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460" windowHeight="7695" tabRatio="812"/>
  </bookViews>
  <sheets>
    <sheet name="予算事業一覧" sheetId="77" r:id="rId1"/>
    <sheet name="→今回は使わない" sheetId="83" state="hidden" r:id="rId2"/>
    <sheet name="様式5付属資料①" sheetId="78" state="hidden" r:id="rId3"/>
    <sheet name="様式5付属資料②" sheetId="79" state="hidden" r:id="rId4"/>
    <sheet name="様式5（作成要領）" sheetId="80" state="hidden" r:id="rId5"/>
    <sheet name="カメラ" sheetId="81" state="hidden" r:id="rId6"/>
  </sheets>
  <definedNames>
    <definedName name="_xlnm.Print_Area" localSheetId="0">予算事業一覧!$A$1:$K$29</definedName>
    <definedName name="_xlnm.Print_Area" localSheetId="4">'様式5（作成要領）'!$A$1:$K$64</definedName>
    <definedName name="_xlnm.Print_Area" localSheetId="2">様式5付属資料①!$A$1:$BC$47</definedName>
    <definedName name="_xlnm.Print_Area" localSheetId="3">様式5付属資料②!$A$1:$AD$88</definedName>
    <definedName name="_xlnm.Print_Titles" localSheetId="0">予算事業一覧!$3:$7</definedName>
    <definedName name="_xlnm.Print_Titles" localSheetId="3">様式5付属資料②!$1:$5</definedName>
  </definedNames>
  <calcPr calcId="162913"/>
</workbook>
</file>

<file path=xl/calcChain.xml><?xml version="1.0" encoding="utf-8"?>
<calcChain xmlns="http://schemas.openxmlformats.org/spreadsheetml/2006/main">
  <c r="E21" i="77" l="1"/>
  <c r="E20" i="77"/>
  <c r="G21" i="77"/>
  <c r="G20" i="77"/>
  <c r="F24" i="77"/>
  <c r="G24" i="77"/>
  <c r="F25" i="77"/>
  <c r="G25" i="77"/>
  <c r="E24" i="77"/>
  <c r="E25" i="77"/>
  <c r="I15" i="77"/>
  <c r="H15" i="77"/>
  <c r="I14" i="77"/>
  <c r="H14" i="77"/>
  <c r="G13" i="77"/>
  <c r="G12" i="77"/>
  <c r="E13" i="77"/>
  <c r="E12" i="77"/>
  <c r="F21" i="77"/>
  <c r="F20" i="77"/>
  <c r="I11" i="77"/>
  <c r="H11" i="77"/>
  <c r="I10" i="77"/>
  <c r="H10" i="77"/>
  <c r="H12" i="77" l="1"/>
  <c r="I21" i="77"/>
  <c r="I20" i="77"/>
  <c r="H20" i="77"/>
  <c r="H21" i="77"/>
  <c r="K27" i="77"/>
  <c r="K26" i="77"/>
  <c r="G27" i="77"/>
  <c r="G26" i="77"/>
  <c r="E27" i="77"/>
  <c r="E26" i="77"/>
  <c r="H25" i="77"/>
  <c r="H24" i="77"/>
  <c r="H23" i="77"/>
  <c r="H22" i="77"/>
  <c r="H19" i="77"/>
  <c r="H18" i="77"/>
  <c r="H17" i="77"/>
  <c r="H16" i="77"/>
  <c r="H9" i="77"/>
  <c r="H8" i="77"/>
  <c r="H26" i="77" l="1"/>
  <c r="I8" i="77"/>
  <c r="I23" i="77" l="1"/>
  <c r="I22" i="77"/>
  <c r="I19" i="77"/>
  <c r="I18" i="77"/>
  <c r="I17" i="77"/>
  <c r="I16" i="77"/>
  <c r="I9" i="77"/>
  <c r="H27" i="77"/>
  <c r="F27" i="77"/>
  <c r="F26" i="77"/>
  <c r="I26" i="77" l="1"/>
  <c r="I27" i="77"/>
  <c r="E86" i="79" l="1"/>
  <c r="F84" i="79"/>
  <c r="F83" i="79"/>
  <c r="E83" i="79"/>
  <c r="AB81" i="79"/>
  <c r="AB87" i="79" s="1"/>
  <c r="Z81" i="79"/>
  <c r="Z87" i="79" s="1"/>
  <c r="X81" i="79"/>
  <c r="X87" i="79" s="1"/>
  <c r="V81" i="79"/>
  <c r="V87" i="79" s="1"/>
  <c r="T81" i="79"/>
  <c r="T87" i="79" s="1"/>
  <c r="R81" i="79"/>
  <c r="R87" i="79" s="1"/>
  <c r="P81" i="79"/>
  <c r="P87" i="79" s="1"/>
  <c r="N81" i="79"/>
  <c r="N87" i="79" s="1"/>
  <c r="L81" i="79"/>
  <c r="L87" i="79" s="1"/>
  <c r="J81" i="79"/>
  <c r="J87" i="79" s="1"/>
  <c r="H81" i="79"/>
  <c r="H87" i="79" s="1"/>
  <c r="E81" i="79"/>
  <c r="AB80" i="79"/>
  <c r="AB86" i="79" s="1"/>
  <c r="Z80" i="79"/>
  <c r="Z86" i="79" s="1"/>
  <c r="X80" i="79"/>
  <c r="X86" i="79" s="1"/>
  <c r="V80" i="79"/>
  <c r="V86" i="79" s="1"/>
  <c r="T80" i="79"/>
  <c r="T86" i="79" s="1"/>
  <c r="R80" i="79"/>
  <c r="R86" i="79" s="1"/>
  <c r="P80" i="79"/>
  <c r="P86" i="79" s="1"/>
  <c r="N80" i="79"/>
  <c r="N86" i="79" s="1"/>
  <c r="L80" i="79"/>
  <c r="L86" i="79" s="1"/>
  <c r="J80" i="79"/>
  <c r="J86" i="79" s="1"/>
  <c r="H80" i="79"/>
  <c r="H86" i="79" s="1"/>
  <c r="E80" i="79"/>
  <c r="K79" i="79"/>
  <c r="M79" i="79" s="1"/>
  <c r="O79" i="79" s="1"/>
  <c r="Q79" i="79" s="1"/>
  <c r="S79" i="79" s="1"/>
  <c r="U79" i="79" s="1"/>
  <c r="W79" i="79" s="1"/>
  <c r="Y79" i="79" s="1"/>
  <c r="AA79" i="79" s="1"/>
  <c r="G79" i="79"/>
  <c r="I79" i="79" s="1"/>
  <c r="G78" i="79"/>
  <c r="I78" i="79" s="1"/>
  <c r="K78" i="79" s="1"/>
  <c r="M78" i="79" s="1"/>
  <c r="O78" i="79" s="1"/>
  <c r="Q78" i="79" s="1"/>
  <c r="S78" i="79" s="1"/>
  <c r="U78" i="79" s="1"/>
  <c r="W78" i="79" s="1"/>
  <c r="Y78" i="79" s="1"/>
  <c r="AA78" i="79" s="1"/>
  <c r="AD78" i="79" s="1"/>
  <c r="G77" i="79"/>
  <c r="I77" i="79" s="1"/>
  <c r="K77" i="79" s="1"/>
  <c r="M77" i="79" s="1"/>
  <c r="O77" i="79" s="1"/>
  <c r="Q77" i="79" s="1"/>
  <c r="S77" i="79" s="1"/>
  <c r="U77" i="79" s="1"/>
  <c r="W77" i="79" s="1"/>
  <c r="Y77" i="79" s="1"/>
  <c r="AA77" i="79" s="1"/>
  <c r="G76" i="79"/>
  <c r="I76" i="79" s="1"/>
  <c r="K76" i="79" s="1"/>
  <c r="M76" i="79" s="1"/>
  <c r="O76" i="79" s="1"/>
  <c r="Q76" i="79" s="1"/>
  <c r="S76" i="79" s="1"/>
  <c r="U76" i="79" s="1"/>
  <c r="W76" i="79" s="1"/>
  <c r="Y76" i="79" s="1"/>
  <c r="AA76" i="79" s="1"/>
  <c r="G75" i="79"/>
  <c r="I75" i="79" s="1"/>
  <c r="K75" i="79" s="1"/>
  <c r="M75" i="79" s="1"/>
  <c r="O75" i="79" s="1"/>
  <c r="Q75" i="79" s="1"/>
  <c r="S75" i="79" s="1"/>
  <c r="U75" i="79" s="1"/>
  <c r="W75" i="79" s="1"/>
  <c r="Y75" i="79" s="1"/>
  <c r="AA75" i="79" s="1"/>
  <c r="G74" i="79"/>
  <c r="I74" i="79" s="1"/>
  <c r="K74" i="79" s="1"/>
  <c r="M74" i="79" s="1"/>
  <c r="O74" i="79" s="1"/>
  <c r="Q74" i="79" s="1"/>
  <c r="S74" i="79" s="1"/>
  <c r="U74" i="79" s="1"/>
  <c r="W74" i="79" s="1"/>
  <c r="Y74" i="79" s="1"/>
  <c r="AA74" i="79" s="1"/>
  <c r="G73" i="79"/>
  <c r="I73" i="79" s="1"/>
  <c r="K73" i="79" s="1"/>
  <c r="M73" i="79" s="1"/>
  <c r="O73" i="79" s="1"/>
  <c r="Q73" i="79" s="1"/>
  <c r="S73" i="79" s="1"/>
  <c r="U73" i="79" s="1"/>
  <c r="W73" i="79" s="1"/>
  <c r="Y73" i="79" s="1"/>
  <c r="AA73" i="79" s="1"/>
  <c r="G72" i="79"/>
  <c r="I72" i="79" s="1"/>
  <c r="K72" i="79" s="1"/>
  <c r="M72" i="79" s="1"/>
  <c r="O72" i="79" s="1"/>
  <c r="Q72" i="79" s="1"/>
  <c r="S72" i="79" s="1"/>
  <c r="U72" i="79" s="1"/>
  <c r="W72" i="79" s="1"/>
  <c r="Y72" i="79" s="1"/>
  <c r="AA72" i="79" s="1"/>
  <c r="G71" i="79"/>
  <c r="I71" i="79" s="1"/>
  <c r="K71" i="79" s="1"/>
  <c r="M71" i="79" s="1"/>
  <c r="O71" i="79" s="1"/>
  <c r="Q71" i="79" s="1"/>
  <c r="S71" i="79" s="1"/>
  <c r="U71" i="79" s="1"/>
  <c r="W71" i="79" s="1"/>
  <c r="Y71" i="79" s="1"/>
  <c r="AA71" i="79" s="1"/>
  <c r="G70" i="79"/>
  <c r="I70" i="79" s="1"/>
  <c r="K70" i="79" s="1"/>
  <c r="M70" i="79" s="1"/>
  <c r="O70" i="79" s="1"/>
  <c r="Q70" i="79" s="1"/>
  <c r="S70" i="79" s="1"/>
  <c r="U70" i="79" s="1"/>
  <c r="W70" i="79" s="1"/>
  <c r="Y70" i="79" s="1"/>
  <c r="AA70" i="79" s="1"/>
  <c r="G69" i="79"/>
  <c r="I69" i="79" s="1"/>
  <c r="K69" i="79" s="1"/>
  <c r="M69" i="79" s="1"/>
  <c r="O69" i="79" s="1"/>
  <c r="Q69" i="79" s="1"/>
  <c r="S69" i="79" s="1"/>
  <c r="U69" i="79" s="1"/>
  <c r="W69" i="79" s="1"/>
  <c r="Y69" i="79" s="1"/>
  <c r="AA69" i="79" s="1"/>
  <c r="G68" i="79"/>
  <c r="I68" i="79" s="1"/>
  <c r="K68" i="79" s="1"/>
  <c r="M68" i="79" s="1"/>
  <c r="O68" i="79" s="1"/>
  <c r="Q68" i="79" s="1"/>
  <c r="S68" i="79" s="1"/>
  <c r="U68" i="79" s="1"/>
  <c r="W68" i="79" s="1"/>
  <c r="Y68" i="79" s="1"/>
  <c r="AA68" i="79" s="1"/>
  <c r="K67" i="79"/>
  <c r="M67" i="79" s="1"/>
  <c r="O67" i="79" s="1"/>
  <c r="Q67" i="79" s="1"/>
  <c r="S67" i="79" s="1"/>
  <c r="U67" i="79" s="1"/>
  <c r="W67" i="79" s="1"/>
  <c r="Y67" i="79" s="1"/>
  <c r="AA67" i="79" s="1"/>
  <c r="AD67" i="79" s="1"/>
  <c r="G67" i="79"/>
  <c r="I67" i="79" s="1"/>
  <c r="K66" i="79"/>
  <c r="M66" i="79" s="1"/>
  <c r="O66" i="79" s="1"/>
  <c r="Q66" i="79" s="1"/>
  <c r="S66" i="79" s="1"/>
  <c r="U66" i="79" s="1"/>
  <c r="W66" i="79" s="1"/>
  <c r="Y66" i="79" s="1"/>
  <c r="AA66" i="79" s="1"/>
  <c r="G66" i="79"/>
  <c r="I66" i="79" s="1"/>
  <c r="I65" i="79"/>
  <c r="K65" i="79" s="1"/>
  <c r="M65" i="79" s="1"/>
  <c r="O65" i="79" s="1"/>
  <c r="Q65" i="79" s="1"/>
  <c r="S65" i="79" s="1"/>
  <c r="U65" i="79" s="1"/>
  <c r="W65" i="79" s="1"/>
  <c r="Y65" i="79" s="1"/>
  <c r="AA65" i="79" s="1"/>
  <c r="G65" i="79"/>
  <c r="G64" i="79"/>
  <c r="I64" i="79" s="1"/>
  <c r="K64" i="79" s="1"/>
  <c r="M64" i="79" s="1"/>
  <c r="O64" i="79" s="1"/>
  <c r="Q64" i="79" s="1"/>
  <c r="S64" i="79" s="1"/>
  <c r="U64" i="79" s="1"/>
  <c r="W64" i="79" s="1"/>
  <c r="Y64" i="79" s="1"/>
  <c r="AA64" i="79" s="1"/>
  <c r="G63" i="79"/>
  <c r="I63" i="79" s="1"/>
  <c r="K63" i="79" s="1"/>
  <c r="M63" i="79" s="1"/>
  <c r="O63" i="79" s="1"/>
  <c r="Q63" i="79" s="1"/>
  <c r="S63" i="79" s="1"/>
  <c r="U63" i="79" s="1"/>
  <c r="W63" i="79" s="1"/>
  <c r="Y63" i="79" s="1"/>
  <c r="AA63" i="79" s="1"/>
  <c r="G62" i="79"/>
  <c r="I62" i="79" s="1"/>
  <c r="K62" i="79" s="1"/>
  <c r="M62" i="79" s="1"/>
  <c r="G61" i="79"/>
  <c r="I61" i="79" s="1"/>
  <c r="K61" i="79" s="1"/>
  <c r="M61" i="79" s="1"/>
  <c r="O61" i="79" s="1"/>
  <c r="Q61" i="79" s="1"/>
  <c r="S61" i="79" s="1"/>
  <c r="U61" i="79" s="1"/>
  <c r="W61" i="79" s="1"/>
  <c r="Y61" i="79" s="1"/>
  <c r="AA61" i="79" s="1"/>
  <c r="G60" i="79"/>
  <c r="I60" i="79"/>
  <c r="K60" i="79" s="1"/>
  <c r="M60" i="79" s="1"/>
  <c r="O60" i="79" s="1"/>
  <c r="Q60" i="79" s="1"/>
  <c r="S60" i="79" s="1"/>
  <c r="U60" i="79" s="1"/>
  <c r="W60" i="79" s="1"/>
  <c r="Y60" i="79" s="1"/>
  <c r="AA60" i="79" s="1"/>
  <c r="G59" i="79"/>
  <c r="I59" i="79" s="1"/>
  <c r="K59" i="79" s="1"/>
  <c r="M59" i="79" s="1"/>
  <c r="O59" i="79" s="1"/>
  <c r="Q59" i="79" s="1"/>
  <c r="S59" i="79" s="1"/>
  <c r="U59" i="79" s="1"/>
  <c r="W59" i="79" s="1"/>
  <c r="Y59" i="79" s="1"/>
  <c r="AA59" i="79" s="1"/>
  <c r="G58" i="79"/>
  <c r="G57" i="79"/>
  <c r="G56" i="79"/>
  <c r="I56" i="79" s="1"/>
  <c r="F55" i="79"/>
  <c r="F54" i="79"/>
  <c r="F53" i="79"/>
  <c r="F52" i="79"/>
  <c r="F51" i="79"/>
  <c r="F50" i="79"/>
  <c r="F49" i="79"/>
  <c r="F48" i="79"/>
  <c r="F47" i="79"/>
  <c r="F46" i="79"/>
  <c r="F45" i="79"/>
  <c r="F44" i="79"/>
  <c r="F43" i="79"/>
  <c r="F42" i="79"/>
  <c r="F41" i="79"/>
  <c r="F40" i="79"/>
  <c r="F39" i="79"/>
  <c r="F38" i="79"/>
  <c r="F37" i="79"/>
  <c r="F36" i="79"/>
  <c r="F35" i="79"/>
  <c r="F34" i="79"/>
  <c r="F33" i="79"/>
  <c r="F32" i="79"/>
  <c r="F31" i="79"/>
  <c r="F30" i="79"/>
  <c r="F29" i="79"/>
  <c r="F28" i="79"/>
  <c r="F27" i="79"/>
  <c r="F26" i="79"/>
  <c r="AD25" i="79"/>
  <c r="AC25" i="79"/>
  <c r="AB25" i="79"/>
  <c r="AA25" i="79"/>
  <c r="Z25" i="79"/>
  <c r="Y25" i="79"/>
  <c r="X25" i="79"/>
  <c r="W25" i="79"/>
  <c r="V25" i="79"/>
  <c r="U25" i="79"/>
  <c r="T25" i="79"/>
  <c r="S25" i="79"/>
  <c r="R25" i="79"/>
  <c r="Q25" i="79"/>
  <c r="P25" i="79"/>
  <c r="O25" i="79"/>
  <c r="N25" i="79"/>
  <c r="M25" i="79"/>
  <c r="L25" i="79"/>
  <c r="K25" i="79"/>
  <c r="J25" i="79"/>
  <c r="I25" i="79"/>
  <c r="H25" i="79"/>
  <c r="G25" i="79"/>
  <c r="E25" i="79"/>
  <c r="AD24" i="79"/>
  <c r="AC24" i="79"/>
  <c r="AB24" i="79"/>
  <c r="AA24" i="79"/>
  <c r="Z24" i="79"/>
  <c r="Y24" i="79"/>
  <c r="X24" i="79"/>
  <c r="W24" i="79"/>
  <c r="V24" i="79"/>
  <c r="U24" i="79"/>
  <c r="T24" i="79"/>
  <c r="S24" i="79"/>
  <c r="R24" i="79"/>
  <c r="Q24" i="79"/>
  <c r="P24" i="79"/>
  <c r="O24" i="79"/>
  <c r="N24" i="79"/>
  <c r="M24" i="79"/>
  <c r="L24" i="79"/>
  <c r="K24" i="79"/>
  <c r="J24" i="79"/>
  <c r="I24" i="79"/>
  <c r="H24" i="79"/>
  <c r="G24" i="79"/>
  <c r="E24" i="79"/>
  <c r="F23" i="79"/>
  <c r="F22" i="79"/>
  <c r="F21" i="79"/>
  <c r="F20" i="79"/>
  <c r="F19" i="79"/>
  <c r="F18" i="79"/>
  <c r="F17" i="79"/>
  <c r="F16" i="79"/>
  <c r="F24" i="79" s="1"/>
  <c r="AD15" i="79"/>
  <c r="AC15" i="79"/>
  <c r="AB15" i="79"/>
  <c r="AA15" i="79"/>
  <c r="Z15" i="79"/>
  <c r="Y15" i="79"/>
  <c r="X15" i="79"/>
  <c r="W15" i="79"/>
  <c r="V15" i="79"/>
  <c r="U15" i="79"/>
  <c r="T15" i="79"/>
  <c r="S15" i="79"/>
  <c r="R15" i="79"/>
  <c r="Q15" i="79"/>
  <c r="P15" i="79"/>
  <c r="O15" i="79"/>
  <c r="N15" i="79"/>
  <c r="M15" i="79"/>
  <c r="L15" i="79"/>
  <c r="K15" i="79"/>
  <c r="J15" i="79"/>
  <c r="I15" i="79"/>
  <c r="H15" i="79"/>
  <c r="G15" i="79"/>
  <c r="E15" i="79"/>
  <c r="AD14" i="79"/>
  <c r="AC14" i="79"/>
  <c r="AB14" i="79"/>
  <c r="AA14" i="79"/>
  <c r="Z14" i="79"/>
  <c r="Y14" i="79"/>
  <c r="X14" i="79"/>
  <c r="W14" i="79"/>
  <c r="V14" i="79"/>
  <c r="U14" i="79"/>
  <c r="T14" i="79"/>
  <c r="S14" i="79"/>
  <c r="R14" i="79"/>
  <c r="Q14" i="79"/>
  <c r="P14" i="79"/>
  <c r="O14" i="79"/>
  <c r="N14" i="79"/>
  <c r="M14" i="79"/>
  <c r="L14" i="79"/>
  <c r="K14" i="79"/>
  <c r="J14" i="79"/>
  <c r="I14" i="79"/>
  <c r="H14" i="79"/>
  <c r="G14" i="79"/>
  <c r="E14" i="79"/>
  <c r="F13" i="79"/>
  <c r="F12" i="79"/>
  <c r="F11" i="79"/>
  <c r="F10" i="79"/>
  <c r="F9" i="79"/>
  <c r="F8" i="79"/>
  <c r="F7" i="79"/>
  <c r="F81" i="79" s="1"/>
  <c r="F87" i="79" s="1"/>
  <c r="F6" i="79"/>
  <c r="AN36" i="78"/>
  <c r="AE36" i="78"/>
  <c r="J26" i="77"/>
  <c r="I25" i="77"/>
  <c r="I24" i="77"/>
  <c r="F13" i="77"/>
  <c r="F12" i="77"/>
  <c r="E84" i="79"/>
  <c r="E87" i="79" s="1"/>
  <c r="F80" i="79" l="1"/>
  <c r="F86" i="79" s="1"/>
  <c r="G80" i="79"/>
  <c r="G86" i="79" s="1"/>
  <c r="F25" i="79"/>
  <c r="K56" i="79"/>
  <c r="M56" i="79" s="1"/>
  <c r="O56" i="79" s="1"/>
  <c r="Q56" i="79" s="1"/>
  <c r="S56" i="79" s="1"/>
  <c r="F14" i="79"/>
  <c r="I58" i="79"/>
  <c r="K58" i="79" s="1"/>
  <c r="F15" i="79"/>
  <c r="I12" i="77"/>
  <c r="I13" i="77"/>
  <c r="H13" i="77"/>
  <c r="AC71" i="79"/>
  <c r="AD71" i="79"/>
  <c r="AD59" i="79"/>
  <c r="AC59" i="79"/>
  <c r="O62" i="79"/>
  <c r="Q62" i="79" s="1"/>
  <c r="S62" i="79" s="1"/>
  <c r="U62" i="79" s="1"/>
  <c r="W62" i="79" s="1"/>
  <c r="Y62" i="79" s="1"/>
  <c r="AA62" i="79" s="1"/>
  <c r="AD65" i="79"/>
  <c r="AC65" i="79"/>
  <c r="AC70" i="79"/>
  <c r="AD70" i="79"/>
  <c r="AC76" i="79"/>
  <c r="AD76" i="79"/>
  <c r="AC60" i="79"/>
  <c r="AD60" i="79"/>
  <c r="AC61" i="79"/>
  <c r="AD61" i="79"/>
  <c r="AD68" i="79"/>
  <c r="AC68" i="79"/>
  <c r="AD74" i="79"/>
  <c r="AC74" i="79"/>
  <c r="AD63" i="79"/>
  <c r="AC63" i="79"/>
  <c r="AD66" i="79"/>
  <c r="AC66" i="79"/>
  <c r="AD69" i="79"/>
  <c r="AC69" i="79"/>
  <c r="AC73" i="79"/>
  <c r="AD73" i="79"/>
  <c r="AD75" i="79"/>
  <c r="AC75" i="79"/>
  <c r="AD77" i="79"/>
  <c r="AC77" i="79"/>
  <c r="AD64" i="79"/>
  <c r="AC64" i="79"/>
  <c r="AD72" i="79"/>
  <c r="AC72" i="79"/>
  <c r="AC79" i="79"/>
  <c r="AD79" i="79"/>
  <c r="I57" i="79"/>
  <c r="G81" i="79"/>
  <c r="G87" i="79" s="1"/>
  <c r="AC67" i="79"/>
  <c r="AC78" i="79"/>
  <c r="K80" i="79" l="1"/>
  <c r="K86" i="79" s="1"/>
  <c r="M58" i="79"/>
  <c r="O58" i="79" s="1"/>
  <c r="Q58" i="79" s="1"/>
  <c r="S58" i="79" s="1"/>
  <c r="U58" i="79" s="1"/>
  <c r="W58" i="79" s="1"/>
  <c r="Y58" i="79" s="1"/>
  <c r="AA58" i="79" s="1"/>
  <c r="I80" i="79"/>
  <c r="I86" i="79" s="1"/>
  <c r="AC62" i="79"/>
  <c r="AD62" i="79"/>
  <c r="O80" i="79"/>
  <c r="O86" i="79" s="1"/>
  <c r="U56" i="79"/>
  <c r="I81" i="79"/>
  <c r="I87" i="79" s="1"/>
  <c r="K57" i="79"/>
  <c r="Q80" i="79"/>
  <c r="Q86" i="79" s="1"/>
  <c r="AD58" i="79" l="1"/>
  <c r="AC58" i="79"/>
  <c r="S80" i="79"/>
  <c r="S86" i="79" s="1"/>
  <c r="M80" i="79"/>
  <c r="M86" i="79" s="1"/>
  <c r="U80" i="79"/>
  <c r="U86" i="79" s="1"/>
  <c r="W56" i="79"/>
  <c r="M57" i="79"/>
  <c r="K81" i="79"/>
  <c r="K87" i="79" s="1"/>
  <c r="M81" i="79" l="1"/>
  <c r="M87" i="79" s="1"/>
  <c r="O57" i="79"/>
  <c r="Y56" i="79"/>
  <c r="W80" i="79"/>
  <c r="W86" i="79" s="1"/>
  <c r="Y80" i="79" l="1"/>
  <c r="Y86" i="79" s="1"/>
  <c r="AA56" i="79"/>
  <c r="Q57" i="79"/>
  <c r="O81" i="79"/>
  <c r="O87" i="79" s="1"/>
  <c r="S57" i="79" l="1"/>
  <c r="Q81" i="79"/>
  <c r="Q87" i="79" s="1"/>
  <c r="AD56" i="79"/>
  <c r="AD80" i="79" s="1"/>
  <c r="AD86" i="79" s="1"/>
  <c r="AA80" i="79"/>
  <c r="AA86" i="79" s="1"/>
  <c r="AC56" i="79"/>
  <c r="AC80" i="79" s="1"/>
  <c r="AC86" i="79" s="1"/>
  <c r="U57" i="79" l="1"/>
  <c r="S81" i="79"/>
  <c r="S87" i="79" s="1"/>
  <c r="U81" i="79" l="1"/>
  <c r="U87" i="79" s="1"/>
  <c r="W57" i="79"/>
  <c r="Y57" i="79" l="1"/>
  <c r="W81" i="79"/>
  <c r="W87" i="79" s="1"/>
  <c r="AA57" i="79" l="1"/>
  <c r="Y81" i="79"/>
  <c r="Y87" i="79" s="1"/>
  <c r="AC57" i="79" l="1"/>
  <c r="AC81" i="79" s="1"/>
  <c r="AC87" i="79" s="1"/>
  <c r="AA81" i="79"/>
  <c r="AA87" i="79" s="1"/>
  <c r="AD57" i="79"/>
  <c r="AD81" i="79" s="1"/>
  <c r="AD87" i="79" s="1"/>
</calcChain>
</file>

<file path=xl/sharedStrings.xml><?xml version="1.0" encoding="utf-8"?>
<sst xmlns="http://schemas.openxmlformats.org/spreadsheetml/2006/main" count="337" uniqueCount="217">
  <si>
    <t>事業の通し番号</t>
    <rPh sb="0" eb="2">
      <t>ジギョウ</t>
    </rPh>
    <rPh sb="3" eb="4">
      <t>トオ</t>
    </rPh>
    <rPh sb="5" eb="7">
      <t>バンゴウ</t>
    </rPh>
    <phoneticPr fontId="3"/>
  </si>
  <si>
    <t>事業名</t>
    <rPh sb="0" eb="2">
      <t>ジギョウ</t>
    </rPh>
    <rPh sb="2" eb="3">
      <t>メイ</t>
    </rPh>
    <phoneticPr fontId="3"/>
  </si>
  <si>
    <t>一般会計</t>
    <rPh sb="0" eb="2">
      <t>イッパン</t>
    </rPh>
    <rPh sb="2" eb="4">
      <t>カイケイ</t>
    </rPh>
    <phoneticPr fontId="2"/>
  </si>
  <si>
    <t>（単位：千円）</t>
    <rPh sb="1" eb="3">
      <t>タンイ</t>
    </rPh>
    <rPh sb="4" eb="6">
      <t>センエン</t>
    </rPh>
    <phoneticPr fontId="3"/>
  </si>
  <si>
    <t>例①</t>
    <rPh sb="0" eb="1">
      <t>レイ</t>
    </rPh>
    <phoneticPr fontId="3"/>
  </si>
  <si>
    <t>名称</t>
    <rPh sb="0" eb="2">
      <t>メイショウ</t>
    </rPh>
    <phoneticPr fontId="3"/>
  </si>
  <si>
    <t>事業の概要が伝わるような名称を</t>
    <rPh sb="0" eb="2">
      <t>ジギョウ</t>
    </rPh>
    <rPh sb="3" eb="5">
      <t>ガイヨウ</t>
    </rPh>
    <rPh sb="6" eb="7">
      <t>ツタ</t>
    </rPh>
    <rPh sb="12" eb="14">
      <t>メイショウ</t>
    </rPh>
    <phoneticPr fontId="3"/>
  </si>
  <si>
    <t>「一般管理経費」</t>
    <rPh sb="1" eb="3">
      <t>イッパン</t>
    </rPh>
    <rPh sb="3" eb="5">
      <t>カンリ</t>
    </rPh>
    <rPh sb="5" eb="7">
      <t>ケイヒ</t>
    </rPh>
    <phoneticPr fontId="3"/>
  </si>
  <si>
    <t>「○○○庁舎管理経費」</t>
    <rPh sb="4" eb="6">
      <t>チョウシャ</t>
    </rPh>
    <rPh sb="6" eb="8">
      <t>カンリ</t>
    </rPh>
    <rPh sb="8" eb="10">
      <t>ケイヒ</t>
    </rPh>
    <phoneticPr fontId="3"/>
  </si>
  <si>
    <t>例②</t>
    <rPh sb="0" eb="1">
      <t>レイ</t>
    </rPh>
    <phoneticPr fontId="3"/>
  </si>
  <si>
    <t>単位</t>
    <rPh sb="0" eb="2">
      <t>タンイ</t>
    </rPh>
    <phoneticPr fontId="3"/>
  </si>
  <si>
    <t>同様の目的を達成するための事業であれば、まとめることで、事業の概要が伝わりやすい場合も</t>
    <rPh sb="0" eb="2">
      <t>ドウヨウ</t>
    </rPh>
    <rPh sb="3" eb="5">
      <t>モクテキ</t>
    </rPh>
    <rPh sb="6" eb="8">
      <t>タッセイ</t>
    </rPh>
    <rPh sb="13" eb="15">
      <t>ジギョウ</t>
    </rPh>
    <rPh sb="28" eb="30">
      <t>ジギョウ</t>
    </rPh>
    <rPh sb="31" eb="33">
      <t>ガイヨウ</t>
    </rPh>
    <rPh sb="34" eb="35">
      <t>ツタ</t>
    </rPh>
    <rPh sb="40" eb="42">
      <t>バアイ</t>
    </rPh>
    <phoneticPr fontId="3"/>
  </si>
  <si>
    <t>　　（一定額の予算規模をイメージしつつ）</t>
    <rPh sb="3" eb="5">
      <t>イッテイ</t>
    </rPh>
    <rPh sb="5" eb="6">
      <t>ガク</t>
    </rPh>
    <rPh sb="7" eb="9">
      <t>ヨサン</t>
    </rPh>
    <rPh sb="9" eb="11">
      <t>キボ</t>
    </rPh>
    <phoneticPr fontId="3"/>
  </si>
  <si>
    <t>「ホームページの運用」</t>
    <rPh sb="8" eb="10">
      <t>ウンヨウ</t>
    </rPh>
    <phoneticPr fontId="3"/>
  </si>
  <si>
    <t>「情報コーナー事業」</t>
    <rPh sb="1" eb="3">
      <t>ジョウホウ</t>
    </rPh>
    <rPh sb="7" eb="9">
      <t>ジギョウ</t>
    </rPh>
    <phoneticPr fontId="3"/>
  </si>
  <si>
    <t>「市民の声」</t>
    <rPh sb="1" eb="3">
      <t>シミン</t>
    </rPh>
    <rPh sb="4" eb="5">
      <t>コエ</t>
    </rPh>
    <phoneticPr fontId="3"/>
  </si>
  <si>
    <t>「広報・広聴・情報発信の充実」</t>
    <rPh sb="1" eb="3">
      <t>コウホウ</t>
    </rPh>
    <rPh sb="4" eb="6">
      <t>コウチョウ</t>
    </rPh>
    <rPh sb="7" eb="9">
      <t>ジョウホウ</t>
    </rPh>
    <rPh sb="9" eb="11">
      <t>ハッシン</t>
    </rPh>
    <rPh sb="12" eb="14">
      <t>ジュウジツ</t>
    </rPh>
    <phoneticPr fontId="3"/>
  </si>
  <si>
    <t>「区民モニター」</t>
    <rPh sb="1" eb="3">
      <t>クミン</t>
    </rPh>
    <phoneticPr fontId="3"/>
  </si>
  <si>
    <t>「広報事業」</t>
    <rPh sb="1" eb="3">
      <t>コウホウ</t>
    </rPh>
    <rPh sb="3" eb="5">
      <t>ジギョウ</t>
    </rPh>
    <phoneticPr fontId="3"/>
  </si>
  <si>
    <t>「交通事故をなくす運動」</t>
    <rPh sb="1" eb="3">
      <t>コウツウ</t>
    </rPh>
    <rPh sb="3" eb="5">
      <t>ジコ</t>
    </rPh>
    <rPh sb="9" eb="11">
      <t>ウンドウ</t>
    </rPh>
    <phoneticPr fontId="3"/>
  </si>
  <si>
    <t>「めいわく駐車追放運動」</t>
    <rPh sb="5" eb="7">
      <t>チュウシャ</t>
    </rPh>
    <rPh sb="7" eb="9">
      <t>ツイホウ</t>
    </rPh>
    <rPh sb="9" eb="11">
      <t>ウンドウ</t>
    </rPh>
    <phoneticPr fontId="3"/>
  </si>
  <si>
    <t>「交通安全運動事業」</t>
    <rPh sb="1" eb="3">
      <t>コウツウ</t>
    </rPh>
    <rPh sb="3" eb="5">
      <t>アンゼン</t>
    </rPh>
    <rPh sb="5" eb="7">
      <t>ウンドウ</t>
    </rPh>
    <rPh sb="7" eb="9">
      <t>ジギョウ</t>
    </rPh>
    <phoneticPr fontId="3"/>
  </si>
  <si>
    <t>「高齢者事故ゼロの日運動」</t>
    <rPh sb="1" eb="4">
      <t>コウレイシャ</t>
    </rPh>
    <rPh sb="4" eb="6">
      <t>ジコ</t>
    </rPh>
    <rPh sb="9" eb="10">
      <t>ヒ</t>
    </rPh>
    <rPh sb="10" eb="12">
      <t>ウンドウ</t>
    </rPh>
    <phoneticPr fontId="3"/>
  </si>
  <si>
    <t>統一書式</t>
    <rPh sb="0" eb="2">
      <t>トウイツ</t>
    </rPh>
    <rPh sb="2" eb="4">
      <t>ショシキ</t>
    </rPh>
    <phoneticPr fontId="3"/>
  </si>
  <si>
    <t>列</t>
    <rPh sb="0" eb="1">
      <t>レツ</t>
    </rPh>
    <phoneticPr fontId="3"/>
  </si>
  <si>
    <t>ピクセル値</t>
    <rPh sb="4" eb="5">
      <t>チ</t>
    </rPh>
    <phoneticPr fontId="3"/>
  </si>
  <si>
    <t>上2.0cm</t>
    <rPh sb="0" eb="1">
      <t>ウエ</t>
    </rPh>
    <phoneticPr fontId="3"/>
  </si>
  <si>
    <t>右</t>
    <rPh sb="0" eb="1">
      <t>ミギ</t>
    </rPh>
    <phoneticPr fontId="3"/>
  </si>
  <si>
    <t>左</t>
    <rPh sb="0" eb="1">
      <t>ヒダリ</t>
    </rPh>
    <phoneticPr fontId="3"/>
  </si>
  <si>
    <t>下1.5cm</t>
    <rPh sb="0" eb="1">
      <t>シタ</t>
    </rPh>
    <phoneticPr fontId="3"/>
  </si>
  <si>
    <t>事業内容</t>
    <rPh sb="0" eb="2">
      <t>ジギョウ</t>
    </rPh>
    <rPh sb="2" eb="4">
      <t>ナイヨウ</t>
    </rPh>
    <phoneticPr fontId="3"/>
  </si>
  <si>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2"/>
  </si>
  <si>
    <t>(単位：千円)</t>
    <phoneticPr fontId="2"/>
  </si>
  <si>
    <t>通し</t>
    <phoneticPr fontId="2"/>
  </si>
  <si>
    <t>番号</t>
    <phoneticPr fontId="2"/>
  </si>
  <si>
    <t>　　</t>
  </si>
  <si>
    <t>出</t>
    <rPh sb="0" eb="1">
      <t>デ</t>
    </rPh>
    <phoneticPr fontId="2"/>
  </si>
  <si>
    <t>税</t>
    <rPh sb="0" eb="1">
      <t>ゼイ</t>
    </rPh>
    <phoneticPr fontId="2"/>
  </si>
  <si>
    <t>区CM出</t>
    <rPh sb="0" eb="1">
      <t>ク</t>
    </rPh>
    <rPh sb="3" eb="4">
      <t>デ</t>
    </rPh>
    <phoneticPr fontId="3"/>
  </si>
  <si>
    <t>区CM税</t>
    <rPh sb="0" eb="1">
      <t>ク</t>
    </rPh>
    <rPh sb="3" eb="4">
      <t>ゼイ</t>
    </rPh>
    <phoneticPr fontId="3"/>
  </si>
  <si>
    <t>△△事業</t>
    <phoneticPr fontId="2"/>
  </si>
  <si>
    <t>□□□事業</t>
    <rPh sb="3" eb="5">
      <t>ジギョウ</t>
    </rPh>
    <phoneticPr fontId="2"/>
  </si>
  <si>
    <t>所属計</t>
    <rPh sb="0" eb="2">
      <t>ショゾク</t>
    </rPh>
    <phoneticPr fontId="2"/>
  </si>
  <si>
    <t>〔事業目的〕</t>
    <rPh sb="1" eb="3">
      <t>ジギョウ</t>
    </rPh>
    <rPh sb="3" eb="5">
      <t>モクテキ</t>
    </rPh>
    <phoneticPr fontId="3"/>
  </si>
  <si>
    <t>〔事業内容・金額〕</t>
    <rPh sb="1" eb="3">
      <t>ジギョウ</t>
    </rPh>
    <rPh sb="3" eb="5">
      <t>ナイヨウ</t>
    </rPh>
    <rPh sb="6" eb="8">
      <t>キンガク</t>
    </rPh>
    <phoneticPr fontId="3"/>
  </si>
  <si>
    <t>備　考</t>
    <rPh sb="0" eb="1">
      <t>ビン</t>
    </rPh>
    <rPh sb="2" eb="3">
      <t>コウ</t>
    </rPh>
    <phoneticPr fontId="3"/>
  </si>
  <si>
    <t>●●●●●の推進</t>
    <rPh sb="6" eb="8">
      <t>スイシン</t>
    </rPh>
    <phoneticPr fontId="3"/>
  </si>
  <si>
    <t>△△△△△の実施</t>
    <rPh sb="6" eb="8">
      <t>ジッシ</t>
    </rPh>
    <phoneticPr fontId="3"/>
  </si>
  <si>
    <t>□□□□□補助金（補助率○○％）</t>
    <rPh sb="5" eb="8">
      <t>ホジョキン</t>
    </rPh>
    <rPh sb="9" eb="12">
      <t>ホジョリツ</t>
    </rPh>
    <phoneticPr fontId="3"/>
  </si>
  <si>
    <t>◎◎◎◎◎との連携業務</t>
    <rPh sb="7" eb="9">
      <t>レンケイ</t>
    </rPh>
    <rPh sb="9" eb="11">
      <t>ギョウム</t>
    </rPh>
    <phoneticPr fontId="3"/>
  </si>
  <si>
    <t>▲▲▲▲▲運営経費</t>
    <rPh sb="5" eb="7">
      <t>ウンエイ</t>
    </rPh>
    <rPh sb="7" eb="9">
      <t>ケイヒ</t>
    </rPh>
    <phoneticPr fontId="3"/>
  </si>
  <si>
    <t>区CM</t>
    <rPh sb="0" eb="1">
      <t>ク</t>
    </rPh>
    <phoneticPr fontId="3"/>
  </si>
  <si>
    <t>■■■■■に係る事務費</t>
    <rPh sb="6" eb="7">
      <t>カカ</t>
    </rPh>
    <rPh sb="8" eb="10">
      <t>ジム</t>
    </rPh>
    <phoneticPr fontId="3"/>
  </si>
  <si>
    <t>合計</t>
    <rPh sb="0" eb="2">
      <t>ゴウケイ</t>
    </rPh>
    <phoneticPr fontId="3"/>
  </si>
  <si>
    <t>（参考資料）区関連予算事業一覧</t>
    <rPh sb="1" eb="3">
      <t>サンコウ</t>
    </rPh>
    <rPh sb="3" eb="5">
      <t>シリョウ</t>
    </rPh>
    <rPh sb="6" eb="7">
      <t>ク</t>
    </rPh>
    <rPh sb="7" eb="9">
      <t>カンレン</t>
    </rPh>
    <rPh sb="9" eb="11">
      <t>ヨサン</t>
    </rPh>
    <rPh sb="11" eb="13">
      <t>ジギョウ</t>
    </rPh>
    <rPh sb="13" eb="15">
      <t>イチラン</t>
    </rPh>
    <phoneticPr fontId="2"/>
  </si>
  <si>
    <t>（様式5付属資料②）</t>
    <rPh sb="1" eb="3">
      <t>ヨウシキ</t>
    </rPh>
    <rPh sb="4" eb="6">
      <t>フゾク</t>
    </rPh>
    <rPh sb="6" eb="8">
      <t>シリョウ</t>
    </rPh>
    <phoneticPr fontId="3"/>
  </si>
  <si>
    <t>会計名</t>
    <rPh sb="0" eb="2">
      <t>カイケイ</t>
    </rPh>
    <rPh sb="2" eb="3">
      <t>メイ</t>
    </rPh>
    <phoneticPr fontId="2"/>
  </si>
  <si>
    <t>局名</t>
    <rPh sb="0" eb="1">
      <t>キョク</t>
    </rPh>
    <rPh sb="1" eb="2">
      <t>メイ</t>
    </rPh>
    <phoneticPr fontId="2"/>
  </si>
  <si>
    <t>　　　　予　　　　　　　　　　　　　　　　　　　　算　　　　　　　　　　　　　　　　</t>
    <rPh sb="4" eb="5">
      <t>ヨ</t>
    </rPh>
    <rPh sb="25" eb="26">
      <t>サン</t>
    </rPh>
    <phoneticPr fontId="3"/>
  </si>
  <si>
    <t>　　　編　　　　　　　　　　　　　　　　成　　　　　　　　　　　　　　　　主　　　　　　　　　　　　　　　　管</t>
    <rPh sb="3" eb="4">
      <t>ヘン</t>
    </rPh>
    <rPh sb="20" eb="21">
      <t>シゲル</t>
    </rPh>
    <rPh sb="37" eb="38">
      <t>シュ</t>
    </rPh>
    <rPh sb="54" eb="55">
      <t>カン</t>
    </rPh>
    <phoneticPr fontId="3"/>
  </si>
  <si>
    <t>(当初+7月補正)①</t>
    <rPh sb="5" eb="6">
      <t>ガツ</t>
    </rPh>
    <rPh sb="6" eb="8">
      <t>ホセイ</t>
    </rPh>
    <phoneticPr fontId="2"/>
  </si>
  <si>
    <t>区合計</t>
    <rPh sb="0" eb="1">
      <t>ク</t>
    </rPh>
    <rPh sb="1" eb="3">
      <t>ゴウケイ</t>
    </rPh>
    <phoneticPr fontId="3"/>
  </si>
  <si>
    <t>北区</t>
    <rPh sb="0" eb="2">
      <t>キタク</t>
    </rPh>
    <phoneticPr fontId="2"/>
  </si>
  <si>
    <t>都島区</t>
    <rPh sb="0" eb="3">
      <t>ミヤコジマク</t>
    </rPh>
    <phoneticPr fontId="3"/>
  </si>
  <si>
    <t>福島区</t>
    <rPh sb="0" eb="3">
      <t>フクシマク</t>
    </rPh>
    <phoneticPr fontId="2"/>
  </si>
  <si>
    <t>此花区</t>
    <rPh sb="0" eb="3">
      <t>コノハナク</t>
    </rPh>
    <phoneticPr fontId="3"/>
  </si>
  <si>
    <t>中央区</t>
    <rPh sb="0" eb="3">
      <t>チュウオウク</t>
    </rPh>
    <phoneticPr fontId="2"/>
  </si>
  <si>
    <t>西区</t>
    <rPh sb="0" eb="2">
      <t>ニシク</t>
    </rPh>
    <phoneticPr fontId="3"/>
  </si>
  <si>
    <t>港区</t>
    <rPh sb="0" eb="2">
      <t>ミナトク</t>
    </rPh>
    <phoneticPr fontId="2"/>
  </si>
  <si>
    <t>大正区</t>
    <rPh sb="0" eb="3">
      <t>タイショウク</t>
    </rPh>
    <phoneticPr fontId="3"/>
  </si>
  <si>
    <t>天王寺区</t>
    <rPh sb="0" eb="4">
      <t>テンノウジク</t>
    </rPh>
    <phoneticPr fontId="2"/>
  </si>
  <si>
    <t>浪速区</t>
    <rPh sb="0" eb="3">
      <t>ナニワク</t>
    </rPh>
    <phoneticPr fontId="3"/>
  </si>
  <si>
    <t>西淀川区</t>
    <rPh sb="0" eb="4">
      <t>ニシヨドガワク</t>
    </rPh>
    <phoneticPr fontId="2"/>
  </si>
  <si>
    <t>淀川区</t>
    <rPh sb="0" eb="3">
      <t>ヨドガワク</t>
    </rPh>
    <phoneticPr fontId="3"/>
  </si>
  <si>
    <t>東淀川区</t>
    <rPh sb="0" eb="4">
      <t>ヒガシヨドガワク</t>
    </rPh>
    <phoneticPr fontId="2"/>
  </si>
  <si>
    <t>東成区</t>
    <rPh sb="0" eb="3">
      <t>ヒガシナリク</t>
    </rPh>
    <phoneticPr fontId="3"/>
  </si>
  <si>
    <t>生野区</t>
    <rPh sb="0" eb="3">
      <t>イクノク</t>
    </rPh>
    <phoneticPr fontId="2"/>
  </si>
  <si>
    <t>旭区</t>
    <rPh sb="0" eb="2">
      <t>アサヒク</t>
    </rPh>
    <phoneticPr fontId="3"/>
  </si>
  <si>
    <t>城東区</t>
    <rPh sb="0" eb="3">
      <t>ジョウトウク</t>
    </rPh>
    <phoneticPr fontId="2"/>
  </si>
  <si>
    <t>鶴見区</t>
    <rPh sb="0" eb="3">
      <t>ツルミク</t>
    </rPh>
    <phoneticPr fontId="3"/>
  </si>
  <si>
    <t>阿倍野区</t>
    <rPh sb="0" eb="4">
      <t>アベノク</t>
    </rPh>
    <phoneticPr fontId="2"/>
  </si>
  <si>
    <t>住之江区</t>
    <rPh sb="0" eb="4">
      <t>スミノエク</t>
    </rPh>
    <phoneticPr fontId="3"/>
  </si>
  <si>
    <t>住吉区</t>
    <rPh sb="0" eb="3">
      <t>スミヨシク</t>
    </rPh>
    <phoneticPr fontId="2"/>
  </si>
  <si>
    <t>東住吉区</t>
    <rPh sb="0" eb="4">
      <t>ヒガシスミヨシク</t>
    </rPh>
    <phoneticPr fontId="3"/>
  </si>
  <si>
    <t>平野区</t>
    <rPh sb="0" eb="3">
      <t>ヒラノク</t>
    </rPh>
    <phoneticPr fontId="2"/>
  </si>
  <si>
    <t>西成区</t>
    <rPh sb="0" eb="3">
      <t>ニシナリク</t>
    </rPh>
    <phoneticPr fontId="2"/>
  </si>
  <si>
    <t>○○事業</t>
    <phoneticPr fontId="2"/>
  </si>
  <si>
    <t>福祉局</t>
    <rPh sb="0" eb="3">
      <t>フクシキョク</t>
    </rPh>
    <phoneticPr fontId="3"/>
  </si>
  <si>
    <t>××××××××××××××××××××××事業</t>
    <phoneticPr fontId="2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</si>
  <si>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2"/>
  </si>
  <si>
    <t>福祉局計</t>
    <rPh sb="0" eb="2">
      <t>フクシ</t>
    </rPh>
    <rPh sb="2" eb="3">
      <t>キョク</t>
    </rPh>
    <rPh sb="3" eb="4">
      <t>ケイ</t>
    </rPh>
    <phoneticPr fontId="2"/>
  </si>
  <si>
    <t>■■事業</t>
    <rPh sb="2" eb="4">
      <t>ジギョウ</t>
    </rPh>
    <phoneticPr fontId="2"/>
  </si>
  <si>
    <t>こども
青少年局</t>
    <rPh sb="4" eb="7">
      <t>セイショウネン</t>
    </rPh>
    <rPh sb="7" eb="8">
      <t>キョク</t>
    </rPh>
    <phoneticPr fontId="2"/>
  </si>
  <si>
    <t>●●事業</t>
    <rPh sb="2" eb="4">
      <t>ジギョウ</t>
    </rPh>
    <phoneticPr fontId="2"/>
  </si>
  <si>
    <t>▲▲事業</t>
    <rPh sb="2" eb="4">
      <t>ジギョウ</t>
    </rPh>
    <phoneticPr fontId="2"/>
  </si>
  <si>
    <t>★★事業</t>
    <rPh sb="2" eb="4">
      <t>ジギョウ</t>
    </rPh>
    <phoneticPr fontId="2"/>
  </si>
  <si>
    <t>こども青少年局計</t>
    <rPh sb="3" eb="6">
      <t>セイショウネン</t>
    </rPh>
    <rPh sb="6" eb="7">
      <t>キョク</t>
    </rPh>
    <rPh sb="7" eb="8">
      <t>ケイ</t>
    </rPh>
    <phoneticPr fontId="2"/>
  </si>
  <si>
    <t>区ＣＭ自由経費計①</t>
    <rPh sb="0" eb="1">
      <t>ク</t>
    </rPh>
    <rPh sb="3" eb="5">
      <t>ジユウ</t>
    </rPh>
    <rPh sb="5" eb="7">
      <t>ケイヒ</t>
    </rPh>
    <rPh sb="7" eb="8">
      <t>ケイ</t>
    </rPh>
    <phoneticPr fontId="2"/>
  </si>
  <si>
    <t>区長自由経費計②</t>
    <rPh sb="0" eb="1">
      <t>ク</t>
    </rPh>
    <rPh sb="1" eb="2">
      <t>チョウ</t>
    </rPh>
    <rPh sb="2" eb="4">
      <t>ジユウ</t>
    </rPh>
    <rPh sb="4" eb="6">
      <t>ケイヒ</t>
    </rPh>
    <rPh sb="6" eb="7">
      <t>ケイ</t>
    </rPh>
    <phoneticPr fontId="2"/>
  </si>
  <si>
    <t>①+②</t>
    <phoneticPr fontId="2"/>
  </si>
  <si>
    <t>※区合計の局計は、様式5予算事業一覧の備考欄「区ＣＭ」の所属計の金額と一致する。（ただし、複数の会計がある局については、すべての会計の</t>
    <rPh sb="1" eb="2">
      <t>ク</t>
    </rPh>
    <rPh sb="2" eb="4">
      <t>ゴウケイ</t>
    </rPh>
    <rPh sb="5" eb="6">
      <t>キョク</t>
    </rPh>
    <rPh sb="6" eb="7">
      <t>ケイ</t>
    </rPh>
    <rPh sb="9" eb="11">
      <t>ヨウシキ</t>
    </rPh>
    <rPh sb="12" eb="14">
      <t>ヨサン</t>
    </rPh>
    <rPh sb="14" eb="16">
      <t>ジギョウ</t>
    </rPh>
    <rPh sb="16" eb="18">
      <t>イチラン</t>
    </rPh>
    <rPh sb="19" eb="21">
      <t>ビコウ</t>
    </rPh>
    <rPh sb="21" eb="22">
      <t>ラン</t>
    </rPh>
    <rPh sb="23" eb="24">
      <t>ク</t>
    </rPh>
    <rPh sb="28" eb="30">
      <t>ショゾク</t>
    </rPh>
    <rPh sb="30" eb="31">
      <t>ケイ</t>
    </rPh>
    <rPh sb="32" eb="34">
      <t>キンガク</t>
    </rPh>
    <rPh sb="35" eb="37">
      <t>イッチ</t>
    </rPh>
    <rPh sb="45" eb="47">
      <t>フクスウ</t>
    </rPh>
    <rPh sb="48" eb="50">
      <t>カイケイ</t>
    </rPh>
    <rPh sb="53" eb="54">
      <t>キョク</t>
    </rPh>
    <rPh sb="64" eb="66">
      <t>カイケイ</t>
    </rPh>
    <phoneticPr fontId="3"/>
  </si>
  <si>
    <t>備考欄「区ＣＭ」の所属計の金額を合計した額と一致する。）</t>
    <rPh sb="9" eb="11">
      <t>ショゾク</t>
    </rPh>
    <rPh sb="11" eb="12">
      <t>ケイ</t>
    </rPh>
    <rPh sb="14" eb="15">
      <t>ガク</t>
    </rPh>
    <rPh sb="16" eb="18">
      <t>ゴウケイ</t>
    </rPh>
    <rPh sb="20" eb="21">
      <t>ガク</t>
    </rPh>
    <rPh sb="22" eb="24">
      <t>イッチ</t>
    </rPh>
    <phoneticPr fontId="3"/>
  </si>
  <si>
    <t>予算事業一覧（様式5）作成要領について</t>
    <rPh sb="0" eb="2">
      <t>ヨサン</t>
    </rPh>
    <rPh sb="2" eb="4">
      <t>ジギョウ</t>
    </rPh>
    <rPh sb="4" eb="6">
      <t>イチラン</t>
    </rPh>
    <rPh sb="7" eb="9">
      <t>ヨウシキ</t>
    </rPh>
    <rPh sb="11" eb="13">
      <t>サクセイ</t>
    </rPh>
    <rPh sb="13" eb="15">
      <t>ヨウリョウ</t>
    </rPh>
    <phoneticPr fontId="3"/>
  </si>
  <si>
    <t>留意事項</t>
    <rPh sb="0" eb="2">
      <t>リュウイ</t>
    </rPh>
    <rPh sb="2" eb="4">
      <t>ジコウ</t>
    </rPh>
    <phoneticPr fontId="3"/>
  </si>
  <si>
    <t>（様式5　共通事項）</t>
    <rPh sb="1" eb="3">
      <t>ヨウシキ</t>
    </rPh>
    <rPh sb="5" eb="7">
      <t>キョウツウ</t>
    </rPh>
    <rPh sb="7" eb="9">
      <t>ジコウ</t>
    </rPh>
    <phoneticPr fontId="3"/>
  </si>
  <si>
    <t>（様式5　予算事業一覧）</t>
    <rPh sb="1" eb="3">
      <t>ヨウシキ</t>
    </rPh>
    <rPh sb="5" eb="7">
      <t>ヨサン</t>
    </rPh>
    <rPh sb="7" eb="9">
      <t>ジギョウ</t>
    </rPh>
    <rPh sb="9" eb="11">
      <t>イチラン</t>
    </rPh>
    <phoneticPr fontId="3"/>
  </si>
  <si>
    <r>
      <t>区については「区長自由経費」分を、局・室については「局事業</t>
    </r>
    <r>
      <rPr>
        <sz val="9"/>
        <rFont val="ＭＳ Ｐゴシック"/>
        <family val="3"/>
        <charset val="128"/>
      </rPr>
      <t>（区CM自由経費含む）</t>
    </r>
    <r>
      <rPr>
        <sz val="11"/>
        <rFont val="ＭＳ Ｐゴシック"/>
        <family val="3"/>
        <charset val="128"/>
      </rPr>
      <t>」分を記載。</t>
    </r>
    <rPh sb="0" eb="1">
      <t>ク</t>
    </rPh>
    <rPh sb="7" eb="9">
      <t>クチョウ</t>
    </rPh>
    <rPh sb="9" eb="11">
      <t>ジユウ</t>
    </rPh>
    <rPh sb="11" eb="13">
      <t>ケイヒ</t>
    </rPh>
    <rPh sb="14" eb="15">
      <t>ブン</t>
    </rPh>
    <rPh sb="17" eb="18">
      <t>キョク</t>
    </rPh>
    <rPh sb="19" eb="20">
      <t>シツ</t>
    </rPh>
    <rPh sb="26" eb="27">
      <t>キョク</t>
    </rPh>
    <rPh sb="27" eb="29">
      <t>ジギョウ</t>
    </rPh>
    <rPh sb="30" eb="31">
      <t>ク</t>
    </rPh>
    <rPh sb="33" eb="35">
      <t>ジユウ</t>
    </rPh>
    <rPh sb="35" eb="37">
      <t>ケイヒ</t>
    </rPh>
    <rPh sb="37" eb="38">
      <t>フク</t>
    </rPh>
    <rPh sb="41" eb="42">
      <t>ブン</t>
    </rPh>
    <rPh sb="43" eb="45">
      <t>キサイ</t>
    </rPh>
    <phoneticPr fontId="3"/>
  </si>
  <si>
    <t>目順に並べ、目ごとに小計を、会計ごとに所属計を記載する。</t>
    <rPh sb="0" eb="1">
      <t>モク</t>
    </rPh>
    <rPh sb="1" eb="2">
      <t>ジュン</t>
    </rPh>
    <rPh sb="3" eb="4">
      <t>ナラ</t>
    </rPh>
    <rPh sb="6" eb="7">
      <t>モク</t>
    </rPh>
    <rPh sb="10" eb="12">
      <t>ショウケイ</t>
    </rPh>
    <rPh sb="14" eb="16">
      <t>カイケイ</t>
    </rPh>
    <phoneticPr fontId="3"/>
  </si>
  <si>
    <t>事業名は、市民・市会への各所属における説明責任の観点からも、わかりやすい分類であることが必</t>
    <rPh sb="0" eb="2">
      <t>ジギョウ</t>
    </rPh>
    <rPh sb="2" eb="3">
      <t>メイ</t>
    </rPh>
    <rPh sb="5" eb="7">
      <t>シミン</t>
    </rPh>
    <rPh sb="8" eb="10">
      <t>シカイ</t>
    </rPh>
    <rPh sb="12" eb="13">
      <t>カク</t>
    </rPh>
    <rPh sb="13" eb="15">
      <t>ショゾク</t>
    </rPh>
    <rPh sb="19" eb="21">
      <t>セツメイ</t>
    </rPh>
    <rPh sb="21" eb="23">
      <t>セキニン</t>
    </rPh>
    <rPh sb="24" eb="26">
      <t>カンテン</t>
    </rPh>
    <rPh sb="36" eb="38">
      <t>ブンルイ</t>
    </rPh>
    <rPh sb="44" eb="45">
      <t>ヒツ</t>
    </rPh>
    <phoneticPr fontId="3"/>
  </si>
  <si>
    <t>要。別添の概要説明とともにホームページにおいて、予算要求状況等を公表していくこととしており、</t>
    <rPh sb="2" eb="4">
      <t>ベッテン</t>
    </rPh>
    <rPh sb="5" eb="7">
      <t>ガイヨウ</t>
    </rPh>
    <rPh sb="7" eb="9">
      <t>セツメイ</t>
    </rPh>
    <rPh sb="24" eb="26">
      <t>ヨサン</t>
    </rPh>
    <rPh sb="26" eb="28">
      <t>ヨウキュウ</t>
    </rPh>
    <rPh sb="28" eb="30">
      <t>ジョウキョウ</t>
    </rPh>
    <rPh sb="30" eb="31">
      <t>トウ</t>
    </rPh>
    <rPh sb="32" eb="34">
      <t>コウヒョウ</t>
    </rPh>
    <phoneticPr fontId="3"/>
  </si>
  <si>
    <t>見やすさなどの観点から、さらに精査すること。</t>
    <rPh sb="0" eb="1">
      <t>ミ</t>
    </rPh>
    <rPh sb="7" eb="9">
      <t>カンテン</t>
    </rPh>
    <phoneticPr fontId="3"/>
  </si>
  <si>
    <t>予算事業一覧の事業単位は、新公会計制度における事業別財務諸表の作成単位（施策事業及び</t>
    <rPh sb="0" eb="2">
      <t>ヨサン</t>
    </rPh>
    <rPh sb="2" eb="4">
      <t>ジギョウ</t>
    </rPh>
    <rPh sb="4" eb="6">
      <t>イチラン</t>
    </rPh>
    <rPh sb="7" eb="9">
      <t>ジギョウ</t>
    </rPh>
    <rPh sb="9" eb="11">
      <t>タンイ</t>
    </rPh>
    <rPh sb="13" eb="14">
      <t>シン</t>
    </rPh>
    <rPh sb="14" eb="15">
      <t>コウ</t>
    </rPh>
    <rPh sb="15" eb="17">
      <t>カイケイ</t>
    </rPh>
    <rPh sb="17" eb="19">
      <t>セイド</t>
    </rPh>
    <rPh sb="23" eb="25">
      <t>ジギョウ</t>
    </rPh>
    <rPh sb="25" eb="26">
      <t>ベツ</t>
    </rPh>
    <rPh sb="26" eb="28">
      <t>ザイム</t>
    </rPh>
    <rPh sb="28" eb="30">
      <t>ショヒョウ</t>
    </rPh>
    <rPh sb="31" eb="33">
      <t>サクセイ</t>
    </rPh>
    <rPh sb="33" eb="35">
      <t>タンイ</t>
    </rPh>
    <phoneticPr fontId="3"/>
  </si>
  <si>
    <t>管理事業）を踏まえたものとすること。</t>
    <rPh sb="6" eb="7">
      <t>フ</t>
    </rPh>
    <phoneticPr fontId="3"/>
  </si>
  <si>
    <t>歳出に連動しない歳入は記載しない。(所要一般財源の計と財源表の再差引市費とは合致しない）</t>
    <rPh sb="0" eb="2">
      <t>サイシュツ</t>
    </rPh>
    <rPh sb="3" eb="5">
      <t>レンドウ</t>
    </rPh>
    <rPh sb="8" eb="10">
      <t>サイニュウ</t>
    </rPh>
    <rPh sb="11" eb="13">
      <t>キサイ</t>
    </rPh>
    <rPh sb="18" eb="20">
      <t>ショヨウ</t>
    </rPh>
    <rPh sb="20" eb="22">
      <t>イッパン</t>
    </rPh>
    <rPh sb="22" eb="24">
      <t>ザイゲン</t>
    </rPh>
    <rPh sb="25" eb="26">
      <t>ケイ</t>
    </rPh>
    <rPh sb="27" eb="29">
      <t>ザイゲン</t>
    </rPh>
    <rPh sb="29" eb="30">
      <t>ヒョウ</t>
    </rPh>
    <rPh sb="31" eb="32">
      <t>サイ</t>
    </rPh>
    <rPh sb="32" eb="34">
      <t>サシヒキ</t>
    </rPh>
    <rPh sb="34" eb="36">
      <t>シヒ</t>
    </rPh>
    <rPh sb="38" eb="40">
      <t>ガッチ</t>
    </rPh>
    <phoneticPr fontId="3"/>
  </si>
  <si>
    <t>人件費(職員費）については、事業費支弁人件費のみを本体事業費に含めて記載し、</t>
    <rPh sb="0" eb="3">
      <t>ジンケンヒ</t>
    </rPh>
    <rPh sb="4" eb="6">
      <t>ショクイン</t>
    </rPh>
    <rPh sb="6" eb="7">
      <t>ヒ</t>
    </rPh>
    <rPh sb="14" eb="17">
      <t>ジギョウヒ</t>
    </rPh>
    <rPh sb="17" eb="19">
      <t>シベン</t>
    </rPh>
    <rPh sb="19" eb="22">
      <t>ジンケンヒ</t>
    </rPh>
    <rPh sb="25" eb="27">
      <t>ホンタイ</t>
    </rPh>
    <rPh sb="27" eb="30">
      <t>ジギョウヒ</t>
    </rPh>
    <rPh sb="31" eb="32">
      <t>フク</t>
    </rPh>
    <rPh sb="34" eb="36">
      <t>キサイ</t>
    </rPh>
    <phoneticPr fontId="3"/>
  </si>
  <si>
    <t>各局・室における区ＣＭ自由経費の事業については、備考欄に区ＣＭと記載する。</t>
    <rPh sb="0" eb="1">
      <t>カク</t>
    </rPh>
    <rPh sb="1" eb="2">
      <t>キョク</t>
    </rPh>
    <rPh sb="3" eb="4">
      <t>シツ</t>
    </rPh>
    <rPh sb="8" eb="9">
      <t>ク</t>
    </rPh>
    <rPh sb="11" eb="13">
      <t>ジユウ</t>
    </rPh>
    <rPh sb="13" eb="15">
      <t>ケイヒ</t>
    </rPh>
    <rPh sb="16" eb="18">
      <t>ジギョウ</t>
    </rPh>
    <rPh sb="24" eb="26">
      <t>ビコウ</t>
    </rPh>
    <rPh sb="26" eb="27">
      <t>ラン</t>
    </rPh>
    <rPh sb="28" eb="29">
      <t>ク</t>
    </rPh>
    <rPh sb="32" eb="34">
      <t>キサイ</t>
    </rPh>
    <phoneticPr fontId="3"/>
  </si>
  <si>
    <t>なお、区ＣＭ自由経費が事業の一部（内数）の場合も事業は分割せず、</t>
    <rPh sb="3" eb="4">
      <t>ク</t>
    </rPh>
    <rPh sb="6" eb="8">
      <t>ジユウ</t>
    </rPh>
    <rPh sb="8" eb="10">
      <t>ケイヒ</t>
    </rPh>
    <rPh sb="11" eb="13">
      <t>ジギョウ</t>
    </rPh>
    <rPh sb="14" eb="16">
      <t>イチブ</t>
    </rPh>
    <rPh sb="17" eb="18">
      <t>ウチ</t>
    </rPh>
    <rPh sb="18" eb="19">
      <t>スウ</t>
    </rPh>
    <rPh sb="21" eb="23">
      <t>バアイ</t>
    </rPh>
    <rPh sb="24" eb="26">
      <t>ジギョウ</t>
    </rPh>
    <rPh sb="27" eb="29">
      <t>ブンカツ</t>
    </rPh>
    <phoneticPr fontId="3"/>
  </si>
  <si>
    <t>備考欄に区ＣＭ自由経費の歳出額を上段に所要一般財源を下段（ともに27算定額）に記載する。</t>
    <rPh sb="2" eb="3">
      <t>ラン</t>
    </rPh>
    <rPh sb="4" eb="5">
      <t>ク</t>
    </rPh>
    <rPh sb="7" eb="9">
      <t>ジユウ</t>
    </rPh>
    <rPh sb="9" eb="11">
      <t>ケイヒ</t>
    </rPh>
    <rPh sb="16" eb="18">
      <t>ジョウダン</t>
    </rPh>
    <rPh sb="26" eb="28">
      <t>ゲダン</t>
    </rPh>
    <rPh sb="34" eb="36">
      <t>サンテイ</t>
    </rPh>
    <rPh sb="36" eb="37">
      <t>ガク</t>
    </rPh>
    <phoneticPr fontId="3"/>
  </si>
  <si>
    <t>その他、様式の変更・書式にかかる取扱いについては、様式の見本を参照。</t>
    <rPh sb="2" eb="3">
      <t>タ</t>
    </rPh>
    <rPh sb="4" eb="6">
      <t>ヨウシキ</t>
    </rPh>
    <rPh sb="7" eb="9">
      <t>ヘンコウ</t>
    </rPh>
    <rPh sb="10" eb="12">
      <t>ショシキ</t>
    </rPh>
    <rPh sb="16" eb="18">
      <t>トリアツカ</t>
    </rPh>
    <rPh sb="25" eb="27">
      <t>ヨウシキ</t>
    </rPh>
    <rPh sb="28" eb="30">
      <t>ミホン</t>
    </rPh>
    <rPh sb="31" eb="33">
      <t>サンショウ</t>
    </rPh>
    <phoneticPr fontId="3"/>
  </si>
  <si>
    <t>（様式5　付属資料①　事業概要説明資料）</t>
    <rPh sb="1" eb="3">
      <t>ヨウシキ</t>
    </rPh>
    <rPh sb="5" eb="7">
      <t>フゾク</t>
    </rPh>
    <rPh sb="7" eb="9">
      <t>シリョウ</t>
    </rPh>
    <rPh sb="11" eb="13">
      <t>ジギョウ</t>
    </rPh>
    <rPh sb="13" eb="15">
      <t>ガイヨウ</t>
    </rPh>
    <rPh sb="15" eb="17">
      <t>セツメイ</t>
    </rPh>
    <rPh sb="17" eb="19">
      <t>シリョウ</t>
    </rPh>
    <phoneticPr fontId="3"/>
  </si>
  <si>
    <t>別添様式見本を参照。</t>
    <rPh sb="0" eb="2">
      <t>ベッテン</t>
    </rPh>
    <rPh sb="2" eb="4">
      <t>ヨウシキ</t>
    </rPh>
    <rPh sb="4" eb="6">
      <t>ミホン</t>
    </rPh>
    <rPh sb="7" eb="9">
      <t>サンショウ</t>
    </rPh>
    <phoneticPr fontId="3"/>
  </si>
  <si>
    <r>
      <t>区については「区長自由経費」分を、局・室については「局事業</t>
    </r>
    <r>
      <rPr>
        <sz val="9"/>
        <rFont val="ＭＳ Ｐゴシック"/>
        <family val="3"/>
        <charset val="128"/>
      </rPr>
      <t>（区CM自由経費含む）</t>
    </r>
    <r>
      <rPr>
        <sz val="11"/>
        <rFont val="ＭＳ Ｐゴシック"/>
        <family val="3"/>
        <charset val="128"/>
      </rPr>
      <t>」分を作成すること。</t>
    </r>
    <rPh sb="0" eb="1">
      <t>ク</t>
    </rPh>
    <rPh sb="7" eb="9">
      <t>クチョウ</t>
    </rPh>
    <rPh sb="9" eb="11">
      <t>ジユウ</t>
    </rPh>
    <rPh sb="11" eb="13">
      <t>ケイヒ</t>
    </rPh>
    <rPh sb="14" eb="15">
      <t>ブン</t>
    </rPh>
    <rPh sb="17" eb="18">
      <t>キョク</t>
    </rPh>
    <rPh sb="19" eb="20">
      <t>シツ</t>
    </rPh>
    <rPh sb="26" eb="27">
      <t>キョク</t>
    </rPh>
    <rPh sb="27" eb="29">
      <t>ジギョウ</t>
    </rPh>
    <rPh sb="30" eb="31">
      <t>ク</t>
    </rPh>
    <rPh sb="33" eb="35">
      <t>ジユウ</t>
    </rPh>
    <rPh sb="35" eb="37">
      <t>ケイヒ</t>
    </rPh>
    <rPh sb="37" eb="38">
      <t>フク</t>
    </rPh>
    <rPh sb="41" eb="42">
      <t>ブン</t>
    </rPh>
    <rPh sb="43" eb="45">
      <t>サクセイ</t>
    </rPh>
    <phoneticPr fontId="3"/>
  </si>
  <si>
    <t>（様式5　付属資料②　区関連予算事業一覧）</t>
    <rPh sb="1" eb="3">
      <t>ヨウシキ</t>
    </rPh>
    <rPh sb="5" eb="7">
      <t>フゾク</t>
    </rPh>
    <rPh sb="7" eb="9">
      <t>シリョウ</t>
    </rPh>
    <rPh sb="11" eb="12">
      <t>ク</t>
    </rPh>
    <rPh sb="12" eb="14">
      <t>カンレン</t>
    </rPh>
    <rPh sb="14" eb="16">
      <t>ヨサン</t>
    </rPh>
    <rPh sb="16" eb="18">
      <t>ジギョウ</t>
    </rPh>
    <rPh sb="18" eb="20">
      <t>イチラン</t>
    </rPh>
    <phoneticPr fontId="3"/>
  </si>
  <si>
    <t>本様式については、区CMの指示により、局・室が作成のうえ、提出すること。</t>
    <rPh sb="0" eb="1">
      <t>ホン</t>
    </rPh>
    <rPh sb="1" eb="3">
      <t>ヨウシキ</t>
    </rPh>
    <rPh sb="9" eb="10">
      <t>ク</t>
    </rPh>
    <rPh sb="13" eb="15">
      <t>シジ</t>
    </rPh>
    <rPh sb="19" eb="20">
      <t>キョク</t>
    </rPh>
    <rPh sb="21" eb="22">
      <t>シツ</t>
    </rPh>
    <rPh sb="23" eb="25">
      <t>サクセイ</t>
    </rPh>
    <rPh sb="29" eb="31">
      <t>テイシュツ</t>
    </rPh>
    <phoneticPr fontId="3"/>
  </si>
  <si>
    <t>⇒</t>
    <phoneticPr fontId="3"/>
  </si>
  <si>
    <t>ＭＳ Ｐゴシック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</si>
  <si>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</si>
  <si>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</si>
  <si>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</si>
  <si>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</si>
  <si>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→</t>
    <phoneticPr fontId="3"/>
  </si>
  <si>
    <t>…</t>
    <phoneticPr fontId="3"/>
  </si>
  <si>
    <t>1.8cm</t>
    <phoneticPr fontId="3"/>
  </si>
  <si>
    <t>…</t>
    <phoneticPr fontId="3"/>
  </si>
  <si>
    <t>(款-項-目)</t>
    <rPh sb="1" eb="2">
      <t>カン</t>
    </rPh>
    <rPh sb="3" eb="4">
      <t>コウ</t>
    </rPh>
    <rPh sb="5" eb="6">
      <t>モク</t>
    </rPh>
    <phoneticPr fontId="2"/>
  </si>
  <si>
    <t>・</t>
    <phoneticPr fontId="3"/>
  </si>
  <si>
    <t>上段：28算定歳出額　
(下段：28算定所要一般財源)</t>
    <rPh sb="0" eb="1">
      <t>ウワ</t>
    </rPh>
    <rPh sb="1" eb="2">
      <t>ダン</t>
    </rPh>
    <rPh sb="5" eb="7">
      <t>サンテイ</t>
    </rPh>
    <rPh sb="7" eb="9">
      <t>サイシュツ</t>
    </rPh>
    <rPh sb="9" eb="10">
      <t>ガク</t>
    </rPh>
    <rPh sb="13" eb="15">
      <t>ゲダン</t>
    </rPh>
    <rPh sb="18" eb="20">
      <t>サンテイ</t>
    </rPh>
    <rPh sb="20" eb="22">
      <t>ショヨウ</t>
    </rPh>
    <rPh sb="22" eb="24">
      <t>イッパン</t>
    </rPh>
    <rPh sb="24" eb="26">
      <t>ザイゲン</t>
    </rPh>
    <phoneticPr fontId="2"/>
  </si>
  <si>
    <t>事  業  名</t>
    <phoneticPr fontId="2"/>
  </si>
  <si>
    <t xml:space="preserve"> 24 年 度</t>
    <phoneticPr fontId="2"/>
  </si>
  <si>
    <t>番号</t>
    <phoneticPr fontId="2"/>
  </si>
  <si>
    <t>①</t>
    <phoneticPr fontId="3"/>
  </si>
  <si>
    <t>本様式は、予算調整段階、予算案プレス発表時に公表予定。（詳細は別途通知）</t>
    <rPh sb="0" eb="1">
      <t>ホン</t>
    </rPh>
    <rPh sb="1" eb="3">
      <t>ヨウシキ</t>
    </rPh>
    <rPh sb="5" eb="7">
      <t>ヨサン</t>
    </rPh>
    <rPh sb="7" eb="9">
      <t>チョウセイ</t>
    </rPh>
    <rPh sb="9" eb="11">
      <t>ダンカイ</t>
    </rPh>
    <phoneticPr fontId="3"/>
  </si>
  <si>
    <t>②</t>
    <phoneticPr fontId="3"/>
  </si>
  <si>
    <t>所属別、会計別、科目（28予算）別に記載する。（土地先行取得事業会計を除く）</t>
    <rPh sb="0" eb="2">
      <t>ショゾク</t>
    </rPh>
    <rPh sb="2" eb="3">
      <t>ベツ</t>
    </rPh>
    <rPh sb="4" eb="6">
      <t>カイケイ</t>
    </rPh>
    <rPh sb="6" eb="7">
      <t>ベツ</t>
    </rPh>
    <rPh sb="8" eb="10">
      <t>カモク</t>
    </rPh>
    <rPh sb="13" eb="15">
      <t>ヨサン</t>
    </rPh>
    <rPh sb="16" eb="17">
      <t>ベツ</t>
    </rPh>
    <rPh sb="18" eb="20">
      <t>キサイ</t>
    </rPh>
    <phoneticPr fontId="3"/>
  </si>
  <si>
    <t>③</t>
    <phoneticPr fontId="3"/>
  </si>
  <si>
    <t>④</t>
    <phoneticPr fontId="3"/>
  </si>
  <si>
    <t>（ひとつの事項を整理上分けているものは、一つにまとめる。）</t>
    <phoneticPr fontId="3"/>
  </si>
  <si>
    <t>⑤</t>
    <phoneticPr fontId="3"/>
  </si>
  <si>
    <t>⑥</t>
    <phoneticPr fontId="3"/>
  </si>
  <si>
    <t>⑦</t>
    <phoneticPr fontId="3"/>
  </si>
  <si>
    <t>それ以外（旧1部人件費、事業費支弁分以外の旧2部人件費）については、27年度当初欄にのみ</t>
    <rPh sb="5" eb="6">
      <t>キュウ</t>
    </rPh>
    <rPh sb="21" eb="22">
      <t>キュウ</t>
    </rPh>
    <phoneticPr fontId="3"/>
  </si>
  <si>
    <t>金額を記載する。</t>
    <phoneticPr fontId="3"/>
  </si>
  <si>
    <t>⑧</t>
    <phoneticPr fontId="3"/>
  </si>
  <si>
    <t>政策的な新たな市税の軽減措置については、制度担当所属において、予算事業一覧に記載する</t>
    <rPh sb="0" eb="3">
      <t>セイサクテキ</t>
    </rPh>
    <rPh sb="4" eb="5">
      <t>アラ</t>
    </rPh>
    <rPh sb="7" eb="9">
      <t>シゼイ</t>
    </rPh>
    <rPh sb="10" eb="12">
      <t>ケイゲン</t>
    </rPh>
    <rPh sb="12" eb="14">
      <t>ソチ</t>
    </rPh>
    <rPh sb="20" eb="22">
      <t>セイド</t>
    </rPh>
    <rPh sb="22" eb="24">
      <t>タントウ</t>
    </rPh>
    <rPh sb="24" eb="26">
      <t>ショゾク</t>
    </rPh>
    <rPh sb="31" eb="33">
      <t>ヨサン</t>
    </rPh>
    <rPh sb="33" eb="35">
      <t>ジギョウ</t>
    </rPh>
    <rPh sb="35" eb="37">
      <t>イチラン</t>
    </rPh>
    <rPh sb="38" eb="40">
      <t>キサイ</t>
    </rPh>
    <phoneticPr fontId="3"/>
  </si>
  <si>
    <t>ものとする。</t>
    <phoneticPr fontId="3"/>
  </si>
  <si>
    <t>なお、内容については、財政局（税財制企画グループ）とも調整すること。</t>
    <rPh sb="3" eb="5">
      <t>ナイヨウ</t>
    </rPh>
    <rPh sb="11" eb="13">
      <t>ザイセイ</t>
    </rPh>
    <rPh sb="13" eb="14">
      <t>キョク</t>
    </rPh>
    <rPh sb="15" eb="16">
      <t>ゼイ</t>
    </rPh>
    <rPh sb="16" eb="17">
      <t>ザイ</t>
    </rPh>
    <rPh sb="17" eb="18">
      <t>セイ</t>
    </rPh>
    <rPh sb="18" eb="20">
      <t>キカク</t>
    </rPh>
    <rPh sb="27" eb="29">
      <t>チョウセイ</t>
    </rPh>
    <phoneticPr fontId="3"/>
  </si>
  <si>
    <t>⑨</t>
    <phoneticPr fontId="3"/>
  </si>
  <si>
    <t>⑩</t>
    <phoneticPr fontId="3"/>
  </si>
  <si>
    <t>28年度調整欄については、算定調書等提出段階（11月2日）では空欄とすること。</t>
    <rPh sb="2" eb="4">
      <t>ネンド</t>
    </rPh>
    <rPh sb="4" eb="6">
      <t>チョウセイ</t>
    </rPh>
    <rPh sb="6" eb="7">
      <t>ラン</t>
    </rPh>
    <rPh sb="13" eb="15">
      <t>サンテイ</t>
    </rPh>
    <rPh sb="15" eb="18">
      <t>チョウショトウ</t>
    </rPh>
    <rPh sb="18" eb="20">
      <t>テイシュツ</t>
    </rPh>
    <rPh sb="20" eb="22">
      <t>ダンカイ</t>
    </rPh>
    <rPh sb="25" eb="26">
      <t>ガツ</t>
    </rPh>
    <rPh sb="27" eb="28">
      <t>ニチ</t>
    </rPh>
    <rPh sb="31" eb="33">
      <t>クウラン</t>
    </rPh>
    <phoneticPr fontId="3"/>
  </si>
  <si>
    <t>⑪</t>
    <phoneticPr fontId="3"/>
  </si>
  <si>
    <t>⑫</t>
    <phoneticPr fontId="3"/>
  </si>
  <si>
    <t>⑬</t>
    <phoneticPr fontId="3"/>
  </si>
  <si>
    <t>⇒</t>
    <phoneticPr fontId="3"/>
  </si>
  <si>
    <t>→</t>
    <phoneticPr fontId="3"/>
  </si>
  <si>
    <t>29 年 度</t>
    <rPh sb="3" eb="4">
      <t>ネン</t>
    </rPh>
    <rPh sb="5" eb="6">
      <t>ド</t>
    </rPh>
    <phoneticPr fontId="3"/>
  </si>
  <si>
    <t>算 定 ②</t>
    <rPh sb="0" eb="1">
      <t>サン</t>
    </rPh>
    <rPh sb="2" eb="3">
      <t>サダム</t>
    </rPh>
    <phoneticPr fontId="2"/>
  </si>
  <si>
    <t>増  減</t>
    <rPh sb="0" eb="1">
      <t>ゾウ</t>
    </rPh>
    <rPh sb="3" eb="4">
      <t>ゲン</t>
    </rPh>
    <phoneticPr fontId="2"/>
  </si>
  <si>
    <t>（② - ①）</t>
    <phoneticPr fontId="2"/>
  </si>
  <si>
    <t>事  業  名</t>
    <phoneticPr fontId="2"/>
  </si>
  <si>
    <t>備  考</t>
    <phoneticPr fontId="2"/>
  </si>
  <si>
    <t>科 目</t>
    <rPh sb="0" eb="1">
      <t>カ</t>
    </rPh>
    <rPh sb="2" eb="3">
      <t>メ</t>
    </rPh>
    <phoneticPr fontId="2"/>
  </si>
  <si>
    <t>担 当 課</t>
    <rPh sb="0" eb="1">
      <t>タン</t>
    </rPh>
    <rPh sb="2" eb="3">
      <t>トウ</t>
    </rPh>
    <rPh sb="4" eb="5">
      <t>カ</t>
    </rPh>
    <phoneticPr fontId="2"/>
  </si>
  <si>
    <t>事業概要説明資料</t>
    <rPh sb="0" eb="2">
      <t>ジギョウ</t>
    </rPh>
    <rPh sb="2" eb="4">
      <t>ガイヨウ</t>
    </rPh>
    <rPh sb="4" eb="6">
      <t>セツメイ</t>
    </rPh>
    <rPh sb="6" eb="8">
      <t>シリョウ</t>
    </rPh>
    <phoneticPr fontId="3"/>
  </si>
  <si>
    <t>所属名　○○区役所・局　</t>
    <rPh sb="0" eb="1">
      <t>ショ</t>
    </rPh>
    <rPh sb="1" eb="2">
      <t>ゾク</t>
    </rPh>
    <rPh sb="2" eb="3">
      <t>メイ</t>
    </rPh>
    <rPh sb="6" eb="7">
      <t>ク</t>
    </rPh>
    <rPh sb="7" eb="9">
      <t>ヤクショ</t>
    </rPh>
    <rPh sb="10" eb="11">
      <t>キョク</t>
    </rPh>
    <phoneticPr fontId="2"/>
  </si>
  <si>
    <t>28年度当初</t>
    <rPh sb="2" eb="4">
      <t>ネンド</t>
    </rPh>
    <rPh sb="4" eb="6">
      <t>トウショ</t>
    </rPh>
    <phoneticPr fontId="3"/>
  </si>
  <si>
    <t>行</t>
    <rPh sb="0" eb="1">
      <t>ギョウ</t>
    </rPh>
    <phoneticPr fontId="3"/>
  </si>
  <si>
    <t>　・予算案の公表・・・80％</t>
    <rPh sb="2" eb="4">
      <t>ヨサン</t>
    </rPh>
    <rPh sb="4" eb="5">
      <t>アン</t>
    </rPh>
    <rPh sb="6" eb="8">
      <t>コウヒョウ</t>
    </rPh>
    <phoneticPr fontId="3"/>
  </si>
  <si>
    <t>余白設定</t>
    <rPh sb="0" eb="2">
      <t>ヨハク</t>
    </rPh>
    <rPh sb="2" eb="4">
      <t>セッテイ</t>
    </rPh>
    <phoneticPr fontId="3"/>
  </si>
  <si>
    <t>E～I</t>
    <phoneticPr fontId="3"/>
  </si>
  <si>
    <t>J</t>
    <phoneticPr fontId="3"/>
  </si>
  <si>
    <t>K</t>
    <phoneticPr fontId="3"/>
  </si>
  <si>
    <t xml:space="preserve"> 事業名称が長く、2段超となる場合</t>
    <rPh sb="1" eb="3">
      <t>ジギョウ</t>
    </rPh>
    <rPh sb="3" eb="5">
      <t>メイショウ</t>
    </rPh>
    <rPh sb="6" eb="7">
      <t>ナガ</t>
    </rPh>
    <rPh sb="10" eb="11">
      <t>ダン</t>
    </rPh>
    <rPh sb="11" eb="12">
      <t>チョウ</t>
    </rPh>
    <rPh sb="15" eb="17">
      <t>バアイ</t>
    </rPh>
    <phoneticPr fontId="3"/>
  </si>
  <si>
    <t xml:space="preserve"> 印刷縮尺</t>
    <rPh sb="1" eb="3">
      <t>インサツ</t>
    </rPh>
    <rPh sb="3" eb="5">
      <t>シュクシャク</t>
    </rPh>
    <phoneticPr fontId="3"/>
  </si>
  <si>
    <t>　・文字・・・10ポイント（会計名、所属名は10.5ポイント、表外の単位等は9ポイント）</t>
    <rPh sb="2" eb="4">
      <t>モジ</t>
    </rPh>
    <rPh sb="14" eb="16">
      <t>カイケイ</t>
    </rPh>
    <rPh sb="16" eb="17">
      <t>メイ</t>
    </rPh>
    <rPh sb="18" eb="21">
      <t>ショゾクメイ</t>
    </rPh>
    <rPh sb="31" eb="32">
      <t>ヒョウ</t>
    </rPh>
    <rPh sb="32" eb="33">
      <t>ガイ</t>
    </rPh>
    <rPh sb="34" eb="36">
      <t>タンイ</t>
    </rPh>
    <rPh sb="36" eb="37">
      <t>トウ</t>
    </rPh>
    <phoneticPr fontId="3"/>
  </si>
  <si>
    <t>　・計数・・・10.5ポイント</t>
    <rPh sb="2" eb="4">
      <t>ケイスウ</t>
    </rPh>
    <phoneticPr fontId="3"/>
  </si>
  <si>
    <t>当 初 ①</t>
    <phoneticPr fontId="2"/>
  </si>
  <si>
    <t>（③ - ①）</t>
  </si>
  <si>
    <t>29年度算定</t>
  </si>
  <si>
    <t>※センタリング
 はしない</t>
    <phoneticPr fontId="3"/>
  </si>
  <si>
    <t>今年度の標題はプルダウンで選択可能です</t>
    <rPh sb="0" eb="3">
      <t>コンネンド</t>
    </rPh>
    <rPh sb="4" eb="6">
      <t>ヒョウダイ</t>
    </rPh>
    <rPh sb="13" eb="15">
      <t>センタク</t>
    </rPh>
    <rPh sb="15" eb="17">
      <t>カノウ</t>
    </rPh>
    <phoneticPr fontId="3"/>
  </si>
  <si>
    <t>←</t>
    <phoneticPr fontId="3"/>
  </si>
  <si>
    <t>予 算 案 ②</t>
  </si>
  <si>
    <t>予算事業一覧</t>
    <rPh sb="4" eb="6">
      <t>イチラン</t>
    </rPh>
    <phoneticPr fontId="2"/>
  </si>
  <si>
    <t>列幅</t>
    <rPh sb="0" eb="2">
      <t>レツハバ</t>
    </rPh>
    <phoneticPr fontId="3"/>
  </si>
  <si>
    <t>　・3段・・・行の高さ22.50（30ピクセル）</t>
    <rPh sb="3" eb="4">
      <t>ダン</t>
    </rPh>
    <rPh sb="7" eb="8">
      <t>ギョウ</t>
    </rPh>
    <rPh sb="9" eb="10">
      <t>タカ</t>
    </rPh>
    <phoneticPr fontId="3"/>
  </si>
  <si>
    <t>　・4段・・・行の高さ26.25（35ピクセル）</t>
    <rPh sb="3" eb="4">
      <t>ダン</t>
    </rPh>
    <rPh sb="7" eb="8">
      <t>ギョウ</t>
    </rPh>
    <rPh sb="9" eb="10">
      <t>タカ</t>
    </rPh>
    <phoneticPr fontId="3"/>
  </si>
  <si>
    <t>行の高さ</t>
    <rPh sb="0" eb="1">
      <t>ギョウ</t>
    </rPh>
    <rPh sb="2" eb="3">
      <t>タカ</t>
    </rPh>
    <phoneticPr fontId="3"/>
  </si>
  <si>
    <t>10～</t>
    <phoneticPr fontId="3"/>
  </si>
  <si>
    <t>29 年 度</t>
    <phoneticPr fontId="2"/>
  </si>
  <si>
    <t>30 年 度</t>
    <rPh sb="3" eb="4">
      <t>ネン</t>
    </rPh>
    <rPh sb="5" eb="6">
      <t>ド</t>
    </rPh>
    <phoneticPr fontId="3"/>
  </si>
  <si>
    <t>1-1-1</t>
    <phoneticPr fontId="2"/>
  </si>
  <si>
    <t>議員報酬等</t>
    <rPh sb="0" eb="2">
      <t>ギイン</t>
    </rPh>
    <rPh sb="2" eb="4">
      <t>ホウシュウ</t>
    </rPh>
    <rPh sb="4" eb="5">
      <t>トウ</t>
    </rPh>
    <phoneticPr fontId="3"/>
  </si>
  <si>
    <t>議員視察等</t>
    <rPh sb="0" eb="2">
      <t>ギイン</t>
    </rPh>
    <rPh sb="2" eb="4">
      <t>シサツ</t>
    </rPh>
    <rPh sb="4" eb="5">
      <t>トウ</t>
    </rPh>
    <phoneticPr fontId="3"/>
  </si>
  <si>
    <t>総務担当</t>
    <rPh sb="0" eb="2">
      <t>ソウム</t>
    </rPh>
    <rPh sb="2" eb="4">
      <t>タントウ</t>
    </rPh>
    <phoneticPr fontId="3"/>
  </si>
  <si>
    <t>総務担当　他</t>
    <rPh sb="0" eb="2">
      <t>ソウム</t>
    </rPh>
    <rPh sb="2" eb="4">
      <t>タントウ</t>
    </rPh>
    <rPh sb="5" eb="6">
      <t>ホカ</t>
    </rPh>
    <phoneticPr fontId="3"/>
  </si>
  <si>
    <t>議員費計</t>
    <rPh sb="0" eb="2">
      <t>ギイン</t>
    </rPh>
    <rPh sb="2" eb="3">
      <t>ヒ</t>
    </rPh>
    <rPh sb="3" eb="4">
      <t>ケイ</t>
    </rPh>
    <phoneticPr fontId="2"/>
  </si>
  <si>
    <t>1-1-2</t>
    <phoneticPr fontId="2"/>
  </si>
  <si>
    <t>政務活動費</t>
    <rPh sb="0" eb="2">
      <t>セイム</t>
    </rPh>
    <rPh sb="2" eb="4">
      <t>カツドウ</t>
    </rPh>
    <rPh sb="4" eb="5">
      <t>ヒ</t>
    </rPh>
    <phoneticPr fontId="2"/>
  </si>
  <si>
    <t>総務担当</t>
    <rPh sb="0" eb="2">
      <t>ソウム</t>
    </rPh>
    <rPh sb="2" eb="4">
      <t>タントウ</t>
    </rPh>
    <phoneticPr fontId="2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</si>
  <si>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2"/>
  </si>
  <si>
    <t>市会事務局職員の人件費</t>
    <rPh sb="0" eb="2">
      <t>シカイ</t>
    </rPh>
    <rPh sb="2" eb="5">
      <t>ジムキョク</t>
    </rPh>
    <rPh sb="5" eb="7">
      <t>ショクイン</t>
    </rPh>
    <rPh sb="8" eb="11">
      <t>ジンケンヒ</t>
    </rPh>
    <phoneticPr fontId="2"/>
  </si>
  <si>
    <t>事務費計</t>
    <rPh sb="0" eb="2">
      <t>ジム</t>
    </rPh>
    <rPh sb="2" eb="3">
      <t>ヒ</t>
    </rPh>
    <rPh sb="3" eb="4">
      <t>ケイ</t>
    </rPh>
    <phoneticPr fontId="2"/>
  </si>
  <si>
    <t>2-1-14</t>
    <phoneticPr fontId="2"/>
  </si>
  <si>
    <t>議場吊り天井脱落対策事業</t>
    <rPh sb="0" eb="2">
      <t>ギジョウ</t>
    </rPh>
    <rPh sb="2" eb="3">
      <t>ツ</t>
    </rPh>
    <rPh sb="4" eb="6">
      <t>テンジョウ</t>
    </rPh>
    <rPh sb="6" eb="8">
      <t>ダツラク</t>
    </rPh>
    <rPh sb="8" eb="10">
      <t>タイサク</t>
    </rPh>
    <rPh sb="10" eb="12">
      <t>ジギョウ</t>
    </rPh>
    <phoneticPr fontId="2"/>
  </si>
  <si>
    <t>所属名　市会事務局　</t>
    <rPh sb="0" eb="2">
      <t>ショゾク</t>
    </rPh>
    <rPh sb="2" eb="3">
      <t>メイ</t>
    </rPh>
    <rPh sb="4" eb="6">
      <t>シカイ</t>
    </rPh>
    <rPh sb="6" eb="9">
      <t>ジムキョク</t>
    </rPh>
    <phoneticPr fontId="2"/>
  </si>
  <si>
    <t>市会関係運営経費</t>
    <rPh sb="0" eb="2">
      <t>シカイ</t>
    </rPh>
    <rPh sb="2" eb="4">
      <t>カンケイ</t>
    </rPh>
    <rPh sb="4" eb="6">
      <t>ウンエイ</t>
    </rPh>
    <rPh sb="6" eb="8">
      <t>ケイヒ</t>
    </rPh>
    <rPh sb="7" eb="8">
      <t>ヒ</t>
    </rPh>
    <phoneticPr fontId="2"/>
  </si>
  <si>
    <t>各所施設整備費計</t>
    <rPh sb="0" eb="2">
      <t>カクショ</t>
    </rPh>
    <rPh sb="2" eb="4">
      <t>シセツ</t>
    </rPh>
    <rPh sb="4" eb="6">
      <t>セイビ</t>
    </rPh>
    <rPh sb="6" eb="7">
      <t>ヒ</t>
    </rPh>
    <rPh sb="7" eb="8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</si>
</sst>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_ "/>
    <numFmt numFmtId="177" formatCode="#,##0_ "/>
    <numFmt numFmtId="178" formatCode="#,##0;&quot;△ &quot;#,##0"/>
    <numFmt numFmtId="179" formatCode="\(#,##0\);\(&quot;△ &quot;#,##0\)"/>
    <numFmt numFmtId="180" formatCode="\(#,##0\)"/>
    <numFmt numFmtId="181" formatCode="\(#,##0\)_);\(#,##0\)"/>
    <numFmt numFmtId="182" formatCode="0.00_ "/>
  </numFmts>
  <fonts count="17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0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6" fillId="0" borderId="0" applyNumberFormat="0" applyFill="0" applyBorder="0" applyAlignment="0" applyProtection="0"/>
  </cellStyleXfs>
  <cellXfs count="292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vertical="center" textRotation="255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8" fillId="0" borderId="0" xfId="3" applyNumberFormat="1" applyFont="1" applyFill="1" applyAlignment="1">
      <alignment vertical="center"/>
    </xf>
    <xf numFmtId="0" fontId="5" fillId="0" borderId="0" xfId="3" applyNumberFormat="1" applyFont="1" applyFill="1" applyAlignment="1">
      <alignment vertical="center"/>
    </xf>
    <xf numFmtId="0" fontId="5" fillId="0" borderId="0" xfId="3" applyNumberFormat="1" applyFont="1" applyFill="1" applyAlignment="1">
      <alignment horizontal="center" vertical="center"/>
    </xf>
    <xf numFmtId="0" fontId="5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5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right" vertical="center"/>
    </xf>
    <xf numFmtId="0" fontId="6" fillId="0" borderId="8" xfId="3" applyNumberFormat="1" applyFont="1" applyFill="1" applyBorder="1" applyAlignment="1">
      <alignment horizontal="center" vertical="center"/>
    </xf>
    <xf numFmtId="0" fontId="6" fillId="0" borderId="9" xfId="3" applyNumberFormat="1" applyFont="1" applyFill="1" applyBorder="1" applyAlignment="1">
      <alignment horizontal="center" vertical="center"/>
    </xf>
    <xf numFmtId="0" fontId="6" fillId="0" borderId="11" xfId="3" applyNumberFormat="1" applyFont="1" applyFill="1" applyBorder="1" applyAlignment="1">
      <alignment horizontal="center" vertical="center"/>
    </xf>
    <xf numFmtId="0" fontId="6" fillId="0" borderId="7" xfId="3" applyNumberFormat="1" applyFont="1" applyFill="1" applyBorder="1" applyAlignment="1">
      <alignment horizontal="center" vertical="center"/>
    </xf>
    <xf numFmtId="178" fontId="5" fillId="0" borderId="13" xfId="3" applyNumberFormat="1" applyFont="1" applyFill="1" applyBorder="1" applyAlignment="1">
      <alignment vertical="center" shrinkToFit="1"/>
    </xf>
    <xf numFmtId="178" fontId="5" fillId="0" borderId="14" xfId="3" applyNumberFormat="1" applyFont="1" applyFill="1" applyBorder="1" applyAlignment="1">
      <alignment horizontal="right" vertical="center" shrinkToFit="1"/>
    </xf>
    <xf numFmtId="180" fontId="5" fillId="0" borderId="13" xfId="3" applyNumberFormat="1" applyFont="1" applyFill="1" applyBorder="1" applyAlignment="1">
      <alignment vertical="center" shrinkToFit="1"/>
    </xf>
    <xf numFmtId="179" fontId="5" fillId="0" borderId="12" xfId="3" applyNumberFormat="1" applyFont="1" applyFill="1" applyBorder="1" applyAlignment="1">
      <alignment vertical="center" shrinkToFit="1"/>
    </xf>
    <xf numFmtId="178" fontId="5" fillId="0" borderId="14" xfId="3" applyNumberFormat="1" applyFont="1" applyFill="1" applyBorder="1" applyAlignment="1">
      <alignment vertical="center" shrinkToFit="1"/>
    </xf>
    <xf numFmtId="180" fontId="5" fillId="0" borderId="12" xfId="3" applyNumberFormat="1" applyFont="1" applyFill="1" applyBorder="1" applyAlignment="1">
      <alignment vertical="center" shrinkToFit="1"/>
    </xf>
    <xf numFmtId="178" fontId="5" fillId="0" borderId="15" xfId="3" applyNumberFormat="1" applyFont="1" applyFill="1" applyBorder="1" applyAlignment="1">
      <alignment horizontal="right" vertical="center" shrinkToFit="1"/>
    </xf>
    <xf numFmtId="180" fontId="5" fillId="0" borderId="16" xfId="3" applyNumberFormat="1" applyFont="1" applyFill="1" applyBorder="1" applyAlignment="1">
      <alignment vertical="center" shrinkToFit="1"/>
    </xf>
    <xf numFmtId="179" fontId="5" fillId="0" borderId="16" xfId="3" applyNumberFormat="1" applyFont="1" applyFill="1" applyBorder="1" applyAlignment="1">
      <alignment vertical="center" shrinkToFit="1"/>
    </xf>
    <xf numFmtId="180" fontId="5" fillId="0" borderId="17" xfId="3" applyNumberFormat="1" applyFont="1" applyFill="1" applyBorder="1" applyAlignment="1">
      <alignment vertical="center" shrinkToFit="1"/>
    </xf>
    <xf numFmtId="179" fontId="5" fillId="0" borderId="17" xfId="3" applyNumberFormat="1" applyFont="1" applyFill="1" applyBorder="1" applyAlignment="1">
      <alignment vertical="center" shrinkToFit="1"/>
    </xf>
    <xf numFmtId="179" fontId="5" fillId="0" borderId="18" xfId="3" applyNumberFormat="1" applyFont="1" applyFill="1" applyBorder="1" applyAlignment="1">
      <alignment vertical="center" shrinkToFit="1"/>
    </xf>
    <xf numFmtId="0" fontId="5" fillId="0" borderId="0" xfId="3" applyNumberFormat="1" applyFont="1" applyFill="1" applyBorder="1" applyAlignment="1">
      <alignment vertical="center"/>
    </xf>
    <xf numFmtId="0" fontId="5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Alignment="1">
      <alignment vertical="center"/>
    </xf>
    <xf numFmtId="0" fontId="11" fillId="0" borderId="0" xfId="2" applyFont="1" applyFill="1"/>
    <xf numFmtId="0" fontId="5" fillId="0" borderId="0" xfId="2" applyFont="1" applyFill="1"/>
    <xf numFmtId="0" fontId="9" fillId="0" borderId="0" xfId="4" applyNumberFormat="1" applyFont="1" applyFill="1" applyAlignment="1">
      <alignment horizontal="left" vertical="center"/>
    </xf>
    <xf numFmtId="0" fontId="9" fillId="0" borderId="0" xfId="4" applyNumberFormat="1" applyFont="1" applyFill="1" applyAlignment="1">
      <alignment horizontal="right" vertical="center"/>
    </xf>
    <xf numFmtId="0" fontId="5" fillId="0" borderId="19" xfId="2" applyFont="1" applyFill="1" applyBorder="1" applyAlignment="1">
      <alignment horizontal="left" vertical="center"/>
    </xf>
    <xf numFmtId="0" fontId="8" fillId="0" borderId="19" xfId="2" applyFont="1" applyFill="1" applyBorder="1" applyAlignment="1">
      <alignment vertical="center"/>
    </xf>
    <xf numFmtId="0" fontId="8" fillId="0" borderId="19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vertical="center"/>
    </xf>
    <xf numFmtId="0" fontId="5" fillId="0" borderId="20" xfId="2" applyFont="1" applyFill="1" applyBorder="1" applyAlignment="1">
      <alignment horizontal="left" vertical="center"/>
    </xf>
    <xf numFmtId="0" fontId="8" fillId="0" borderId="21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vertical="center" wrapText="1"/>
    </xf>
    <xf numFmtId="0" fontId="8" fillId="0" borderId="22" xfId="2" applyFont="1" applyFill="1" applyBorder="1" applyAlignment="1">
      <alignment vertical="top" wrapText="1"/>
    </xf>
    <xf numFmtId="0" fontId="8" fillId="0" borderId="23" xfId="2" applyFont="1" applyFill="1" applyBorder="1" applyAlignment="1">
      <alignment vertical="top" wrapText="1"/>
    </xf>
    <xf numFmtId="0" fontId="8" fillId="0" borderId="18" xfId="2" applyFont="1" applyFill="1" applyBorder="1" applyAlignment="1">
      <alignment vertical="top" wrapText="1"/>
    </xf>
    <xf numFmtId="0" fontId="5" fillId="0" borderId="0" xfId="4" applyNumberFormat="1" applyFont="1" applyFill="1" applyBorder="1" applyAlignment="1">
      <alignment vertical="center"/>
    </xf>
    <xf numFmtId="0" fontId="5" fillId="0" borderId="0" xfId="2" applyFont="1" applyFill="1" applyBorder="1"/>
    <xf numFmtId="0" fontId="8" fillId="0" borderId="24" xfId="2" applyFont="1" applyFill="1" applyBorder="1" applyAlignment="1">
      <alignment vertical="center"/>
    </xf>
    <xf numFmtId="0" fontId="8" fillId="0" borderId="25" xfId="2" applyFont="1" applyFill="1" applyBorder="1" applyAlignment="1">
      <alignment vertical="center"/>
    </xf>
    <xf numFmtId="181" fontId="8" fillId="0" borderId="25" xfId="2" applyNumberFormat="1" applyFont="1" applyFill="1" applyBorder="1" applyAlignment="1">
      <alignment vertical="center"/>
    </xf>
    <xf numFmtId="0" fontId="8" fillId="0" borderId="26" xfId="2" applyFont="1" applyFill="1" applyBorder="1" applyAlignment="1">
      <alignment vertical="center"/>
    </xf>
    <xf numFmtId="0" fontId="8" fillId="0" borderId="27" xfId="2" applyFont="1" applyFill="1" applyBorder="1" applyAlignment="1">
      <alignment vertical="center"/>
    </xf>
    <xf numFmtId="181" fontId="8" fillId="0" borderId="27" xfId="2" applyNumberFormat="1" applyFont="1" applyFill="1" applyBorder="1" applyAlignment="1">
      <alignment vertical="center"/>
    </xf>
    <xf numFmtId="0" fontId="8" fillId="0" borderId="28" xfId="2" applyFont="1" applyFill="1" applyBorder="1" applyAlignment="1">
      <alignment vertical="center"/>
    </xf>
    <xf numFmtId="0" fontId="8" fillId="0" borderId="29" xfId="2" applyFont="1" applyFill="1" applyBorder="1" applyAlignment="1">
      <alignment vertical="center"/>
    </xf>
    <xf numFmtId="181" fontId="8" fillId="0" borderId="29" xfId="2" applyNumberFormat="1" applyFont="1" applyFill="1" applyBorder="1" applyAlignment="1">
      <alignment vertical="center"/>
    </xf>
    <xf numFmtId="0" fontId="5" fillId="0" borderId="29" xfId="2" applyFont="1" applyFill="1" applyBorder="1"/>
    <xf numFmtId="0" fontId="8" fillId="0" borderId="24" xfId="2" applyFont="1" applyFill="1" applyBorder="1" applyAlignment="1">
      <alignment horizontal="center" vertical="center"/>
    </xf>
    <xf numFmtId="0" fontId="8" fillId="0" borderId="25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top" wrapText="1"/>
    </xf>
    <xf numFmtId="0" fontId="5" fillId="0" borderId="0" xfId="2" applyFont="1" applyFill="1" applyBorder="1" applyAlignment="1">
      <alignment vertical="top" wrapText="1"/>
    </xf>
    <xf numFmtId="0" fontId="4" fillId="0" borderId="0" xfId="2" applyFont="1" applyFill="1" applyAlignment="1">
      <alignment vertical="top" wrapText="1"/>
    </xf>
    <xf numFmtId="0" fontId="10" fillId="0" borderId="0" xfId="3" applyNumberFormat="1" applyFont="1" applyFill="1" applyAlignment="1">
      <alignment vertical="center"/>
    </xf>
    <xf numFmtId="0" fontId="10" fillId="0" borderId="0" xfId="3" applyNumberFormat="1" applyFont="1" applyFill="1" applyAlignment="1">
      <alignment horizontal="center" vertical="center"/>
    </xf>
    <xf numFmtId="0" fontId="10" fillId="0" borderId="0" xfId="3" applyFont="1" applyFill="1" applyAlignment="1">
      <alignment vertical="center"/>
    </xf>
    <xf numFmtId="0" fontId="7" fillId="0" borderId="8" xfId="3" applyNumberFormat="1" applyFont="1" applyFill="1" applyBorder="1" applyAlignment="1">
      <alignment horizontal="center" vertical="center"/>
    </xf>
    <xf numFmtId="0" fontId="10" fillId="0" borderId="10" xfId="3" applyNumberFormat="1" applyFont="1" applyFill="1" applyBorder="1" applyAlignment="1">
      <alignment horizontal="center" vertical="center"/>
    </xf>
    <xf numFmtId="0" fontId="10" fillId="0" borderId="30" xfId="3" applyNumberFormat="1" applyFont="1" applyFill="1" applyBorder="1" applyAlignment="1">
      <alignment vertical="center"/>
    </xf>
    <xf numFmtId="0" fontId="10" fillId="0" borderId="31" xfId="3" applyNumberFormat="1" applyFont="1" applyFill="1" applyBorder="1" applyAlignment="1">
      <alignment vertical="center"/>
    </xf>
    <xf numFmtId="0" fontId="10" fillId="0" borderId="32" xfId="3" applyNumberFormat="1" applyFont="1" applyFill="1" applyBorder="1" applyAlignment="1">
      <alignment vertical="center"/>
    </xf>
    <xf numFmtId="0" fontId="7" fillId="0" borderId="11" xfId="3" applyNumberFormat="1" applyFont="1" applyFill="1" applyBorder="1" applyAlignment="1">
      <alignment horizontal="center" vertical="center"/>
    </xf>
    <xf numFmtId="0" fontId="10" fillId="0" borderId="12" xfId="3" applyNumberFormat="1" applyFont="1" applyFill="1" applyBorder="1" applyAlignment="1">
      <alignment horizontal="center" vertical="center" shrinkToFit="1"/>
    </xf>
    <xf numFmtId="0" fontId="10" fillId="0" borderId="13" xfId="3" applyNumberFormat="1" applyFont="1" applyFill="1" applyBorder="1" applyAlignment="1">
      <alignment horizontal="center" vertical="center"/>
    </xf>
    <xf numFmtId="0" fontId="10" fillId="0" borderId="33" xfId="3" applyNumberFormat="1" applyFont="1" applyFill="1" applyBorder="1" applyAlignment="1">
      <alignment horizontal="center" vertical="center"/>
    </xf>
    <xf numFmtId="178" fontId="10" fillId="0" borderId="14" xfId="3" applyNumberFormat="1" applyFont="1" applyFill="1" applyBorder="1" applyAlignment="1">
      <alignment horizontal="right" vertical="center" shrinkToFit="1"/>
    </xf>
    <xf numFmtId="178" fontId="10" fillId="0" borderId="34" xfId="3" applyNumberFormat="1" applyFont="1" applyFill="1" applyBorder="1" applyAlignment="1">
      <alignment horizontal="right" vertical="center" shrinkToFit="1"/>
    </xf>
    <xf numFmtId="180" fontId="10" fillId="0" borderId="12" xfId="3" applyNumberFormat="1" applyFont="1" applyFill="1" applyBorder="1" applyAlignment="1">
      <alignment vertical="center" shrinkToFit="1"/>
    </xf>
    <xf numFmtId="179" fontId="10" fillId="0" borderId="12" xfId="3" applyNumberFormat="1" applyFont="1" applyFill="1" applyBorder="1" applyAlignment="1">
      <alignment vertical="center" shrinkToFit="1"/>
    </xf>
    <xf numFmtId="179" fontId="10" fillId="0" borderId="35" xfId="3" applyNumberFormat="1" applyFont="1" applyFill="1" applyBorder="1" applyAlignment="1">
      <alignment vertical="center" shrinkToFit="1"/>
    </xf>
    <xf numFmtId="178" fontId="10" fillId="0" borderId="14" xfId="3" applyNumberFormat="1" applyFont="1" applyFill="1" applyBorder="1" applyAlignment="1">
      <alignment vertical="center" shrinkToFit="1"/>
    </xf>
    <xf numFmtId="178" fontId="10" fillId="0" borderId="13" xfId="3" applyNumberFormat="1" applyFont="1" applyFill="1" applyBorder="1" applyAlignment="1">
      <alignment vertical="center" shrinkToFit="1"/>
    </xf>
    <xf numFmtId="180" fontId="10" fillId="0" borderId="13" xfId="3" applyNumberFormat="1" applyFont="1" applyFill="1" applyBorder="1" applyAlignment="1">
      <alignment vertical="center" shrinkToFit="1"/>
    </xf>
    <xf numFmtId="178" fontId="10" fillId="0" borderId="34" xfId="3" applyNumberFormat="1" applyFont="1" applyFill="1" applyBorder="1" applyAlignment="1">
      <alignment vertical="center" shrinkToFit="1"/>
    </xf>
    <xf numFmtId="180" fontId="10" fillId="0" borderId="35" xfId="3" applyNumberFormat="1" applyFont="1" applyFill="1" applyBorder="1" applyAlignment="1">
      <alignment vertical="center" shrinkToFit="1"/>
    </xf>
    <xf numFmtId="180" fontId="10" fillId="0" borderId="17" xfId="3" applyNumberFormat="1" applyFont="1" applyFill="1" applyBorder="1" applyAlignment="1">
      <alignment vertical="center" shrinkToFit="1"/>
    </xf>
    <xf numFmtId="180" fontId="10" fillId="0" borderId="36" xfId="3" applyNumberFormat="1" applyFont="1" applyFill="1" applyBorder="1" applyAlignment="1">
      <alignment vertical="center" shrinkToFit="1"/>
    </xf>
    <xf numFmtId="0" fontId="10" fillId="0" borderId="0" xfId="3" applyNumberFormat="1" applyFont="1" applyFill="1" applyBorder="1" applyAlignment="1">
      <alignment vertical="center"/>
    </xf>
    <xf numFmtId="0" fontId="10" fillId="0" borderId="0" xfId="3" applyNumberFormat="1" applyFont="1" applyFill="1" applyBorder="1" applyAlignment="1">
      <alignment horizontal="center" vertical="center"/>
    </xf>
    <xf numFmtId="178" fontId="10" fillId="0" borderId="10" xfId="3" applyNumberFormat="1" applyFont="1" applyFill="1" applyBorder="1" applyAlignment="1">
      <alignment vertical="center" shrinkToFit="1"/>
    </xf>
    <xf numFmtId="178" fontId="10" fillId="0" borderId="37" xfId="3" applyNumberFormat="1" applyFont="1" applyFill="1" applyBorder="1" applyAlignment="1">
      <alignment vertical="center" shrinkToFit="1"/>
    </xf>
    <xf numFmtId="0" fontId="10" fillId="0" borderId="0" xfId="3" applyNumberFormat="1" applyFont="1" applyFill="1" applyAlignment="1">
      <alignment horizontal="left" vertical="center"/>
    </xf>
    <xf numFmtId="0" fontId="12" fillId="0" borderId="0" xfId="0" applyFont="1" applyAlignment="1"/>
    <xf numFmtId="0" fontId="13" fillId="0" borderId="0" xfId="0" applyFont="1" applyAlignment="1"/>
    <xf numFmtId="0" fontId="13" fillId="0" borderId="0" xfId="0" applyFont="1" applyFill="1" applyAlignment="1"/>
    <xf numFmtId="177" fontId="13" fillId="0" borderId="0" xfId="0" applyNumberFormat="1" applyFont="1" applyFill="1" applyAlignment="1"/>
    <xf numFmtId="0" fontId="13" fillId="0" borderId="0" xfId="0" applyFont="1" applyFill="1" applyAlignment="1">
      <alignment vertical="center"/>
    </xf>
    <xf numFmtId="177" fontId="13" fillId="0" borderId="0" xfId="0" applyNumberFormat="1" applyFont="1" applyFill="1" applyAlignment="1">
      <alignment vertical="center"/>
    </xf>
    <xf numFmtId="177" fontId="13" fillId="0" borderId="0" xfId="0" applyNumberFormat="1" applyFont="1" applyAlignment="1"/>
    <xf numFmtId="0" fontId="13" fillId="0" borderId="0" xfId="0" applyFont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 applyFill="1"/>
    <xf numFmtId="0" fontId="0" fillId="0" borderId="0" xfId="0" applyFont="1" applyAlignment="1"/>
    <xf numFmtId="0" fontId="0" fillId="0" borderId="0" xfId="0" applyFont="1" applyFill="1" applyAlignment="1"/>
    <xf numFmtId="177" fontId="0" fillId="0" borderId="0" xfId="0" applyNumberFormat="1" applyFont="1" applyFill="1" applyAlignment="1"/>
    <xf numFmtId="0" fontId="0" fillId="0" borderId="0" xfId="0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Alignment="1"/>
    <xf numFmtId="0" fontId="0" fillId="0" borderId="0" xfId="0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0" fontId="6" fillId="0" borderId="10" xfId="3" applyNumberFormat="1" applyFont="1" applyFill="1" applyBorder="1" applyAlignment="1">
      <alignment horizontal="center" vertical="center"/>
    </xf>
    <xf numFmtId="0" fontId="6" fillId="0" borderId="12" xfId="3" applyNumberFormat="1" applyFont="1" applyFill="1" applyBorder="1" applyAlignment="1">
      <alignment horizontal="center" vertical="center"/>
    </xf>
    <xf numFmtId="0" fontId="9" fillId="0" borderId="0" xfId="3" applyNumberFormat="1" applyFont="1" applyFill="1" applyAlignment="1">
      <alignment horizontal="right" vertical="center"/>
    </xf>
    <xf numFmtId="0" fontId="5" fillId="0" borderId="15" xfId="0" applyFont="1" applyBorder="1" applyAlignment="1"/>
    <xf numFmtId="0" fontId="5" fillId="0" borderId="16" xfId="0" applyFont="1" applyBorder="1" applyAlignment="1"/>
    <xf numFmtId="38" fontId="5" fillId="0" borderId="15" xfId="1" applyFont="1" applyBorder="1" applyAlignment="1"/>
    <xf numFmtId="0" fontId="6" fillId="0" borderId="0" xfId="3" applyFont="1" applyFill="1" applyAlignment="1">
      <alignment vertical="center"/>
    </xf>
    <xf numFmtId="0" fontId="6" fillId="0" borderId="0" xfId="3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4" fillId="0" borderId="0" xfId="3" applyFont="1" applyFill="1" applyBorder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0" fillId="0" borderId="47" xfId="0" applyFont="1" applyBorder="1" applyAlignment="1">
      <alignment horizontal="center" vertical="center"/>
    </xf>
    <xf numFmtId="182" fontId="0" fillId="0" borderId="3" xfId="0" applyNumberFormat="1" applyFont="1" applyBorder="1" applyAlignment="1">
      <alignment vertical="center" shrinkToFit="1"/>
    </xf>
    <xf numFmtId="0" fontId="0" fillId="0" borderId="3" xfId="0" applyFont="1" applyBorder="1" applyAlignment="1">
      <alignment horizontal="center" vertical="center" shrinkToFit="1"/>
    </xf>
    <xf numFmtId="182" fontId="0" fillId="0" borderId="47" xfId="0" applyNumberFormat="1" applyFont="1" applyBorder="1" applyAlignment="1">
      <alignment vertical="center" shrinkToFit="1"/>
    </xf>
    <xf numFmtId="0" fontId="0" fillId="0" borderId="60" xfId="0" applyFont="1" applyBorder="1" applyAlignment="1">
      <alignment horizontal="center" vertical="center"/>
    </xf>
    <xf numFmtId="182" fontId="0" fillId="0" borderId="61" xfId="0" applyNumberFormat="1" applyFont="1" applyBorder="1" applyAlignment="1">
      <alignment vertical="center" shrinkToFit="1"/>
    </xf>
    <xf numFmtId="0" fontId="0" fillId="0" borderId="62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58" xfId="0" applyFont="1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Font="1" applyAlignment="1">
      <alignment horizontal="right"/>
    </xf>
    <xf numFmtId="0" fontId="12" fillId="0" borderId="0" xfId="0" applyFont="1" applyAlignment="1">
      <alignment horizontal="right" vertical="center"/>
    </xf>
    <xf numFmtId="0" fontId="5" fillId="0" borderId="15" xfId="0" applyFont="1" applyFill="1" applyBorder="1" applyAlignment="1"/>
    <xf numFmtId="0" fontId="5" fillId="0" borderId="16" xfId="0" applyFont="1" applyFill="1" applyBorder="1" applyAlignment="1"/>
    <xf numFmtId="178" fontId="6" fillId="0" borderId="40" xfId="3" applyNumberFormat="1" applyFont="1" applyFill="1" applyBorder="1" applyAlignment="1">
      <alignment horizontal="center" vertical="center" wrapText="1"/>
    </xf>
    <xf numFmtId="178" fontId="6" fillId="0" borderId="11" xfId="3" applyNumberFormat="1" applyFont="1" applyFill="1" applyBorder="1" applyAlignment="1">
      <alignment horizontal="center" vertical="center" wrapText="1"/>
    </xf>
    <xf numFmtId="49" fontId="6" fillId="0" borderId="14" xfId="3" applyNumberFormat="1" applyFont="1" applyFill="1" applyBorder="1" applyAlignment="1">
      <alignment horizontal="center" vertical="center"/>
    </xf>
    <xf numFmtId="49" fontId="6" fillId="0" borderId="12" xfId="3" applyNumberFormat="1" applyFont="1" applyFill="1" applyBorder="1" applyAlignment="1">
      <alignment horizontal="center" vertical="center"/>
    </xf>
    <xf numFmtId="0" fontId="16" fillId="0" borderId="14" xfId="5" applyNumberFormat="1" applyFill="1" applyBorder="1" applyAlignment="1">
      <alignment horizontal="left" vertical="center" wrapText="1"/>
    </xf>
    <xf numFmtId="0" fontId="16" fillId="0" borderId="12" xfId="5" applyNumberFormat="1" applyFill="1" applyBorder="1" applyAlignment="1">
      <alignment horizontal="left" vertical="center" wrapText="1"/>
    </xf>
    <xf numFmtId="178" fontId="6" fillId="0" borderId="14" xfId="3" applyNumberFormat="1" applyFont="1" applyFill="1" applyBorder="1" applyAlignment="1">
      <alignment horizontal="center" vertical="center" wrapText="1"/>
    </xf>
    <xf numFmtId="178" fontId="6" fillId="0" borderId="12" xfId="3" applyNumberFormat="1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10" xfId="3" applyNumberFormat="1" applyFont="1" applyFill="1" applyBorder="1" applyAlignment="1">
      <alignment horizontal="center" vertical="center"/>
    </xf>
    <xf numFmtId="0" fontId="6" fillId="0" borderId="12" xfId="3" applyNumberFormat="1" applyFont="1" applyFill="1" applyBorder="1" applyAlignment="1">
      <alignment horizontal="center" vertical="center"/>
    </xf>
    <xf numFmtId="0" fontId="6" fillId="0" borderId="10" xfId="3" applyNumberFormat="1" applyFont="1" applyFill="1" applyBorder="1" applyAlignment="1">
      <alignment horizontal="center" vertical="center" wrapText="1"/>
    </xf>
    <xf numFmtId="0" fontId="6" fillId="0" borderId="38" xfId="3" applyNumberFormat="1" applyFont="1" applyFill="1" applyBorder="1" applyAlignment="1">
      <alignment horizontal="center" vertical="center"/>
    </xf>
    <xf numFmtId="0" fontId="6" fillId="0" borderId="21" xfId="3" applyNumberFormat="1" applyFont="1" applyFill="1" applyBorder="1" applyAlignment="1">
      <alignment horizontal="center" vertical="center"/>
    </xf>
    <xf numFmtId="0" fontId="6" fillId="0" borderId="6" xfId="3" applyNumberFormat="1" applyFont="1" applyFill="1" applyBorder="1" applyAlignment="1">
      <alignment horizontal="center" vertical="center"/>
    </xf>
    <xf numFmtId="0" fontId="6" fillId="0" borderId="16" xfId="3" applyNumberFormat="1" applyFont="1" applyFill="1" applyBorder="1" applyAlignment="1">
      <alignment horizontal="center" vertical="center"/>
    </xf>
    <xf numFmtId="0" fontId="6" fillId="0" borderId="14" xfId="3" applyNumberFormat="1" applyFont="1" applyFill="1" applyBorder="1" applyAlignment="1">
      <alignment horizontal="left" vertical="center" wrapText="1"/>
    </xf>
    <xf numFmtId="0" fontId="6" fillId="0" borderId="12" xfId="3" applyNumberFormat="1" applyFont="1" applyFill="1" applyBorder="1" applyAlignment="1">
      <alignment horizontal="left" vertical="center" wrapText="1"/>
    </xf>
    <xf numFmtId="176" fontId="6" fillId="0" borderId="24" xfId="3" applyNumberFormat="1" applyFont="1" applyFill="1" applyBorder="1" applyAlignment="1">
      <alignment horizontal="center" vertical="center"/>
    </xf>
    <xf numFmtId="176" fontId="6" fillId="0" borderId="25" xfId="3" applyNumberFormat="1" applyFont="1" applyFill="1" applyBorder="1" applyAlignment="1">
      <alignment horizontal="center" vertical="center"/>
    </xf>
    <xf numFmtId="176" fontId="6" fillId="0" borderId="2" xfId="3" applyNumberFormat="1" applyFont="1" applyFill="1" applyBorder="1" applyAlignment="1">
      <alignment horizontal="center" vertical="center"/>
    </xf>
    <xf numFmtId="176" fontId="6" fillId="0" borderId="28" xfId="3" applyNumberFormat="1" applyFont="1" applyFill="1" applyBorder="1" applyAlignment="1">
      <alignment horizontal="center" vertical="center"/>
    </xf>
    <xf numFmtId="176" fontId="6" fillId="0" borderId="29" xfId="3" applyNumberFormat="1" applyFont="1" applyFill="1" applyBorder="1" applyAlignment="1">
      <alignment horizontal="center" vertical="center"/>
    </xf>
    <xf numFmtId="176" fontId="6" fillId="0" borderId="7" xfId="3" applyNumberFormat="1" applyFont="1" applyFill="1" applyBorder="1" applyAlignment="1">
      <alignment horizontal="center" vertical="center"/>
    </xf>
    <xf numFmtId="0" fontId="10" fillId="0" borderId="23" xfId="3" applyNumberFormat="1" applyFont="1" applyFill="1" applyBorder="1" applyAlignment="1">
      <alignment horizontal="right" vertical="center" wrapText="1"/>
    </xf>
    <xf numFmtId="0" fontId="6" fillId="0" borderId="24" xfId="3" applyNumberFormat="1" applyFont="1" applyFill="1" applyBorder="1" applyAlignment="1">
      <alignment horizontal="center" vertical="center"/>
    </xf>
    <xf numFmtId="0" fontId="6" fillId="0" borderId="25" xfId="3" applyNumberFormat="1" applyFont="1" applyFill="1" applyBorder="1" applyAlignment="1">
      <alignment horizontal="center" vertical="center"/>
    </xf>
    <xf numFmtId="0" fontId="6" fillId="0" borderId="2" xfId="3" applyNumberFormat="1" applyFont="1" applyFill="1" applyBorder="1" applyAlignment="1">
      <alignment horizontal="center" vertical="center"/>
    </xf>
    <xf numFmtId="0" fontId="6" fillId="0" borderId="22" xfId="3" applyNumberFormat="1" applyFont="1" applyFill="1" applyBorder="1" applyAlignment="1">
      <alignment horizontal="center" vertical="center"/>
    </xf>
    <xf numFmtId="0" fontId="6" fillId="0" borderId="23" xfId="3" applyNumberFormat="1" applyFont="1" applyFill="1" applyBorder="1" applyAlignment="1">
      <alignment horizontal="center" vertical="center"/>
    </xf>
    <xf numFmtId="0" fontId="6" fillId="0" borderId="41" xfId="3" applyNumberFormat="1" applyFont="1" applyFill="1" applyBorder="1" applyAlignment="1">
      <alignment horizontal="center" vertical="center"/>
    </xf>
    <xf numFmtId="0" fontId="6" fillId="0" borderId="39" xfId="3" applyFont="1" applyFill="1" applyBorder="1" applyAlignment="1">
      <alignment horizontal="center" vertical="center"/>
    </xf>
    <xf numFmtId="0" fontId="16" fillId="0" borderId="13" xfId="5" applyNumberFormat="1" applyFill="1" applyBorder="1" applyAlignment="1">
      <alignment horizontal="left" vertical="center" wrapText="1"/>
    </xf>
    <xf numFmtId="0" fontId="5" fillId="0" borderId="0" xfId="2" applyFont="1" applyFill="1"/>
    <xf numFmtId="0" fontId="8" fillId="0" borderId="20" xfId="2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8" fontId="8" fillId="0" borderId="38" xfId="2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53" xfId="2" applyFont="1" applyFill="1" applyBorder="1" applyAlignment="1">
      <alignment horizontal="left" vertical="center"/>
    </xf>
    <xf numFmtId="0" fontId="5" fillId="0" borderId="54" xfId="2" applyFont="1" applyFill="1" applyBorder="1" applyAlignment="1">
      <alignment horizontal="left" vertical="center"/>
    </xf>
    <xf numFmtId="0" fontId="5" fillId="0" borderId="55" xfId="2" applyFont="1" applyFill="1" applyBorder="1" applyAlignment="1">
      <alignment horizontal="left" vertical="center"/>
    </xf>
    <xf numFmtId="0" fontId="8" fillId="0" borderId="56" xfId="2" applyFont="1" applyFill="1" applyBorder="1" applyAlignment="1">
      <alignment vertical="center"/>
    </xf>
    <xf numFmtId="0" fontId="8" fillId="0" borderId="57" xfId="2" applyFont="1" applyFill="1" applyBorder="1" applyAlignment="1">
      <alignment vertical="center"/>
    </xf>
    <xf numFmtId="0" fontId="8" fillId="0" borderId="56" xfId="2" applyFont="1" applyFill="1" applyBorder="1" applyAlignment="1">
      <alignment horizontal="left" vertical="center"/>
    </xf>
    <xf numFmtId="0" fontId="8" fillId="0" borderId="57" xfId="2" applyFont="1" applyFill="1" applyBorder="1" applyAlignment="1">
      <alignment horizontal="left" vertical="center"/>
    </xf>
    <xf numFmtId="0" fontId="8" fillId="0" borderId="58" xfId="2" applyFont="1" applyFill="1" applyBorder="1" applyAlignment="1">
      <alignment horizontal="left" vertical="top" wrapText="1"/>
    </xf>
    <xf numFmtId="0" fontId="8" fillId="0" borderId="0" xfId="2" applyFont="1" applyFill="1" applyBorder="1" applyAlignment="1">
      <alignment horizontal="left" vertical="top" wrapText="1"/>
    </xf>
    <xf numFmtId="0" fontId="8" fillId="0" borderId="59" xfId="2" applyFont="1" applyFill="1" applyBorder="1" applyAlignment="1">
      <alignment horizontal="left" vertical="top" wrapText="1"/>
    </xf>
    <xf numFmtId="178" fontId="8" fillId="0" borderId="47" xfId="2" applyNumberFormat="1" applyFont="1" applyFill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27" xfId="0" applyFont="1" applyBorder="1" applyAlignment="1"/>
    <xf numFmtId="0" fontId="4" fillId="0" borderId="48" xfId="0" applyFont="1" applyBorder="1" applyAlignment="1"/>
    <xf numFmtId="178" fontId="8" fillId="0" borderId="47" xfId="2" applyNumberFormat="1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8" fillId="0" borderId="42" xfId="2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178" fontId="8" fillId="0" borderId="45" xfId="2" applyNumberFormat="1" applyFont="1" applyFill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178" fontId="8" fillId="0" borderId="27" xfId="2" applyNumberFormat="1" applyFont="1" applyFill="1" applyBorder="1" applyAlignment="1">
      <alignment vertical="center"/>
    </xf>
    <xf numFmtId="178" fontId="8" fillId="0" borderId="48" xfId="2" applyNumberFormat="1" applyFont="1" applyFill="1" applyBorder="1" applyAlignment="1">
      <alignment vertical="center"/>
    </xf>
    <xf numFmtId="178" fontId="8" fillId="0" borderId="50" xfId="2" applyNumberFormat="1" applyFont="1" applyFill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178" fontId="8" fillId="0" borderId="51" xfId="2" applyNumberFormat="1" applyFont="1" applyFill="1" applyBorder="1" applyAlignment="1">
      <alignment vertical="center"/>
    </xf>
    <xf numFmtId="178" fontId="8" fillId="0" borderId="52" xfId="2" applyNumberFormat="1" applyFont="1" applyFill="1" applyBorder="1" applyAlignment="1">
      <alignment vertical="center"/>
    </xf>
    <xf numFmtId="178" fontId="8" fillId="0" borderId="4" xfId="2" applyNumberFormat="1" applyFont="1" applyFill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10" fillId="0" borderId="0" xfId="3" applyFont="1" applyFill="1" applyAlignment="1">
      <alignment horizontal="righ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10" fillId="0" borderId="0" xfId="3" applyNumberFormat="1" applyFont="1" applyFill="1" applyBorder="1" applyAlignment="1">
      <alignment horizontal="distributed" vertical="center" wrapText="1"/>
    </xf>
    <xf numFmtId="0" fontId="10" fillId="0" borderId="0" xfId="3" applyNumberFormat="1" applyFont="1" applyFill="1" applyBorder="1" applyAlignment="1">
      <alignment horizontal="distributed" vertical="center"/>
    </xf>
    <xf numFmtId="0" fontId="10" fillId="0" borderId="10" xfId="3" applyNumberFormat="1" applyFont="1" applyFill="1" applyBorder="1" applyAlignment="1">
      <alignment horizontal="center" vertical="center"/>
    </xf>
    <xf numFmtId="0" fontId="0" fillId="0" borderId="12" xfId="0" applyBorder="1"/>
    <xf numFmtId="0" fontId="10" fillId="0" borderId="10" xfId="3" applyNumberFormat="1" applyFont="1" applyFill="1" applyBorder="1" applyAlignment="1">
      <alignment horizontal="center" vertical="center" wrapText="1"/>
    </xf>
    <xf numFmtId="0" fontId="10" fillId="0" borderId="12" xfId="3" applyNumberFormat="1" applyFont="1" applyFill="1" applyBorder="1" applyAlignment="1">
      <alignment horizontal="center" vertical="center"/>
    </xf>
    <xf numFmtId="176" fontId="10" fillId="0" borderId="40" xfId="3" applyNumberFormat="1" applyFont="1" applyFill="1" applyBorder="1" applyAlignment="1">
      <alignment horizontal="center" vertical="center"/>
    </xf>
    <xf numFmtId="176" fontId="10" fillId="0" borderId="11" xfId="3" applyNumberFormat="1" applyFont="1" applyFill="1" applyBorder="1" applyAlignment="1">
      <alignment horizontal="center" vertical="center"/>
    </xf>
    <xf numFmtId="176" fontId="10" fillId="0" borderId="14" xfId="3" applyNumberFormat="1" applyFont="1" applyFill="1" applyBorder="1" applyAlignment="1">
      <alignment horizontal="center" vertical="center" wrapText="1"/>
    </xf>
    <xf numFmtId="176" fontId="10" fillId="0" borderId="12" xfId="3" applyNumberFormat="1" applyFont="1" applyFill="1" applyBorder="1" applyAlignment="1">
      <alignment horizontal="center" vertical="center" wrapText="1"/>
    </xf>
    <xf numFmtId="0" fontId="10" fillId="0" borderId="14" xfId="3" applyNumberFormat="1" applyFont="1" applyFill="1" applyBorder="1" applyAlignment="1">
      <alignment horizontal="left" vertical="center" wrapText="1"/>
    </xf>
    <xf numFmtId="0" fontId="10" fillId="0" borderId="12" xfId="3" applyNumberFormat="1" applyFont="1" applyFill="1" applyBorder="1" applyAlignment="1">
      <alignment horizontal="left" vertical="center" wrapText="1"/>
    </xf>
    <xf numFmtId="178" fontId="10" fillId="0" borderId="14" xfId="3" applyNumberFormat="1" applyFont="1" applyFill="1" applyBorder="1" applyAlignment="1">
      <alignment horizontal="center" vertical="center" wrapText="1"/>
    </xf>
    <xf numFmtId="178" fontId="10" fillId="0" borderId="12" xfId="3" applyNumberFormat="1" applyFont="1" applyFill="1" applyBorder="1" applyAlignment="1">
      <alignment horizontal="center" vertical="center" wrapText="1"/>
    </xf>
    <xf numFmtId="0" fontId="10" fillId="0" borderId="13" xfId="3" applyNumberFormat="1" applyFont="1" applyFill="1" applyBorder="1" applyAlignment="1">
      <alignment horizontal="left" vertical="center" wrapText="1"/>
    </xf>
    <xf numFmtId="176" fontId="10" fillId="0" borderId="24" xfId="3" applyNumberFormat="1" applyFont="1" applyFill="1" applyBorder="1" applyAlignment="1">
      <alignment horizontal="center" vertical="center"/>
    </xf>
    <xf numFmtId="176" fontId="10" fillId="0" borderId="25" xfId="3" applyNumberFormat="1" applyFont="1" applyFill="1" applyBorder="1" applyAlignment="1">
      <alignment horizontal="center" vertical="center"/>
    </xf>
    <xf numFmtId="176" fontId="10" fillId="0" borderId="2" xfId="3" applyNumberFormat="1" applyFont="1" applyFill="1" applyBorder="1" applyAlignment="1">
      <alignment horizontal="center" vertical="center"/>
    </xf>
    <xf numFmtId="176" fontId="10" fillId="0" borderId="28" xfId="3" applyNumberFormat="1" applyFont="1" applyFill="1" applyBorder="1" applyAlignment="1">
      <alignment horizontal="center" vertical="center"/>
    </xf>
    <xf numFmtId="176" fontId="10" fillId="0" borderId="29" xfId="3" applyNumberFormat="1" applyFont="1" applyFill="1" applyBorder="1" applyAlignment="1">
      <alignment horizontal="center" vertical="center"/>
    </xf>
    <xf numFmtId="176" fontId="10" fillId="0" borderId="7" xfId="3" applyNumberFormat="1" applyFont="1" applyFill="1" applyBorder="1" applyAlignment="1">
      <alignment horizontal="center" vertical="center"/>
    </xf>
    <xf numFmtId="176" fontId="10" fillId="0" borderId="14" xfId="3" applyNumberFormat="1" applyFont="1" applyFill="1" applyBorder="1" applyAlignment="1">
      <alignment horizontal="center" vertical="center"/>
    </xf>
    <xf numFmtId="176" fontId="10" fillId="0" borderId="12" xfId="3" applyNumberFormat="1" applyFont="1" applyFill="1" applyBorder="1" applyAlignment="1">
      <alignment horizontal="center" vertical="center"/>
    </xf>
    <xf numFmtId="0" fontId="10" fillId="0" borderId="20" xfId="3" applyNumberFormat="1" applyFont="1" applyFill="1" applyBorder="1" applyAlignment="1">
      <alignment horizontal="center" vertical="center"/>
    </xf>
    <xf numFmtId="0" fontId="10" fillId="0" borderId="19" xfId="3" applyNumberFormat="1" applyFont="1" applyFill="1" applyBorder="1" applyAlignment="1">
      <alignment horizontal="center" vertical="center"/>
    </xf>
    <xf numFmtId="0" fontId="10" fillId="0" borderId="9" xfId="3" applyNumberFormat="1" applyFont="1" applyFill="1" applyBorder="1" applyAlignment="1">
      <alignment horizontal="center" vertical="center"/>
    </xf>
    <xf numFmtId="0" fontId="10" fillId="0" borderId="22" xfId="3" applyNumberFormat="1" applyFont="1" applyFill="1" applyBorder="1" applyAlignment="1">
      <alignment horizontal="center" vertical="center"/>
    </xf>
    <xf numFmtId="0" fontId="10" fillId="0" borderId="23" xfId="3" applyNumberFormat="1" applyFont="1" applyFill="1" applyBorder="1" applyAlignment="1">
      <alignment horizontal="center" vertical="center"/>
    </xf>
    <xf numFmtId="0" fontId="10" fillId="0" borderId="41" xfId="3" applyNumberFormat="1" applyFont="1" applyFill="1" applyBorder="1" applyAlignment="1">
      <alignment horizontal="center" vertical="center"/>
    </xf>
    <xf numFmtId="0" fontId="10" fillId="0" borderId="24" xfId="3" applyNumberFormat="1" applyFont="1" applyFill="1" applyBorder="1" applyAlignment="1">
      <alignment horizontal="center" vertical="center"/>
    </xf>
    <xf numFmtId="0" fontId="10" fillId="0" borderId="25" xfId="3" applyNumberFormat="1" applyFont="1" applyFill="1" applyBorder="1" applyAlignment="1">
      <alignment horizontal="center" vertical="center"/>
    </xf>
    <xf numFmtId="0" fontId="10" fillId="0" borderId="2" xfId="3" applyNumberFormat="1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 shrinkToFit="1"/>
    </xf>
    <xf numFmtId="0" fontId="0" fillId="0" borderId="48" xfId="0" applyFont="1" applyBorder="1" applyAlignment="1">
      <alignment horizontal="center" vertical="center" shrinkToFit="1"/>
    </xf>
    <xf numFmtId="0" fontId="0" fillId="0" borderId="47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6">
    <cellStyle name="ハイパーリンク" xfId="5" builtinId="8"/>
    <cellStyle name="桁区切り 2" xfId="1"/>
    <cellStyle name="標準" xfId="0" builtinId="0"/>
    <cellStyle name="標準 2" xfId="2"/>
    <cellStyle name="標準_③予算事業別調書(目次様式)" xfId="3"/>
    <cellStyle name="標準_④予算事業別調書(本体様式)" xfId="4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76200</xdr:colOff>
      <xdr:row>1</xdr:row>
      <xdr:rowOff>98749</xdr:rowOff>
    </xdr:from>
    <xdr:ext cx="2350772" cy="275717"/>
    <xdr:sp macro="" textlink="">
      <xdr:nvSpPr>
        <xdr:cNvPr id="2" name="テキスト ボックス 1"/>
        <xdr:cNvSpPr txBox="1"/>
      </xdr:nvSpPr>
      <xdr:spPr>
        <a:xfrm>
          <a:off x="1438275" y="279724"/>
          <a:ext cx="2350772" cy="27571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ctr" anchorCtr="1">
          <a:spAutoFit/>
        </a:bodyPr>
        <a:lstStyle/>
        <a:p>
          <a:r>
            <a:rPr kumimoji="1" lang="ja-JP" altLang="en-US" sz="1100"/>
            <a:t>予算事業一覧の番号・事業名を転記</a:t>
          </a:r>
        </a:p>
      </xdr:txBody>
    </xdr:sp>
    <xdr:clientData/>
  </xdr:oneCellAnchor>
  <xdr:twoCellAnchor>
    <xdr:from>
      <xdr:col>12</xdr:col>
      <xdr:colOff>107950</xdr:colOff>
      <xdr:row>3</xdr:row>
      <xdr:rowOff>65566</xdr:rowOff>
    </xdr:from>
    <xdr:to>
      <xdr:col>19</xdr:col>
      <xdr:colOff>92711</xdr:colOff>
      <xdr:row>5</xdr:row>
      <xdr:rowOff>75359</xdr:rowOff>
    </xdr:to>
    <xdr:cxnSp macro="">
      <xdr:nvCxnSpPr>
        <xdr:cNvPr id="3" name="直線コネクタ 2"/>
        <xdr:cNvCxnSpPr/>
      </xdr:nvCxnSpPr>
      <xdr:spPr>
        <a:xfrm flipH="1">
          <a:off x="1593850" y="570391"/>
          <a:ext cx="851536" cy="3431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92711</xdr:colOff>
      <xdr:row>3</xdr:row>
      <xdr:rowOff>65566</xdr:rowOff>
    </xdr:from>
    <xdr:to>
      <xdr:col>24</xdr:col>
      <xdr:colOff>60325</xdr:colOff>
      <xdr:row>5</xdr:row>
      <xdr:rowOff>56310</xdr:rowOff>
    </xdr:to>
    <xdr:cxnSp macro="">
      <xdr:nvCxnSpPr>
        <xdr:cNvPr id="4" name="直線コネクタ 3"/>
        <xdr:cNvCxnSpPr/>
      </xdr:nvCxnSpPr>
      <xdr:spPr>
        <a:xfrm>
          <a:off x="2445386" y="570391"/>
          <a:ext cx="586739" cy="3241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114300</xdr:colOff>
      <xdr:row>9</xdr:row>
      <xdr:rowOff>95540</xdr:rowOff>
    </xdr:from>
    <xdr:ext cx="2548583" cy="275717"/>
    <xdr:sp macro="" textlink="">
      <xdr:nvSpPr>
        <xdr:cNvPr id="5" name="テキスト ボックス 4"/>
        <xdr:cNvSpPr txBox="1"/>
      </xdr:nvSpPr>
      <xdr:spPr>
        <a:xfrm>
          <a:off x="1228725" y="1676690"/>
          <a:ext cx="2548583" cy="27571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ctr" anchorCtr="1">
          <a:spAutoFit/>
        </a:bodyPr>
        <a:lstStyle/>
        <a:p>
          <a:r>
            <a:rPr kumimoji="1" lang="ja-JP" altLang="en-US" sz="1100"/>
            <a:t>事業の目的を簡潔に、分かりやすく記載</a:t>
          </a:r>
        </a:p>
      </xdr:txBody>
    </xdr:sp>
    <xdr:clientData/>
  </xdr:oneCellAnchor>
  <xdr:oneCellAnchor>
    <xdr:from>
      <xdr:col>5</xdr:col>
      <xdr:colOff>85725</xdr:colOff>
      <xdr:row>37</xdr:row>
      <xdr:rowOff>66674</xdr:rowOff>
    </xdr:from>
    <xdr:ext cx="5495924" cy="1304925"/>
    <xdr:sp macro="" textlink="">
      <xdr:nvSpPr>
        <xdr:cNvPr id="6" name="テキスト ボックス 5"/>
        <xdr:cNvSpPr txBox="1"/>
      </xdr:nvSpPr>
      <xdr:spPr>
        <a:xfrm>
          <a:off x="704850" y="7000874"/>
          <a:ext cx="5495924" cy="13049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>
          <a:noAutofit/>
        </a:bodyPr>
        <a:lstStyle/>
        <a:p>
          <a:r>
            <a:rPr kumimoji="1" lang="en-US" altLang="ja-JP" sz="1100"/>
            <a:t>【</a:t>
          </a:r>
          <a:r>
            <a:rPr kumimoji="1" lang="ja-JP" altLang="en-US" sz="1100"/>
            <a:t>公開内容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・本事業に含まれる項目・平成</a:t>
          </a:r>
          <a:r>
            <a:rPr kumimoji="1" lang="en-US" altLang="ja-JP" sz="1100"/>
            <a:t>28</a:t>
          </a:r>
          <a:r>
            <a:rPr kumimoji="1" lang="ja-JP" altLang="en-US" sz="1100"/>
            <a:t>年度予算額・</a:t>
          </a:r>
          <a:r>
            <a:rPr kumimoji="1" lang="en-US" altLang="ja-JP" sz="1100"/>
            <a:t>29</a:t>
          </a:r>
          <a:r>
            <a:rPr kumimoji="1" lang="ja-JP" altLang="en-US" sz="1100"/>
            <a:t>年度</a:t>
          </a:r>
          <a:r>
            <a:rPr kumimoji="1" lang="ja-JP" altLang="en-US" sz="1100" strike="noStrike" baseline="0"/>
            <a:t>算定額</a:t>
          </a:r>
          <a:r>
            <a:rPr kumimoji="1" lang="ja-JP" altLang="en-US" sz="1100"/>
            <a:t>を記載</a:t>
          </a:r>
          <a:endParaRPr kumimoji="1" lang="en-US" altLang="ja-JP" sz="1100"/>
        </a:p>
        <a:p>
          <a:r>
            <a:rPr kumimoji="1" lang="ja-JP" altLang="en-US" sz="1100"/>
            <a:t>・項目名は、どのような経費であるのかが分かるように具体的に記載</a:t>
          </a:r>
          <a:endParaRPr kumimoji="1" lang="en-US" altLang="ja-JP" sz="1100"/>
        </a:p>
        <a:p>
          <a:r>
            <a:rPr kumimoji="1" lang="ja-JP" altLang="en-US" sz="1100"/>
            <a:t>・補助金や貸付金など、他の公表資料で明記される経費については、項目だしすること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en-US" sz="1100" u="none"/>
            <a:t>補助金は、補助率を記載すること</a:t>
          </a:r>
          <a:endParaRPr kumimoji="1" lang="en-US" altLang="ja-JP" sz="1100" u="none"/>
        </a:p>
        <a:p>
          <a:r>
            <a:rPr kumimoji="1" lang="ja-JP" altLang="en-US" sz="1100" u="none"/>
            <a:t>・</a:t>
          </a:r>
          <a:r>
            <a:rPr kumimoji="1" lang="ja-JP" altLang="en-US" sz="1100" u="sng"/>
            <a:t>区シティ・マネージャー自由経費については備考欄に「区ＣＭ」を表記</a:t>
          </a:r>
          <a:endParaRPr kumimoji="1" lang="en-US" altLang="ja-JP" sz="1100" u="sng"/>
        </a:p>
      </xdr:txBody>
    </xdr:sp>
    <xdr:clientData/>
  </xdr:oneCellAnchor>
  <xdr:oneCellAnchor>
    <xdr:from>
      <xdr:col>4</xdr:col>
      <xdr:colOff>57150</xdr:colOff>
      <xdr:row>48</xdr:row>
      <xdr:rowOff>19050</xdr:rowOff>
    </xdr:from>
    <xdr:ext cx="5674282" cy="1589707"/>
    <xdr:sp macro="" textlink="">
      <xdr:nvSpPr>
        <xdr:cNvPr id="7" name="テキスト ボックス 6"/>
        <xdr:cNvSpPr txBox="1"/>
      </xdr:nvSpPr>
      <xdr:spPr>
        <a:xfrm>
          <a:off x="552450" y="8782050"/>
          <a:ext cx="5674282" cy="1589707"/>
        </a:xfrm>
        <a:prstGeom prst="rect">
          <a:avLst/>
        </a:prstGeom>
        <a:noFill/>
        <a:ln w="1905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>
          <a:noAutofit/>
        </a:bodyPr>
        <a:lstStyle/>
        <a:p>
          <a:r>
            <a:rPr kumimoji="1" lang="ja-JP" altLang="en-US" sz="1200" b="1" i="1">
              <a:solidFill>
                <a:srgbClr val="FF0000"/>
              </a:solidFill>
            </a:rPr>
            <a:t>本様式は、予算事業一覧とともにホームページに公表します。</a:t>
          </a:r>
          <a:endParaRPr kumimoji="1" lang="en-US" altLang="ja-JP" sz="1200" b="1" i="1">
            <a:solidFill>
              <a:srgbClr val="FF0000"/>
            </a:solidFill>
          </a:endParaRPr>
        </a:p>
        <a:p>
          <a:r>
            <a:rPr kumimoji="1" lang="ja-JP" altLang="en-US" sz="1200" b="1" i="1">
              <a:solidFill>
                <a:srgbClr val="FF0000"/>
              </a:solidFill>
            </a:rPr>
            <a:t>「予算事業一覧の事業名称をクリックすると、本様式が閲覧できる」</a:t>
          </a:r>
          <a:endParaRPr kumimoji="1" lang="en-US" altLang="ja-JP" sz="1200" b="1" i="1">
            <a:solidFill>
              <a:srgbClr val="FF0000"/>
            </a:solidFill>
          </a:endParaRPr>
        </a:p>
        <a:p>
          <a:r>
            <a:rPr kumimoji="1" lang="ja-JP" altLang="en-US" sz="1200" b="1" i="1">
              <a:solidFill>
                <a:srgbClr val="FF0000"/>
              </a:solidFill>
            </a:rPr>
            <a:t>体裁とする予定です。</a:t>
          </a:r>
          <a:endParaRPr kumimoji="1" lang="en-US" altLang="ja-JP" sz="1200" b="1" i="1">
            <a:solidFill>
              <a:srgbClr val="FF0000"/>
            </a:solidFill>
          </a:endParaRPr>
        </a:p>
        <a:p>
          <a:r>
            <a:rPr kumimoji="1" lang="ja-JP" altLang="en-US" sz="1200" b="1" i="1">
              <a:solidFill>
                <a:srgbClr val="FF0000"/>
              </a:solidFill>
            </a:rPr>
            <a:t>事業一覧の事業ごとに、本様式をリンクさせる必要があるので、</a:t>
          </a:r>
          <a:endParaRPr kumimoji="1" lang="en-US" altLang="ja-JP" sz="1200" b="1" i="1">
            <a:solidFill>
              <a:srgbClr val="FF0000"/>
            </a:solidFill>
          </a:endParaRPr>
        </a:p>
        <a:p>
          <a:r>
            <a:rPr kumimoji="1" lang="ja-JP" altLang="en-US" sz="1200" b="1" i="1">
              <a:solidFill>
                <a:srgbClr val="FF0000"/>
              </a:solidFill>
            </a:rPr>
            <a:t>本様式は１事業ごとにひとつのエクセルファイルで作成していください。</a:t>
          </a:r>
          <a:endParaRPr kumimoji="1" lang="en-US" altLang="ja-JP" sz="1200" b="1" i="1">
            <a:solidFill>
              <a:srgbClr val="FF0000"/>
            </a:solidFill>
          </a:endParaRPr>
        </a:p>
        <a:p>
          <a:r>
            <a:rPr kumimoji="1" lang="ja-JP" altLang="en-US" sz="1200" b="1" i="1">
              <a:solidFill>
                <a:srgbClr val="FF0000"/>
              </a:solidFill>
            </a:rPr>
            <a:t>（ひとつのエクセルファイルの中に複数のシートに渡って作成するなどしない方が、</a:t>
          </a:r>
          <a:endParaRPr kumimoji="1" lang="en-US" altLang="ja-JP" sz="1200" b="1" i="1">
            <a:solidFill>
              <a:srgbClr val="FF0000"/>
            </a:solidFill>
          </a:endParaRPr>
        </a:p>
        <a:p>
          <a:r>
            <a:rPr kumimoji="1" lang="ja-JP" altLang="en-US" sz="1200" b="1" i="1">
              <a:solidFill>
                <a:srgbClr val="FF0000"/>
              </a:solidFill>
            </a:rPr>
            <a:t>ホームページ公表時の作業がスムーズです。）</a:t>
          </a:r>
          <a:endParaRPr kumimoji="1" lang="en-US" altLang="ja-JP" sz="1200" b="1" i="1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19</xdr:row>
          <xdr:rowOff>104775</xdr:rowOff>
        </xdr:from>
        <xdr:to>
          <xdr:col>10</xdr:col>
          <xdr:colOff>733425</xdr:colOff>
          <xdr:row>33</xdr:row>
          <xdr:rowOff>38100</xdr:rowOff>
        </xdr:to>
        <xdr:pic>
          <xdr:nvPicPr>
            <xdr:cNvPr id="56345" name="Picture 2"/>
            <xdr:cNvPicPr>
              <a:picLocks noChangeAspect="1" noChangeArrowheads="1"/>
              <a:extLst>
                <a:ext uri="{84589F7E-364E-4C9E-8A38-B11213B215E9}">
                  <a14:cameraTool cellRange="カメラ!$B$3:$M$20" spid="_x0000_s5646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85750" y="3657600"/>
              <a:ext cx="6048375" cy="23336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prstDash val="sysDot"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361950</xdr:colOff>
      <xdr:row>17</xdr:row>
      <xdr:rowOff>66675</xdr:rowOff>
    </xdr:from>
    <xdr:to>
      <xdr:col>22</xdr:col>
      <xdr:colOff>66675</xdr:colOff>
      <xdr:row>18</xdr:row>
      <xdr:rowOff>95250</xdr:rowOff>
    </xdr:to>
    <xdr:cxnSp macro="">
      <xdr:nvCxnSpPr>
        <xdr:cNvPr id="3" name="直線矢印コネクタ 2"/>
        <xdr:cNvCxnSpPr/>
      </xdr:nvCxnSpPr>
      <xdr:spPr bwMode="auto">
        <a:xfrm>
          <a:off x="12992100" y="2819400"/>
          <a:ext cx="171450" cy="2000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ity.osaka.lg.jp/shikai/cmsfiles/contents/0000349/349871/300209_5seimukatudohi.xls" TargetMode="External"/><Relationship Id="rId2" Type="http://schemas.openxmlformats.org/officeDocument/2006/relationships/hyperlink" Target="http://www.city.osaka.lg.jp/shikai/cmsfiles/contents/0000349/349871/300209_4sikaiuneikeihi.xls" TargetMode="External"/><Relationship Id="rId1" Type="http://schemas.openxmlformats.org/officeDocument/2006/relationships/hyperlink" Target="http://www.city.osaka.lg.jp/shikai/cmsfiles/contents/0000349/349871/300209_2giinsisatu.xl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ity.osaka.lg.jp/shikai/cmsfiles/contents/0000349/349871/300209_6turitenjodaturakutaisakukouji.xl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9"/>
  <sheetViews>
    <sheetView tabSelected="1" view="pageBreakPreview" topLeftCell="A19" zoomScaleNormal="100" zoomScaleSheetLayoutView="100" workbookViewId="0">
      <selection activeCell="C22" sqref="C22:C23"/>
    </sheetView>
  </sheetViews>
  <sheetFormatPr defaultColWidth="8.625" defaultRowHeight="18" customHeight="1"/>
  <cols>
    <col min="1" max="1" width="3.75" style="10" customWidth="1"/>
    <col min="2" max="2" width="12.5" style="10" customWidth="1"/>
    <col min="3" max="3" width="23.75" style="10" customWidth="1"/>
    <col min="4" max="4" width="17.5" style="10" customWidth="1"/>
    <col min="5" max="5" width="12.5" style="10" customWidth="1"/>
    <col min="6" max="6" width="12.5" style="11" hidden="1" customWidth="1"/>
    <col min="7" max="8" width="12.5" style="11" customWidth="1"/>
    <col min="9" max="9" width="2.25" style="10" hidden="1" customWidth="1"/>
    <col min="10" max="10" width="6.25" style="12" customWidth="1"/>
    <col min="11" max="11" width="9.375" style="12" customWidth="1"/>
    <col min="12" max="12" width="3.25" style="12" bestFit="1" customWidth="1"/>
    <col min="13" max="13" width="7.375" style="12" bestFit="1" customWidth="1"/>
    <col min="14" max="14" width="2.875" style="12" customWidth="1"/>
    <col min="15" max="223" width="8.625" style="12" customWidth="1"/>
    <col min="224" max="16384" width="8.625" style="12"/>
  </cols>
  <sheetData>
    <row r="1" spans="1:12" ht="18" customHeight="1">
      <c r="A1" s="9" t="s">
        <v>192</v>
      </c>
      <c r="B1" s="9"/>
      <c r="H1" s="10"/>
      <c r="I1" s="161"/>
      <c r="J1" s="161"/>
      <c r="K1" s="161"/>
    </row>
    <row r="2" spans="1:12" ht="15" customHeight="1">
      <c r="H2" s="10"/>
      <c r="I2" s="12"/>
    </row>
    <row r="3" spans="1:12" ht="18" customHeight="1">
      <c r="A3" s="13" t="s">
        <v>209</v>
      </c>
      <c r="B3" s="13"/>
      <c r="D3" s="12"/>
      <c r="E3" s="12"/>
      <c r="G3" s="13"/>
      <c r="H3" s="13"/>
      <c r="I3" s="13"/>
      <c r="K3" s="122" t="s">
        <v>214</v>
      </c>
    </row>
    <row r="4" spans="1:12" ht="10.5" customHeight="1">
      <c r="A4" s="12"/>
      <c r="B4" s="12"/>
      <c r="D4" s="12"/>
      <c r="E4" s="12"/>
      <c r="F4" s="13"/>
      <c r="G4" s="13"/>
      <c r="H4" s="13"/>
      <c r="I4" s="12"/>
    </row>
    <row r="5" spans="1:12" ht="27" customHeight="1" thickBot="1">
      <c r="A5" s="12"/>
      <c r="B5" s="12"/>
      <c r="E5" s="189" t="s">
        <v>31</v>
      </c>
      <c r="F5" s="189"/>
      <c r="G5" s="189"/>
      <c r="H5" s="14"/>
      <c r="I5" s="15"/>
      <c r="K5" s="16" t="s">
        <v>32</v>
      </c>
    </row>
    <row r="6" spans="1:12" ht="15" customHeight="1">
      <c r="A6" s="17" t="s">
        <v>33</v>
      </c>
      <c r="B6" s="18" t="s">
        <v>170</v>
      </c>
      <c r="C6" s="174" t="s">
        <v>168</v>
      </c>
      <c r="D6" s="176" t="s">
        <v>171</v>
      </c>
      <c r="E6" s="120" t="s">
        <v>198</v>
      </c>
      <c r="F6" s="18" t="s">
        <v>164</v>
      </c>
      <c r="G6" s="18" t="s">
        <v>199</v>
      </c>
      <c r="H6" s="120" t="s">
        <v>166</v>
      </c>
      <c r="I6" s="120" t="s">
        <v>166</v>
      </c>
      <c r="J6" s="177" t="s">
        <v>169</v>
      </c>
      <c r="K6" s="178"/>
    </row>
    <row r="7" spans="1:12" ht="15" customHeight="1">
      <c r="A7" s="19" t="s">
        <v>34</v>
      </c>
      <c r="B7" s="20" t="s">
        <v>134</v>
      </c>
      <c r="C7" s="175"/>
      <c r="D7" s="175"/>
      <c r="E7" s="121" t="s">
        <v>185</v>
      </c>
      <c r="F7" s="121" t="s">
        <v>165</v>
      </c>
      <c r="G7" s="121" t="s">
        <v>191</v>
      </c>
      <c r="H7" s="121" t="s">
        <v>167</v>
      </c>
      <c r="I7" s="121" t="s">
        <v>186</v>
      </c>
      <c r="J7" s="179"/>
      <c r="K7" s="180"/>
    </row>
    <row r="8" spans="1:12" ht="15" customHeight="1">
      <c r="A8" s="164">
        <v>1</v>
      </c>
      <c r="B8" s="166" t="s">
        <v>200</v>
      </c>
      <c r="C8" s="181" t="s">
        <v>201</v>
      </c>
      <c r="D8" s="170" t="s">
        <v>203</v>
      </c>
      <c r="E8" s="21">
        <v>1526797</v>
      </c>
      <c r="F8" s="21">
        <v>0</v>
      </c>
      <c r="G8" s="21">
        <v>1517200</v>
      </c>
      <c r="H8" s="21">
        <f t="shared" ref="H8:H25" si="0">+G8-E8</f>
        <v>-9597</v>
      </c>
      <c r="I8" s="22">
        <f>+G8-E8</f>
        <v>-9597</v>
      </c>
      <c r="J8" s="172" t="s">
        <v>35</v>
      </c>
      <c r="K8" s="123"/>
      <c r="L8" s="12" t="s">
        <v>36</v>
      </c>
    </row>
    <row r="9" spans="1:12" ht="15" customHeight="1">
      <c r="A9" s="165"/>
      <c r="B9" s="167"/>
      <c r="C9" s="182"/>
      <c r="D9" s="171"/>
      <c r="E9" s="23">
        <v>1526797</v>
      </c>
      <c r="F9" s="23">
        <v>0</v>
      </c>
      <c r="G9" s="23">
        <v>1517200</v>
      </c>
      <c r="H9" s="24">
        <f t="shared" si="0"/>
        <v>-9597</v>
      </c>
      <c r="I9" s="24">
        <f>+G9-E9</f>
        <v>-9597</v>
      </c>
      <c r="J9" s="173"/>
      <c r="K9" s="124"/>
      <c r="L9" s="12" t="s">
        <v>37</v>
      </c>
    </row>
    <row r="10" spans="1:12" ht="15" customHeight="1">
      <c r="A10" s="164">
        <v>2</v>
      </c>
      <c r="B10" s="166" t="s">
        <v>200</v>
      </c>
      <c r="C10" s="168" t="s">
        <v>202</v>
      </c>
      <c r="D10" s="170" t="s">
        <v>204</v>
      </c>
      <c r="E10" s="25">
        <v>28493</v>
      </c>
      <c r="F10" s="25">
        <v>0</v>
      </c>
      <c r="G10" s="25">
        <v>33568</v>
      </c>
      <c r="H10" s="21">
        <f t="shared" ref="H10:H11" si="1">+G10-E10</f>
        <v>5075</v>
      </c>
      <c r="I10" s="22">
        <f>+G10-E10</f>
        <v>5075</v>
      </c>
      <c r="J10" s="172" t="s">
        <v>35</v>
      </c>
      <c r="K10" s="162"/>
      <c r="L10" s="12" t="s">
        <v>36</v>
      </c>
    </row>
    <row r="11" spans="1:12" ht="15" customHeight="1">
      <c r="A11" s="165"/>
      <c r="B11" s="167"/>
      <c r="C11" s="169"/>
      <c r="D11" s="171"/>
      <c r="E11" s="26">
        <v>28493</v>
      </c>
      <c r="F11" s="26">
        <v>0</v>
      </c>
      <c r="G11" s="26">
        <v>33568</v>
      </c>
      <c r="H11" s="24">
        <f t="shared" si="1"/>
        <v>5075</v>
      </c>
      <c r="I11" s="24">
        <f>+G11-E11</f>
        <v>5075</v>
      </c>
      <c r="J11" s="173"/>
      <c r="K11" s="163"/>
      <c r="L11" s="12" t="s">
        <v>37</v>
      </c>
    </row>
    <row r="12" spans="1:12" ht="15" customHeight="1">
      <c r="A12" s="183" t="s">
        <v>205</v>
      </c>
      <c r="B12" s="184"/>
      <c r="C12" s="184"/>
      <c r="D12" s="185"/>
      <c r="E12" s="25">
        <f>SUM(E8+E10)</f>
        <v>1555290</v>
      </c>
      <c r="F12" s="25">
        <f>+F8</f>
        <v>0</v>
      </c>
      <c r="G12" s="25">
        <f>SUM(G8+G10)</f>
        <v>1550768</v>
      </c>
      <c r="H12" s="21">
        <f t="shared" si="0"/>
        <v>-4522</v>
      </c>
      <c r="I12" s="22">
        <f t="shared" ref="I12:I25" si="2">+G12-E12</f>
        <v>-4522</v>
      </c>
      <c r="J12" s="172"/>
      <c r="K12" s="123"/>
    </row>
    <row r="13" spans="1:12" ht="15" customHeight="1">
      <c r="A13" s="186"/>
      <c r="B13" s="187"/>
      <c r="C13" s="187"/>
      <c r="D13" s="188"/>
      <c r="E13" s="26">
        <f>SUM(E9+E11)</f>
        <v>1555290</v>
      </c>
      <c r="F13" s="26">
        <f>+F9</f>
        <v>0</v>
      </c>
      <c r="G13" s="26">
        <f>SUM(G9+G11)</f>
        <v>1550768</v>
      </c>
      <c r="H13" s="24">
        <f t="shared" si="0"/>
        <v>-4522</v>
      </c>
      <c r="I13" s="24">
        <f t="shared" si="2"/>
        <v>-4522</v>
      </c>
      <c r="J13" s="173"/>
      <c r="K13" s="124"/>
    </row>
    <row r="14" spans="1:12" ht="15" customHeight="1">
      <c r="A14" s="164">
        <v>3</v>
      </c>
      <c r="B14" s="166" t="s">
        <v>206</v>
      </c>
      <c r="C14" s="181" t="s">
        <v>210</v>
      </c>
      <c r="D14" s="170" t="s">
        <v>203</v>
      </c>
      <c r="E14" s="22">
        <v>308218</v>
      </c>
      <c r="F14" s="22">
        <v>20000</v>
      </c>
      <c r="G14" s="22">
        <v>314542</v>
      </c>
      <c r="H14" s="21">
        <f t="shared" ref="H14:H15" si="3">+G14-E14</f>
        <v>6324</v>
      </c>
      <c r="I14" s="22">
        <f t="shared" ref="I14:I15" si="4">+G14-E14</f>
        <v>6324</v>
      </c>
      <c r="J14" s="172"/>
      <c r="K14" s="27"/>
      <c r="L14" s="12" t="s">
        <v>36</v>
      </c>
    </row>
    <row r="15" spans="1:12" ht="15" customHeight="1">
      <c r="A15" s="165"/>
      <c r="B15" s="167"/>
      <c r="C15" s="182"/>
      <c r="D15" s="171"/>
      <c r="E15" s="26">
        <v>308218</v>
      </c>
      <c r="F15" s="26">
        <v>20000</v>
      </c>
      <c r="G15" s="26">
        <v>314542</v>
      </c>
      <c r="H15" s="24">
        <f t="shared" si="3"/>
        <v>6324</v>
      </c>
      <c r="I15" s="24">
        <f t="shared" si="4"/>
        <v>6324</v>
      </c>
      <c r="J15" s="173"/>
      <c r="K15" s="28"/>
      <c r="L15" s="12" t="s">
        <v>37</v>
      </c>
    </row>
    <row r="16" spans="1:12" ht="15" customHeight="1">
      <c r="A16" s="164">
        <v>4</v>
      </c>
      <c r="B16" s="166" t="s">
        <v>206</v>
      </c>
      <c r="C16" s="168" t="s">
        <v>215</v>
      </c>
      <c r="D16" s="170" t="s">
        <v>204</v>
      </c>
      <c r="E16" s="22">
        <v>145294</v>
      </c>
      <c r="F16" s="22">
        <v>20000</v>
      </c>
      <c r="G16" s="22">
        <v>141413</v>
      </c>
      <c r="H16" s="21">
        <f t="shared" si="0"/>
        <v>-3881</v>
      </c>
      <c r="I16" s="22">
        <f t="shared" si="2"/>
        <v>-3881</v>
      </c>
      <c r="J16" s="172"/>
      <c r="K16" s="27"/>
      <c r="L16" s="12" t="s">
        <v>36</v>
      </c>
    </row>
    <row r="17" spans="1:13" ht="15" customHeight="1">
      <c r="A17" s="165"/>
      <c r="B17" s="167"/>
      <c r="C17" s="169"/>
      <c r="D17" s="171"/>
      <c r="E17" s="26">
        <v>145294</v>
      </c>
      <c r="F17" s="26">
        <v>20000</v>
      </c>
      <c r="G17" s="26">
        <v>140821</v>
      </c>
      <c r="H17" s="24">
        <f t="shared" si="0"/>
        <v>-4473</v>
      </c>
      <c r="I17" s="24">
        <f t="shared" si="2"/>
        <v>-4473</v>
      </c>
      <c r="J17" s="173"/>
      <c r="K17" s="28"/>
      <c r="L17" s="12" t="s">
        <v>37</v>
      </c>
    </row>
    <row r="18" spans="1:13" ht="15" customHeight="1">
      <c r="A18" s="164">
        <v>5</v>
      </c>
      <c r="B18" s="166" t="s">
        <v>206</v>
      </c>
      <c r="C18" s="168" t="s">
        <v>207</v>
      </c>
      <c r="D18" s="170" t="s">
        <v>208</v>
      </c>
      <c r="E18" s="25">
        <v>588240</v>
      </c>
      <c r="F18" s="25">
        <v>1500</v>
      </c>
      <c r="G18" s="25">
        <v>588240</v>
      </c>
      <c r="H18" s="21">
        <f t="shared" si="0"/>
        <v>0</v>
      </c>
      <c r="I18" s="22">
        <f t="shared" si="2"/>
        <v>0</v>
      </c>
      <c r="J18" s="172"/>
      <c r="K18" s="123"/>
      <c r="L18" s="12" t="s">
        <v>36</v>
      </c>
    </row>
    <row r="19" spans="1:13" ht="15" customHeight="1">
      <c r="A19" s="165"/>
      <c r="B19" s="167"/>
      <c r="C19" s="169"/>
      <c r="D19" s="171"/>
      <c r="E19" s="26">
        <v>588240</v>
      </c>
      <c r="F19" s="26">
        <v>0</v>
      </c>
      <c r="G19" s="26">
        <v>588240</v>
      </c>
      <c r="H19" s="24">
        <f t="shared" si="0"/>
        <v>0</v>
      </c>
      <c r="I19" s="24">
        <f t="shared" si="2"/>
        <v>0</v>
      </c>
      <c r="J19" s="173"/>
      <c r="K19" s="29"/>
      <c r="L19" s="12" t="s">
        <v>37</v>
      </c>
    </row>
    <row r="20" spans="1:13" ht="15" customHeight="1">
      <c r="A20" s="183" t="s">
        <v>211</v>
      </c>
      <c r="B20" s="184"/>
      <c r="C20" s="184"/>
      <c r="D20" s="185"/>
      <c r="E20" s="25">
        <f>SUM(E14+E16+E18)</f>
        <v>1041752</v>
      </c>
      <c r="F20" s="25">
        <f>+F16</f>
        <v>20000</v>
      </c>
      <c r="G20" s="25">
        <f>SUM(G14+G16+G18)</f>
        <v>1044195</v>
      </c>
      <c r="H20" s="21">
        <f t="shared" ref="H20:H21" si="5">+G20-E20</f>
        <v>2443</v>
      </c>
      <c r="I20" s="22">
        <f t="shared" ref="I20:I21" si="6">+G20-E20</f>
        <v>2443</v>
      </c>
      <c r="J20" s="172"/>
      <c r="K20" s="123"/>
    </row>
    <row r="21" spans="1:13" ht="15" customHeight="1">
      <c r="A21" s="186"/>
      <c r="B21" s="187"/>
      <c r="C21" s="187"/>
      <c r="D21" s="188"/>
      <c r="E21" s="26">
        <f>SUM(E15+E17+E19)</f>
        <v>1041752</v>
      </c>
      <c r="F21" s="26">
        <f>+F17</f>
        <v>20000</v>
      </c>
      <c r="G21" s="26">
        <f>SUM(G15+G17+G19)</f>
        <v>1043603</v>
      </c>
      <c r="H21" s="24">
        <f t="shared" si="5"/>
        <v>1851</v>
      </c>
      <c r="I21" s="24">
        <f t="shared" si="6"/>
        <v>1851</v>
      </c>
      <c r="J21" s="173"/>
      <c r="K21" s="124"/>
    </row>
    <row r="22" spans="1:13" ht="15" customHeight="1">
      <c r="A22" s="164">
        <v>6</v>
      </c>
      <c r="B22" s="166" t="s">
        <v>212</v>
      </c>
      <c r="C22" s="197" t="s">
        <v>213</v>
      </c>
      <c r="D22" s="170" t="s">
        <v>208</v>
      </c>
      <c r="E22" s="21">
        <v>7128</v>
      </c>
      <c r="F22" s="21">
        <v>0</v>
      </c>
      <c r="G22" s="21">
        <v>237535</v>
      </c>
      <c r="H22" s="21">
        <f t="shared" si="0"/>
        <v>230407</v>
      </c>
      <c r="I22" s="22">
        <f t="shared" si="2"/>
        <v>230407</v>
      </c>
      <c r="J22" s="172" t="s">
        <v>35</v>
      </c>
      <c r="K22" s="123"/>
      <c r="L22" s="12" t="s">
        <v>36</v>
      </c>
    </row>
    <row r="23" spans="1:13" ht="15" customHeight="1">
      <c r="A23" s="165"/>
      <c r="B23" s="167"/>
      <c r="C23" s="197"/>
      <c r="D23" s="171"/>
      <c r="E23" s="23">
        <v>752</v>
      </c>
      <c r="F23" s="23">
        <v>0</v>
      </c>
      <c r="G23" s="23">
        <v>535</v>
      </c>
      <c r="H23" s="24">
        <f t="shared" si="0"/>
        <v>-217</v>
      </c>
      <c r="I23" s="24">
        <f t="shared" si="2"/>
        <v>-217</v>
      </c>
      <c r="J23" s="173"/>
      <c r="K23" s="124"/>
      <c r="L23" s="12" t="s">
        <v>37</v>
      </c>
    </row>
    <row r="24" spans="1:13" ht="15" customHeight="1">
      <c r="A24" s="183" t="s">
        <v>216</v>
      </c>
      <c r="B24" s="184"/>
      <c r="C24" s="184"/>
      <c r="D24" s="185"/>
      <c r="E24" s="25">
        <f>E22</f>
        <v>7128</v>
      </c>
      <c r="F24" s="25">
        <f t="shared" ref="F24:G24" si="7">F22</f>
        <v>0</v>
      </c>
      <c r="G24" s="25">
        <f t="shared" si="7"/>
        <v>237535</v>
      </c>
      <c r="H24" s="21">
        <f t="shared" si="0"/>
        <v>230407</v>
      </c>
      <c r="I24" s="22">
        <f t="shared" si="2"/>
        <v>230407</v>
      </c>
      <c r="J24" s="172"/>
      <c r="K24" s="123"/>
    </row>
    <row r="25" spans="1:13" ht="15" customHeight="1">
      <c r="A25" s="186"/>
      <c r="B25" s="187"/>
      <c r="C25" s="187"/>
      <c r="D25" s="188"/>
      <c r="E25" s="26">
        <f>E23</f>
        <v>752</v>
      </c>
      <c r="F25" s="26">
        <f t="shared" ref="F25:G25" si="8">F23</f>
        <v>0</v>
      </c>
      <c r="G25" s="26">
        <f t="shared" si="8"/>
        <v>535</v>
      </c>
      <c r="H25" s="24">
        <f t="shared" si="0"/>
        <v>-217</v>
      </c>
      <c r="I25" s="24">
        <f t="shared" si="2"/>
        <v>-217</v>
      </c>
      <c r="J25" s="173"/>
      <c r="K25" s="124"/>
    </row>
    <row r="26" spans="1:13" ht="15" customHeight="1">
      <c r="A26" s="190" t="s">
        <v>42</v>
      </c>
      <c r="B26" s="191"/>
      <c r="C26" s="191"/>
      <c r="D26" s="192"/>
      <c r="E26" s="25">
        <f>+SUMIF($L8:$L25,$L26,E8:E25)</f>
        <v>2604170</v>
      </c>
      <c r="F26" s="25">
        <f>+SUMIF($L16:$L25,$L26,F16:F25)</f>
        <v>21500</v>
      </c>
      <c r="G26" s="25">
        <f>+SUMIF($L8:$L25,$L26,G8:G25)</f>
        <v>2832498</v>
      </c>
      <c r="H26" s="22">
        <f t="shared" ref="H26:H27" si="9">+G26-E26</f>
        <v>228328</v>
      </c>
      <c r="I26" s="22">
        <f>+G26-E26</f>
        <v>228328</v>
      </c>
      <c r="J26" s="172" t="str">
        <f>IF(K26="　","　","区CM")</f>
        <v>　</v>
      </c>
      <c r="K26" s="125" t="str">
        <f>IF(SUMIF(M8:M25,M26,K8:K25)=0,"　",SUMIF(M8:M25,M26,K8:K25))</f>
        <v>　</v>
      </c>
      <c r="L26" s="12" t="s">
        <v>36</v>
      </c>
      <c r="M26" s="12" t="s">
        <v>38</v>
      </c>
    </row>
    <row r="27" spans="1:13" ht="15" customHeight="1" thickBot="1">
      <c r="A27" s="193"/>
      <c r="B27" s="194"/>
      <c r="C27" s="194"/>
      <c r="D27" s="195"/>
      <c r="E27" s="30">
        <f>+SUMIF($L8:$L25,$L27,E8:E25)</f>
        <v>2597794</v>
      </c>
      <c r="F27" s="30">
        <f>+SUMIF($L17:$L26,$L27,F17:F26)</f>
        <v>20000</v>
      </c>
      <c r="G27" s="30">
        <f>+SUMIF($L8:$L25,$L27,G8:G25)</f>
        <v>2594906</v>
      </c>
      <c r="H27" s="31">
        <f t="shared" si="9"/>
        <v>-2888</v>
      </c>
      <c r="I27" s="31">
        <f>+G27-E27</f>
        <v>-2888</v>
      </c>
      <c r="J27" s="196"/>
      <c r="K27" s="32" t="str">
        <f>IF(SUMIF(M8:M25,M27,K8:K25)=0,"　",SUMIF(M8:M25,M27,K8:K25))</f>
        <v>　</v>
      </c>
      <c r="L27" s="12" t="s">
        <v>37</v>
      </c>
      <c r="M27" s="12" t="s">
        <v>39</v>
      </c>
    </row>
    <row r="28" spans="1:13" ht="12.75">
      <c r="A28" s="127"/>
      <c r="B28" s="127"/>
      <c r="C28" s="127"/>
      <c r="D28" s="127"/>
      <c r="E28" s="33"/>
      <c r="F28" s="34"/>
      <c r="G28" s="34"/>
      <c r="H28" s="34"/>
      <c r="I28" s="33"/>
    </row>
    <row r="29" spans="1:13" ht="18" customHeight="1">
      <c r="A29" s="35"/>
      <c r="B29" s="35"/>
      <c r="C29" s="126"/>
      <c r="D29" s="35"/>
      <c r="F29" s="15"/>
      <c r="G29" s="15"/>
      <c r="H29" s="15"/>
    </row>
  </sheetData>
  <mergeCells count="42">
    <mergeCell ref="E5:G5"/>
    <mergeCell ref="A26:D27"/>
    <mergeCell ref="J26:J27"/>
    <mergeCell ref="A22:A23"/>
    <mergeCell ref="B22:B23"/>
    <mergeCell ref="C22:C23"/>
    <mergeCell ref="D22:D23"/>
    <mergeCell ref="J22:J23"/>
    <mergeCell ref="A24:D25"/>
    <mergeCell ref="J24:J25"/>
    <mergeCell ref="A18:A19"/>
    <mergeCell ref="B18:B19"/>
    <mergeCell ref="C18:C19"/>
    <mergeCell ref="D18:D19"/>
    <mergeCell ref="J18:J19"/>
    <mergeCell ref="J20:J21"/>
    <mergeCell ref="A20:D21"/>
    <mergeCell ref="A12:D13"/>
    <mergeCell ref="J12:J13"/>
    <mergeCell ref="A16:A17"/>
    <mergeCell ref="B16:B17"/>
    <mergeCell ref="C16:C17"/>
    <mergeCell ref="D16:D17"/>
    <mergeCell ref="J16:J17"/>
    <mergeCell ref="A14:A15"/>
    <mergeCell ref="B14:B15"/>
    <mergeCell ref="C14:C15"/>
    <mergeCell ref="D14:D15"/>
    <mergeCell ref="J14:J15"/>
    <mergeCell ref="C6:C7"/>
    <mergeCell ref="D6:D7"/>
    <mergeCell ref="J6:K7"/>
    <mergeCell ref="A8:A9"/>
    <mergeCell ref="B8:B9"/>
    <mergeCell ref="C8:C9"/>
    <mergeCell ref="D8:D9"/>
    <mergeCell ref="J8:J9"/>
    <mergeCell ref="A10:A11"/>
    <mergeCell ref="B10:B11"/>
    <mergeCell ref="C10:C11"/>
    <mergeCell ref="D10:D11"/>
    <mergeCell ref="J10:J11"/>
  </mergeCells>
  <phoneticPr fontId="3"/>
  <conditionalFormatting sqref="K26">
    <cfRule type="cellIs" dxfId="0" priority="1" stopIfTrue="1" operator="equal">
      <formula>0</formula>
    </cfRule>
  </conditionalFormatting>
  <dataValidations count="3">
    <dataValidation type="list" allowBlank="1" showInputMessage="1" showErrorMessage="1" sqref="J8:J11 J14:J19 J22:J23">
      <formula1>"　　,区ＣＭ"</formula1>
    </dataValidation>
    <dataValidation type="list" allowBlank="1" showInputMessage="1" showErrorMessage="1" sqref="G7">
      <formula1>"調 整 ③,予 算 案 ②,予 算 ②"</formula1>
    </dataValidation>
    <dataValidation type="list" allowBlank="1" showInputMessage="1" showErrorMessage="1" sqref="I7">
      <formula1>"（③ - ①）,（② - ①）"</formula1>
    </dataValidation>
  </dataValidations>
  <hyperlinks>
    <hyperlink ref="C10:C11" r:id="rId1" display="議員視察等"/>
    <hyperlink ref="C16:C17" r:id="rId2" display="市会関係運営経費"/>
    <hyperlink ref="C18:C19" r:id="rId3" display="政務活動費"/>
    <hyperlink ref="C22:C23" r:id="rId4" display="議場吊り天井脱落対策事業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5"/>
  <headerFooter>
    <oddHeader>&amp;R別紙１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"/>
  <sheetViews>
    <sheetView workbookViewId="0">
      <selection activeCell="K27" sqref="K27"/>
    </sheetView>
  </sheetViews>
  <sheetFormatPr defaultRowHeight="13.5"/>
  <sheetData/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U48"/>
  <sheetViews>
    <sheetView view="pageBreakPreview" zoomScaleNormal="100" zoomScaleSheetLayoutView="100" workbookViewId="0">
      <selection activeCell="K27" sqref="K27"/>
    </sheetView>
  </sheetViews>
  <sheetFormatPr defaultColWidth="9" defaultRowHeight="12.75"/>
  <cols>
    <col min="1" max="115" width="1.625" style="37" customWidth="1"/>
    <col min="116" max="116" width="9" style="37"/>
    <col min="117" max="117" width="11.5" style="54" bestFit="1" customWidth="1"/>
    <col min="118" max="16384" width="9" style="37"/>
  </cols>
  <sheetData>
    <row r="1" spans="1:117" ht="14.25">
      <c r="A1" s="36" t="s">
        <v>172</v>
      </c>
      <c r="AW1" s="198"/>
      <c r="AX1" s="198"/>
      <c r="AY1" s="198"/>
      <c r="AZ1" s="198"/>
      <c r="BA1" s="198"/>
      <c r="BB1" s="198"/>
      <c r="BC1" s="198"/>
    </row>
    <row r="3" spans="1:117">
      <c r="AD3" s="38"/>
      <c r="AH3" s="38"/>
      <c r="AI3" s="38"/>
      <c r="AJ3" s="38"/>
      <c r="AK3" s="38"/>
      <c r="AL3" s="38"/>
      <c r="AM3" s="38"/>
      <c r="AS3" s="38"/>
      <c r="BB3" s="39" t="s">
        <v>173</v>
      </c>
    </row>
    <row r="4" spans="1:117">
      <c r="AD4" s="38"/>
      <c r="AH4" s="38"/>
      <c r="AI4" s="38"/>
      <c r="AJ4" s="38"/>
      <c r="AK4" s="38"/>
      <c r="AL4" s="38"/>
      <c r="AM4" s="38"/>
      <c r="AS4" s="38"/>
    </row>
    <row r="5" spans="1:117" ht="13.5" thickBot="1">
      <c r="AD5" s="38"/>
      <c r="AH5" s="38"/>
      <c r="AI5" s="38"/>
      <c r="AJ5" s="38"/>
      <c r="AK5" s="38"/>
      <c r="AL5" s="38"/>
      <c r="AM5" s="38"/>
      <c r="AS5" s="38"/>
      <c r="DM5" s="143"/>
    </row>
    <row r="6" spans="1:117" ht="15" thickBot="1">
      <c r="A6" s="209" t="s">
        <v>0</v>
      </c>
      <c r="B6" s="210"/>
      <c r="C6" s="210"/>
      <c r="D6" s="210"/>
      <c r="E6" s="210"/>
      <c r="F6" s="210"/>
      <c r="G6" s="210"/>
      <c r="H6" s="210"/>
      <c r="I6" s="210"/>
      <c r="J6" s="210"/>
      <c r="K6" s="211"/>
      <c r="L6" s="212"/>
      <c r="M6" s="212"/>
      <c r="N6" s="212"/>
      <c r="O6" s="213"/>
      <c r="P6" s="209" t="s">
        <v>1</v>
      </c>
      <c r="Q6" s="210"/>
      <c r="R6" s="210"/>
      <c r="S6" s="210"/>
      <c r="T6" s="210"/>
      <c r="U6" s="211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  <c r="AV6" s="214"/>
      <c r="AW6" s="214"/>
      <c r="AX6" s="214"/>
      <c r="AY6" s="214"/>
      <c r="AZ6" s="214"/>
      <c r="BA6" s="214"/>
      <c r="BB6" s="215"/>
      <c r="DM6" s="143"/>
    </row>
    <row r="7" spans="1:117" ht="14.25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1"/>
      <c r="M7" s="41"/>
      <c r="N7" s="41"/>
      <c r="O7" s="41"/>
      <c r="P7" s="40"/>
      <c r="Q7" s="40"/>
      <c r="R7" s="40"/>
      <c r="S7" s="40"/>
      <c r="T7" s="40"/>
      <c r="U7" s="40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DM7" s="143"/>
    </row>
    <row r="8" spans="1:117" ht="14.25">
      <c r="A8" s="43"/>
      <c r="B8" s="44" t="s">
        <v>43</v>
      </c>
      <c r="C8" s="45"/>
      <c r="D8" s="45"/>
      <c r="E8" s="45"/>
      <c r="F8" s="45"/>
      <c r="G8" s="45"/>
      <c r="H8" s="45"/>
      <c r="I8" s="45"/>
      <c r="J8" s="45"/>
      <c r="K8" s="45"/>
      <c r="L8" s="46"/>
      <c r="M8" s="46"/>
      <c r="N8" s="46"/>
      <c r="O8" s="46"/>
      <c r="P8" s="45"/>
      <c r="Q8" s="45"/>
      <c r="R8" s="45"/>
      <c r="S8" s="45"/>
      <c r="T8" s="45"/>
      <c r="U8" s="45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DM8" s="143"/>
    </row>
    <row r="9" spans="1:117" ht="15" thickBot="1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6"/>
      <c r="M9" s="46"/>
      <c r="N9" s="46"/>
      <c r="O9" s="46"/>
      <c r="P9" s="45"/>
      <c r="Q9" s="45"/>
      <c r="R9" s="45"/>
      <c r="S9" s="45"/>
      <c r="T9" s="45"/>
      <c r="U9" s="45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DM9" s="143"/>
    </row>
    <row r="10" spans="1:117" ht="14.25">
      <c r="A10" s="45"/>
      <c r="B10" s="47"/>
      <c r="C10" s="40"/>
      <c r="D10" s="40"/>
      <c r="E10" s="40"/>
      <c r="F10" s="40"/>
      <c r="G10" s="40"/>
      <c r="H10" s="40"/>
      <c r="I10" s="40"/>
      <c r="J10" s="40"/>
      <c r="K10" s="40"/>
      <c r="L10" s="41"/>
      <c r="M10" s="41"/>
      <c r="N10" s="41"/>
      <c r="O10" s="41"/>
      <c r="P10" s="40"/>
      <c r="Q10" s="40"/>
      <c r="R10" s="40"/>
      <c r="S10" s="40"/>
      <c r="T10" s="40"/>
      <c r="U10" s="40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8"/>
    </row>
    <row r="11" spans="1:117">
      <c r="A11" s="45"/>
      <c r="B11" s="216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8"/>
    </row>
    <row r="12" spans="1:117" ht="13.5">
      <c r="A12" s="45"/>
      <c r="B12" s="216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8"/>
      <c r="BG12" s="108"/>
    </row>
    <row r="13" spans="1:117">
      <c r="A13" s="45"/>
      <c r="B13" s="216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8"/>
    </row>
    <row r="14" spans="1:117">
      <c r="A14" s="45"/>
      <c r="B14" s="216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17"/>
      <c r="BB14" s="218"/>
    </row>
    <row r="15" spans="1:117">
      <c r="A15" s="45"/>
      <c r="B15" s="216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AY15" s="217"/>
      <c r="AZ15" s="217"/>
      <c r="BA15" s="217"/>
      <c r="BB15" s="218"/>
    </row>
    <row r="16" spans="1:117">
      <c r="A16" s="45"/>
      <c r="B16" s="216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8"/>
    </row>
    <row r="17" spans="1:255">
      <c r="A17" s="45"/>
      <c r="B17" s="216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8"/>
    </row>
    <row r="18" spans="1:255">
      <c r="A18" s="45"/>
      <c r="B18" s="216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8"/>
    </row>
    <row r="19" spans="1:255">
      <c r="A19" s="45"/>
      <c r="B19" s="216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8"/>
    </row>
    <row r="20" spans="1:255">
      <c r="A20" s="45"/>
      <c r="B20" s="216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8"/>
    </row>
    <row r="21" spans="1:255" ht="15" thickBot="1">
      <c r="A21" s="49"/>
      <c r="B21" s="50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2"/>
    </row>
    <row r="22" spans="1:255">
      <c r="B22" s="53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</row>
    <row r="23" spans="1:255">
      <c r="B23" s="53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</row>
    <row r="24" spans="1:255" ht="14.25">
      <c r="B24" s="44" t="s">
        <v>44</v>
      </c>
      <c r="C24" s="45"/>
      <c r="D24" s="45"/>
      <c r="E24" s="45"/>
      <c r="F24" s="45"/>
      <c r="G24" s="45"/>
      <c r="H24" s="45"/>
      <c r="I24" s="45"/>
      <c r="J24" s="45"/>
      <c r="K24" s="45"/>
      <c r="L24" s="46"/>
      <c r="M24" s="46"/>
      <c r="N24" s="46"/>
      <c r="O24" s="46"/>
      <c r="P24" s="45"/>
      <c r="Q24" s="45"/>
      <c r="R24" s="45"/>
      <c r="S24" s="45"/>
      <c r="T24" s="45"/>
      <c r="U24" s="45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</row>
    <row r="25" spans="1:255" ht="15" thickBot="1"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6"/>
      <c r="M25" s="46"/>
      <c r="N25" s="46"/>
      <c r="O25" s="46"/>
      <c r="P25" s="45"/>
      <c r="Q25" s="45"/>
      <c r="R25" s="45"/>
      <c r="S25" s="45"/>
      <c r="T25" s="45"/>
      <c r="U25" s="45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 t="s">
        <v>3</v>
      </c>
      <c r="AW25" s="44"/>
      <c r="AX25" s="44"/>
      <c r="AY25" s="44"/>
      <c r="AZ25" s="44"/>
      <c r="BA25" s="44"/>
      <c r="BB25" s="44"/>
    </row>
    <row r="26" spans="1:255" s="109" customFormat="1" ht="13.5" customHeight="1">
      <c r="A26" s="45"/>
      <c r="B26" s="199" t="s">
        <v>30</v>
      </c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1"/>
      <c r="AE26" s="205" t="s">
        <v>174</v>
      </c>
      <c r="AF26" s="200"/>
      <c r="AG26" s="200"/>
      <c r="AH26" s="200"/>
      <c r="AI26" s="200"/>
      <c r="AJ26" s="200"/>
      <c r="AK26" s="200"/>
      <c r="AL26" s="200"/>
      <c r="AM26" s="201"/>
      <c r="AN26" s="205" t="s">
        <v>187</v>
      </c>
      <c r="AO26" s="200"/>
      <c r="AP26" s="200"/>
      <c r="AQ26" s="200"/>
      <c r="AR26" s="200"/>
      <c r="AS26" s="200"/>
      <c r="AT26" s="200"/>
      <c r="AU26" s="200"/>
      <c r="AV26" s="201"/>
      <c r="AW26" s="205" t="s">
        <v>45</v>
      </c>
      <c r="AX26" s="200"/>
      <c r="AY26" s="200"/>
      <c r="AZ26" s="200"/>
      <c r="BA26" s="200"/>
      <c r="BB26" s="20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54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7"/>
      <c r="IO26" s="37"/>
      <c r="IP26" s="37"/>
      <c r="IQ26" s="37"/>
      <c r="IR26" s="37"/>
      <c r="IS26" s="37"/>
      <c r="IT26" s="37"/>
      <c r="IU26" s="37"/>
    </row>
    <row r="27" spans="1:255" s="109" customFormat="1" ht="13.5">
      <c r="A27" s="45"/>
      <c r="B27" s="202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4"/>
      <c r="AE27" s="206"/>
      <c r="AF27" s="203"/>
      <c r="AG27" s="203"/>
      <c r="AH27" s="203"/>
      <c r="AI27" s="203"/>
      <c r="AJ27" s="203"/>
      <c r="AK27" s="203"/>
      <c r="AL27" s="203"/>
      <c r="AM27" s="204"/>
      <c r="AN27" s="206"/>
      <c r="AO27" s="203"/>
      <c r="AP27" s="203"/>
      <c r="AQ27" s="203"/>
      <c r="AR27" s="203"/>
      <c r="AS27" s="203"/>
      <c r="AT27" s="203"/>
      <c r="AU27" s="203"/>
      <c r="AV27" s="204"/>
      <c r="AW27" s="206"/>
      <c r="AX27" s="203"/>
      <c r="AY27" s="203"/>
      <c r="AZ27" s="203"/>
      <c r="BA27" s="203"/>
      <c r="BB27" s="208"/>
      <c r="BC27" s="37"/>
      <c r="BD27" s="37"/>
      <c r="BE27" s="37"/>
      <c r="BF27" s="113" t="s">
        <v>190</v>
      </c>
      <c r="BG27" s="144" t="s">
        <v>189</v>
      </c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54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37"/>
      <c r="IP27" s="37"/>
      <c r="IQ27" s="37"/>
      <c r="IR27" s="37"/>
      <c r="IS27" s="37"/>
      <c r="IT27" s="37"/>
      <c r="IU27" s="37"/>
    </row>
    <row r="28" spans="1:255" s="109" customFormat="1" ht="18.75" customHeight="1">
      <c r="A28" s="45"/>
      <c r="B28" s="55" t="s">
        <v>135</v>
      </c>
      <c r="C28" s="56" t="s">
        <v>46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7"/>
      <c r="AA28" s="57"/>
      <c r="AB28" s="57"/>
      <c r="AC28" s="57"/>
      <c r="AD28" s="57"/>
      <c r="AE28" s="219">
        <v>1300</v>
      </c>
      <c r="AF28" s="220"/>
      <c r="AG28" s="220"/>
      <c r="AH28" s="220"/>
      <c r="AI28" s="220"/>
      <c r="AJ28" s="220"/>
      <c r="AK28" s="220"/>
      <c r="AL28" s="220"/>
      <c r="AM28" s="221"/>
      <c r="AN28" s="219">
        <v>3000</v>
      </c>
      <c r="AO28" s="220"/>
      <c r="AP28" s="220"/>
      <c r="AQ28" s="220"/>
      <c r="AR28" s="220"/>
      <c r="AS28" s="220"/>
      <c r="AT28" s="220"/>
      <c r="AU28" s="220"/>
      <c r="AV28" s="221"/>
      <c r="AW28" s="219"/>
      <c r="AX28" s="220"/>
      <c r="AY28" s="220"/>
      <c r="AZ28" s="220"/>
      <c r="BA28" s="220"/>
      <c r="BB28" s="222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54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  <c r="IL28" s="37"/>
      <c r="IM28" s="37"/>
      <c r="IN28" s="37"/>
      <c r="IO28" s="37"/>
      <c r="IP28" s="37"/>
      <c r="IQ28" s="37"/>
      <c r="IR28" s="37"/>
      <c r="IS28" s="37"/>
      <c r="IT28" s="37"/>
      <c r="IU28" s="37"/>
    </row>
    <row r="29" spans="1:255" s="109" customFormat="1" ht="18.75" customHeight="1">
      <c r="A29" s="45"/>
      <c r="B29" s="58" t="s">
        <v>135</v>
      </c>
      <c r="C29" s="59" t="s">
        <v>47</v>
      </c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60"/>
      <c r="AA29" s="60"/>
      <c r="AB29" s="60"/>
      <c r="AC29" s="60"/>
      <c r="AD29" s="60"/>
      <c r="AE29" s="219">
        <v>2000</v>
      </c>
      <c r="AF29" s="223"/>
      <c r="AG29" s="223"/>
      <c r="AH29" s="223"/>
      <c r="AI29" s="223"/>
      <c r="AJ29" s="223"/>
      <c r="AK29" s="223"/>
      <c r="AL29" s="223"/>
      <c r="AM29" s="224"/>
      <c r="AN29" s="219">
        <v>2500</v>
      </c>
      <c r="AO29" s="220"/>
      <c r="AP29" s="220"/>
      <c r="AQ29" s="220"/>
      <c r="AR29" s="220"/>
      <c r="AS29" s="220"/>
      <c r="AT29" s="220"/>
      <c r="AU29" s="220"/>
      <c r="AV29" s="221"/>
      <c r="AW29" s="219"/>
      <c r="AX29" s="220"/>
      <c r="AY29" s="220"/>
      <c r="AZ29" s="220"/>
      <c r="BA29" s="220"/>
      <c r="BB29" s="222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54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  <c r="FF29" s="37"/>
      <c r="FG29" s="37"/>
      <c r="FH29" s="37"/>
      <c r="FI29" s="37"/>
      <c r="FJ29" s="37"/>
      <c r="FK29" s="37"/>
      <c r="FL29" s="37"/>
      <c r="FM29" s="37"/>
      <c r="FN29" s="37"/>
      <c r="FO29" s="37"/>
      <c r="FP29" s="37"/>
      <c r="FQ29" s="37"/>
      <c r="FR29" s="37"/>
      <c r="FS29" s="37"/>
      <c r="FT29" s="37"/>
      <c r="FU29" s="37"/>
      <c r="FV29" s="37"/>
      <c r="FW29" s="37"/>
      <c r="FX29" s="37"/>
      <c r="FY29" s="37"/>
      <c r="FZ29" s="37"/>
      <c r="GA29" s="37"/>
      <c r="GB29" s="37"/>
      <c r="GC29" s="37"/>
      <c r="GD29" s="37"/>
      <c r="GE29" s="37"/>
      <c r="GF29" s="37"/>
      <c r="GG29" s="37"/>
      <c r="GH29" s="37"/>
      <c r="GI29" s="37"/>
      <c r="GJ29" s="37"/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37"/>
      <c r="GW29" s="37"/>
      <c r="GX29" s="37"/>
      <c r="GY29" s="37"/>
      <c r="GZ29" s="37"/>
      <c r="HA29" s="37"/>
      <c r="HB29" s="37"/>
      <c r="HC29" s="37"/>
      <c r="HD29" s="37"/>
      <c r="HE29" s="37"/>
      <c r="HF29" s="37"/>
      <c r="HG29" s="37"/>
      <c r="HH29" s="37"/>
      <c r="HI29" s="37"/>
      <c r="HJ29" s="37"/>
      <c r="HK29" s="37"/>
      <c r="HL29" s="37"/>
      <c r="HM29" s="37"/>
      <c r="HN29" s="37"/>
      <c r="HO29" s="37"/>
      <c r="HP29" s="37"/>
      <c r="HQ29" s="37"/>
      <c r="HR29" s="37"/>
      <c r="HS29" s="37"/>
      <c r="HT29" s="37"/>
      <c r="HU29" s="37"/>
      <c r="HV29" s="37"/>
      <c r="HW29" s="37"/>
      <c r="HX29" s="37"/>
      <c r="HY29" s="37"/>
      <c r="HZ29" s="37"/>
      <c r="IA29" s="37"/>
      <c r="IB29" s="37"/>
      <c r="IC29" s="37"/>
      <c r="ID29" s="37"/>
      <c r="IE29" s="37"/>
      <c r="IF29" s="37"/>
      <c r="IG29" s="37"/>
      <c r="IH29" s="37"/>
      <c r="II29" s="37"/>
      <c r="IJ29" s="37"/>
      <c r="IK29" s="37"/>
      <c r="IL29" s="37"/>
      <c r="IM29" s="37"/>
      <c r="IN29" s="37"/>
      <c r="IO29" s="37"/>
      <c r="IP29" s="37"/>
      <c r="IQ29" s="37"/>
      <c r="IR29" s="37"/>
      <c r="IS29" s="37"/>
      <c r="IT29" s="37"/>
      <c r="IU29" s="37"/>
    </row>
    <row r="30" spans="1:255" s="109" customFormat="1" ht="18.75" customHeight="1">
      <c r="A30" s="45"/>
      <c r="B30" s="58" t="s">
        <v>135</v>
      </c>
      <c r="C30" s="59" t="s">
        <v>48</v>
      </c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60"/>
      <c r="AA30" s="60"/>
      <c r="AB30" s="60"/>
      <c r="AC30" s="60"/>
      <c r="AD30" s="60"/>
      <c r="AE30" s="219">
        <v>500</v>
      </c>
      <c r="AF30" s="223"/>
      <c r="AG30" s="223"/>
      <c r="AH30" s="223"/>
      <c r="AI30" s="223"/>
      <c r="AJ30" s="223"/>
      <c r="AK30" s="223"/>
      <c r="AL30" s="223"/>
      <c r="AM30" s="224"/>
      <c r="AN30" s="219">
        <v>1000</v>
      </c>
      <c r="AO30" s="220"/>
      <c r="AP30" s="220"/>
      <c r="AQ30" s="220"/>
      <c r="AR30" s="220"/>
      <c r="AS30" s="220"/>
      <c r="AT30" s="220"/>
      <c r="AU30" s="220"/>
      <c r="AV30" s="221"/>
      <c r="AW30" s="219"/>
      <c r="AX30" s="220"/>
      <c r="AY30" s="220"/>
      <c r="AZ30" s="220"/>
      <c r="BA30" s="220"/>
      <c r="BB30" s="222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54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7"/>
      <c r="FF30" s="37"/>
      <c r="FG30" s="37"/>
      <c r="FH30" s="37"/>
      <c r="FI30" s="37"/>
      <c r="FJ30" s="37"/>
      <c r="FK30" s="37"/>
      <c r="FL30" s="37"/>
      <c r="FM30" s="37"/>
      <c r="FN30" s="37"/>
      <c r="FO30" s="37"/>
      <c r="FP30" s="37"/>
      <c r="FQ30" s="37"/>
      <c r="FR30" s="37"/>
      <c r="FS30" s="37"/>
      <c r="FT30" s="37"/>
      <c r="FU30" s="37"/>
      <c r="FV30" s="37"/>
      <c r="FW30" s="37"/>
      <c r="FX30" s="37"/>
      <c r="FY30" s="37"/>
      <c r="FZ30" s="37"/>
      <c r="GA30" s="37"/>
      <c r="GB30" s="37"/>
      <c r="GC30" s="37"/>
      <c r="GD30" s="37"/>
      <c r="GE30" s="37"/>
      <c r="GF30" s="37"/>
      <c r="GG30" s="37"/>
      <c r="GH30" s="37"/>
      <c r="GI30" s="37"/>
      <c r="GJ30" s="37"/>
      <c r="GK30" s="37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7"/>
      <c r="GW30" s="37"/>
      <c r="GX30" s="37"/>
      <c r="GY30" s="37"/>
      <c r="GZ30" s="37"/>
      <c r="HA30" s="37"/>
      <c r="HB30" s="37"/>
      <c r="HC30" s="37"/>
      <c r="HD30" s="37"/>
      <c r="HE30" s="37"/>
      <c r="HF30" s="37"/>
      <c r="HG30" s="37"/>
      <c r="HH30" s="37"/>
      <c r="HI30" s="37"/>
      <c r="HJ30" s="37"/>
      <c r="HK30" s="37"/>
      <c r="HL30" s="37"/>
      <c r="HM30" s="37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7"/>
      <c r="HY30" s="37"/>
      <c r="HZ30" s="37"/>
      <c r="IA30" s="37"/>
      <c r="IB30" s="37"/>
      <c r="IC30" s="37"/>
      <c r="ID30" s="37"/>
      <c r="IE30" s="37"/>
      <c r="IF30" s="37"/>
      <c r="IG30" s="37"/>
      <c r="IH30" s="37"/>
      <c r="II30" s="37"/>
      <c r="IJ30" s="37"/>
      <c r="IK30" s="37"/>
      <c r="IL30" s="37"/>
      <c r="IM30" s="37"/>
      <c r="IN30" s="37"/>
      <c r="IO30" s="37"/>
      <c r="IP30" s="37"/>
      <c r="IQ30" s="37"/>
      <c r="IR30" s="37"/>
      <c r="IS30" s="37"/>
      <c r="IT30" s="37"/>
      <c r="IU30" s="37"/>
    </row>
    <row r="31" spans="1:255" s="109" customFormat="1" ht="18.75" customHeight="1">
      <c r="A31" s="45"/>
      <c r="B31" s="58" t="s">
        <v>135</v>
      </c>
      <c r="C31" s="59" t="s">
        <v>49</v>
      </c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60"/>
      <c r="AA31" s="60"/>
      <c r="AB31" s="60"/>
      <c r="AC31" s="60"/>
      <c r="AD31" s="60"/>
      <c r="AE31" s="219">
        <v>0</v>
      </c>
      <c r="AF31" s="223"/>
      <c r="AG31" s="223"/>
      <c r="AH31" s="223"/>
      <c r="AI31" s="223"/>
      <c r="AJ31" s="223"/>
      <c r="AK31" s="223"/>
      <c r="AL31" s="223"/>
      <c r="AM31" s="224"/>
      <c r="AN31" s="219">
        <v>1000</v>
      </c>
      <c r="AO31" s="220"/>
      <c r="AP31" s="220"/>
      <c r="AQ31" s="220"/>
      <c r="AR31" s="220"/>
      <c r="AS31" s="220"/>
      <c r="AT31" s="220"/>
      <c r="AU31" s="220"/>
      <c r="AV31" s="221"/>
      <c r="AW31" s="219"/>
      <c r="AX31" s="220"/>
      <c r="AY31" s="220"/>
      <c r="AZ31" s="220"/>
      <c r="BA31" s="220"/>
      <c r="BB31" s="222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54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  <c r="FG31" s="37"/>
      <c r="FH31" s="37"/>
      <c r="FI31" s="37"/>
      <c r="FJ31" s="37"/>
      <c r="FK31" s="37"/>
      <c r="FL31" s="37"/>
      <c r="FM31" s="37"/>
      <c r="FN31" s="37"/>
      <c r="FO31" s="37"/>
      <c r="FP31" s="37"/>
      <c r="FQ31" s="37"/>
      <c r="FR31" s="37"/>
      <c r="FS31" s="37"/>
      <c r="FT31" s="37"/>
      <c r="FU31" s="37"/>
      <c r="FV31" s="37"/>
      <c r="FW31" s="37"/>
      <c r="FX31" s="37"/>
      <c r="FY31" s="37"/>
      <c r="FZ31" s="37"/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7"/>
      <c r="GY31" s="37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  <c r="IA31" s="37"/>
      <c r="IB31" s="37"/>
      <c r="IC31" s="37"/>
      <c r="ID31" s="37"/>
      <c r="IE31" s="37"/>
      <c r="IF31" s="37"/>
      <c r="IG31" s="37"/>
      <c r="IH31" s="37"/>
      <c r="II31" s="37"/>
      <c r="IJ31" s="37"/>
      <c r="IK31" s="37"/>
      <c r="IL31" s="37"/>
      <c r="IM31" s="37"/>
      <c r="IN31" s="37"/>
      <c r="IO31" s="37"/>
      <c r="IP31" s="37"/>
      <c r="IQ31" s="37"/>
      <c r="IR31" s="37"/>
      <c r="IS31" s="37"/>
      <c r="IT31" s="37"/>
      <c r="IU31" s="37"/>
    </row>
    <row r="32" spans="1:255" s="109" customFormat="1" ht="18.75" customHeight="1">
      <c r="A32" s="45"/>
      <c r="B32" s="61" t="s">
        <v>135</v>
      </c>
      <c r="C32" s="62" t="s">
        <v>50</v>
      </c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3"/>
      <c r="AA32" s="63"/>
      <c r="AB32" s="63"/>
      <c r="AC32" s="63"/>
      <c r="AD32" s="63"/>
      <c r="AE32" s="219">
        <v>1000</v>
      </c>
      <c r="AF32" s="223"/>
      <c r="AG32" s="223"/>
      <c r="AH32" s="223"/>
      <c r="AI32" s="223"/>
      <c r="AJ32" s="223"/>
      <c r="AK32" s="223"/>
      <c r="AL32" s="223"/>
      <c r="AM32" s="224"/>
      <c r="AN32" s="219">
        <v>2000</v>
      </c>
      <c r="AO32" s="220"/>
      <c r="AP32" s="220"/>
      <c r="AQ32" s="220"/>
      <c r="AR32" s="220"/>
      <c r="AS32" s="220"/>
      <c r="AT32" s="220"/>
      <c r="AU32" s="220"/>
      <c r="AV32" s="221"/>
      <c r="AW32" s="225" t="s">
        <v>51</v>
      </c>
      <c r="AX32" s="226"/>
      <c r="AY32" s="226"/>
      <c r="AZ32" s="226"/>
      <c r="BA32" s="226"/>
      <c r="BB32" s="22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54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  <c r="FJ32" s="37"/>
      <c r="FK32" s="37"/>
      <c r="FL32" s="37"/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7"/>
      <c r="FX32" s="37"/>
      <c r="FY32" s="37"/>
      <c r="FZ32" s="37"/>
      <c r="GA32" s="37"/>
      <c r="GB32" s="37"/>
      <c r="GC32" s="37"/>
      <c r="GD32" s="37"/>
      <c r="GE32" s="37"/>
      <c r="GF32" s="37"/>
      <c r="GG32" s="37"/>
      <c r="GH32" s="37"/>
      <c r="GI32" s="37"/>
      <c r="GJ32" s="37"/>
      <c r="GK32" s="37"/>
      <c r="GL32" s="37"/>
      <c r="GM32" s="37"/>
      <c r="GN32" s="37"/>
      <c r="GO32" s="37"/>
      <c r="GP32" s="37"/>
      <c r="GQ32" s="37"/>
      <c r="GR32" s="37"/>
      <c r="GS32" s="37"/>
      <c r="GT32" s="37"/>
      <c r="GU32" s="37"/>
      <c r="GV32" s="37"/>
      <c r="GW32" s="37"/>
      <c r="GX32" s="37"/>
      <c r="GY32" s="37"/>
      <c r="GZ32" s="37"/>
      <c r="HA32" s="37"/>
      <c r="HB32" s="37"/>
      <c r="HC32" s="37"/>
      <c r="HD32" s="37"/>
      <c r="HE32" s="37"/>
      <c r="HF32" s="37"/>
      <c r="HG32" s="37"/>
      <c r="HH32" s="37"/>
      <c r="HI32" s="37"/>
      <c r="HJ32" s="37"/>
      <c r="HK32" s="37"/>
      <c r="HL32" s="37"/>
      <c r="HM32" s="37"/>
      <c r="HN32" s="37"/>
      <c r="HO32" s="37"/>
      <c r="HP32" s="37"/>
      <c r="HQ32" s="37"/>
      <c r="HR32" s="37"/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37"/>
      <c r="ID32" s="37"/>
      <c r="IE32" s="37"/>
      <c r="IF32" s="37"/>
      <c r="IG32" s="37"/>
      <c r="IH32" s="37"/>
      <c r="II32" s="37"/>
      <c r="IJ32" s="37"/>
      <c r="IK32" s="37"/>
      <c r="IL32" s="37"/>
      <c r="IM32" s="37"/>
      <c r="IN32" s="37"/>
      <c r="IO32" s="37"/>
      <c r="IP32" s="37"/>
      <c r="IQ32" s="37"/>
      <c r="IR32" s="37"/>
      <c r="IS32" s="37"/>
      <c r="IT32" s="37"/>
      <c r="IU32" s="37"/>
    </row>
    <row r="33" spans="1:255" s="109" customFormat="1" ht="18.75" customHeight="1">
      <c r="A33" s="45"/>
      <c r="B33" s="58" t="s">
        <v>135</v>
      </c>
      <c r="C33" s="59" t="s">
        <v>52</v>
      </c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60"/>
      <c r="AA33" s="60"/>
      <c r="AB33" s="60"/>
      <c r="AC33" s="60"/>
      <c r="AD33" s="60"/>
      <c r="AE33" s="219">
        <v>200</v>
      </c>
      <c r="AF33" s="223"/>
      <c r="AG33" s="223"/>
      <c r="AH33" s="223"/>
      <c r="AI33" s="223"/>
      <c r="AJ33" s="223"/>
      <c r="AK33" s="223"/>
      <c r="AL33" s="223"/>
      <c r="AM33" s="224"/>
      <c r="AN33" s="219">
        <v>500</v>
      </c>
      <c r="AO33" s="220"/>
      <c r="AP33" s="220"/>
      <c r="AQ33" s="220"/>
      <c r="AR33" s="220"/>
      <c r="AS33" s="220"/>
      <c r="AT33" s="220"/>
      <c r="AU33" s="220"/>
      <c r="AV33" s="221"/>
      <c r="AW33" s="219"/>
      <c r="AX33" s="220"/>
      <c r="AY33" s="220"/>
      <c r="AZ33" s="220"/>
      <c r="BA33" s="220"/>
      <c r="BB33" s="222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54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  <c r="FF33" s="37"/>
      <c r="FG33" s="37"/>
      <c r="FH33" s="37"/>
      <c r="FI33" s="37"/>
      <c r="FJ33" s="37"/>
      <c r="FK33" s="37"/>
      <c r="FL33" s="37"/>
      <c r="FM33" s="37"/>
      <c r="FN33" s="37"/>
      <c r="FO33" s="37"/>
      <c r="FP33" s="37"/>
      <c r="FQ33" s="37"/>
      <c r="FR33" s="37"/>
      <c r="FS33" s="37"/>
      <c r="FT33" s="37"/>
      <c r="FU33" s="37"/>
      <c r="FV33" s="37"/>
      <c r="FW33" s="37"/>
      <c r="FX33" s="37"/>
      <c r="FY33" s="37"/>
      <c r="FZ33" s="37"/>
      <c r="GA33" s="37"/>
      <c r="GB33" s="37"/>
      <c r="GC33" s="37"/>
      <c r="GD33" s="37"/>
      <c r="GE33" s="37"/>
      <c r="GF33" s="37"/>
      <c r="GG33" s="37"/>
      <c r="GH33" s="37"/>
      <c r="GI33" s="37"/>
      <c r="GJ33" s="37"/>
      <c r="GK33" s="37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  <c r="IL33" s="37"/>
      <c r="IM33" s="37"/>
      <c r="IN33" s="37"/>
      <c r="IO33" s="37"/>
      <c r="IP33" s="37"/>
      <c r="IQ33" s="37"/>
      <c r="IR33" s="37"/>
      <c r="IS33" s="37"/>
      <c r="IT33" s="37"/>
      <c r="IU33" s="37"/>
    </row>
    <row r="34" spans="1:255" s="109" customFormat="1" ht="18.75" customHeight="1">
      <c r="A34" s="45"/>
      <c r="B34" s="61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219"/>
      <c r="AF34" s="223"/>
      <c r="AG34" s="223"/>
      <c r="AH34" s="223"/>
      <c r="AI34" s="223"/>
      <c r="AJ34" s="223"/>
      <c r="AK34" s="223"/>
      <c r="AL34" s="223"/>
      <c r="AM34" s="224"/>
      <c r="AN34" s="219"/>
      <c r="AO34" s="235"/>
      <c r="AP34" s="235"/>
      <c r="AQ34" s="235"/>
      <c r="AR34" s="235"/>
      <c r="AS34" s="235"/>
      <c r="AT34" s="235"/>
      <c r="AU34" s="235"/>
      <c r="AV34" s="236"/>
      <c r="AW34" s="219"/>
      <c r="AX34" s="220"/>
      <c r="AY34" s="220"/>
      <c r="AZ34" s="220"/>
      <c r="BA34" s="220"/>
      <c r="BB34" s="222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54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  <c r="IL34" s="37"/>
      <c r="IM34" s="37"/>
      <c r="IN34" s="37"/>
      <c r="IO34" s="37"/>
      <c r="IP34" s="37"/>
      <c r="IQ34" s="37"/>
      <c r="IR34" s="37"/>
      <c r="IS34" s="37"/>
      <c r="IT34" s="37"/>
      <c r="IU34" s="37"/>
    </row>
    <row r="35" spans="1:255" s="109" customFormat="1" ht="18.75" customHeight="1" thickBot="1">
      <c r="A35" s="45"/>
      <c r="B35" s="65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237"/>
      <c r="AF35" s="238"/>
      <c r="AG35" s="238"/>
      <c r="AH35" s="238"/>
      <c r="AI35" s="238"/>
      <c r="AJ35" s="238"/>
      <c r="AK35" s="238"/>
      <c r="AL35" s="238"/>
      <c r="AM35" s="239"/>
      <c r="AN35" s="237"/>
      <c r="AO35" s="240"/>
      <c r="AP35" s="240"/>
      <c r="AQ35" s="240"/>
      <c r="AR35" s="240"/>
      <c r="AS35" s="240"/>
      <c r="AT35" s="240"/>
      <c r="AU35" s="240"/>
      <c r="AV35" s="241"/>
      <c r="AW35" s="242"/>
      <c r="AX35" s="243"/>
      <c r="AY35" s="243"/>
      <c r="AZ35" s="243"/>
      <c r="BA35" s="243"/>
      <c r="BB35" s="244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54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  <c r="FC35" s="37"/>
      <c r="FD35" s="37"/>
      <c r="FE35" s="37"/>
      <c r="FF35" s="37"/>
      <c r="FG35" s="37"/>
      <c r="FH35" s="37"/>
      <c r="FI35" s="37"/>
      <c r="FJ35" s="37"/>
      <c r="FK35" s="37"/>
      <c r="FL35" s="37"/>
      <c r="FM35" s="37"/>
      <c r="FN35" s="37"/>
      <c r="FO35" s="37"/>
      <c r="FP35" s="37"/>
      <c r="FQ35" s="37"/>
      <c r="FR35" s="37"/>
      <c r="FS35" s="37"/>
      <c r="FT35" s="37"/>
      <c r="FU35" s="37"/>
      <c r="FV35" s="37"/>
      <c r="FW35" s="37"/>
      <c r="FX35" s="37"/>
      <c r="FY35" s="37"/>
      <c r="FZ35" s="37"/>
      <c r="GA35" s="37"/>
      <c r="GB35" s="37"/>
      <c r="GC35" s="37"/>
      <c r="GD35" s="37"/>
      <c r="GE35" s="37"/>
      <c r="GF35" s="37"/>
      <c r="GG35" s="37"/>
      <c r="GH35" s="37"/>
      <c r="GI35" s="37"/>
      <c r="GJ35" s="37"/>
      <c r="GK35" s="37"/>
      <c r="GL35" s="37"/>
      <c r="GM35" s="37"/>
      <c r="GN35" s="37"/>
      <c r="GO35" s="37"/>
      <c r="GP35" s="37"/>
      <c r="GQ35" s="37"/>
      <c r="GR35" s="37"/>
      <c r="GS35" s="37"/>
      <c r="GT35" s="37"/>
      <c r="GU35" s="37"/>
      <c r="GV35" s="37"/>
      <c r="GW35" s="37"/>
      <c r="GX35" s="37"/>
      <c r="GY35" s="37"/>
      <c r="GZ35" s="37"/>
      <c r="HA35" s="37"/>
      <c r="HB35" s="37"/>
      <c r="HC35" s="37"/>
      <c r="HD35" s="37"/>
      <c r="HE35" s="37"/>
      <c r="HF35" s="37"/>
      <c r="HG35" s="37"/>
      <c r="HH35" s="37"/>
      <c r="HI35" s="37"/>
      <c r="HJ35" s="37"/>
      <c r="HK35" s="37"/>
      <c r="HL35" s="37"/>
      <c r="HM35" s="37"/>
      <c r="HN35" s="37"/>
      <c r="HO35" s="37"/>
      <c r="HP35" s="37"/>
      <c r="HQ35" s="37"/>
      <c r="HR35" s="37"/>
      <c r="HS35" s="37"/>
      <c r="HT35" s="37"/>
      <c r="HU35" s="37"/>
      <c r="HV35" s="37"/>
      <c r="HW35" s="37"/>
      <c r="HX35" s="37"/>
      <c r="HY35" s="37"/>
      <c r="HZ35" s="37"/>
      <c r="IA35" s="37"/>
      <c r="IB35" s="37"/>
      <c r="IC35" s="37"/>
      <c r="ID35" s="37"/>
      <c r="IE35" s="37"/>
      <c r="IF35" s="37"/>
      <c r="IG35" s="37"/>
      <c r="IH35" s="37"/>
      <c r="II35" s="37"/>
      <c r="IJ35" s="37"/>
      <c r="IK35" s="37"/>
      <c r="IL35" s="37"/>
      <c r="IM35" s="37"/>
      <c r="IN35" s="37"/>
      <c r="IO35" s="37"/>
      <c r="IP35" s="37"/>
      <c r="IQ35" s="37"/>
      <c r="IR35" s="37"/>
      <c r="IS35" s="37"/>
      <c r="IT35" s="37"/>
      <c r="IU35" s="37"/>
    </row>
    <row r="36" spans="1:255" s="109" customFormat="1" ht="18.75" customHeight="1" thickTop="1" thickBot="1">
      <c r="A36" s="49"/>
      <c r="B36" s="228" t="s">
        <v>53</v>
      </c>
      <c r="C36" s="229"/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30"/>
      <c r="AE36" s="231">
        <f>SUM(AE28:AM35)</f>
        <v>5000</v>
      </c>
      <c r="AF36" s="232"/>
      <c r="AG36" s="232"/>
      <c r="AH36" s="232"/>
      <c r="AI36" s="232"/>
      <c r="AJ36" s="232"/>
      <c r="AK36" s="232"/>
      <c r="AL36" s="232"/>
      <c r="AM36" s="233"/>
      <c r="AN36" s="231">
        <f>SUM(AN28:AW35)</f>
        <v>10000</v>
      </c>
      <c r="AO36" s="232"/>
      <c r="AP36" s="232"/>
      <c r="AQ36" s="232"/>
      <c r="AR36" s="232"/>
      <c r="AS36" s="232"/>
      <c r="AT36" s="232"/>
      <c r="AU36" s="232"/>
      <c r="AV36" s="233"/>
      <c r="AW36" s="231"/>
      <c r="AX36" s="232"/>
      <c r="AY36" s="232"/>
      <c r="AZ36" s="232"/>
      <c r="BA36" s="232"/>
      <c r="BB36" s="234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54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  <c r="FC36" s="37"/>
      <c r="FD36" s="37"/>
      <c r="FE36" s="37"/>
      <c r="FF36" s="37"/>
      <c r="FG36" s="37"/>
      <c r="FH36" s="37"/>
      <c r="FI36" s="37"/>
      <c r="FJ36" s="37"/>
      <c r="FK36" s="37"/>
      <c r="FL36" s="37"/>
      <c r="FM36" s="37"/>
      <c r="FN36" s="37"/>
      <c r="FO36" s="37"/>
      <c r="FP36" s="37"/>
      <c r="FQ36" s="37"/>
      <c r="FR36" s="37"/>
      <c r="FS36" s="37"/>
      <c r="FT36" s="37"/>
      <c r="FU36" s="37"/>
      <c r="FV36" s="37"/>
      <c r="FW36" s="37"/>
      <c r="FX36" s="37"/>
      <c r="FY36" s="37"/>
      <c r="FZ36" s="37"/>
      <c r="GA36" s="37"/>
      <c r="GB36" s="37"/>
      <c r="GC36" s="37"/>
      <c r="GD36" s="37"/>
      <c r="GE36" s="37"/>
      <c r="GF36" s="37"/>
      <c r="GG36" s="37"/>
      <c r="GH36" s="37"/>
      <c r="GI36" s="37"/>
      <c r="GJ36" s="37"/>
      <c r="GK36" s="37"/>
      <c r="GL36" s="37"/>
      <c r="GM36" s="37"/>
      <c r="GN36" s="37"/>
      <c r="GO36" s="37"/>
      <c r="GP36" s="37"/>
      <c r="GQ36" s="37"/>
      <c r="GR36" s="37"/>
      <c r="GS36" s="37"/>
      <c r="GT36" s="37"/>
      <c r="GU36" s="37"/>
      <c r="GV36" s="37"/>
      <c r="GW36" s="37"/>
      <c r="GX36" s="37"/>
      <c r="GY36" s="37"/>
      <c r="GZ36" s="37"/>
      <c r="HA36" s="37"/>
      <c r="HB36" s="37"/>
      <c r="HC36" s="37"/>
      <c r="HD36" s="37"/>
      <c r="HE36" s="37"/>
      <c r="HF36" s="37"/>
      <c r="HG36" s="37"/>
      <c r="HH36" s="37"/>
      <c r="HI36" s="37"/>
      <c r="HJ36" s="37"/>
      <c r="HK36" s="37"/>
      <c r="HL36" s="37"/>
      <c r="HM36" s="37"/>
      <c r="HN36" s="37"/>
      <c r="HO36" s="37"/>
      <c r="HP36" s="37"/>
      <c r="HQ36" s="37"/>
      <c r="HR36" s="37"/>
      <c r="HS36" s="37"/>
      <c r="HT36" s="37"/>
      <c r="HU36" s="37"/>
      <c r="HV36" s="37"/>
      <c r="HW36" s="37"/>
      <c r="HX36" s="37"/>
      <c r="HY36" s="37"/>
      <c r="HZ36" s="37"/>
      <c r="IA36" s="37"/>
      <c r="IB36" s="37"/>
      <c r="IC36" s="37"/>
      <c r="ID36" s="37"/>
      <c r="IE36" s="37"/>
      <c r="IF36" s="37"/>
      <c r="IG36" s="37"/>
      <c r="IH36" s="37"/>
      <c r="II36" s="37"/>
      <c r="IJ36" s="37"/>
      <c r="IK36" s="37"/>
      <c r="IL36" s="37"/>
      <c r="IM36" s="37"/>
      <c r="IN36" s="37"/>
      <c r="IO36" s="37"/>
      <c r="IP36" s="37"/>
      <c r="IQ36" s="37"/>
      <c r="IR36" s="37"/>
      <c r="IS36" s="37"/>
      <c r="IT36" s="37"/>
      <c r="IU36" s="37"/>
    </row>
    <row r="37" spans="1:255" ht="13.5">
      <c r="B37" s="54"/>
      <c r="C37" s="54"/>
      <c r="D37" s="54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</row>
    <row r="38" spans="1:255"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</row>
    <row r="39" spans="1:255">
      <c r="B39" s="54"/>
      <c r="C39" s="54"/>
      <c r="D39" s="54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</row>
    <row r="40" spans="1:255">
      <c r="B40" s="54"/>
      <c r="C40" s="54"/>
      <c r="D40" s="54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</row>
    <row r="41" spans="1:255" ht="13.5">
      <c r="B41" s="54"/>
      <c r="C41" s="54"/>
      <c r="D41" s="54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</row>
    <row r="42" spans="1:255" ht="13.5">
      <c r="B42" s="54"/>
      <c r="C42" s="54"/>
      <c r="D42" s="54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</row>
    <row r="43" spans="1:255" ht="13.5">
      <c r="B43" s="54"/>
      <c r="C43" s="54"/>
      <c r="D43" s="54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</row>
    <row r="44" spans="1:255"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</row>
    <row r="45" spans="1:255">
      <c r="B45" s="54"/>
      <c r="C45" s="54"/>
      <c r="D45" s="54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</row>
    <row r="46" spans="1:255">
      <c r="B46" s="54"/>
      <c r="C46" s="54"/>
      <c r="D46" s="54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</row>
    <row r="47" spans="1:255" ht="13.5">
      <c r="B47" s="54"/>
      <c r="C47" s="54"/>
      <c r="D47" s="54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</row>
    <row r="48" spans="1:255" ht="13.5"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</row>
  </sheetData>
  <mergeCells count="38">
    <mergeCell ref="B36:AD36"/>
    <mergeCell ref="AE36:AM36"/>
    <mergeCell ref="AN36:AV36"/>
    <mergeCell ref="AW36:BB36"/>
    <mergeCell ref="AE34:AM34"/>
    <mergeCell ref="AN34:AV34"/>
    <mergeCell ref="AW34:BB34"/>
    <mergeCell ref="AE35:AM35"/>
    <mergeCell ref="AN35:AV35"/>
    <mergeCell ref="AW35:BB35"/>
    <mergeCell ref="AE32:AM32"/>
    <mergeCell ref="AN32:AV32"/>
    <mergeCell ref="AW32:BB32"/>
    <mergeCell ref="AE33:AM33"/>
    <mergeCell ref="AN33:AV33"/>
    <mergeCell ref="AW33:BB33"/>
    <mergeCell ref="AE30:AM30"/>
    <mergeCell ref="AN30:AV30"/>
    <mergeCell ref="AW30:BB30"/>
    <mergeCell ref="AE31:AM31"/>
    <mergeCell ref="AN31:AV31"/>
    <mergeCell ref="AW31:BB31"/>
    <mergeCell ref="AE28:AM28"/>
    <mergeCell ref="AN28:AV28"/>
    <mergeCell ref="AW28:BB28"/>
    <mergeCell ref="AE29:AM29"/>
    <mergeCell ref="AN29:AV29"/>
    <mergeCell ref="AW29:BB29"/>
    <mergeCell ref="AW1:BC1"/>
    <mergeCell ref="B26:AD27"/>
    <mergeCell ref="AE26:AM27"/>
    <mergeCell ref="AN26:AV27"/>
    <mergeCell ref="AW26:BB27"/>
    <mergeCell ref="A6:K6"/>
    <mergeCell ref="L6:O6"/>
    <mergeCell ref="P6:U6"/>
    <mergeCell ref="V6:BB6"/>
    <mergeCell ref="B11:BB20"/>
  </mergeCells>
  <phoneticPr fontId="3"/>
  <dataValidations disablePrompts="1" count="1">
    <dataValidation type="list" allowBlank="1" showInputMessage="1" showErrorMessage="1" sqref="AN26:AV27">
      <formula1>"29年度算定,29年度予算案,29年度予算"</formula1>
    </dataValidation>
  </dataValidations>
  <pageMargins left="0.7" right="0.7" top="0.75" bottom="0.75" header="0.3" footer="0.3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E89"/>
  <sheetViews>
    <sheetView view="pageBreakPreview" topLeftCell="A7" zoomScaleNormal="100" zoomScaleSheetLayoutView="100" workbookViewId="0">
      <selection activeCell="K27" sqref="K27"/>
    </sheetView>
  </sheetViews>
  <sheetFormatPr defaultColWidth="8.625" defaultRowHeight="18" customHeight="1" outlineLevelCol="1"/>
  <cols>
    <col min="1" max="1" width="3.75" style="70" customWidth="1"/>
    <col min="2" max="2" width="9.375" style="70" customWidth="1"/>
    <col min="3" max="3" width="17.5" style="70" customWidth="1"/>
    <col min="4" max="4" width="8.25" style="70" customWidth="1"/>
    <col min="5" max="5" width="12.5" style="70" hidden="1" customWidth="1" collapsed="1"/>
    <col min="6" max="6" width="8.125" style="71" customWidth="1"/>
    <col min="7" max="7" width="7" style="70" customWidth="1" outlineLevel="1"/>
    <col min="8" max="8" width="7" style="71" customWidth="1"/>
    <col min="9" max="9" width="7" style="70" customWidth="1" outlineLevel="1"/>
    <col min="10" max="10" width="7" style="71" customWidth="1"/>
    <col min="11" max="11" width="7" style="70" customWidth="1" outlineLevel="1"/>
    <col min="12" max="12" width="7" style="71" customWidth="1"/>
    <col min="13" max="13" width="7" style="70" customWidth="1" outlineLevel="1"/>
    <col min="14" max="14" width="7" style="71" customWidth="1"/>
    <col min="15" max="15" width="7" style="70" customWidth="1" outlineLevel="1"/>
    <col min="16" max="16" width="7" style="71" customWidth="1"/>
    <col min="17" max="17" width="7" style="70" customWidth="1" outlineLevel="1"/>
    <col min="18" max="18" width="7" style="71" customWidth="1"/>
    <col min="19" max="19" width="7" style="70" customWidth="1" outlineLevel="1"/>
    <col min="20" max="20" width="7" style="71" customWidth="1"/>
    <col min="21" max="21" width="7" style="70" customWidth="1" outlineLevel="1"/>
    <col min="22" max="22" width="7" style="71" customWidth="1"/>
    <col min="23" max="23" width="7" style="70" customWidth="1" outlineLevel="1"/>
    <col min="24" max="24" width="7" style="71" customWidth="1"/>
    <col min="25" max="25" width="7" style="70" customWidth="1" outlineLevel="1"/>
    <col min="26" max="26" width="7" style="71" customWidth="1"/>
    <col min="27" max="27" width="7" style="70" customWidth="1" outlineLevel="1"/>
    <col min="28" max="28" width="7" style="71" customWidth="1"/>
    <col min="29" max="30" width="7" style="70" customWidth="1" outlineLevel="1"/>
    <col min="31" max="254" width="8.625" style="72" customWidth="1"/>
    <col min="255" max="16384" width="8.625" style="72"/>
  </cols>
  <sheetData>
    <row r="1" spans="1:31" ht="18" customHeight="1">
      <c r="A1" s="9" t="s">
        <v>54</v>
      </c>
      <c r="AC1" s="245" t="s">
        <v>55</v>
      </c>
      <c r="AD1" s="245"/>
    </row>
    <row r="2" spans="1:31" ht="12.75" customHeight="1"/>
    <row r="3" spans="1:31" ht="27" customHeight="1" thickBot="1">
      <c r="A3" s="72"/>
      <c r="B3" s="72"/>
      <c r="D3" s="189"/>
      <c r="E3" s="189"/>
      <c r="F3" s="24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247" t="s">
        <v>136</v>
      </c>
      <c r="AA3" s="248"/>
      <c r="AB3" s="248"/>
      <c r="AC3" s="16"/>
      <c r="AD3" s="16" t="s">
        <v>32</v>
      </c>
    </row>
    <row r="4" spans="1:31" ht="15" customHeight="1">
      <c r="A4" s="73" t="s">
        <v>33</v>
      </c>
      <c r="B4" s="249" t="s">
        <v>56</v>
      </c>
      <c r="C4" s="249" t="s">
        <v>137</v>
      </c>
      <c r="D4" s="251" t="s">
        <v>57</v>
      </c>
      <c r="E4" s="74" t="s">
        <v>138</v>
      </c>
      <c r="F4" s="75"/>
      <c r="G4" s="76"/>
      <c r="H4" s="76"/>
      <c r="I4" s="76" t="s">
        <v>58</v>
      </c>
      <c r="J4" s="76"/>
      <c r="K4" s="76"/>
      <c r="L4" s="76"/>
      <c r="M4" s="76"/>
      <c r="N4" s="76"/>
      <c r="O4" s="76"/>
      <c r="P4" s="76"/>
      <c r="Q4" s="76" t="s">
        <v>59</v>
      </c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7"/>
    </row>
    <row r="5" spans="1:31" ht="15" customHeight="1">
      <c r="A5" s="78" t="s">
        <v>139</v>
      </c>
      <c r="B5" s="250"/>
      <c r="C5" s="250"/>
      <c r="D5" s="252"/>
      <c r="E5" s="79" t="s">
        <v>60</v>
      </c>
      <c r="F5" s="80" t="s">
        <v>61</v>
      </c>
      <c r="G5" s="80" t="s">
        <v>62</v>
      </c>
      <c r="H5" s="80" t="s">
        <v>63</v>
      </c>
      <c r="I5" s="80" t="s">
        <v>64</v>
      </c>
      <c r="J5" s="80" t="s">
        <v>65</v>
      </c>
      <c r="K5" s="80" t="s">
        <v>66</v>
      </c>
      <c r="L5" s="80" t="s">
        <v>67</v>
      </c>
      <c r="M5" s="80" t="s">
        <v>68</v>
      </c>
      <c r="N5" s="80" t="s">
        <v>69</v>
      </c>
      <c r="O5" s="80" t="s">
        <v>70</v>
      </c>
      <c r="P5" s="80" t="s">
        <v>71</v>
      </c>
      <c r="Q5" s="80" t="s">
        <v>72</v>
      </c>
      <c r="R5" s="80" t="s">
        <v>73</v>
      </c>
      <c r="S5" s="80" t="s">
        <v>74</v>
      </c>
      <c r="T5" s="80" t="s">
        <v>75</v>
      </c>
      <c r="U5" s="80" t="s">
        <v>76</v>
      </c>
      <c r="V5" s="80" t="s">
        <v>77</v>
      </c>
      <c r="W5" s="80" t="s">
        <v>78</v>
      </c>
      <c r="X5" s="80" t="s">
        <v>79</v>
      </c>
      <c r="Y5" s="80" t="s">
        <v>80</v>
      </c>
      <c r="Z5" s="80" t="s">
        <v>81</v>
      </c>
      <c r="AA5" s="80" t="s">
        <v>82</v>
      </c>
      <c r="AB5" s="80" t="s">
        <v>83</v>
      </c>
      <c r="AC5" s="80" t="s">
        <v>84</v>
      </c>
      <c r="AD5" s="81" t="s">
        <v>85</v>
      </c>
    </row>
    <row r="6" spans="1:31" ht="15" customHeight="1">
      <c r="A6" s="253">
        <v>1</v>
      </c>
      <c r="B6" s="255" t="s">
        <v>2</v>
      </c>
      <c r="C6" s="257" t="s">
        <v>86</v>
      </c>
      <c r="D6" s="259" t="s">
        <v>87</v>
      </c>
      <c r="E6" s="82">
        <v>25000</v>
      </c>
      <c r="F6" s="82">
        <f>SUM(G6:AD6)</f>
        <v>15000</v>
      </c>
      <c r="G6" s="82">
        <v>15000</v>
      </c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3"/>
      <c r="AE6" s="72" t="s">
        <v>36</v>
      </c>
    </row>
    <row r="7" spans="1:31" ht="15" customHeight="1">
      <c r="A7" s="254"/>
      <c r="B7" s="256"/>
      <c r="C7" s="258"/>
      <c r="D7" s="260"/>
      <c r="E7" s="84">
        <v>25000</v>
      </c>
      <c r="F7" s="84">
        <f t="shared" ref="F7:F13" si="0">SUM(G7:AD7)</f>
        <v>15000</v>
      </c>
      <c r="G7" s="85">
        <v>15000</v>
      </c>
      <c r="H7" s="84"/>
      <c r="I7" s="85"/>
      <c r="J7" s="84"/>
      <c r="K7" s="85"/>
      <c r="L7" s="84"/>
      <c r="M7" s="85"/>
      <c r="N7" s="84"/>
      <c r="O7" s="85"/>
      <c r="P7" s="84"/>
      <c r="Q7" s="85"/>
      <c r="R7" s="84"/>
      <c r="S7" s="85"/>
      <c r="T7" s="84"/>
      <c r="U7" s="85"/>
      <c r="V7" s="84"/>
      <c r="W7" s="85"/>
      <c r="X7" s="84"/>
      <c r="Y7" s="85"/>
      <c r="Z7" s="84"/>
      <c r="AA7" s="85"/>
      <c r="AB7" s="84"/>
      <c r="AC7" s="85"/>
      <c r="AD7" s="86"/>
      <c r="AE7" s="72" t="s">
        <v>37</v>
      </c>
    </row>
    <row r="8" spans="1:31" ht="15" customHeight="1">
      <c r="A8" s="253">
        <v>2</v>
      </c>
      <c r="B8" s="255" t="s">
        <v>2</v>
      </c>
      <c r="C8" s="257" t="s">
        <v>40</v>
      </c>
      <c r="D8" s="259" t="s">
        <v>87</v>
      </c>
      <c r="E8" s="87">
        <v>5000</v>
      </c>
      <c r="F8" s="87">
        <f t="shared" si="0"/>
        <v>1000</v>
      </c>
      <c r="G8" s="82">
        <v>1000</v>
      </c>
      <c r="H8" s="87"/>
      <c r="I8" s="82"/>
      <c r="J8" s="87"/>
      <c r="K8" s="82"/>
      <c r="L8" s="87"/>
      <c r="M8" s="82"/>
      <c r="N8" s="87"/>
      <c r="O8" s="82"/>
      <c r="P8" s="87"/>
      <c r="Q8" s="82"/>
      <c r="R8" s="87"/>
      <c r="S8" s="82"/>
      <c r="T8" s="87"/>
      <c r="U8" s="82"/>
      <c r="V8" s="87"/>
      <c r="W8" s="82"/>
      <c r="X8" s="87"/>
      <c r="Y8" s="82"/>
      <c r="Z8" s="87"/>
      <c r="AA8" s="82"/>
      <c r="AB8" s="87"/>
      <c r="AC8" s="82"/>
      <c r="AD8" s="83"/>
      <c r="AE8" s="72" t="s">
        <v>36</v>
      </c>
    </row>
    <row r="9" spans="1:31" ht="15" customHeight="1">
      <c r="A9" s="254"/>
      <c r="B9" s="256"/>
      <c r="C9" s="258"/>
      <c r="D9" s="260"/>
      <c r="E9" s="84">
        <v>0</v>
      </c>
      <c r="F9" s="84">
        <f t="shared" si="0"/>
        <v>1000</v>
      </c>
      <c r="G9" s="85">
        <v>1000</v>
      </c>
      <c r="H9" s="84"/>
      <c r="I9" s="85"/>
      <c r="J9" s="84"/>
      <c r="K9" s="85"/>
      <c r="L9" s="84"/>
      <c r="M9" s="85"/>
      <c r="N9" s="84"/>
      <c r="O9" s="85"/>
      <c r="P9" s="84"/>
      <c r="Q9" s="85"/>
      <c r="R9" s="84"/>
      <c r="S9" s="85"/>
      <c r="T9" s="84"/>
      <c r="U9" s="85"/>
      <c r="V9" s="84"/>
      <c r="W9" s="85"/>
      <c r="X9" s="84"/>
      <c r="Y9" s="85"/>
      <c r="Z9" s="84"/>
      <c r="AA9" s="85"/>
      <c r="AB9" s="84"/>
      <c r="AC9" s="85"/>
      <c r="AD9" s="86"/>
      <c r="AE9" s="72" t="s">
        <v>37</v>
      </c>
    </row>
    <row r="10" spans="1:31" ht="22.5" customHeight="1">
      <c r="A10" s="253">
        <v>3</v>
      </c>
      <c r="B10" s="255" t="s">
        <v>2</v>
      </c>
      <c r="C10" s="257" t="s">
        <v>88</v>
      </c>
      <c r="D10" s="259" t="s">
        <v>87</v>
      </c>
      <c r="E10" s="87">
        <v>5000</v>
      </c>
      <c r="F10" s="87">
        <f t="shared" si="0"/>
        <v>0</v>
      </c>
      <c r="G10" s="82">
        <v>0</v>
      </c>
      <c r="H10" s="87"/>
      <c r="I10" s="82"/>
      <c r="J10" s="87"/>
      <c r="K10" s="82"/>
      <c r="L10" s="87"/>
      <c r="M10" s="82"/>
      <c r="N10" s="87"/>
      <c r="O10" s="82"/>
      <c r="P10" s="87"/>
      <c r="Q10" s="82"/>
      <c r="R10" s="87"/>
      <c r="S10" s="82"/>
      <c r="T10" s="87"/>
      <c r="U10" s="82"/>
      <c r="V10" s="87"/>
      <c r="W10" s="82"/>
      <c r="X10" s="87"/>
      <c r="Y10" s="82"/>
      <c r="Z10" s="87"/>
      <c r="AA10" s="82"/>
      <c r="AB10" s="87"/>
      <c r="AC10" s="82"/>
      <c r="AD10" s="83"/>
      <c r="AE10" s="72" t="s">
        <v>36</v>
      </c>
    </row>
    <row r="11" spans="1:31" ht="22.5" customHeight="1">
      <c r="A11" s="254"/>
      <c r="B11" s="256"/>
      <c r="C11" s="258"/>
      <c r="D11" s="260"/>
      <c r="E11" s="84">
        <v>5000</v>
      </c>
      <c r="F11" s="84">
        <f t="shared" si="0"/>
        <v>0</v>
      </c>
      <c r="G11" s="85">
        <v>0</v>
      </c>
      <c r="H11" s="84"/>
      <c r="I11" s="85"/>
      <c r="J11" s="84"/>
      <c r="K11" s="85"/>
      <c r="L11" s="84"/>
      <c r="M11" s="85"/>
      <c r="N11" s="84"/>
      <c r="O11" s="85"/>
      <c r="P11" s="84"/>
      <c r="Q11" s="85"/>
      <c r="R11" s="84"/>
      <c r="S11" s="85"/>
      <c r="T11" s="84"/>
      <c r="U11" s="85"/>
      <c r="V11" s="84"/>
      <c r="W11" s="85"/>
      <c r="X11" s="84"/>
      <c r="Y11" s="85"/>
      <c r="Z11" s="84"/>
      <c r="AA11" s="85"/>
      <c r="AB11" s="84"/>
      <c r="AC11" s="85"/>
      <c r="AD11" s="86"/>
      <c r="AE11" s="72" t="s">
        <v>37</v>
      </c>
    </row>
    <row r="12" spans="1:31" ht="15" customHeight="1">
      <c r="A12" s="253">
        <v>4</v>
      </c>
      <c r="B12" s="255" t="s">
        <v>89</v>
      </c>
      <c r="C12" s="261" t="s">
        <v>41</v>
      </c>
      <c r="D12" s="259" t="s">
        <v>87</v>
      </c>
      <c r="E12" s="88">
        <v>30000</v>
      </c>
      <c r="F12" s="88">
        <f t="shared" si="0"/>
        <v>7500</v>
      </c>
      <c r="G12" s="82">
        <v>7500</v>
      </c>
      <c r="H12" s="88"/>
      <c r="I12" s="82"/>
      <c r="J12" s="88"/>
      <c r="K12" s="82"/>
      <c r="L12" s="88"/>
      <c r="M12" s="82"/>
      <c r="N12" s="88"/>
      <c r="O12" s="82"/>
      <c r="P12" s="88"/>
      <c r="Q12" s="82"/>
      <c r="R12" s="88"/>
      <c r="S12" s="82"/>
      <c r="T12" s="88"/>
      <c r="U12" s="82"/>
      <c r="V12" s="88"/>
      <c r="W12" s="82"/>
      <c r="X12" s="88"/>
      <c r="Y12" s="82"/>
      <c r="Z12" s="88"/>
      <c r="AA12" s="82"/>
      <c r="AB12" s="88"/>
      <c r="AC12" s="82"/>
      <c r="AD12" s="83"/>
      <c r="AE12" s="72" t="s">
        <v>36</v>
      </c>
    </row>
    <row r="13" spans="1:31" ht="15" customHeight="1">
      <c r="A13" s="254"/>
      <c r="B13" s="256"/>
      <c r="C13" s="261"/>
      <c r="D13" s="260"/>
      <c r="E13" s="89">
        <v>30000</v>
      </c>
      <c r="F13" s="89">
        <f t="shared" si="0"/>
        <v>0</v>
      </c>
      <c r="G13" s="85">
        <v>0</v>
      </c>
      <c r="H13" s="89"/>
      <c r="I13" s="85"/>
      <c r="J13" s="89"/>
      <c r="K13" s="85"/>
      <c r="L13" s="89"/>
      <c r="M13" s="85"/>
      <c r="N13" s="89"/>
      <c r="O13" s="85"/>
      <c r="P13" s="89"/>
      <c r="Q13" s="85"/>
      <c r="R13" s="89"/>
      <c r="S13" s="85"/>
      <c r="T13" s="89"/>
      <c r="U13" s="85"/>
      <c r="V13" s="89"/>
      <c r="W13" s="85"/>
      <c r="X13" s="89"/>
      <c r="Y13" s="85"/>
      <c r="Z13" s="89"/>
      <c r="AA13" s="85"/>
      <c r="AB13" s="89"/>
      <c r="AC13" s="85"/>
      <c r="AD13" s="86"/>
      <c r="AE13" s="72" t="s">
        <v>37</v>
      </c>
    </row>
    <row r="14" spans="1:31" ht="15" customHeight="1">
      <c r="A14" s="262" t="s">
        <v>90</v>
      </c>
      <c r="B14" s="263"/>
      <c r="C14" s="263"/>
      <c r="D14" s="264"/>
      <c r="E14" s="87">
        <f>+E6+E8+E10+E12</f>
        <v>65000</v>
      </c>
      <c r="F14" s="87">
        <f>+F6+F8+F10+F12</f>
        <v>23500</v>
      </c>
      <c r="G14" s="87">
        <f t="shared" ref="G14:AD15" si="1">+G6+G8+G10+G12</f>
        <v>23500</v>
      </c>
      <c r="H14" s="87">
        <f t="shared" si="1"/>
        <v>0</v>
      </c>
      <c r="I14" s="87">
        <f t="shared" si="1"/>
        <v>0</v>
      </c>
      <c r="J14" s="87">
        <f t="shared" si="1"/>
        <v>0</v>
      </c>
      <c r="K14" s="87">
        <f t="shared" si="1"/>
        <v>0</v>
      </c>
      <c r="L14" s="87">
        <f t="shared" si="1"/>
        <v>0</v>
      </c>
      <c r="M14" s="87">
        <f t="shared" si="1"/>
        <v>0</v>
      </c>
      <c r="N14" s="87">
        <f t="shared" si="1"/>
        <v>0</v>
      </c>
      <c r="O14" s="87">
        <f t="shared" si="1"/>
        <v>0</v>
      </c>
      <c r="P14" s="87">
        <f t="shared" si="1"/>
        <v>0</v>
      </c>
      <c r="Q14" s="87">
        <f t="shared" si="1"/>
        <v>0</v>
      </c>
      <c r="R14" s="87">
        <f t="shared" si="1"/>
        <v>0</v>
      </c>
      <c r="S14" s="87">
        <f t="shared" si="1"/>
        <v>0</v>
      </c>
      <c r="T14" s="87">
        <f t="shared" si="1"/>
        <v>0</v>
      </c>
      <c r="U14" s="87">
        <f t="shared" si="1"/>
        <v>0</v>
      </c>
      <c r="V14" s="87">
        <f t="shared" si="1"/>
        <v>0</v>
      </c>
      <c r="W14" s="87">
        <f t="shared" si="1"/>
        <v>0</v>
      </c>
      <c r="X14" s="87">
        <f t="shared" si="1"/>
        <v>0</v>
      </c>
      <c r="Y14" s="87">
        <f t="shared" si="1"/>
        <v>0</v>
      </c>
      <c r="Z14" s="87">
        <f t="shared" si="1"/>
        <v>0</v>
      </c>
      <c r="AA14" s="87">
        <f t="shared" si="1"/>
        <v>0</v>
      </c>
      <c r="AB14" s="87">
        <f t="shared" si="1"/>
        <v>0</v>
      </c>
      <c r="AC14" s="87">
        <f t="shared" si="1"/>
        <v>0</v>
      </c>
      <c r="AD14" s="90">
        <f t="shared" si="1"/>
        <v>0</v>
      </c>
    </row>
    <row r="15" spans="1:31" ht="15" customHeight="1">
      <c r="A15" s="265"/>
      <c r="B15" s="266"/>
      <c r="C15" s="266"/>
      <c r="D15" s="267"/>
      <c r="E15" s="84">
        <f>+E7+E9+E11+E13</f>
        <v>60000</v>
      </c>
      <c r="F15" s="84">
        <f>+F7+F9+F11+F13</f>
        <v>16000</v>
      </c>
      <c r="G15" s="84">
        <f t="shared" si="1"/>
        <v>16000</v>
      </c>
      <c r="H15" s="84">
        <f t="shared" si="1"/>
        <v>0</v>
      </c>
      <c r="I15" s="84">
        <f t="shared" si="1"/>
        <v>0</v>
      </c>
      <c r="J15" s="84">
        <f t="shared" si="1"/>
        <v>0</v>
      </c>
      <c r="K15" s="84">
        <f t="shared" si="1"/>
        <v>0</v>
      </c>
      <c r="L15" s="84">
        <f t="shared" si="1"/>
        <v>0</v>
      </c>
      <c r="M15" s="84">
        <f t="shared" si="1"/>
        <v>0</v>
      </c>
      <c r="N15" s="84">
        <f t="shared" si="1"/>
        <v>0</v>
      </c>
      <c r="O15" s="84">
        <f t="shared" si="1"/>
        <v>0</v>
      </c>
      <c r="P15" s="84">
        <f t="shared" si="1"/>
        <v>0</v>
      </c>
      <c r="Q15" s="84">
        <f t="shared" si="1"/>
        <v>0</v>
      </c>
      <c r="R15" s="84">
        <f t="shared" si="1"/>
        <v>0</v>
      </c>
      <c r="S15" s="84">
        <f t="shared" si="1"/>
        <v>0</v>
      </c>
      <c r="T15" s="84">
        <f t="shared" si="1"/>
        <v>0</v>
      </c>
      <c r="U15" s="84">
        <f t="shared" si="1"/>
        <v>0</v>
      </c>
      <c r="V15" s="84">
        <f t="shared" si="1"/>
        <v>0</v>
      </c>
      <c r="W15" s="84">
        <f t="shared" si="1"/>
        <v>0</v>
      </c>
      <c r="X15" s="84">
        <f t="shared" si="1"/>
        <v>0</v>
      </c>
      <c r="Y15" s="84">
        <f t="shared" si="1"/>
        <v>0</v>
      </c>
      <c r="Z15" s="84">
        <f t="shared" si="1"/>
        <v>0</v>
      </c>
      <c r="AA15" s="84">
        <f t="shared" si="1"/>
        <v>0</v>
      </c>
      <c r="AB15" s="84">
        <f t="shared" si="1"/>
        <v>0</v>
      </c>
      <c r="AC15" s="84">
        <f t="shared" si="1"/>
        <v>0</v>
      </c>
      <c r="AD15" s="91">
        <f t="shared" si="1"/>
        <v>0</v>
      </c>
    </row>
    <row r="16" spans="1:31" ht="15" customHeight="1">
      <c r="A16" s="253">
        <v>5</v>
      </c>
      <c r="B16" s="255" t="s">
        <v>2</v>
      </c>
      <c r="C16" s="257" t="s">
        <v>91</v>
      </c>
      <c r="D16" s="259" t="s">
        <v>92</v>
      </c>
      <c r="E16" s="87"/>
      <c r="F16" s="82">
        <f>SUM(G16:AD16)</f>
        <v>100000</v>
      </c>
      <c r="G16" s="82">
        <v>100000</v>
      </c>
      <c r="H16" s="87"/>
      <c r="I16" s="82"/>
      <c r="J16" s="87"/>
      <c r="K16" s="82"/>
      <c r="L16" s="87"/>
      <c r="M16" s="82"/>
      <c r="N16" s="87"/>
      <c r="O16" s="82"/>
      <c r="P16" s="87"/>
      <c r="Q16" s="82"/>
      <c r="R16" s="87"/>
      <c r="S16" s="82"/>
      <c r="T16" s="87"/>
      <c r="U16" s="82"/>
      <c r="V16" s="87"/>
      <c r="W16" s="82"/>
      <c r="X16" s="87"/>
      <c r="Y16" s="82"/>
      <c r="Z16" s="87"/>
      <c r="AA16" s="82"/>
      <c r="AB16" s="87"/>
      <c r="AC16" s="82"/>
      <c r="AD16" s="83"/>
      <c r="AE16" s="72" t="s">
        <v>36</v>
      </c>
    </row>
    <row r="17" spans="1:31" ht="15" customHeight="1">
      <c r="A17" s="254"/>
      <c r="B17" s="256"/>
      <c r="C17" s="258"/>
      <c r="D17" s="260"/>
      <c r="E17" s="84"/>
      <c r="F17" s="84">
        <f t="shared" ref="F17:F23" si="2">SUM(G17:AD17)</f>
        <v>20000</v>
      </c>
      <c r="G17" s="85">
        <v>20000</v>
      </c>
      <c r="H17" s="84"/>
      <c r="I17" s="85"/>
      <c r="J17" s="84"/>
      <c r="K17" s="85"/>
      <c r="L17" s="84"/>
      <c r="M17" s="85"/>
      <c r="N17" s="84"/>
      <c r="O17" s="85"/>
      <c r="P17" s="84"/>
      <c r="Q17" s="85"/>
      <c r="R17" s="84"/>
      <c r="S17" s="85"/>
      <c r="T17" s="84"/>
      <c r="U17" s="85"/>
      <c r="V17" s="84"/>
      <c r="W17" s="85"/>
      <c r="X17" s="84"/>
      <c r="Y17" s="85"/>
      <c r="Z17" s="84"/>
      <c r="AA17" s="85"/>
      <c r="AB17" s="84"/>
      <c r="AC17" s="85"/>
      <c r="AD17" s="86"/>
      <c r="AE17" s="72" t="s">
        <v>37</v>
      </c>
    </row>
    <row r="18" spans="1:31" ht="15" customHeight="1">
      <c r="A18" s="253">
        <v>6</v>
      </c>
      <c r="B18" s="255" t="s">
        <v>2</v>
      </c>
      <c r="C18" s="257" t="s">
        <v>93</v>
      </c>
      <c r="D18" s="259" t="s">
        <v>92</v>
      </c>
      <c r="E18" s="87"/>
      <c r="F18" s="87">
        <f t="shared" si="2"/>
        <v>0</v>
      </c>
      <c r="G18" s="82">
        <v>0</v>
      </c>
      <c r="H18" s="87"/>
      <c r="I18" s="82"/>
      <c r="J18" s="87"/>
      <c r="K18" s="82"/>
      <c r="L18" s="87"/>
      <c r="M18" s="82"/>
      <c r="N18" s="87"/>
      <c r="O18" s="82"/>
      <c r="P18" s="87"/>
      <c r="Q18" s="82"/>
      <c r="R18" s="87"/>
      <c r="S18" s="82"/>
      <c r="T18" s="87"/>
      <c r="U18" s="82"/>
      <c r="V18" s="87"/>
      <c r="W18" s="82"/>
      <c r="X18" s="87"/>
      <c r="Y18" s="82"/>
      <c r="Z18" s="87"/>
      <c r="AA18" s="82"/>
      <c r="AB18" s="87"/>
      <c r="AC18" s="82"/>
      <c r="AD18" s="83"/>
      <c r="AE18" s="72" t="s">
        <v>36</v>
      </c>
    </row>
    <row r="19" spans="1:31" ht="15" customHeight="1">
      <c r="A19" s="254"/>
      <c r="B19" s="256"/>
      <c r="C19" s="258"/>
      <c r="D19" s="260"/>
      <c r="E19" s="84"/>
      <c r="F19" s="84">
        <f t="shared" si="2"/>
        <v>0</v>
      </c>
      <c r="G19" s="85">
        <v>0</v>
      </c>
      <c r="H19" s="84"/>
      <c r="I19" s="85"/>
      <c r="J19" s="84"/>
      <c r="K19" s="85"/>
      <c r="L19" s="84"/>
      <c r="M19" s="85"/>
      <c r="N19" s="84"/>
      <c r="O19" s="85"/>
      <c r="P19" s="84"/>
      <c r="Q19" s="85"/>
      <c r="R19" s="84"/>
      <c r="S19" s="85"/>
      <c r="T19" s="84"/>
      <c r="U19" s="85"/>
      <c r="V19" s="84"/>
      <c r="W19" s="85"/>
      <c r="X19" s="84"/>
      <c r="Y19" s="85"/>
      <c r="Z19" s="84"/>
      <c r="AA19" s="85"/>
      <c r="AB19" s="84"/>
      <c r="AC19" s="85"/>
      <c r="AD19" s="86"/>
      <c r="AE19" s="72" t="s">
        <v>37</v>
      </c>
    </row>
    <row r="20" spans="1:31" ht="15" customHeight="1">
      <c r="A20" s="253">
        <v>7</v>
      </c>
      <c r="B20" s="255" t="s">
        <v>2</v>
      </c>
      <c r="C20" s="257" t="s">
        <v>94</v>
      </c>
      <c r="D20" s="259" t="s">
        <v>92</v>
      </c>
      <c r="E20" s="87"/>
      <c r="F20" s="87">
        <f t="shared" si="2"/>
        <v>2500</v>
      </c>
      <c r="G20" s="82">
        <v>2500</v>
      </c>
      <c r="H20" s="87"/>
      <c r="I20" s="82"/>
      <c r="J20" s="87"/>
      <c r="K20" s="82"/>
      <c r="L20" s="87"/>
      <c r="M20" s="82"/>
      <c r="N20" s="87"/>
      <c r="O20" s="82"/>
      <c r="P20" s="87"/>
      <c r="Q20" s="82"/>
      <c r="R20" s="87"/>
      <c r="S20" s="82"/>
      <c r="T20" s="87"/>
      <c r="U20" s="82"/>
      <c r="V20" s="87"/>
      <c r="W20" s="82"/>
      <c r="X20" s="87"/>
      <c r="Y20" s="82"/>
      <c r="Z20" s="87"/>
      <c r="AA20" s="82"/>
      <c r="AB20" s="87"/>
      <c r="AC20" s="82"/>
      <c r="AD20" s="83"/>
      <c r="AE20" s="72" t="s">
        <v>36</v>
      </c>
    </row>
    <row r="21" spans="1:31" ht="15" customHeight="1">
      <c r="A21" s="254"/>
      <c r="B21" s="256"/>
      <c r="C21" s="258"/>
      <c r="D21" s="260"/>
      <c r="E21" s="84"/>
      <c r="F21" s="84">
        <f t="shared" si="2"/>
        <v>2500</v>
      </c>
      <c r="G21" s="85">
        <v>2500</v>
      </c>
      <c r="H21" s="84"/>
      <c r="I21" s="85"/>
      <c r="J21" s="84"/>
      <c r="K21" s="85"/>
      <c r="L21" s="84"/>
      <c r="M21" s="85"/>
      <c r="N21" s="84"/>
      <c r="O21" s="85"/>
      <c r="P21" s="84"/>
      <c r="Q21" s="85"/>
      <c r="R21" s="84"/>
      <c r="S21" s="85"/>
      <c r="T21" s="84"/>
      <c r="U21" s="85"/>
      <c r="V21" s="84"/>
      <c r="W21" s="85"/>
      <c r="X21" s="84"/>
      <c r="Y21" s="85"/>
      <c r="Z21" s="84"/>
      <c r="AA21" s="85"/>
      <c r="AB21" s="84"/>
      <c r="AC21" s="85"/>
      <c r="AD21" s="86"/>
      <c r="AE21" s="72" t="s">
        <v>37</v>
      </c>
    </row>
    <row r="22" spans="1:31" ht="15" customHeight="1">
      <c r="A22" s="253">
        <v>8</v>
      </c>
      <c r="B22" s="255" t="s">
        <v>2</v>
      </c>
      <c r="C22" s="257" t="s">
        <v>95</v>
      </c>
      <c r="D22" s="259" t="s">
        <v>92</v>
      </c>
      <c r="E22" s="87"/>
      <c r="F22" s="88">
        <f t="shared" si="2"/>
        <v>10000</v>
      </c>
      <c r="G22" s="82">
        <v>10000</v>
      </c>
      <c r="H22" s="87"/>
      <c r="I22" s="82"/>
      <c r="J22" s="87"/>
      <c r="K22" s="82"/>
      <c r="L22" s="87"/>
      <c r="M22" s="82"/>
      <c r="N22" s="87"/>
      <c r="O22" s="82"/>
      <c r="P22" s="87"/>
      <c r="Q22" s="82"/>
      <c r="R22" s="87"/>
      <c r="S22" s="82"/>
      <c r="T22" s="87"/>
      <c r="U22" s="82"/>
      <c r="V22" s="87"/>
      <c r="W22" s="82"/>
      <c r="X22" s="87"/>
      <c r="Y22" s="82"/>
      <c r="Z22" s="87"/>
      <c r="AA22" s="82"/>
      <c r="AB22" s="87"/>
      <c r="AC22" s="82"/>
      <c r="AD22" s="83"/>
      <c r="AE22" s="72" t="s">
        <v>36</v>
      </c>
    </row>
    <row r="23" spans="1:31" ht="15" customHeight="1">
      <c r="A23" s="254"/>
      <c r="B23" s="256"/>
      <c r="C23" s="258"/>
      <c r="D23" s="260"/>
      <c r="E23" s="84"/>
      <c r="F23" s="89">
        <f t="shared" si="2"/>
        <v>1000</v>
      </c>
      <c r="G23" s="85">
        <v>1000</v>
      </c>
      <c r="H23" s="84"/>
      <c r="I23" s="85"/>
      <c r="J23" s="84"/>
      <c r="K23" s="85"/>
      <c r="L23" s="84"/>
      <c r="M23" s="85"/>
      <c r="N23" s="84"/>
      <c r="O23" s="85"/>
      <c r="P23" s="84"/>
      <c r="Q23" s="85"/>
      <c r="R23" s="84"/>
      <c r="S23" s="85"/>
      <c r="T23" s="84"/>
      <c r="U23" s="85"/>
      <c r="V23" s="84"/>
      <c r="W23" s="85"/>
      <c r="X23" s="84"/>
      <c r="Y23" s="85"/>
      <c r="Z23" s="84"/>
      <c r="AA23" s="85"/>
      <c r="AB23" s="84"/>
      <c r="AC23" s="85"/>
      <c r="AD23" s="86"/>
      <c r="AE23" s="72" t="s">
        <v>37</v>
      </c>
    </row>
    <row r="24" spans="1:31" ht="15" customHeight="1">
      <c r="A24" s="262" t="s">
        <v>96</v>
      </c>
      <c r="B24" s="263"/>
      <c r="C24" s="263"/>
      <c r="D24" s="264"/>
      <c r="E24" s="87">
        <f>+E16+E18+E20+E22</f>
        <v>0</v>
      </c>
      <c r="F24" s="87">
        <f>+F16+F18+F20+F22</f>
        <v>112500</v>
      </c>
      <c r="G24" s="87">
        <f t="shared" ref="G24:AD25" si="3">+G16+G18+G20+G22</f>
        <v>112500</v>
      </c>
      <c r="H24" s="87">
        <f t="shared" si="3"/>
        <v>0</v>
      </c>
      <c r="I24" s="87">
        <f t="shared" si="3"/>
        <v>0</v>
      </c>
      <c r="J24" s="87">
        <f t="shared" si="3"/>
        <v>0</v>
      </c>
      <c r="K24" s="87">
        <f t="shared" si="3"/>
        <v>0</v>
      </c>
      <c r="L24" s="87">
        <f t="shared" si="3"/>
        <v>0</v>
      </c>
      <c r="M24" s="87">
        <f t="shared" si="3"/>
        <v>0</v>
      </c>
      <c r="N24" s="87">
        <f t="shared" si="3"/>
        <v>0</v>
      </c>
      <c r="O24" s="87">
        <f t="shared" si="3"/>
        <v>0</v>
      </c>
      <c r="P24" s="87">
        <f t="shared" si="3"/>
        <v>0</v>
      </c>
      <c r="Q24" s="87">
        <f t="shared" si="3"/>
        <v>0</v>
      </c>
      <c r="R24" s="87">
        <f t="shared" si="3"/>
        <v>0</v>
      </c>
      <c r="S24" s="87">
        <f t="shared" si="3"/>
        <v>0</v>
      </c>
      <c r="T24" s="87">
        <f t="shared" si="3"/>
        <v>0</v>
      </c>
      <c r="U24" s="87">
        <f t="shared" si="3"/>
        <v>0</v>
      </c>
      <c r="V24" s="87">
        <f t="shared" si="3"/>
        <v>0</v>
      </c>
      <c r="W24" s="87">
        <f t="shared" si="3"/>
        <v>0</v>
      </c>
      <c r="X24" s="87">
        <f t="shared" si="3"/>
        <v>0</v>
      </c>
      <c r="Y24" s="87">
        <f t="shared" si="3"/>
        <v>0</v>
      </c>
      <c r="Z24" s="87">
        <f t="shared" si="3"/>
        <v>0</v>
      </c>
      <c r="AA24" s="87">
        <f t="shared" si="3"/>
        <v>0</v>
      </c>
      <c r="AB24" s="87">
        <f t="shared" si="3"/>
        <v>0</v>
      </c>
      <c r="AC24" s="87">
        <f t="shared" si="3"/>
        <v>0</v>
      </c>
      <c r="AD24" s="90">
        <f t="shared" si="3"/>
        <v>0</v>
      </c>
    </row>
    <row r="25" spans="1:31" ht="15" customHeight="1">
      <c r="A25" s="265"/>
      <c r="B25" s="266"/>
      <c r="C25" s="266"/>
      <c r="D25" s="267"/>
      <c r="E25" s="84">
        <f>+E17+E19+E21+E23</f>
        <v>0</v>
      </c>
      <c r="F25" s="84">
        <f>+F17+F19+F21+F23</f>
        <v>23500</v>
      </c>
      <c r="G25" s="84">
        <f t="shared" si="3"/>
        <v>23500</v>
      </c>
      <c r="H25" s="84">
        <f t="shared" si="3"/>
        <v>0</v>
      </c>
      <c r="I25" s="84">
        <f t="shared" si="3"/>
        <v>0</v>
      </c>
      <c r="J25" s="84">
        <f t="shared" si="3"/>
        <v>0</v>
      </c>
      <c r="K25" s="84">
        <f t="shared" si="3"/>
        <v>0</v>
      </c>
      <c r="L25" s="84">
        <f t="shared" si="3"/>
        <v>0</v>
      </c>
      <c r="M25" s="84">
        <f t="shared" si="3"/>
        <v>0</v>
      </c>
      <c r="N25" s="84">
        <f t="shared" si="3"/>
        <v>0</v>
      </c>
      <c r="O25" s="84">
        <f t="shared" si="3"/>
        <v>0</v>
      </c>
      <c r="P25" s="84">
        <f t="shared" si="3"/>
        <v>0</v>
      </c>
      <c r="Q25" s="84">
        <f t="shared" si="3"/>
        <v>0</v>
      </c>
      <c r="R25" s="84">
        <f t="shared" si="3"/>
        <v>0</v>
      </c>
      <c r="S25" s="84">
        <f t="shared" si="3"/>
        <v>0</v>
      </c>
      <c r="T25" s="84">
        <f t="shared" si="3"/>
        <v>0</v>
      </c>
      <c r="U25" s="84">
        <f t="shared" si="3"/>
        <v>0</v>
      </c>
      <c r="V25" s="84">
        <f t="shared" si="3"/>
        <v>0</v>
      </c>
      <c r="W25" s="84">
        <f t="shared" si="3"/>
        <v>0</v>
      </c>
      <c r="X25" s="84">
        <f t="shared" si="3"/>
        <v>0</v>
      </c>
      <c r="Y25" s="84">
        <f t="shared" si="3"/>
        <v>0</v>
      </c>
      <c r="Z25" s="84">
        <f t="shared" si="3"/>
        <v>0</v>
      </c>
      <c r="AA25" s="84">
        <f t="shared" si="3"/>
        <v>0</v>
      </c>
      <c r="AB25" s="84">
        <f t="shared" si="3"/>
        <v>0</v>
      </c>
      <c r="AC25" s="84">
        <f t="shared" si="3"/>
        <v>0</v>
      </c>
      <c r="AD25" s="91">
        <f t="shared" si="3"/>
        <v>0</v>
      </c>
    </row>
    <row r="26" spans="1:31" ht="15" customHeight="1">
      <c r="A26" s="253">
        <v>9</v>
      </c>
      <c r="B26" s="255"/>
      <c r="C26" s="257"/>
      <c r="D26" s="259"/>
      <c r="E26" s="87"/>
      <c r="F26" s="82">
        <f>SUM(G26:AD26)</f>
        <v>0</v>
      </c>
      <c r="G26" s="82"/>
      <c r="H26" s="87"/>
      <c r="I26" s="82"/>
      <c r="J26" s="87"/>
      <c r="K26" s="82"/>
      <c r="L26" s="87"/>
      <c r="M26" s="82"/>
      <c r="N26" s="87"/>
      <c r="O26" s="82"/>
      <c r="P26" s="87"/>
      <c r="Q26" s="82"/>
      <c r="R26" s="87"/>
      <c r="S26" s="82"/>
      <c r="T26" s="87"/>
      <c r="U26" s="82"/>
      <c r="V26" s="87"/>
      <c r="W26" s="82"/>
      <c r="X26" s="87"/>
      <c r="Y26" s="82"/>
      <c r="Z26" s="87"/>
      <c r="AA26" s="82"/>
      <c r="AB26" s="87"/>
      <c r="AC26" s="82"/>
      <c r="AD26" s="83"/>
      <c r="AE26" s="72" t="s">
        <v>36</v>
      </c>
    </row>
    <row r="27" spans="1:31" ht="15" customHeight="1">
      <c r="A27" s="254"/>
      <c r="B27" s="256"/>
      <c r="C27" s="258"/>
      <c r="D27" s="260"/>
      <c r="E27" s="84"/>
      <c r="F27" s="84">
        <f t="shared" ref="F27:F55" si="4">SUM(G27:AD27)</f>
        <v>0</v>
      </c>
      <c r="G27" s="85"/>
      <c r="H27" s="84"/>
      <c r="I27" s="85"/>
      <c r="J27" s="84"/>
      <c r="K27" s="85"/>
      <c r="L27" s="84"/>
      <c r="M27" s="85"/>
      <c r="N27" s="84"/>
      <c r="O27" s="85"/>
      <c r="P27" s="84"/>
      <c r="Q27" s="85"/>
      <c r="R27" s="84"/>
      <c r="S27" s="85"/>
      <c r="T27" s="84"/>
      <c r="U27" s="85"/>
      <c r="V27" s="84"/>
      <c r="W27" s="85"/>
      <c r="X27" s="84"/>
      <c r="Y27" s="85"/>
      <c r="Z27" s="84"/>
      <c r="AA27" s="85"/>
      <c r="AB27" s="84"/>
      <c r="AC27" s="85"/>
      <c r="AD27" s="86"/>
      <c r="AE27" s="72" t="s">
        <v>37</v>
      </c>
    </row>
    <row r="28" spans="1:31" ht="15" customHeight="1">
      <c r="A28" s="253">
        <v>10</v>
      </c>
      <c r="B28" s="255"/>
      <c r="C28" s="257"/>
      <c r="D28" s="259"/>
      <c r="E28" s="87"/>
      <c r="F28" s="87">
        <f t="shared" si="4"/>
        <v>0</v>
      </c>
      <c r="G28" s="82"/>
      <c r="H28" s="87"/>
      <c r="I28" s="82"/>
      <c r="J28" s="87"/>
      <c r="K28" s="82"/>
      <c r="L28" s="87"/>
      <c r="M28" s="82"/>
      <c r="N28" s="87"/>
      <c r="O28" s="82"/>
      <c r="P28" s="87"/>
      <c r="Q28" s="82"/>
      <c r="R28" s="87"/>
      <c r="S28" s="82"/>
      <c r="T28" s="87"/>
      <c r="U28" s="82"/>
      <c r="V28" s="87"/>
      <c r="W28" s="82"/>
      <c r="X28" s="87"/>
      <c r="Y28" s="82"/>
      <c r="Z28" s="87"/>
      <c r="AA28" s="82"/>
      <c r="AB28" s="87"/>
      <c r="AC28" s="82"/>
      <c r="AD28" s="83"/>
      <c r="AE28" s="72" t="s">
        <v>36</v>
      </c>
    </row>
    <row r="29" spans="1:31" ht="15" customHeight="1">
      <c r="A29" s="254"/>
      <c r="B29" s="256"/>
      <c r="C29" s="258"/>
      <c r="D29" s="260"/>
      <c r="E29" s="84"/>
      <c r="F29" s="84">
        <f t="shared" si="4"/>
        <v>0</v>
      </c>
      <c r="G29" s="85"/>
      <c r="H29" s="84"/>
      <c r="I29" s="85"/>
      <c r="J29" s="84"/>
      <c r="K29" s="85"/>
      <c r="L29" s="84"/>
      <c r="M29" s="85"/>
      <c r="N29" s="84"/>
      <c r="O29" s="85"/>
      <c r="P29" s="84"/>
      <c r="Q29" s="85"/>
      <c r="R29" s="84"/>
      <c r="S29" s="85"/>
      <c r="T29" s="84"/>
      <c r="U29" s="85"/>
      <c r="V29" s="84"/>
      <c r="W29" s="85"/>
      <c r="X29" s="84"/>
      <c r="Y29" s="85"/>
      <c r="Z29" s="84"/>
      <c r="AA29" s="85"/>
      <c r="AB29" s="84"/>
      <c r="AC29" s="85"/>
      <c r="AD29" s="86"/>
      <c r="AE29" s="72" t="s">
        <v>37</v>
      </c>
    </row>
    <row r="30" spans="1:31" ht="15" customHeight="1">
      <c r="A30" s="253">
        <v>11</v>
      </c>
      <c r="B30" s="255"/>
      <c r="C30" s="261"/>
      <c r="D30" s="259"/>
      <c r="E30" s="88"/>
      <c r="F30" s="87">
        <f t="shared" si="4"/>
        <v>0</v>
      </c>
      <c r="G30" s="82"/>
      <c r="H30" s="88"/>
      <c r="I30" s="82"/>
      <c r="J30" s="88"/>
      <c r="K30" s="82"/>
      <c r="L30" s="88"/>
      <c r="M30" s="82"/>
      <c r="N30" s="88"/>
      <c r="O30" s="82"/>
      <c r="P30" s="88"/>
      <c r="Q30" s="82"/>
      <c r="R30" s="88"/>
      <c r="S30" s="82"/>
      <c r="T30" s="88"/>
      <c r="U30" s="82"/>
      <c r="V30" s="88"/>
      <c r="W30" s="82"/>
      <c r="X30" s="88"/>
      <c r="Y30" s="82"/>
      <c r="Z30" s="88"/>
      <c r="AA30" s="82"/>
      <c r="AB30" s="88"/>
      <c r="AC30" s="82"/>
      <c r="AD30" s="83"/>
      <c r="AE30" s="72" t="s">
        <v>36</v>
      </c>
    </row>
    <row r="31" spans="1:31" ht="15" customHeight="1">
      <c r="A31" s="254"/>
      <c r="B31" s="256"/>
      <c r="C31" s="261"/>
      <c r="D31" s="260"/>
      <c r="E31" s="89"/>
      <c r="F31" s="84">
        <f t="shared" si="4"/>
        <v>0</v>
      </c>
      <c r="G31" s="85"/>
      <c r="H31" s="89"/>
      <c r="I31" s="85"/>
      <c r="J31" s="89"/>
      <c r="K31" s="85"/>
      <c r="L31" s="89"/>
      <c r="M31" s="85"/>
      <c r="N31" s="89"/>
      <c r="O31" s="85"/>
      <c r="P31" s="89"/>
      <c r="Q31" s="85"/>
      <c r="R31" s="89"/>
      <c r="S31" s="85"/>
      <c r="T31" s="89"/>
      <c r="U31" s="85"/>
      <c r="V31" s="89"/>
      <c r="W31" s="85"/>
      <c r="X31" s="89"/>
      <c r="Y31" s="85"/>
      <c r="Z31" s="89"/>
      <c r="AA31" s="85"/>
      <c r="AB31" s="89"/>
      <c r="AC31" s="85"/>
      <c r="AD31" s="86"/>
      <c r="AE31" s="72" t="s">
        <v>37</v>
      </c>
    </row>
    <row r="32" spans="1:31" ht="15" customHeight="1">
      <c r="A32" s="253">
        <v>12</v>
      </c>
      <c r="B32" s="255"/>
      <c r="C32" s="257"/>
      <c r="D32" s="259"/>
      <c r="E32" s="87"/>
      <c r="F32" s="88">
        <f t="shared" si="4"/>
        <v>0</v>
      </c>
      <c r="G32" s="82"/>
      <c r="H32" s="87"/>
      <c r="I32" s="82"/>
      <c r="J32" s="87"/>
      <c r="K32" s="82"/>
      <c r="L32" s="87"/>
      <c r="M32" s="82"/>
      <c r="N32" s="87"/>
      <c r="O32" s="82"/>
      <c r="P32" s="87"/>
      <c r="Q32" s="82"/>
      <c r="R32" s="87"/>
      <c r="S32" s="82"/>
      <c r="T32" s="87"/>
      <c r="U32" s="82"/>
      <c r="V32" s="87"/>
      <c r="W32" s="82"/>
      <c r="X32" s="87"/>
      <c r="Y32" s="82"/>
      <c r="Z32" s="87"/>
      <c r="AA32" s="82"/>
      <c r="AB32" s="87"/>
      <c r="AC32" s="82"/>
      <c r="AD32" s="83"/>
      <c r="AE32" s="72" t="s">
        <v>36</v>
      </c>
    </row>
    <row r="33" spans="1:31" ht="15" customHeight="1">
      <c r="A33" s="254"/>
      <c r="B33" s="256"/>
      <c r="C33" s="258"/>
      <c r="D33" s="260"/>
      <c r="E33" s="84"/>
      <c r="F33" s="89">
        <f t="shared" si="4"/>
        <v>0</v>
      </c>
      <c r="G33" s="85"/>
      <c r="H33" s="84"/>
      <c r="I33" s="85"/>
      <c r="J33" s="84"/>
      <c r="K33" s="85"/>
      <c r="L33" s="84"/>
      <c r="M33" s="85"/>
      <c r="N33" s="84"/>
      <c r="O33" s="85"/>
      <c r="P33" s="84"/>
      <c r="Q33" s="85"/>
      <c r="R33" s="84"/>
      <c r="S33" s="85"/>
      <c r="T33" s="84"/>
      <c r="U33" s="85"/>
      <c r="V33" s="84"/>
      <c r="W33" s="85"/>
      <c r="X33" s="84"/>
      <c r="Y33" s="85"/>
      <c r="Z33" s="84"/>
      <c r="AA33" s="85"/>
      <c r="AB33" s="84"/>
      <c r="AC33" s="85"/>
      <c r="AD33" s="86"/>
      <c r="AE33" s="72" t="s">
        <v>37</v>
      </c>
    </row>
    <row r="34" spans="1:31" ht="15" customHeight="1">
      <c r="A34" s="253">
        <v>13</v>
      </c>
      <c r="B34" s="255"/>
      <c r="C34" s="257"/>
      <c r="D34" s="259"/>
      <c r="E34" s="87"/>
      <c r="F34" s="87">
        <f t="shared" si="4"/>
        <v>0</v>
      </c>
      <c r="G34" s="82"/>
      <c r="H34" s="87"/>
      <c r="I34" s="82"/>
      <c r="J34" s="87"/>
      <c r="K34" s="82"/>
      <c r="L34" s="87"/>
      <c r="M34" s="82"/>
      <c r="N34" s="87"/>
      <c r="O34" s="82"/>
      <c r="P34" s="87"/>
      <c r="Q34" s="82"/>
      <c r="R34" s="87"/>
      <c r="S34" s="82"/>
      <c r="T34" s="87"/>
      <c r="U34" s="82"/>
      <c r="V34" s="87"/>
      <c r="W34" s="82"/>
      <c r="X34" s="87"/>
      <c r="Y34" s="82"/>
      <c r="Z34" s="87"/>
      <c r="AA34" s="82"/>
      <c r="AB34" s="87"/>
      <c r="AC34" s="82"/>
      <c r="AD34" s="83"/>
      <c r="AE34" s="72" t="s">
        <v>36</v>
      </c>
    </row>
    <row r="35" spans="1:31" ht="15" customHeight="1">
      <c r="A35" s="254"/>
      <c r="B35" s="256"/>
      <c r="C35" s="258"/>
      <c r="D35" s="260"/>
      <c r="E35" s="84"/>
      <c r="F35" s="84">
        <f t="shared" si="4"/>
        <v>0</v>
      </c>
      <c r="G35" s="85"/>
      <c r="H35" s="84"/>
      <c r="I35" s="85"/>
      <c r="J35" s="84"/>
      <c r="K35" s="85"/>
      <c r="L35" s="84"/>
      <c r="M35" s="85"/>
      <c r="N35" s="84"/>
      <c r="O35" s="85"/>
      <c r="P35" s="84"/>
      <c r="Q35" s="85"/>
      <c r="R35" s="84"/>
      <c r="S35" s="85"/>
      <c r="T35" s="84"/>
      <c r="U35" s="85"/>
      <c r="V35" s="84"/>
      <c r="W35" s="85"/>
      <c r="X35" s="84"/>
      <c r="Y35" s="85"/>
      <c r="Z35" s="84"/>
      <c r="AA35" s="85"/>
      <c r="AB35" s="84"/>
      <c r="AC35" s="85"/>
      <c r="AD35" s="86"/>
      <c r="AE35" s="72" t="s">
        <v>37</v>
      </c>
    </row>
    <row r="36" spans="1:31" ht="15" customHeight="1">
      <c r="A36" s="253">
        <v>14</v>
      </c>
      <c r="B36" s="255"/>
      <c r="C36" s="257"/>
      <c r="D36" s="259"/>
      <c r="E36" s="87"/>
      <c r="F36" s="87">
        <f t="shared" si="4"/>
        <v>0</v>
      </c>
      <c r="G36" s="82"/>
      <c r="H36" s="87"/>
      <c r="I36" s="82"/>
      <c r="J36" s="87"/>
      <c r="K36" s="82"/>
      <c r="L36" s="87"/>
      <c r="M36" s="82"/>
      <c r="N36" s="87"/>
      <c r="O36" s="82"/>
      <c r="P36" s="87"/>
      <c r="Q36" s="82"/>
      <c r="R36" s="87"/>
      <c r="S36" s="82"/>
      <c r="T36" s="87"/>
      <c r="U36" s="82"/>
      <c r="V36" s="87"/>
      <c r="W36" s="82"/>
      <c r="X36" s="87"/>
      <c r="Y36" s="82"/>
      <c r="Z36" s="87"/>
      <c r="AA36" s="82"/>
      <c r="AB36" s="87"/>
      <c r="AC36" s="82"/>
      <c r="AD36" s="83"/>
      <c r="AE36" s="72" t="s">
        <v>36</v>
      </c>
    </row>
    <row r="37" spans="1:31" ht="15" customHeight="1">
      <c r="A37" s="254"/>
      <c r="B37" s="256"/>
      <c r="C37" s="258"/>
      <c r="D37" s="260"/>
      <c r="E37" s="84"/>
      <c r="F37" s="84">
        <f t="shared" si="4"/>
        <v>0</v>
      </c>
      <c r="G37" s="85"/>
      <c r="H37" s="84"/>
      <c r="I37" s="85"/>
      <c r="J37" s="84"/>
      <c r="K37" s="85"/>
      <c r="L37" s="84"/>
      <c r="M37" s="85"/>
      <c r="N37" s="84"/>
      <c r="O37" s="85"/>
      <c r="P37" s="84"/>
      <c r="Q37" s="85"/>
      <c r="R37" s="84"/>
      <c r="S37" s="85"/>
      <c r="T37" s="84"/>
      <c r="U37" s="85"/>
      <c r="V37" s="84"/>
      <c r="W37" s="85"/>
      <c r="X37" s="84"/>
      <c r="Y37" s="85"/>
      <c r="Z37" s="84"/>
      <c r="AA37" s="85"/>
      <c r="AB37" s="84"/>
      <c r="AC37" s="85"/>
      <c r="AD37" s="86"/>
      <c r="AE37" s="72" t="s">
        <v>37</v>
      </c>
    </row>
    <row r="38" spans="1:31" ht="15" customHeight="1">
      <c r="A38" s="253">
        <v>15</v>
      </c>
      <c r="B38" s="255"/>
      <c r="C38" s="257"/>
      <c r="D38" s="259"/>
      <c r="E38" s="87"/>
      <c r="F38" s="87">
        <f t="shared" si="4"/>
        <v>0</v>
      </c>
      <c r="G38" s="82"/>
      <c r="H38" s="87"/>
      <c r="I38" s="82"/>
      <c r="J38" s="87"/>
      <c r="K38" s="82"/>
      <c r="L38" s="87"/>
      <c r="M38" s="82"/>
      <c r="N38" s="87"/>
      <c r="O38" s="82"/>
      <c r="P38" s="87"/>
      <c r="Q38" s="82"/>
      <c r="R38" s="87"/>
      <c r="S38" s="82"/>
      <c r="T38" s="87"/>
      <c r="U38" s="82"/>
      <c r="V38" s="87"/>
      <c r="W38" s="82"/>
      <c r="X38" s="87"/>
      <c r="Y38" s="82"/>
      <c r="Z38" s="87"/>
      <c r="AA38" s="82"/>
      <c r="AB38" s="87"/>
      <c r="AC38" s="82"/>
      <c r="AD38" s="83"/>
      <c r="AE38" s="72" t="s">
        <v>36</v>
      </c>
    </row>
    <row r="39" spans="1:31" ht="15" customHeight="1">
      <c r="A39" s="254"/>
      <c r="B39" s="256"/>
      <c r="C39" s="258"/>
      <c r="D39" s="260"/>
      <c r="E39" s="84"/>
      <c r="F39" s="84">
        <f t="shared" si="4"/>
        <v>0</v>
      </c>
      <c r="G39" s="85"/>
      <c r="H39" s="84"/>
      <c r="I39" s="85"/>
      <c r="J39" s="84"/>
      <c r="K39" s="85"/>
      <c r="L39" s="84"/>
      <c r="M39" s="85"/>
      <c r="N39" s="84"/>
      <c r="O39" s="85"/>
      <c r="P39" s="84"/>
      <c r="Q39" s="85"/>
      <c r="R39" s="84"/>
      <c r="S39" s="85"/>
      <c r="T39" s="84"/>
      <c r="U39" s="85"/>
      <c r="V39" s="84"/>
      <c r="W39" s="85"/>
      <c r="X39" s="84"/>
      <c r="Y39" s="85"/>
      <c r="Z39" s="84"/>
      <c r="AA39" s="85"/>
      <c r="AB39" s="84"/>
      <c r="AC39" s="85"/>
      <c r="AD39" s="86"/>
      <c r="AE39" s="72" t="s">
        <v>37</v>
      </c>
    </row>
    <row r="40" spans="1:31" ht="15" customHeight="1">
      <c r="A40" s="253">
        <v>16</v>
      </c>
      <c r="B40" s="255"/>
      <c r="C40" s="257"/>
      <c r="D40" s="259"/>
      <c r="E40" s="87"/>
      <c r="F40" s="87">
        <f t="shared" si="4"/>
        <v>0</v>
      </c>
      <c r="G40" s="82"/>
      <c r="H40" s="87"/>
      <c r="I40" s="82"/>
      <c r="J40" s="87"/>
      <c r="K40" s="82"/>
      <c r="L40" s="87"/>
      <c r="M40" s="82"/>
      <c r="N40" s="87"/>
      <c r="O40" s="82"/>
      <c r="P40" s="87"/>
      <c r="Q40" s="82"/>
      <c r="R40" s="87"/>
      <c r="S40" s="82"/>
      <c r="T40" s="87"/>
      <c r="U40" s="82"/>
      <c r="V40" s="87"/>
      <c r="W40" s="82"/>
      <c r="X40" s="87"/>
      <c r="Y40" s="82"/>
      <c r="Z40" s="87"/>
      <c r="AA40" s="82"/>
      <c r="AB40" s="87"/>
      <c r="AC40" s="82"/>
      <c r="AD40" s="83"/>
      <c r="AE40" s="72" t="s">
        <v>36</v>
      </c>
    </row>
    <row r="41" spans="1:31" ht="15" customHeight="1">
      <c r="A41" s="254"/>
      <c r="B41" s="256"/>
      <c r="C41" s="258"/>
      <c r="D41" s="260"/>
      <c r="E41" s="84"/>
      <c r="F41" s="84">
        <f t="shared" si="4"/>
        <v>0</v>
      </c>
      <c r="G41" s="85"/>
      <c r="H41" s="84"/>
      <c r="I41" s="85"/>
      <c r="J41" s="84"/>
      <c r="K41" s="85"/>
      <c r="L41" s="84"/>
      <c r="M41" s="85"/>
      <c r="N41" s="84"/>
      <c r="O41" s="85"/>
      <c r="P41" s="84"/>
      <c r="Q41" s="85"/>
      <c r="R41" s="84"/>
      <c r="S41" s="85"/>
      <c r="T41" s="84"/>
      <c r="U41" s="85"/>
      <c r="V41" s="84"/>
      <c r="W41" s="85"/>
      <c r="X41" s="84"/>
      <c r="Y41" s="85"/>
      <c r="Z41" s="84"/>
      <c r="AA41" s="85"/>
      <c r="AB41" s="84"/>
      <c r="AC41" s="85"/>
      <c r="AD41" s="86"/>
      <c r="AE41" s="72" t="s">
        <v>37</v>
      </c>
    </row>
    <row r="42" spans="1:31" ht="15" customHeight="1">
      <c r="A42" s="253">
        <v>17</v>
      </c>
      <c r="B42" s="255"/>
      <c r="C42" s="257"/>
      <c r="D42" s="259"/>
      <c r="E42" s="87"/>
      <c r="F42" s="87">
        <f t="shared" si="4"/>
        <v>0</v>
      </c>
      <c r="G42" s="82"/>
      <c r="H42" s="87"/>
      <c r="I42" s="82"/>
      <c r="J42" s="87"/>
      <c r="K42" s="82"/>
      <c r="L42" s="87"/>
      <c r="M42" s="82"/>
      <c r="N42" s="87"/>
      <c r="O42" s="82"/>
      <c r="P42" s="87"/>
      <c r="Q42" s="82"/>
      <c r="R42" s="87"/>
      <c r="S42" s="82"/>
      <c r="T42" s="87"/>
      <c r="U42" s="82"/>
      <c r="V42" s="87"/>
      <c r="W42" s="82"/>
      <c r="X42" s="87"/>
      <c r="Y42" s="82"/>
      <c r="Z42" s="87"/>
      <c r="AA42" s="82"/>
      <c r="AB42" s="87"/>
      <c r="AC42" s="82"/>
      <c r="AD42" s="83"/>
      <c r="AE42" s="72" t="s">
        <v>36</v>
      </c>
    </row>
    <row r="43" spans="1:31" ht="15" customHeight="1">
      <c r="A43" s="254"/>
      <c r="B43" s="256"/>
      <c r="C43" s="258"/>
      <c r="D43" s="260"/>
      <c r="E43" s="84"/>
      <c r="F43" s="84">
        <f t="shared" si="4"/>
        <v>0</v>
      </c>
      <c r="G43" s="85"/>
      <c r="H43" s="84"/>
      <c r="I43" s="85"/>
      <c r="J43" s="84"/>
      <c r="K43" s="85"/>
      <c r="L43" s="84"/>
      <c r="M43" s="85"/>
      <c r="N43" s="84"/>
      <c r="O43" s="85"/>
      <c r="P43" s="84"/>
      <c r="Q43" s="85"/>
      <c r="R43" s="84"/>
      <c r="S43" s="85"/>
      <c r="T43" s="84"/>
      <c r="U43" s="85"/>
      <c r="V43" s="84"/>
      <c r="W43" s="85"/>
      <c r="X43" s="84"/>
      <c r="Y43" s="85"/>
      <c r="Z43" s="84"/>
      <c r="AA43" s="85"/>
      <c r="AB43" s="84"/>
      <c r="AC43" s="85"/>
      <c r="AD43" s="86"/>
      <c r="AE43" s="72" t="s">
        <v>37</v>
      </c>
    </row>
    <row r="44" spans="1:31" ht="15" customHeight="1">
      <c r="A44" s="253">
        <v>18</v>
      </c>
      <c r="B44" s="255"/>
      <c r="C44" s="257"/>
      <c r="D44" s="259"/>
      <c r="E44" s="87"/>
      <c r="F44" s="87">
        <f t="shared" si="4"/>
        <v>0</v>
      </c>
      <c r="G44" s="82"/>
      <c r="H44" s="87"/>
      <c r="I44" s="82"/>
      <c r="J44" s="87"/>
      <c r="K44" s="82"/>
      <c r="L44" s="87"/>
      <c r="M44" s="82"/>
      <c r="N44" s="87"/>
      <c r="O44" s="82"/>
      <c r="P44" s="87"/>
      <c r="Q44" s="82"/>
      <c r="R44" s="87"/>
      <c r="S44" s="82"/>
      <c r="T44" s="87"/>
      <c r="U44" s="82"/>
      <c r="V44" s="87"/>
      <c r="W44" s="82"/>
      <c r="X44" s="87"/>
      <c r="Y44" s="82"/>
      <c r="Z44" s="87"/>
      <c r="AA44" s="82"/>
      <c r="AB44" s="87"/>
      <c r="AC44" s="82"/>
      <c r="AD44" s="83"/>
      <c r="AE44" s="72" t="s">
        <v>36</v>
      </c>
    </row>
    <row r="45" spans="1:31" ht="15" customHeight="1">
      <c r="A45" s="254"/>
      <c r="B45" s="256"/>
      <c r="C45" s="258"/>
      <c r="D45" s="260"/>
      <c r="E45" s="84"/>
      <c r="F45" s="84">
        <f t="shared" si="4"/>
        <v>0</v>
      </c>
      <c r="G45" s="85"/>
      <c r="H45" s="84"/>
      <c r="I45" s="85"/>
      <c r="J45" s="84"/>
      <c r="K45" s="85"/>
      <c r="L45" s="84"/>
      <c r="M45" s="85"/>
      <c r="N45" s="84"/>
      <c r="O45" s="85"/>
      <c r="P45" s="84"/>
      <c r="Q45" s="85"/>
      <c r="R45" s="84"/>
      <c r="S45" s="85"/>
      <c r="T45" s="84"/>
      <c r="U45" s="85"/>
      <c r="V45" s="84"/>
      <c r="W45" s="85"/>
      <c r="X45" s="84"/>
      <c r="Y45" s="85"/>
      <c r="Z45" s="84"/>
      <c r="AA45" s="85"/>
      <c r="AB45" s="84"/>
      <c r="AC45" s="85"/>
      <c r="AD45" s="86"/>
      <c r="AE45" s="72" t="s">
        <v>37</v>
      </c>
    </row>
    <row r="46" spans="1:31" ht="15" customHeight="1">
      <c r="A46" s="253">
        <v>19</v>
      </c>
      <c r="B46" s="255"/>
      <c r="C46" s="257"/>
      <c r="D46" s="259"/>
      <c r="E46" s="87"/>
      <c r="F46" s="87">
        <f t="shared" si="4"/>
        <v>0</v>
      </c>
      <c r="G46" s="82"/>
      <c r="H46" s="87"/>
      <c r="I46" s="82"/>
      <c r="J46" s="87"/>
      <c r="K46" s="82"/>
      <c r="L46" s="87"/>
      <c r="M46" s="82"/>
      <c r="N46" s="87"/>
      <c r="O46" s="82"/>
      <c r="P46" s="87"/>
      <c r="Q46" s="82"/>
      <c r="R46" s="87"/>
      <c r="S46" s="82"/>
      <c r="T46" s="87"/>
      <c r="U46" s="82"/>
      <c r="V46" s="87"/>
      <c r="W46" s="82"/>
      <c r="X46" s="87"/>
      <c r="Y46" s="82"/>
      <c r="Z46" s="87"/>
      <c r="AA46" s="82"/>
      <c r="AB46" s="87"/>
      <c r="AC46" s="82"/>
      <c r="AD46" s="83"/>
      <c r="AE46" s="72" t="s">
        <v>36</v>
      </c>
    </row>
    <row r="47" spans="1:31" ht="15" customHeight="1">
      <c r="A47" s="254"/>
      <c r="B47" s="256"/>
      <c r="C47" s="258"/>
      <c r="D47" s="260"/>
      <c r="E47" s="84"/>
      <c r="F47" s="84">
        <f t="shared" si="4"/>
        <v>0</v>
      </c>
      <c r="G47" s="85"/>
      <c r="H47" s="84"/>
      <c r="I47" s="85"/>
      <c r="J47" s="84"/>
      <c r="K47" s="85"/>
      <c r="L47" s="84"/>
      <c r="M47" s="85"/>
      <c r="N47" s="84"/>
      <c r="O47" s="85"/>
      <c r="P47" s="84"/>
      <c r="Q47" s="85"/>
      <c r="R47" s="84"/>
      <c r="S47" s="85"/>
      <c r="T47" s="84"/>
      <c r="U47" s="85"/>
      <c r="V47" s="84"/>
      <c r="W47" s="85"/>
      <c r="X47" s="84"/>
      <c r="Y47" s="85"/>
      <c r="Z47" s="84"/>
      <c r="AA47" s="85"/>
      <c r="AB47" s="84"/>
      <c r="AC47" s="85"/>
      <c r="AD47" s="86"/>
      <c r="AE47" s="72" t="s">
        <v>37</v>
      </c>
    </row>
    <row r="48" spans="1:31" ht="15" customHeight="1">
      <c r="A48" s="253">
        <v>20</v>
      </c>
      <c r="B48" s="255"/>
      <c r="C48" s="257"/>
      <c r="D48" s="259"/>
      <c r="E48" s="87"/>
      <c r="F48" s="87">
        <f t="shared" si="4"/>
        <v>0</v>
      </c>
      <c r="G48" s="82"/>
      <c r="H48" s="87"/>
      <c r="I48" s="82"/>
      <c r="J48" s="87"/>
      <c r="K48" s="82"/>
      <c r="L48" s="87"/>
      <c r="M48" s="82"/>
      <c r="N48" s="87"/>
      <c r="O48" s="82"/>
      <c r="P48" s="87"/>
      <c r="Q48" s="82"/>
      <c r="R48" s="87"/>
      <c r="S48" s="82"/>
      <c r="T48" s="87"/>
      <c r="U48" s="82"/>
      <c r="V48" s="87"/>
      <c r="W48" s="82"/>
      <c r="X48" s="87"/>
      <c r="Y48" s="82"/>
      <c r="Z48" s="87"/>
      <c r="AA48" s="82"/>
      <c r="AB48" s="87"/>
      <c r="AC48" s="82"/>
      <c r="AD48" s="83"/>
      <c r="AE48" s="72" t="s">
        <v>36</v>
      </c>
    </row>
    <row r="49" spans="1:31" ht="15" customHeight="1">
      <c r="A49" s="254"/>
      <c r="B49" s="256"/>
      <c r="C49" s="258"/>
      <c r="D49" s="260"/>
      <c r="E49" s="84"/>
      <c r="F49" s="84">
        <f t="shared" si="4"/>
        <v>0</v>
      </c>
      <c r="G49" s="85"/>
      <c r="H49" s="84"/>
      <c r="I49" s="85"/>
      <c r="J49" s="84"/>
      <c r="K49" s="85"/>
      <c r="L49" s="84"/>
      <c r="M49" s="85"/>
      <c r="N49" s="84"/>
      <c r="O49" s="85"/>
      <c r="P49" s="84"/>
      <c r="Q49" s="85"/>
      <c r="R49" s="84"/>
      <c r="S49" s="85"/>
      <c r="T49" s="84"/>
      <c r="U49" s="85"/>
      <c r="V49" s="84"/>
      <c r="W49" s="85"/>
      <c r="X49" s="84"/>
      <c r="Y49" s="85"/>
      <c r="Z49" s="84"/>
      <c r="AA49" s="85"/>
      <c r="AB49" s="84"/>
      <c r="AC49" s="85"/>
      <c r="AD49" s="86"/>
      <c r="AE49" s="72" t="s">
        <v>37</v>
      </c>
    </row>
    <row r="50" spans="1:31" ht="15" customHeight="1">
      <c r="A50" s="253">
        <v>21</v>
      </c>
      <c r="B50" s="255"/>
      <c r="C50" s="257"/>
      <c r="D50" s="259"/>
      <c r="E50" s="87"/>
      <c r="F50" s="87">
        <f t="shared" si="4"/>
        <v>0</v>
      </c>
      <c r="G50" s="82"/>
      <c r="H50" s="87"/>
      <c r="I50" s="82"/>
      <c r="J50" s="87"/>
      <c r="K50" s="82"/>
      <c r="L50" s="87"/>
      <c r="M50" s="82"/>
      <c r="N50" s="87"/>
      <c r="O50" s="82"/>
      <c r="P50" s="87"/>
      <c r="Q50" s="82"/>
      <c r="R50" s="87"/>
      <c r="S50" s="82"/>
      <c r="T50" s="87"/>
      <c r="U50" s="82"/>
      <c r="V50" s="87"/>
      <c r="W50" s="82"/>
      <c r="X50" s="87"/>
      <c r="Y50" s="82"/>
      <c r="Z50" s="87"/>
      <c r="AA50" s="82"/>
      <c r="AB50" s="87"/>
      <c r="AC50" s="82"/>
      <c r="AD50" s="83"/>
      <c r="AE50" s="72" t="s">
        <v>36</v>
      </c>
    </row>
    <row r="51" spans="1:31" ht="15" customHeight="1">
      <c r="A51" s="254"/>
      <c r="B51" s="256"/>
      <c r="C51" s="258"/>
      <c r="D51" s="260"/>
      <c r="E51" s="84"/>
      <c r="F51" s="84">
        <f t="shared" si="4"/>
        <v>0</v>
      </c>
      <c r="G51" s="85"/>
      <c r="H51" s="84"/>
      <c r="I51" s="85"/>
      <c r="J51" s="84"/>
      <c r="K51" s="85"/>
      <c r="L51" s="84"/>
      <c r="M51" s="85"/>
      <c r="N51" s="84"/>
      <c r="O51" s="85"/>
      <c r="P51" s="84"/>
      <c r="Q51" s="85"/>
      <c r="R51" s="84"/>
      <c r="S51" s="85"/>
      <c r="T51" s="84"/>
      <c r="U51" s="85"/>
      <c r="V51" s="84"/>
      <c r="W51" s="85"/>
      <c r="X51" s="84"/>
      <c r="Y51" s="85"/>
      <c r="Z51" s="84"/>
      <c r="AA51" s="85"/>
      <c r="AB51" s="84"/>
      <c r="AC51" s="85"/>
      <c r="AD51" s="86"/>
      <c r="AE51" s="72" t="s">
        <v>37</v>
      </c>
    </row>
    <row r="52" spans="1:31" ht="15" customHeight="1">
      <c r="A52" s="253">
        <v>22</v>
      </c>
      <c r="B52" s="255"/>
      <c r="C52" s="257"/>
      <c r="D52" s="259"/>
      <c r="E52" s="87"/>
      <c r="F52" s="87">
        <f t="shared" si="4"/>
        <v>0</v>
      </c>
      <c r="G52" s="82"/>
      <c r="H52" s="87"/>
      <c r="I52" s="82"/>
      <c r="J52" s="87"/>
      <c r="K52" s="82"/>
      <c r="L52" s="87"/>
      <c r="M52" s="82"/>
      <c r="N52" s="87"/>
      <c r="O52" s="82"/>
      <c r="P52" s="87"/>
      <c r="Q52" s="82"/>
      <c r="R52" s="87"/>
      <c r="S52" s="82"/>
      <c r="T52" s="87"/>
      <c r="U52" s="82"/>
      <c r="V52" s="87"/>
      <c r="W52" s="82"/>
      <c r="X52" s="87"/>
      <c r="Y52" s="82"/>
      <c r="Z52" s="87"/>
      <c r="AA52" s="82"/>
      <c r="AB52" s="87"/>
      <c r="AC52" s="82"/>
      <c r="AD52" s="83"/>
      <c r="AE52" s="72" t="s">
        <v>36</v>
      </c>
    </row>
    <row r="53" spans="1:31" ht="15" customHeight="1">
      <c r="A53" s="254"/>
      <c r="B53" s="256"/>
      <c r="C53" s="258"/>
      <c r="D53" s="260"/>
      <c r="E53" s="84"/>
      <c r="F53" s="84">
        <f t="shared" si="4"/>
        <v>0</v>
      </c>
      <c r="G53" s="85"/>
      <c r="H53" s="84"/>
      <c r="I53" s="85"/>
      <c r="J53" s="84"/>
      <c r="K53" s="85"/>
      <c r="L53" s="84"/>
      <c r="M53" s="85"/>
      <c r="N53" s="84"/>
      <c r="O53" s="85"/>
      <c r="P53" s="84"/>
      <c r="Q53" s="85"/>
      <c r="R53" s="84"/>
      <c r="S53" s="85"/>
      <c r="T53" s="84"/>
      <c r="U53" s="85"/>
      <c r="V53" s="84"/>
      <c r="W53" s="85"/>
      <c r="X53" s="84"/>
      <c r="Y53" s="85"/>
      <c r="Z53" s="84"/>
      <c r="AA53" s="85"/>
      <c r="AB53" s="84"/>
      <c r="AC53" s="85"/>
      <c r="AD53" s="86"/>
      <c r="AE53" s="72" t="s">
        <v>37</v>
      </c>
    </row>
    <row r="54" spans="1:31" ht="15" customHeight="1">
      <c r="A54" s="253">
        <v>23</v>
      </c>
      <c r="B54" s="255"/>
      <c r="C54" s="257"/>
      <c r="D54" s="259"/>
      <c r="E54" s="87"/>
      <c r="F54" s="87">
        <f t="shared" si="4"/>
        <v>0</v>
      </c>
      <c r="G54" s="82"/>
      <c r="H54" s="87"/>
      <c r="I54" s="82"/>
      <c r="J54" s="87"/>
      <c r="K54" s="82"/>
      <c r="L54" s="87"/>
      <c r="M54" s="82"/>
      <c r="N54" s="87"/>
      <c r="O54" s="82"/>
      <c r="P54" s="87"/>
      <c r="Q54" s="82"/>
      <c r="R54" s="87"/>
      <c r="S54" s="82"/>
      <c r="T54" s="87"/>
      <c r="U54" s="82"/>
      <c r="V54" s="87"/>
      <c r="W54" s="82"/>
      <c r="X54" s="87"/>
      <c r="Y54" s="82"/>
      <c r="Z54" s="87"/>
      <c r="AA54" s="82"/>
      <c r="AB54" s="87"/>
      <c r="AC54" s="82"/>
      <c r="AD54" s="83"/>
      <c r="AE54" s="72" t="s">
        <v>36</v>
      </c>
    </row>
    <row r="55" spans="1:31" ht="15" customHeight="1">
      <c r="A55" s="254"/>
      <c r="B55" s="256"/>
      <c r="C55" s="258"/>
      <c r="D55" s="260"/>
      <c r="E55" s="84"/>
      <c r="F55" s="84">
        <f t="shared" si="4"/>
        <v>0</v>
      </c>
      <c r="G55" s="85"/>
      <c r="H55" s="84"/>
      <c r="I55" s="85"/>
      <c r="J55" s="84"/>
      <c r="K55" s="85"/>
      <c r="L55" s="84"/>
      <c r="M55" s="85"/>
      <c r="N55" s="84"/>
      <c r="O55" s="85"/>
      <c r="P55" s="84"/>
      <c r="Q55" s="85"/>
      <c r="R55" s="84"/>
      <c r="S55" s="85"/>
      <c r="T55" s="84"/>
      <c r="U55" s="85"/>
      <c r="V55" s="84"/>
      <c r="W55" s="85"/>
      <c r="X55" s="84"/>
      <c r="Y55" s="85"/>
      <c r="Z55" s="84"/>
      <c r="AA55" s="85"/>
      <c r="AB55" s="84"/>
      <c r="AC55" s="85"/>
      <c r="AD55" s="86"/>
      <c r="AE55" s="72" t="s">
        <v>37</v>
      </c>
    </row>
    <row r="56" spans="1:31" ht="15" hidden="1" customHeight="1">
      <c r="A56" s="253">
        <v>35</v>
      </c>
      <c r="B56" s="268"/>
      <c r="C56" s="257"/>
      <c r="D56" s="259"/>
      <c r="E56" s="87"/>
      <c r="F56" s="87"/>
      <c r="G56" s="82">
        <f t="shared" ref="G56:G77" si="5">+F56-E56</f>
        <v>0</v>
      </c>
      <c r="H56" s="87"/>
      <c r="I56" s="82">
        <f t="shared" ref="I56:I77" si="6">+H56-G56</f>
        <v>0</v>
      </c>
      <c r="J56" s="87"/>
      <c r="K56" s="82">
        <f t="shared" ref="K56:K77" si="7">+J56-I56</f>
        <v>0</v>
      </c>
      <c r="L56" s="87"/>
      <c r="M56" s="82">
        <f t="shared" ref="M56:M77" si="8">+L56-K56</f>
        <v>0</v>
      </c>
      <c r="N56" s="87"/>
      <c r="O56" s="82">
        <f t="shared" ref="O56:O77" si="9">+N56-M56</f>
        <v>0</v>
      </c>
      <c r="P56" s="87"/>
      <c r="Q56" s="82">
        <f t="shared" ref="Q56:Q77" si="10">+P56-O56</f>
        <v>0</v>
      </c>
      <c r="R56" s="87"/>
      <c r="S56" s="82">
        <f t="shared" ref="S56:S77" si="11">+R56-Q56</f>
        <v>0</v>
      </c>
      <c r="T56" s="87"/>
      <c r="U56" s="82">
        <f t="shared" ref="U56:U77" si="12">+T56-S56</f>
        <v>0</v>
      </c>
      <c r="V56" s="87"/>
      <c r="W56" s="82">
        <f t="shared" ref="W56:W77" si="13">+V56-U56</f>
        <v>0</v>
      </c>
      <c r="X56" s="87"/>
      <c r="Y56" s="82">
        <f t="shared" ref="Y56:Y77" si="14">+X56-W56</f>
        <v>0</v>
      </c>
      <c r="Z56" s="87"/>
      <c r="AA56" s="82">
        <f t="shared" ref="AA56:AA77" si="15">+Z56-Y56</f>
        <v>0</v>
      </c>
      <c r="AB56" s="87"/>
      <c r="AC56" s="82">
        <f t="shared" ref="AC56:AD77" si="16">+AA56-Z56</f>
        <v>0</v>
      </c>
      <c r="AD56" s="83">
        <f t="shared" si="16"/>
        <v>0</v>
      </c>
      <c r="AE56" s="72" t="s">
        <v>36</v>
      </c>
    </row>
    <row r="57" spans="1:31" ht="15" hidden="1" customHeight="1">
      <c r="A57" s="254"/>
      <c r="B57" s="269"/>
      <c r="C57" s="258"/>
      <c r="D57" s="260"/>
      <c r="E57" s="84"/>
      <c r="F57" s="84"/>
      <c r="G57" s="85">
        <f t="shared" si="5"/>
        <v>0</v>
      </c>
      <c r="H57" s="84"/>
      <c r="I57" s="85">
        <f t="shared" si="6"/>
        <v>0</v>
      </c>
      <c r="J57" s="84"/>
      <c r="K57" s="85">
        <f t="shared" si="7"/>
        <v>0</v>
      </c>
      <c r="L57" s="84"/>
      <c r="M57" s="85">
        <f t="shared" si="8"/>
        <v>0</v>
      </c>
      <c r="N57" s="84"/>
      <c r="O57" s="85">
        <f t="shared" si="9"/>
        <v>0</v>
      </c>
      <c r="P57" s="84"/>
      <c r="Q57" s="85">
        <f t="shared" si="10"/>
        <v>0</v>
      </c>
      <c r="R57" s="84"/>
      <c r="S57" s="85">
        <f t="shared" si="11"/>
        <v>0</v>
      </c>
      <c r="T57" s="84"/>
      <c r="U57" s="85">
        <f t="shared" si="12"/>
        <v>0</v>
      </c>
      <c r="V57" s="84"/>
      <c r="W57" s="85">
        <f t="shared" si="13"/>
        <v>0</v>
      </c>
      <c r="X57" s="84"/>
      <c r="Y57" s="85">
        <f t="shared" si="14"/>
        <v>0</v>
      </c>
      <c r="Z57" s="84"/>
      <c r="AA57" s="85">
        <f t="shared" si="15"/>
        <v>0</v>
      </c>
      <c r="AB57" s="84"/>
      <c r="AC57" s="85">
        <f t="shared" si="16"/>
        <v>0</v>
      </c>
      <c r="AD57" s="86">
        <f t="shared" si="16"/>
        <v>0</v>
      </c>
      <c r="AE57" s="72" t="s">
        <v>37</v>
      </c>
    </row>
    <row r="58" spans="1:31" ht="15" hidden="1" customHeight="1">
      <c r="A58" s="253">
        <v>36</v>
      </c>
      <c r="B58" s="268"/>
      <c r="C58" s="261"/>
      <c r="D58" s="259"/>
      <c r="E58" s="88"/>
      <c r="F58" s="88"/>
      <c r="G58" s="82">
        <f t="shared" si="5"/>
        <v>0</v>
      </c>
      <c r="H58" s="88"/>
      <c r="I58" s="82">
        <f t="shared" si="6"/>
        <v>0</v>
      </c>
      <c r="J58" s="88"/>
      <c r="K58" s="82">
        <f t="shared" si="7"/>
        <v>0</v>
      </c>
      <c r="L58" s="88"/>
      <c r="M58" s="82">
        <f t="shared" si="8"/>
        <v>0</v>
      </c>
      <c r="N58" s="88"/>
      <c r="O58" s="82">
        <f t="shared" si="9"/>
        <v>0</v>
      </c>
      <c r="P58" s="88"/>
      <c r="Q58" s="82">
        <f t="shared" si="10"/>
        <v>0</v>
      </c>
      <c r="R58" s="88"/>
      <c r="S58" s="82">
        <f t="shared" si="11"/>
        <v>0</v>
      </c>
      <c r="T58" s="88"/>
      <c r="U58" s="82">
        <f t="shared" si="12"/>
        <v>0</v>
      </c>
      <c r="V58" s="88"/>
      <c r="W58" s="82">
        <f t="shared" si="13"/>
        <v>0</v>
      </c>
      <c r="X58" s="88"/>
      <c r="Y58" s="82">
        <f t="shared" si="14"/>
        <v>0</v>
      </c>
      <c r="Z58" s="88"/>
      <c r="AA58" s="82">
        <f t="shared" si="15"/>
        <v>0</v>
      </c>
      <c r="AB58" s="88"/>
      <c r="AC58" s="82">
        <f t="shared" si="16"/>
        <v>0</v>
      </c>
      <c r="AD58" s="83">
        <f t="shared" si="16"/>
        <v>0</v>
      </c>
      <c r="AE58" s="72" t="s">
        <v>36</v>
      </c>
    </row>
    <row r="59" spans="1:31" ht="15" hidden="1" customHeight="1">
      <c r="A59" s="254"/>
      <c r="B59" s="269"/>
      <c r="C59" s="261"/>
      <c r="D59" s="260"/>
      <c r="E59" s="89"/>
      <c r="F59" s="89"/>
      <c r="G59" s="85">
        <f t="shared" si="5"/>
        <v>0</v>
      </c>
      <c r="H59" s="89"/>
      <c r="I59" s="85">
        <f t="shared" si="6"/>
        <v>0</v>
      </c>
      <c r="J59" s="89"/>
      <c r="K59" s="85">
        <f t="shared" si="7"/>
        <v>0</v>
      </c>
      <c r="L59" s="89"/>
      <c r="M59" s="85">
        <f t="shared" si="8"/>
        <v>0</v>
      </c>
      <c r="N59" s="89"/>
      <c r="O59" s="85">
        <f t="shared" si="9"/>
        <v>0</v>
      </c>
      <c r="P59" s="89"/>
      <c r="Q59" s="85">
        <f t="shared" si="10"/>
        <v>0</v>
      </c>
      <c r="R59" s="89"/>
      <c r="S59" s="85">
        <f t="shared" si="11"/>
        <v>0</v>
      </c>
      <c r="T59" s="89"/>
      <c r="U59" s="85">
        <f t="shared" si="12"/>
        <v>0</v>
      </c>
      <c r="V59" s="89"/>
      <c r="W59" s="85">
        <f t="shared" si="13"/>
        <v>0</v>
      </c>
      <c r="X59" s="89"/>
      <c r="Y59" s="85">
        <f t="shared" si="14"/>
        <v>0</v>
      </c>
      <c r="Z59" s="89"/>
      <c r="AA59" s="85">
        <f t="shared" si="15"/>
        <v>0</v>
      </c>
      <c r="AB59" s="89"/>
      <c r="AC59" s="85">
        <f t="shared" si="16"/>
        <v>0</v>
      </c>
      <c r="AD59" s="86">
        <f t="shared" si="16"/>
        <v>0</v>
      </c>
      <c r="AE59" s="72" t="s">
        <v>37</v>
      </c>
    </row>
    <row r="60" spans="1:31" ht="15" hidden="1" customHeight="1">
      <c r="A60" s="253">
        <v>37</v>
      </c>
      <c r="B60" s="268"/>
      <c r="C60" s="257"/>
      <c r="D60" s="259"/>
      <c r="E60" s="87"/>
      <c r="F60" s="87"/>
      <c r="G60" s="82">
        <f t="shared" si="5"/>
        <v>0</v>
      </c>
      <c r="H60" s="87"/>
      <c r="I60" s="82">
        <f t="shared" si="6"/>
        <v>0</v>
      </c>
      <c r="J60" s="87"/>
      <c r="K60" s="82">
        <f t="shared" si="7"/>
        <v>0</v>
      </c>
      <c r="L60" s="87"/>
      <c r="M60" s="82">
        <f t="shared" si="8"/>
        <v>0</v>
      </c>
      <c r="N60" s="87"/>
      <c r="O60" s="82">
        <f t="shared" si="9"/>
        <v>0</v>
      </c>
      <c r="P60" s="87"/>
      <c r="Q60" s="82">
        <f t="shared" si="10"/>
        <v>0</v>
      </c>
      <c r="R60" s="87"/>
      <c r="S60" s="82">
        <f t="shared" si="11"/>
        <v>0</v>
      </c>
      <c r="T60" s="87"/>
      <c r="U60" s="82">
        <f t="shared" si="12"/>
        <v>0</v>
      </c>
      <c r="V60" s="87"/>
      <c r="W60" s="82">
        <f t="shared" si="13"/>
        <v>0</v>
      </c>
      <c r="X60" s="87"/>
      <c r="Y60" s="82">
        <f t="shared" si="14"/>
        <v>0</v>
      </c>
      <c r="Z60" s="87"/>
      <c r="AA60" s="82">
        <f t="shared" si="15"/>
        <v>0</v>
      </c>
      <c r="AB60" s="87"/>
      <c r="AC60" s="82">
        <f t="shared" si="16"/>
        <v>0</v>
      </c>
      <c r="AD60" s="83">
        <f t="shared" si="16"/>
        <v>0</v>
      </c>
      <c r="AE60" s="72" t="s">
        <v>36</v>
      </c>
    </row>
    <row r="61" spans="1:31" ht="15" hidden="1" customHeight="1">
      <c r="A61" s="254"/>
      <c r="B61" s="269"/>
      <c r="C61" s="258"/>
      <c r="D61" s="260"/>
      <c r="E61" s="84"/>
      <c r="F61" s="84"/>
      <c r="G61" s="85">
        <f t="shared" si="5"/>
        <v>0</v>
      </c>
      <c r="H61" s="84"/>
      <c r="I61" s="85">
        <f t="shared" si="6"/>
        <v>0</v>
      </c>
      <c r="J61" s="84"/>
      <c r="K61" s="85">
        <f t="shared" si="7"/>
        <v>0</v>
      </c>
      <c r="L61" s="84"/>
      <c r="M61" s="85">
        <f t="shared" si="8"/>
        <v>0</v>
      </c>
      <c r="N61" s="84"/>
      <c r="O61" s="85">
        <f t="shared" si="9"/>
        <v>0</v>
      </c>
      <c r="P61" s="84"/>
      <c r="Q61" s="85">
        <f t="shared" si="10"/>
        <v>0</v>
      </c>
      <c r="R61" s="84"/>
      <c r="S61" s="85">
        <f t="shared" si="11"/>
        <v>0</v>
      </c>
      <c r="T61" s="84"/>
      <c r="U61" s="85">
        <f t="shared" si="12"/>
        <v>0</v>
      </c>
      <c r="V61" s="84"/>
      <c r="W61" s="85">
        <f t="shared" si="13"/>
        <v>0</v>
      </c>
      <c r="X61" s="84"/>
      <c r="Y61" s="85">
        <f t="shared" si="14"/>
        <v>0</v>
      </c>
      <c r="Z61" s="84"/>
      <c r="AA61" s="85">
        <f t="shared" si="15"/>
        <v>0</v>
      </c>
      <c r="AB61" s="84"/>
      <c r="AC61" s="85">
        <f t="shared" si="16"/>
        <v>0</v>
      </c>
      <c r="AD61" s="86">
        <f t="shared" si="16"/>
        <v>0</v>
      </c>
      <c r="AE61" s="72" t="s">
        <v>37</v>
      </c>
    </row>
    <row r="62" spans="1:31" ht="15" hidden="1" customHeight="1">
      <c r="A62" s="253">
        <v>38</v>
      </c>
      <c r="B62" s="268"/>
      <c r="C62" s="257"/>
      <c r="D62" s="259"/>
      <c r="E62" s="87"/>
      <c r="F62" s="87"/>
      <c r="G62" s="82">
        <f t="shared" si="5"/>
        <v>0</v>
      </c>
      <c r="H62" s="87"/>
      <c r="I62" s="82">
        <f t="shared" si="6"/>
        <v>0</v>
      </c>
      <c r="J62" s="87"/>
      <c r="K62" s="82">
        <f t="shared" si="7"/>
        <v>0</v>
      </c>
      <c r="L62" s="87"/>
      <c r="M62" s="82">
        <f t="shared" si="8"/>
        <v>0</v>
      </c>
      <c r="N62" s="87"/>
      <c r="O62" s="82">
        <f t="shared" si="9"/>
        <v>0</v>
      </c>
      <c r="P62" s="87"/>
      <c r="Q62" s="82">
        <f t="shared" si="10"/>
        <v>0</v>
      </c>
      <c r="R62" s="87"/>
      <c r="S62" s="82">
        <f t="shared" si="11"/>
        <v>0</v>
      </c>
      <c r="T62" s="87"/>
      <c r="U62" s="82">
        <f t="shared" si="12"/>
        <v>0</v>
      </c>
      <c r="V62" s="87"/>
      <c r="W62" s="82">
        <f t="shared" si="13"/>
        <v>0</v>
      </c>
      <c r="X62" s="87"/>
      <c r="Y62" s="82">
        <f t="shared" si="14"/>
        <v>0</v>
      </c>
      <c r="Z62" s="87"/>
      <c r="AA62" s="82">
        <f t="shared" si="15"/>
        <v>0</v>
      </c>
      <c r="AB62" s="87"/>
      <c r="AC62" s="82">
        <f t="shared" si="16"/>
        <v>0</v>
      </c>
      <c r="AD62" s="83">
        <f t="shared" si="16"/>
        <v>0</v>
      </c>
      <c r="AE62" s="72" t="s">
        <v>36</v>
      </c>
    </row>
    <row r="63" spans="1:31" ht="15" hidden="1" customHeight="1">
      <c r="A63" s="254"/>
      <c r="B63" s="269"/>
      <c r="C63" s="258"/>
      <c r="D63" s="260"/>
      <c r="E63" s="84"/>
      <c r="F63" s="84"/>
      <c r="G63" s="85">
        <f t="shared" si="5"/>
        <v>0</v>
      </c>
      <c r="H63" s="84"/>
      <c r="I63" s="85">
        <f t="shared" si="6"/>
        <v>0</v>
      </c>
      <c r="J63" s="84"/>
      <c r="K63" s="85">
        <f t="shared" si="7"/>
        <v>0</v>
      </c>
      <c r="L63" s="84"/>
      <c r="M63" s="85">
        <f t="shared" si="8"/>
        <v>0</v>
      </c>
      <c r="N63" s="84"/>
      <c r="O63" s="85">
        <f t="shared" si="9"/>
        <v>0</v>
      </c>
      <c r="P63" s="84"/>
      <c r="Q63" s="85">
        <f t="shared" si="10"/>
        <v>0</v>
      </c>
      <c r="R63" s="84"/>
      <c r="S63" s="85">
        <f t="shared" si="11"/>
        <v>0</v>
      </c>
      <c r="T63" s="84"/>
      <c r="U63" s="85">
        <f t="shared" si="12"/>
        <v>0</v>
      </c>
      <c r="V63" s="84"/>
      <c r="W63" s="85">
        <f t="shared" si="13"/>
        <v>0</v>
      </c>
      <c r="X63" s="84"/>
      <c r="Y63" s="85">
        <f t="shared" si="14"/>
        <v>0</v>
      </c>
      <c r="Z63" s="84"/>
      <c r="AA63" s="85">
        <f t="shared" si="15"/>
        <v>0</v>
      </c>
      <c r="AB63" s="84"/>
      <c r="AC63" s="85">
        <f t="shared" si="16"/>
        <v>0</v>
      </c>
      <c r="AD63" s="86">
        <f t="shared" si="16"/>
        <v>0</v>
      </c>
      <c r="AE63" s="72" t="s">
        <v>37</v>
      </c>
    </row>
    <row r="64" spans="1:31" ht="15" hidden="1" customHeight="1">
      <c r="A64" s="253">
        <v>39</v>
      </c>
      <c r="B64" s="268"/>
      <c r="C64" s="257"/>
      <c r="D64" s="259"/>
      <c r="E64" s="87"/>
      <c r="F64" s="87"/>
      <c r="G64" s="82">
        <f t="shared" si="5"/>
        <v>0</v>
      </c>
      <c r="H64" s="87"/>
      <c r="I64" s="82">
        <f t="shared" si="6"/>
        <v>0</v>
      </c>
      <c r="J64" s="87"/>
      <c r="K64" s="82">
        <f t="shared" si="7"/>
        <v>0</v>
      </c>
      <c r="L64" s="87"/>
      <c r="M64" s="82">
        <f t="shared" si="8"/>
        <v>0</v>
      </c>
      <c r="N64" s="87"/>
      <c r="O64" s="82">
        <f t="shared" si="9"/>
        <v>0</v>
      </c>
      <c r="P64" s="87"/>
      <c r="Q64" s="82">
        <f t="shared" si="10"/>
        <v>0</v>
      </c>
      <c r="R64" s="87"/>
      <c r="S64" s="82">
        <f t="shared" si="11"/>
        <v>0</v>
      </c>
      <c r="T64" s="87"/>
      <c r="U64" s="82">
        <f t="shared" si="12"/>
        <v>0</v>
      </c>
      <c r="V64" s="87"/>
      <c r="W64" s="82">
        <f t="shared" si="13"/>
        <v>0</v>
      </c>
      <c r="X64" s="87"/>
      <c r="Y64" s="82">
        <f t="shared" si="14"/>
        <v>0</v>
      </c>
      <c r="Z64" s="87"/>
      <c r="AA64" s="82">
        <f t="shared" si="15"/>
        <v>0</v>
      </c>
      <c r="AB64" s="87"/>
      <c r="AC64" s="82">
        <f t="shared" si="16"/>
        <v>0</v>
      </c>
      <c r="AD64" s="83">
        <f t="shared" si="16"/>
        <v>0</v>
      </c>
      <c r="AE64" s="72" t="s">
        <v>36</v>
      </c>
    </row>
    <row r="65" spans="1:31" ht="15" hidden="1" customHeight="1">
      <c r="A65" s="254"/>
      <c r="B65" s="269"/>
      <c r="C65" s="258"/>
      <c r="D65" s="260"/>
      <c r="E65" s="84"/>
      <c r="F65" s="84"/>
      <c r="G65" s="85">
        <f t="shared" si="5"/>
        <v>0</v>
      </c>
      <c r="H65" s="84"/>
      <c r="I65" s="85">
        <f t="shared" si="6"/>
        <v>0</v>
      </c>
      <c r="J65" s="84"/>
      <c r="K65" s="85">
        <f t="shared" si="7"/>
        <v>0</v>
      </c>
      <c r="L65" s="84"/>
      <c r="M65" s="85">
        <f t="shared" si="8"/>
        <v>0</v>
      </c>
      <c r="N65" s="84"/>
      <c r="O65" s="85">
        <f t="shared" si="9"/>
        <v>0</v>
      </c>
      <c r="P65" s="84"/>
      <c r="Q65" s="85">
        <f t="shared" si="10"/>
        <v>0</v>
      </c>
      <c r="R65" s="84"/>
      <c r="S65" s="85">
        <f t="shared" si="11"/>
        <v>0</v>
      </c>
      <c r="T65" s="84"/>
      <c r="U65" s="85">
        <f t="shared" si="12"/>
        <v>0</v>
      </c>
      <c r="V65" s="84"/>
      <c r="W65" s="85">
        <f t="shared" si="13"/>
        <v>0</v>
      </c>
      <c r="X65" s="84"/>
      <c r="Y65" s="85">
        <f t="shared" si="14"/>
        <v>0</v>
      </c>
      <c r="Z65" s="84"/>
      <c r="AA65" s="85">
        <f t="shared" si="15"/>
        <v>0</v>
      </c>
      <c r="AB65" s="84"/>
      <c r="AC65" s="85">
        <f t="shared" si="16"/>
        <v>0</v>
      </c>
      <c r="AD65" s="86">
        <f t="shared" si="16"/>
        <v>0</v>
      </c>
      <c r="AE65" s="72" t="s">
        <v>37</v>
      </c>
    </row>
    <row r="66" spans="1:31" ht="15" hidden="1" customHeight="1">
      <c r="A66" s="253">
        <v>40</v>
      </c>
      <c r="B66" s="268"/>
      <c r="C66" s="257"/>
      <c r="D66" s="259"/>
      <c r="E66" s="87"/>
      <c r="F66" s="87"/>
      <c r="G66" s="82">
        <f t="shared" si="5"/>
        <v>0</v>
      </c>
      <c r="H66" s="87"/>
      <c r="I66" s="82">
        <f t="shared" si="6"/>
        <v>0</v>
      </c>
      <c r="J66" s="87"/>
      <c r="K66" s="82">
        <f t="shared" si="7"/>
        <v>0</v>
      </c>
      <c r="L66" s="87"/>
      <c r="M66" s="82">
        <f t="shared" si="8"/>
        <v>0</v>
      </c>
      <c r="N66" s="87"/>
      <c r="O66" s="82">
        <f t="shared" si="9"/>
        <v>0</v>
      </c>
      <c r="P66" s="87"/>
      <c r="Q66" s="82">
        <f t="shared" si="10"/>
        <v>0</v>
      </c>
      <c r="R66" s="87"/>
      <c r="S66" s="82">
        <f t="shared" si="11"/>
        <v>0</v>
      </c>
      <c r="T66" s="87"/>
      <c r="U66" s="82">
        <f t="shared" si="12"/>
        <v>0</v>
      </c>
      <c r="V66" s="87"/>
      <c r="W66" s="82">
        <f t="shared" si="13"/>
        <v>0</v>
      </c>
      <c r="X66" s="87"/>
      <c r="Y66" s="82">
        <f t="shared" si="14"/>
        <v>0</v>
      </c>
      <c r="Z66" s="87"/>
      <c r="AA66" s="82">
        <f t="shared" si="15"/>
        <v>0</v>
      </c>
      <c r="AB66" s="87"/>
      <c r="AC66" s="82">
        <f t="shared" si="16"/>
        <v>0</v>
      </c>
      <c r="AD66" s="83">
        <f t="shared" si="16"/>
        <v>0</v>
      </c>
      <c r="AE66" s="72" t="s">
        <v>36</v>
      </c>
    </row>
    <row r="67" spans="1:31" ht="15" hidden="1" customHeight="1">
      <c r="A67" s="254"/>
      <c r="B67" s="269"/>
      <c r="C67" s="258"/>
      <c r="D67" s="260"/>
      <c r="E67" s="84"/>
      <c r="F67" s="84"/>
      <c r="G67" s="85">
        <f t="shared" si="5"/>
        <v>0</v>
      </c>
      <c r="H67" s="84"/>
      <c r="I67" s="85">
        <f t="shared" si="6"/>
        <v>0</v>
      </c>
      <c r="J67" s="84"/>
      <c r="K67" s="85">
        <f t="shared" si="7"/>
        <v>0</v>
      </c>
      <c r="L67" s="84"/>
      <c r="M67" s="85">
        <f t="shared" si="8"/>
        <v>0</v>
      </c>
      <c r="N67" s="84"/>
      <c r="O67" s="85">
        <f t="shared" si="9"/>
        <v>0</v>
      </c>
      <c r="P67" s="84"/>
      <c r="Q67" s="85">
        <f t="shared" si="10"/>
        <v>0</v>
      </c>
      <c r="R67" s="84"/>
      <c r="S67" s="85">
        <f t="shared" si="11"/>
        <v>0</v>
      </c>
      <c r="T67" s="84"/>
      <c r="U67" s="85">
        <f t="shared" si="12"/>
        <v>0</v>
      </c>
      <c r="V67" s="84"/>
      <c r="W67" s="85">
        <f t="shared" si="13"/>
        <v>0</v>
      </c>
      <c r="X67" s="84"/>
      <c r="Y67" s="85">
        <f t="shared" si="14"/>
        <v>0</v>
      </c>
      <c r="Z67" s="84"/>
      <c r="AA67" s="85">
        <f t="shared" si="15"/>
        <v>0</v>
      </c>
      <c r="AB67" s="84"/>
      <c r="AC67" s="85">
        <f t="shared" si="16"/>
        <v>0</v>
      </c>
      <c r="AD67" s="86">
        <f t="shared" si="16"/>
        <v>0</v>
      </c>
      <c r="AE67" s="72" t="s">
        <v>37</v>
      </c>
    </row>
    <row r="68" spans="1:31" ht="15" hidden="1" customHeight="1">
      <c r="A68" s="253">
        <v>41</v>
      </c>
      <c r="B68" s="268"/>
      <c r="C68" s="257"/>
      <c r="D68" s="259"/>
      <c r="E68" s="87"/>
      <c r="F68" s="87"/>
      <c r="G68" s="82">
        <f t="shared" si="5"/>
        <v>0</v>
      </c>
      <c r="H68" s="87"/>
      <c r="I68" s="82">
        <f t="shared" si="6"/>
        <v>0</v>
      </c>
      <c r="J68" s="87"/>
      <c r="K68" s="82">
        <f t="shared" si="7"/>
        <v>0</v>
      </c>
      <c r="L68" s="87"/>
      <c r="M68" s="82">
        <f t="shared" si="8"/>
        <v>0</v>
      </c>
      <c r="N68" s="87"/>
      <c r="O68" s="82">
        <f t="shared" si="9"/>
        <v>0</v>
      </c>
      <c r="P68" s="87"/>
      <c r="Q68" s="82">
        <f t="shared" si="10"/>
        <v>0</v>
      </c>
      <c r="R68" s="87"/>
      <c r="S68" s="82">
        <f t="shared" si="11"/>
        <v>0</v>
      </c>
      <c r="T68" s="87"/>
      <c r="U68" s="82">
        <f t="shared" si="12"/>
        <v>0</v>
      </c>
      <c r="V68" s="87"/>
      <c r="W68" s="82">
        <f t="shared" si="13"/>
        <v>0</v>
      </c>
      <c r="X68" s="87"/>
      <c r="Y68" s="82">
        <f t="shared" si="14"/>
        <v>0</v>
      </c>
      <c r="Z68" s="87"/>
      <c r="AA68" s="82">
        <f t="shared" si="15"/>
        <v>0</v>
      </c>
      <c r="AB68" s="87"/>
      <c r="AC68" s="82">
        <f t="shared" si="16"/>
        <v>0</v>
      </c>
      <c r="AD68" s="83">
        <f t="shared" si="16"/>
        <v>0</v>
      </c>
      <c r="AE68" s="72" t="s">
        <v>36</v>
      </c>
    </row>
    <row r="69" spans="1:31" ht="15" hidden="1" customHeight="1">
      <c r="A69" s="254"/>
      <c r="B69" s="269"/>
      <c r="C69" s="258"/>
      <c r="D69" s="260"/>
      <c r="E69" s="84"/>
      <c r="F69" s="84"/>
      <c r="G69" s="85">
        <f t="shared" si="5"/>
        <v>0</v>
      </c>
      <c r="H69" s="84"/>
      <c r="I69" s="85">
        <f t="shared" si="6"/>
        <v>0</v>
      </c>
      <c r="J69" s="84"/>
      <c r="K69" s="85">
        <f t="shared" si="7"/>
        <v>0</v>
      </c>
      <c r="L69" s="84"/>
      <c r="M69" s="85">
        <f t="shared" si="8"/>
        <v>0</v>
      </c>
      <c r="N69" s="84"/>
      <c r="O69" s="85">
        <f t="shared" si="9"/>
        <v>0</v>
      </c>
      <c r="P69" s="84"/>
      <c r="Q69" s="85">
        <f t="shared" si="10"/>
        <v>0</v>
      </c>
      <c r="R69" s="84"/>
      <c r="S69" s="85">
        <f t="shared" si="11"/>
        <v>0</v>
      </c>
      <c r="T69" s="84"/>
      <c r="U69" s="85">
        <f t="shared" si="12"/>
        <v>0</v>
      </c>
      <c r="V69" s="84"/>
      <c r="W69" s="85">
        <f t="shared" si="13"/>
        <v>0</v>
      </c>
      <c r="X69" s="84"/>
      <c r="Y69" s="85">
        <f t="shared" si="14"/>
        <v>0</v>
      </c>
      <c r="Z69" s="84"/>
      <c r="AA69" s="85">
        <f t="shared" si="15"/>
        <v>0</v>
      </c>
      <c r="AB69" s="84"/>
      <c r="AC69" s="85">
        <f t="shared" si="16"/>
        <v>0</v>
      </c>
      <c r="AD69" s="86">
        <f t="shared" si="16"/>
        <v>0</v>
      </c>
      <c r="AE69" s="72" t="s">
        <v>37</v>
      </c>
    </row>
    <row r="70" spans="1:31" ht="15" hidden="1" customHeight="1">
      <c r="A70" s="253">
        <v>42</v>
      </c>
      <c r="B70" s="268"/>
      <c r="C70" s="257"/>
      <c r="D70" s="259"/>
      <c r="E70" s="87"/>
      <c r="F70" s="87"/>
      <c r="G70" s="82">
        <f t="shared" si="5"/>
        <v>0</v>
      </c>
      <c r="H70" s="87"/>
      <c r="I70" s="82">
        <f t="shared" si="6"/>
        <v>0</v>
      </c>
      <c r="J70" s="87"/>
      <c r="K70" s="82">
        <f t="shared" si="7"/>
        <v>0</v>
      </c>
      <c r="L70" s="87"/>
      <c r="M70" s="82">
        <f t="shared" si="8"/>
        <v>0</v>
      </c>
      <c r="N70" s="87"/>
      <c r="O70" s="82">
        <f t="shared" si="9"/>
        <v>0</v>
      </c>
      <c r="P70" s="87"/>
      <c r="Q70" s="82">
        <f t="shared" si="10"/>
        <v>0</v>
      </c>
      <c r="R70" s="87"/>
      <c r="S70" s="82">
        <f t="shared" si="11"/>
        <v>0</v>
      </c>
      <c r="T70" s="87"/>
      <c r="U70" s="82">
        <f t="shared" si="12"/>
        <v>0</v>
      </c>
      <c r="V70" s="87"/>
      <c r="W70" s="82">
        <f t="shared" si="13"/>
        <v>0</v>
      </c>
      <c r="X70" s="87"/>
      <c r="Y70" s="82">
        <f t="shared" si="14"/>
        <v>0</v>
      </c>
      <c r="Z70" s="87"/>
      <c r="AA70" s="82">
        <f t="shared" si="15"/>
        <v>0</v>
      </c>
      <c r="AB70" s="87"/>
      <c r="AC70" s="82">
        <f t="shared" si="16"/>
        <v>0</v>
      </c>
      <c r="AD70" s="83">
        <f t="shared" si="16"/>
        <v>0</v>
      </c>
      <c r="AE70" s="72" t="s">
        <v>36</v>
      </c>
    </row>
    <row r="71" spans="1:31" ht="15" hidden="1" customHeight="1">
      <c r="A71" s="254"/>
      <c r="B71" s="269"/>
      <c r="C71" s="258"/>
      <c r="D71" s="260"/>
      <c r="E71" s="84"/>
      <c r="F71" s="84"/>
      <c r="G71" s="85">
        <f t="shared" si="5"/>
        <v>0</v>
      </c>
      <c r="H71" s="84"/>
      <c r="I71" s="85">
        <f t="shared" si="6"/>
        <v>0</v>
      </c>
      <c r="J71" s="84"/>
      <c r="K71" s="85">
        <f t="shared" si="7"/>
        <v>0</v>
      </c>
      <c r="L71" s="84"/>
      <c r="M71" s="85">
        <f t="shared" si="8"/>
        <v>0</v>
      </c>
      <c r="N71" s="84"/>
      <c r="O71" s="85">
        <f t="shared" si="9"/>
        <v>0</v>
      </c>
      <c r="P71" s="84"/>
      <c r="Q71" s="85">
        <f t="shared" si="10"/>
        <v>0</v>
      </c>
      <c r="R71" s="84"/>
      <c r="S71" s="85">
        <f t="shared" si="11"/>
        <v>0</v>
      </c>
      <c r="T71" s="84"/>
      <c r="U71" s="85">
        <f t="shared" si="12"/>
        <v>0</v>
      </c>
      <c r="V71" s="84"/>
      <c r="W71" s="85">
        <f t="shared" si="13"/>
        <v>0</v>
      </c>
      <c r="X71" s="84"/>
      <c r="Y71" s="85">
        <f t="shared" si="14"/>
        <v>0</v>
      </c>
      <c r="Z71" s="84"/>
      <c r="AA71" s="85">
        <f t="shared" si="15"/>
        <v>0</v>
      </c>
      <c r="AB71" s="84"/>
      <c r="AC71" s="85">
        <f t="shared" si="16"/>
        <v>0</v>
      </c>
      <c r="AD71" s="86">
        <f t="shared" si="16"/>
        <v>0</v>
      </c>
      <c r="AE71" s="72" t="s">
        <v>37</v>
      </c>
    </row>
    <row r="72" spans="1:31" ht="15" hidden="1" customHeight="1">
      <c r="A72" s="253">
        <v>43</v>
      </c>
      <c r="B72" s="268"/>
      <c r="C72" s="261"/>
      <c r="D72" s="259"/>
      <c r="E72" s="88"/>
      <c r="F72" s="88"/>
      <c r="G72" s="82">
        <f t="shared" si="5"/>
        <v>0</v>
      </c>
      <c r="H72" s="88"/>
      <c r="I72" s="82">
        <f t="shared" si="6"/>
        <v>0</v>
      </c>
      <c r="J72" s="88"/>
      <c r="K72" s="82">
        <f t="shared" si="7"/>
        <v>0</v>
      </c>
      <c r="L72" s="88"/>
      <c r="M72" s="82">
        <f t="shared" si="8"/>
        <v>0</v>
      </c>
      <c r="N72" s="88"/>
      <c r="O72" s="82">
        <f t="shared" si="9"/>
        <v>0</v>
      </c>
      <c r="P72" s="88"/>
      <c r="Q72" s="82">
        <f t="shared" si="10"/>
        <v>0</v>
      </c>
      <c r="R72" s="88"/>
      <c r="S72" s="82">
        <f t="shared" si="11"/>
        <v>0</v>
      </c>
      <c r="T72" s="88"/>
      <c r="U72" s="82">
        <f t="shared" si="12"/>
        <v>0</v>
      </c>
      <c r="V72" s="88"/>
      <c r="W72" s="82">
        <f t="shared" si="13"/>
        <v>0</v>
      </c>
      <c r="X72" s="88"/>
      <c r="Y72" s="82">
        <f t="shared" si="14"/>
        <v>0</v>
      </c>
      <c r="Z72" s="88"/>
      <c r="AA72" s="82">
        <f t="shared" si="15"/>
        <v>0</v>
      </c>
      <c r="AB72" s="88"/>
      <c r="AC72" s="82">
        <f t="shared" si="16"/>
        <v>0</v>
      </c>
      <c r="AD72" s="83">
        <f t="shared" si="16"/>
        <v>0</v>
      </c>
      <c r="AE72" s="72" t="s">
        <v>36</v>
      </c>
    </row>
    <row r="73" spans="1:31" ht="15" hidden="1" customHeight="1">
      <c r="A73" s="254"/>
      <c r="B73" s="269"/>
      <c r="C73" s="261"/>
      <c r="D73" s="260"/>
      <c r="E73" s="89"/>
      <c r="F73" s="89"/>
      <c r="G73" s="85">
        <f t="shared" si="5"/>
        <v>0</v>
      </c>
      <c r="H73" s="89"/>
      <c r="I73" s="85">
        <f t="shared" si="6"/>
        <v>0</v>
      </c>
      <c r="J73" s="89"/>
      <c r="K73" s="85">
        <f t="shared" si="7"/>
        <v>0</v>
      </c>
      <c r="L73" s="89"/>
      <c r="M73" s="85">
        <f t="shared" si="8"/>
        <v>0</v>
      </c>
      <c r="N73" s="89"/>
      <c r="O73" s="85">
        <f t="shared" si="9"/>
        <v>0</v>
      </c>
      <c r="P73" s="89"/>
      <c r="Q73" s="85">
        <f t="shared" si="10"/>
        <v>0</v>
      </c>
      <c r="R73" s="89"/>
      <c r="S73" s="85">
        <f t="shared" si="11"/>
        <v>0</v>
      </c>
      <c r="T73" s="89"/>
      <c r="U73" s="85">
        <f t="shared" si="12"/>
        <v>0</v>
      </c>
      <c r="V73" s="89"/>
      <c r="W73" s="85">
        <f t="shared" si="13"/>
        <v>0</v>
      </c>
      <c r="X73" s="89"/>
      <c r="Y73" s="85">
        <f t="shared" si="14"/>
        <v>0</v>
      </c>
      <c r="Z73" s="89"/>
      <c r="AA73" s="85">
        <f t="shared" si="15"/>
        <v>0</v>
      </c>
      <c r="AB73" s="89"/>
      <c r="AC73" s="85">
        <f t="shared" si="16"/>
        <v>0</v>
      </c>
      <c r="AD73" s="86">
        <f t="shared" si="16"/>
        <v>0</v>
      </c>
      <c r="AE73" s="72" t="s">
        <v>37</v>
      </c>
    </row>
    <row r="74" spans="1:31" ht="15" hidden="1" customHeight="1">
      <c r="A74" s="253">
        <v>44</v>
      </c>
      <c r="B74" s="268"/>
      <c r="C74" s="257"/>
      <c r="D74" s="259"/>
      <c r="E74" s="87"/>
      <c r="F74" s="87"/>
      <c r="G74" s="82">
        <f t="shared" si="5"/>
        <v>0</v>
      </c>
      <c r="H74" s="87"/>
      <c r="I74" s="82">
        <f t="shared" si="6"/>
        <v>0</v>
      </c>
      <c r="J74" s="87"/>
      <c r="K74" s="82">
        <f t="shared" si="7"/>
        <v>0</v>
      </c>
      <c r="L74" s="87"/>
      <c r="M74" s="82">
        <f t="shared" si="8"/>
        <v>0</v>
      </c>
      <c r="N74" s="87"/>
      <c r="O74" s="82">
        <f t="shared" si="9"/>
        <v>0</v>
      </c>
      <c r="P74" s="87"/>
      <c r="Q74" s="82">
        <f t="shared" si="10"/>
        <v>0</v>
      </c>
      <c r="R74" s="87"/>
      <c r="S74" s="82">
        <f t="shared" si="11"/>
        <v>0</v>
      </c>
      <c r="T74" s="87"/>
      <c r="U74" s="82">
        <f t="shared" si="12"/>
        <v>0</v>
      </c>
      <c r="V74" s="87"/>
      <c r="W74" s="82">
        <f t="shared" si="13"/>
        <v>0</v>
      </c>
      <c r="X74" s="87"/>
      <c r="Y74" s="82">
        <f t="shared" si="14"/>
        <v>0</v>
      </c>
      <c r="Z74" s="87"/>
      <c r="AA74" s="82">
        <f t="shared" si="15"/>
        <v>0</v>
      </c>
      <c r="AB74" s="87"/>
      <c r="AC74" s="82">
        <f t="shared" si="16"/>
        <v>0</v>
      </c>
      <c r="AD74" s="83">
        <f t="shared" si="16"/>
        <v>0</v>
      </c>
      <c r="AE74" s="72" t="s">
        <v>36</v>
      </c>
    </row>
    <row r="75" spans="1:31" ht="15" hidden="1" customHeight="1">
      <c r="A75" s="254"/>
      <c r="B75" s="269"/>
      <c r="C75" s="258"/>
      <c r="D75" s="260"/>
      <c r="E75" s="84"/>
      <c r="F75" s="84"/>
      <c r="G75" s="85">
        <f t="shared" si="5"/>
        <v>0</v>
      </c>
      <c r="H75" s="84"/>
      <c r="I75" s="85">
        <f t="shared" si="6"/>
        <v>0</v>
      </c>
      <c r="J75" s="84"/>
      <c r="K75" s="85">
        <f t="shared" si="7"/>
        <v>0</v>
      </c>
      <c r="L75" s="84"/>
      <c r="M75" s="85">
        <f t="shared" si="8"/>
        <v>0</v>
      </c>
      <c r="N75" s="84"/>
      <c r="O75" s="85">
        <f t="shared" si="9"/>
        <v>0</v>
      </c>
      <c r="P75" s="84"/>
      <c r="Q75" s="85">
        <f t="shared" si="10"/>
        <v>0</v>
      </c>
      <c r="R75" s="84"/>
      <c r="S75" s="85">
        <f t="shared" si="11"/>
        <v>0</v>
      </c>
      <c r="T75" s="84"/>
      <c r="U75" s="85">
        <f t="shared" si="12"/>
        <v>0</v>
      </c>
      <c r="V75" s="84"/>
      <c r="W75" s="85">
        <f t="shared" si="13"/>
        <v>0</v>
      </c>
      <c r="X75" s="84"/>
      <c r="Y75" s="85">
        <f t="shared" si="14"/>
        <v>0</v>
      </c>
      <c r="Z75" s="84"/>
      <c r="AA75" s="85">
        <f t="shared" si="15"/>
        <v>0</v>
      </c>
      <c r="AB75" s="84"/>
      <c r="AC75" s="85">
        <f t="shared" si="16"/>
        <v>0</v>
      </c>
      <c r="AD75" s="86">
        <f t="shared" si="16"/>
        <v>0</v>
      </c>
      <c r="AE75" s="72" t="s">
        <v>37</v>
      </c>
    </row>
    <row r="76" spans="1:31" ht="15" hidden="1" customHeight="1">
      <c r="A76" s="253">
        <v>45</v>
      </c>
      <c r="B76" s="268"/>
      <c r="C76" s="257"/>
      <c r="D76" s="259"/>
      <c r="E76" s="87"/>
      <c r="F76" s="87"/>
      <c r="G76" s="82">
        <f t="shared" si="5"/>
        <v>0</v>
      </c>
      <c r="H76" s="87"/>
      <c r="I76" s="82">
        <f t="shared" si="6"/>
        <v>0</v>
      </c>
      <c r="J76" s="87"/>
      <c r="K76" s="82">
        <f t="shared" si="7"/>
        <v>0</v>
      </c>
      <c r="L76" s="87"/>
      <c r="M76" s="82">
        <f t="shared" si="8"/>
        <v>0</v>
      </c>
      <c r="N76" s="87"/>
      <c r="O76" s="82">
        <f t="shared" si="9"/>
        <v>0</v>
      </c>
      <c r="P76" s="87"/>
      <c r="Q76" s="82">
        <f t="shared" si="10"/>
        <v>0</v>
      </c>
      <c r="R76" s="87"/>
      <c r="S76" s="82">
        <f t="shared" si="11"/>
        <v>0</v>
      </c>
      <c r="T76" s="87"/>
      <c r="U76" s="82">
        <f t="shared" si="12"/>
        <v>0</v>
      </c>
      <c r="V76" s="87"/>
      <c r="W76" s="82">
        <f t="shared" si="13"/>
        <v>0</v>
      </c>
      <c r="X76" s="87"/>
      <c r="Y76" s="82">
        <f t="shared" si="14"/>
        <v>0</v>
      </c>
      <c r="Z76" s="87"/>
      <c r="AA76" s="82">
        <f t="shared" si="15"/>
        <v>0</v>
      </c>
      <c r="AB76" s="87"/>
      <c r="AC76" s="82">
        <f t="shared" si="16"/>
        <v>0</v>
      </c>
      <c r="AD76" s="83">
        <f t="shared" si="16"/>
        <v>0</v>
      </c>
      <c r="AE76" s="72" t="s">
        <v>36</v>
      </c>
    </row>
    <row r="77" spans="1:31" ht="15" hidden="1" customHeight="1">
      <c r="A77" s="254"/>
      <c r="B77" s="269"/>
      <c r="C77" s="258"/>
      <c r="D77" s="260"/>
      <c r="E77" s="84"/>
      <c r="F77" s="84"/>
      <c r="G77" s="85">
        <f t="shared" si="5"/>
        <v>0</v>
      </c>
      <c r="H77" s="84"/>
      <c r="I77" s="85">
        <f t="shared" si="6"/>
        <v>0</v>
      </c>
      <c r="J77" s="84"/>
      <c r="K77" s="85">
        <f t="shared" si="7"/>
        <v>0</v>
      </c>
      <c r="L77" s="84"/>
      <c r="M77" s="85">
        <f t="shared" si="8"/>
        <v>0</v>
      </c>
      <c r="N77" s="84"/>
      <c r="O77" s="85">
        <f t="shared" si="9"/>
        <v>0</v>
      </c>
      <c r="P77" s="84"/>
      <c r="Q77" s="85">
        <f t="shared" si="10"/>
        <v>0</v>
      </c>
      <c r="R77" s="84"/>
      <c r="S77" s="85">
        <f t="shared" si="11"/>
        <v>0</v>
      </c>
      <c r="T77" s="84"/>
      <c r="U77" s="85">
        <f t="shared" si="12"/>
        <v>0</v>
      </c>
      <c r="V77" s="84"/>
      <c r="W77" s="85">
        <f t="shared" si="13"/>
        <v>0</v>
      </c>
      <c r="X77" s="84"/>
      <c r="Y77" s="85">
        <f t="shared" si="14"/>
        <v>0</v>
      </c>
      <c r="Z77" s="84"/>
      <c r="AA77" s="85">
        <f t="shared" si="15"/>
        <v>0</v>
      </c>
      <c r="AB77" s="84"/>
      <c r="AC77" s="85">
        <f t="shared" si="16"/>
        <v>0</v>
      </c>
      <c r="AD77" s="86">
        <f t="shared" si="16"/>
        <v>0</v>
      </c>
      <c r="AE77" s="72" t="s">
        <v>37</v>
      </c>
    </row>
    <row r="78" spans="1:31" ht="15" hidden="1" customHeight="1">
      <c r="A78" s="253">
        <v>46</v>
      </c>
      <c r="B78" s="268"/>
      <c r="C78" s="257"/>
      <c r="D78" s="259"/>
      <c r="E78" s="87"/>
      <c r="F78" s="87"/>
      <c r="G78" s="82">
        <f>+F78-E78</f>
        <v>0</v>
      </c>
      <c r="H78" s="87"/>
      <c r="I78" s="82">
        <f>+H78-G78</f>
        <v>0</v>
      </c>
      <c r="J78" s="87"/>
      <c r="K78" s="82">
        <f>+J78-I78</f>
        <v>0</v>
      </c>
      <c r="L78" s="87"/>
      <c r="M78" s="82">
        <f>+L78-K78</f>
        <v>0</v>
      </c>
      <c r="N78" s="87"/>
      <c r="O78" s="82">
        <f>+N78-M78</f>
        <v>0</v>
      </c>
      <c r="P78" s="87"/>
      <c r="Q78" s="82">
        <f>+P78-O78</f>
        <v>0</v>
      </c>
      <c r="R78" s="87"/>
      <c r="S78" s="82">
        <f>+R78-Q78</f>
        <v>0</v>
      </c>
      <c r="T78" s="87"/>
      <c r="U78" s="82">
        <f>+T78-S78</f>
        <v>0</v>
      </c>
      <c r="V78" s="87"/>
      <c r="W78" s="82">
        <f>+V78-U78</f>
        <v>0</v>
      </c>
      <c r="X78" s="87"/>
      <c r="Y78" s="82">
        <f>+X78-W78</f>
        <v>0</v>
      </c>
      <c r="Z78" s="87"/>
      <c r="AA78" s="82">
        <f>+Z78-Y78</f>
        <v>0</v>
      </c>
      <c r="AB78" s="87"/>
      <c r="AC78" s="82">
        <f>+AA78-Z78</f>
        <v>0</v>
      </c>
      <c r="AD78" s="83">
        <f>+AB78-AA78</f>
        <v>0</v>
      </c>
      <c r="AE78" s="72" t="s">
        <v>36</v>
      </c>
    </row>
    <row r="79" spans="1:31" ht="15" hidden="1" customHeight="1">
      <c r="A79" s="254"/>
      <c r="B79" s="269"/>
      <c r="C79" s="258"/>
      <c r="D79" s="260"/>
      <c r="E79" s="84"/>
      <c r="F79" s="84"/>
      <c r="G79" s="85">
        <f>+F79-E79</f>
        <v>0</v>
      </c>
      <c r="H79" s="84"/>
      <c r="I79" s="85">
        <f>+H79-G79</f>
        <v>0</v>
      </c>
      <c r="J79" s="84"/>
      <c r="K79" s="85">
        <f>+J79-I79</f>
        <v>0</v>
      </c>
      <c r="L79" s="84"/>
      <c r="M79" s="85">
        <f>+L79-K79</f>
        <v>0</v>
      </c>
      <c r="N79" s="84"/>
      <c r="O79" s="85">
        <f>+N79-M79</f>
        <v>0</v>
      </c>
      <c r="P79" s="84"/>
      <c r="Q79" s="85">
        <f>+P79-O79</f>
        <v>0</v>
      </c>
      <c r="R79" s="84"/>
      <c r="S79" s="85">
        <f>+R79-Q79</f>
        <v>0</v>
      </c>
      <c r="T79" s="84"/>
      <c r="U79" s="85">
        <f>+T79-S79</f>
        <v>0</v>
      </c>
      <c r="V79" s="84"/>
      <c r="W79" s="85">
        <f>+V79-U79</f>
        <v>0</v>
      </c>
      <c r="X79" s="84"/>
      <c r="Y79" s="85">
        <f>+X79-W79</f>
        <v>0</v>
      </c>
      <c r="Z79" s="84"/>
      <c r="AA79" s="85">
        <f>+Z79-Y79</f>
        <v>0</v>
      </c>
      <c r="AB79" s="84"/>
      <c r="AC79" s="85">
        <f>+AA79-Z79</f>
        <v>0</v>
      </c>
      <c r="AD79" s="86">
        <f>+AB79-AA79</f>
        <v>0</v>
      </c>
      <c r="AE79" s="72" t="s">
        <v>37</v>
      </c>
    </row>
    <row r="80" spans="1:31" ht="15" customHeight="1">
      <c r="A80" s="276" t="s">
        <v>97</v>
      </c>
      <c r="B80" s="277"/>
      <c r="C80" s="277"/>
      <c r="D80" s="278"/>
      <c r="E80" s="87">
        <f t="shared" ref="E80:AD80" si="17">+SUMIF($AE6:$AE69,$AE80,E6:E69)</f>
        <v>65000</v>
      </c>
      <c r="F80" s="87">
        <f t="shared" si="17"/>
        <v>136000</v>
      </c>
      <c r="G80" s="87">
        <f t="shared" si="17"/>
        <v>136000</v>
      </c>
      <c r="H80" s="87">
        <f t="shared" si="17"/>
        <v>0</v>
      </c>
      <c r="I80" s="87">
        <f t="shared" si="17"/>
        <v>0</v>
      </c>
      <c r="J80" s="87">
        <f t="shared" si="17"/>
        <v>0</v>
      </c>
      <c r="K80" s="87">
        <f t="shared" si="17"/>
        <v>0</v>
      </c>
      <c r="L80" s="87">
        <f t="shared" si="17"/>
        <v>0</v>
      </c>
      <c r="M80" s="87">
        <f t="shared" si="17"/>
        <v>0</v>
      </c>
      <c r="N80" s="87">
        <f t="shared" si="17"/>
        <v>0</v>
      </c>
      <c r="O80" s="87">
        <f t="shared" si="17"/>
        <v>0</v>
      </c>
      <c r="P80" s="87">
        <f t="shared" si="17"/>
        <v>0</v>
      </c>
      <c r="Q80" s="87">
        <f t="shared" si="17"/>
        <v>0</v>
      </c>
      <c r="R80" s="87">
        <f t="shared" si="17"/>
        <v>0</v>
      </c>
      <c r="S80" s="87">
        <f t="shared" si="17"/>
        <v>0</v>
      </c>
      <c r="T80" s="87">
        <f t="shared" si="17"/>
        <v>0</v>
      </c>
      <c r="U80" s="87">
        <f t="shared" si="17"/>
        <v>0</v>
      </c>
      <c r="V80" s="87">
        <f t="shared" si="17"/>
        <v>0</v>
      </c>
      <c r="W80" s="87">
        <f t="shared" si="17"/>
        <v>0</v>
      </c>
      <c r="X80" s="87">
        <f t="shared" si="17"/>
        <v>0</v>
      </c>
      <c r="Y80" s="87">
        <f t="shared" si="17"/>
        <v>0</v>
      </c>
      <c r="Z80" s="87">
        <f t="shared" si="17"/>
        <v>0</v>
      </c>
      <c r="AA80" s="87">
        <f t="shared" si="17"/>
        <v>0</v>
      </c>
      <c r="AB80" s="87">
        <f t="shared" si="17"/>
        <v>0</v>
      </c>
      <c r="AC80" s="87">
        <f t="shared" si="17"/>
        <v>0</v>
      </c>
      <c r="AD80" s="90">
        <f t="shared" si="17"/>
        <v>0</v>
      </c>
      <c r="AE80" s="72" t="s">
        <v>36</v>
      </c>
    </row>
    <row r="81" spans="1:31" ht="15" customHeight="1" thickBot="1">
      <c r="A81" s="273"/>
      <c r="B81" s="274"/>
      <c r="C81" s="274"/>
      <c r="D81" s="275"/>
      <c r="E81" s="92">
        <f t="shared" ref="E81:AD81" si="18">+SUMIF($AE7:$AE80,$AE81,E7:E80)</f>
        <v>60000</v>
      </c>
      <c r="F81" s="92">
        <f t="shared" si="18"/>
        <v>39500</v>
      </c>
      <c r="G81" s="92">
        <f t="shared" si="18"/>
        <v>39500</v>
      </c>
      <c r="H81" s="92">
        <f t="shared" si="18"/>
        <v>0</v>
      </c>
      <c r="I81" s="92">
        <f t="shared" si="18"/>
        <v>0</v>
      </c>
      <c r="J81" s="92">
        <f t="shared" si="18"/>
        <v>0</v>
      </c>
      <c r="K81" s="92">
        <f t="shared" si="18"/>
        <v>0</v>
      </c>
      <c r="L81" s="92">
        <f t="shared" si="18"/>
        <v>0</v>
      </c>
      <c r="M81" s="92">
        <f t="shared" si="18"/>
        <v>0</v>
      </c>
      <c r="N81" s="92">
        <f t="shared" si="18"/>
        <v>0</v>
      </c>
      <c r="O81" s="92">
        <f t="shared" si="18"/>
        <v>0</v>
      </c>
      <c r="P81" s="92">
        <f t="shared" si="18"/>
        <v>0</v>
      </c>
      <c r="Q81" s="92">
        <f t="shared" si="18"/>
        <v>0</v>
      </c>
      <c r="R81" s="92">
        <f t="shared" si="18"/>
        <v>0</v>
      </c>
      <c r="S81" s="92">
        <f t="shared" si="18"/>
        <v>0</v>
      </c>
      <c r="T81" s="92">
        <f t="shared" si="18"/>
        <v>0</v>
      </c>
      <c r="U81" s="92">
        <f t="shared" si="18"/>
        <v>0</v>
      </c>
      <c r="V81" s="92">
        <f t="shared" si="18"/>
        <v>0</v>
      </c>
      <c r="W81" s="92">
        <f t="shared" si="18"/>
        <v>0</v>
      </c>
      <c r="X81" s="92">
        <f t="shared" si="18"/>
        <v>0</v>
      </c>
      <c r="Y81" s="92">
        <f t="shared" si="18"/>
        <v>0</v>
      </c>
      <c r="Z81" s="92">
        <f t="shared" si="18"/>
        <v>0</v>
      </c>
      <c r="AA81" s="92">
        <f t="shared" si="18"/>
        <v>0</v>
      </c>
      <c r="AB81" s="92">
        <f t="shared" si="18"/>
        <v>0</v>
      </c>
      <c r="AC81" s="92">
        <f t="shared" si="18"/>
        <v>0</v>
      </c>
      <c r="AD81" s="93">
        <f t="shared" si="18"/>
        <v>0</v>
      </c>
      <c r="AE81" s="72" t="s">
        <v>37</v>
      </c>
    </row>
    <row r="82" spans="1:31" ht="10.5" customHeight="1" thickBot="1">
      <c r="A82" s="94"/>
      <c r="B82" s="94"/>
      <c r="C82" s="94"/>
      <c r="D82" s="94"/>
      <c r="E82" s="94"/>
      <c r="F82" s="95"/>
      <c r="G82" s="94"/>
      <c r="H82" s="95"/>
      <c r="I82" s="94"/>
      <c r="J82" s="95"/>
      <c r="K82" s="94"/>
      <c r="L82" s="95"/>
      <c r="M82" s="94"/>
      <c r="N82" s="95"/>
      <c r="O82" s="94"/>
      <c r="P82" s="95"/>
      <c r="Q82" s="94"/>
      <c r="R82" s="95"/>
      <c r="S82" s="94"/>
      <c r="T82" s="95"/>
      <c r="U82" s="94"/>
      <c r="V82" s="95"/>
      <c r="W82" s="94"/>
      <c r="X82" s="95"/>
      <c r="Y82" s="94"/>
      <c r="Z82" s="95"/>
      <c r="AA82" s="94"/>
      <c r="AB82" s="95"/>
      <c r="AC82" s="94"/>
      <c r="AD82" s="94"/>
    </row>
    <row r="83" spans="1:31" ht="15" customHeight="1">
      <c r="A83" s="270" t="s">
        <v>98</v>
      </c>
      <c r="B83" s="271"/>
      <c r="C83" s="271"/>
      <c r="D83" s="272"/>
      <c r="E83" s="96">
        <f>+SUMIF($AE9:$AE72,$AE83,E9:E72)</f>
        <v>35000</v>
      </c>
      <c r="F83" s="96">
        <f>SUM(G83:AD83)</f>
        <v>312415</v>
      </c>
      <c r="G83" s="96">
        <v>312415</v>
      </c>
      <c r="H83" s="96">
        <v>0</v>
      </c>
      <c r="I83" s="96">
        <v>0</v>
      </c>
      <c r="J83" s="96">
        <v>0</v>
      </c>
      <c r="K83" s="96">
        <v>0</v>
      </c>
      <c r="L83" s="96">
        <v>0</v>
      </c>
      <c r="M83" s="96">
        <v>0</v>
      </c>
      <c r="N83" s="96">
        <v>0</v>
      </c>
      <c r="O83" s="96">
        <v>0</v>
      </c>
      <c r="P83" s="96">
        <v>0</v>
      </c>
      <c r="Q83" s="96">
        <v>0</v>
      </c>
      <c r="R83" s="96">
        <v>0</v>
      </c>
      <c r="S83" s="96">
        <v>0</v>
      </c>
      <c r="T83" s="96">
        <v>0</v>
      </c>
      <c r="U83" s="96">
        <v>0</v>
      </c>
      <c r="V83" s="96">
        <v>0</v>
      </c>
      <c r="W83" s="96">
        <v>0</v>
      </c>
      <c r="X83" s="96">
        <v>0</v>
      </c>
      <c r="Y83" s="96">
        <v>0</v>
      </c>
      <c r="Z83" s="96">
        <v>0</v>
      </c>
      <c r="AA83" s="96">
        <v>0</v>
      </c>
      <c r="AB83" s="96">
        <v>0</v>
      </c>
      <c r="AC83" s="96">
        <v>0</v>
      </c>
      <c r="AD83" s="97">
        <v>0</v>
      </c>
      <c r="AE83" s="72" t="s">
        <v>36</v>
      </c>
    </row>
    <row r="84" spans="1:31" ht="15" customHeight="1" thickBot="1">
      <c r="A84" s="273"/>
      <c r="B84" s="274"/>
      <c r="C84" s="274"/>
      <c r="D84" s="275"/>
      <c r="E84" s="92">
        <f>+SUMIF($AE10:$AE83,$AE84,E10:E83)</f>
        <v>95000</v>
      </c>
      <c r="F84" s="92">
        <f>SUM(G84:AD84)</f>
        <v>270414</v>
      </c>
      <c r="G84" s="92">
        <v>270414</v>
      </c>
      <c r="H84" s="92">
        <v>0</v>
      </c>
      <c r="I84" s="92">
        <v>0</v>
      </c>
      <c r="J84" s="92">
        <v>0</v>
      </c>
      <c r="K84" s="92">
        <v>0</v>
      </c>
      <c r="L84" s="92">
        <v>0</v>
      </c>
      <c r="M84" s="92">
        <v>0</v>
      </c>
      <c r="N84" s="92">
        <v>0</v>
      </c>
      <c r="O84" s="92">
        <v>0</v>
      </c>
      <c r="P84" s="92">
        <v>0</v>
      </c>
      <c r="Q84" s="92">
        <v>0</v>
      </c>
      <c r="R84" s="92">
        <v>0</v>
      </c>
      <c r="S84" s="92">
        <v>0</v>
      </c>
      <c r="T84" s="92">
        <v>0</v>
      </c>
      <c r="U84" s="92">
        <v>0</v>
      </c>
      <c r="V84" s="92">
        <v>0</v>
      </c>
      <c r="W84" s="92">
        <v>0</v>
      </c>
      <c r="X84" s="92">
        <v>0</v>
      </c>
      <c r="Y84" s="92">
        <v>0</v>
      </c>
      <c r="Z84" s="92">
        <v>0</v>
      </c>
      <c r="AA84" s="92">
        <v>0</v>
      </c>
      <c r="AB84" s="92">
        <v>0</v>
      </c>
      <c r="AC84" s="92">
        <v>0</v>
      </c>
      <c r="AD84" s="93">
        <v>0</v>
      </c>
      <c r="AE84" s="72" t="s">
        <v>37</v>
      </c>
    </row>
    <row r="85" spans="1:31" ht="10.5" customHeight="1" thickBot="1">
      <c r="A85" s="94"/>
      <c r="B85" s="94"/>
      <c r="C85" s="94"/>
      <c r="D85" s="94"/>
      <c r="E85" s="94"/>
      <c r="F85" s="95"/>
      <c r="G85" s="94"/>
      <c r="H85" s="95"/>
      <c r="I85" s="94"/>
      <c r="J85" s="95"/>
      <c r="K85" s="94"/>
      <c r="L85" s="95"/>
      <c r="M85" s="94"/>
      <c r="N85" s="95"/>
      <c r="O85" s="94"/>
      <c r="P85" s="95"/>
      <c r="Q85" s="94"/>
      <c r="R85" s="95"/>
      <c r="S85" s="94"/>
      <c r="T85" s="95"/>
      <c r="U85" s="94"/>
      <c r="V85" s="95"/>
      <c r="W85" s="94"/>
      <c r="X85" s="95"/>
      <c r="Y85" s="94"/>
      <c r="Z85" s="95"/>
      <c r="AA85" s="94"/>
      <c r="AB85" s="95"/>
      <c r="AC85" s="94"/>
      <c r="AD85" s="94"/>
    </row>
    <row r="86" spans="1:31" ht="15" customHeight="1">
      <c r="A86" s="270" t="s">
        <v>99</v>
      </c>
      <c r="B86" s="271"/>
      <c r="C86" s="271"/>
      <c r="D86" s="272"/>
      <c r="E86" s="96">
        <f>+SUMIF($AE12:$AE75,$AE86,E12:E75)</f>
        <v>30000</v>
      </c>
      <c r="F86" s="96">
        <f>+F80+F83</f>
        <v>448415</v>
      </c>
      <c r="G86" s="96">
        <f t="shared" ref="G86:AD87" si="19">+G80+G83</f>
        <v>448415</v>
      </c>
      <c r="H86" s="96">
        <f t="shared" si="19"/>
        <v>0</v>
      </c>
      <c r="I86" s="96">
        <f t="shared" si="19"/>
        <v>0</v>
      </c>
      <c r="J86" s="96">
        <f t="shared" si="19"/>
        <v>0</v>
      </c>
      <c r="K86" s="96">
        <f t="shared" si="19"/>
        <v>0</v>
      </c>
      <c r="L86" s="96">
        <f t="shared" si="19"/>
        <v>0</v>
      </c>
      <c r="M86" s="96">
        <f t="shared" si="19"/>
        <v>0</v>
      </c>
      <c r="N86" s="96">
        <f t="shared" si="19"/>
        <v>0</v>
      </c>
      <c r="O86" s="96">
        <f t="shared" si="19"/>
        <v>0</v>
      </c>
      <c r="P86" s="96">
        <f t="shared" si="19"/>
        <v>0</v>
      </c>
      <c r="Q86" s="96">
        <f t="shared" si="19"/>
        <v>0</v>
      </c>
      <c r="R86" s="96">
        <f t="shared" si="19"/>
        <v>0</v>
      </c>
      <c r="S86" s="96">
        <f t="shared" si="19"/>
        <v>0</v>
      </c>
      <c r="T86" s="96">
        <f t="shared" si="19"/>
        <v>0</v>
      </c>
      <c r="U86" s="96">
        <f t="shared" si="19"/>
        <v>0</v>
      </c>
      <c r="V86" s="96">
        <f t="shared" si="19"/>
        <v>0</v>
      </c>
      <c r="W86" s="96">
        <f t="shared" si="19"/>
        <v>0</v>
      </c>
      <c r="X86" s="96">
        <f t="shared" si="19"/>
        <v>0</v>
      </c>
      <c r="Y86" s="96">
        <f t="shared" si="19"/>
        <v>0</v>
      </c>
      <c r="Z86" s="96">
        <f t="shared" si="19"/>
        <v>0</v>
      </c>
      <c r="AA86" s="96">
        <f t="shared" si="19"/>
        <v>0</v>
      </c>
      <c r="AB86" s="96">
        <f t="shared" si="19"/>
        <v>0</v>
      </c>
      <c r="AC86" s="96">
        <f t="shared" si="19"/>
        <v>0</v>
      </c>
      <c r="AD86" s="97">
        <f t="shared" si="19"/>
        <v>0</v>
      </c>
      <c r="AE86" s="72" t="s">
        <v>36</v>
      </c>
    </row>
    <row r="87" spans="1:31" ht="15" customHeight="1" thickBot="1">
      <c r="A87" s="273"/>
      <c r="B87" s="274"/>
      <c r="C87" s="274"/>
      <c r="D87" s="275"/>
      <c r="E87" s="92">
        <f>+SUMIF($AE13:$AE86,$AE87,E13:E86)</f>
        <v>185000</v>
      </c>
      <c r="F87" s="92">
        <f>+F81+F84</f>
        <v>309914</v>
      </c>
      <c r="G87" s="92">
        <f t="shared" si="19"/>
        <v>309914</v>
      </c>
      <c r="H87" s="92">
        <f t="shared" si="19"/>
        <v>0</v>
      </c>
      <c r="I87" s="92">
        <f t="shared" si="19"/>
        <v>0</v>
      </c>
      <c r="J87" s="92">
        <f t="shared" si="19"/>
        <v>0</v>
      </c>
      <c r="K87" s="92">
        <f t="shared" si="19"/>
        <v>0</v>
      </c>
      <c r="L87" s="92">
        <f t="shared" si="19"/>
        <v>0</v>
      </c>
      <c r="M87" s="92">
        <f t="shared" si="19"/>
        <v>0</v>
      </c>
      <c r="N87" s="92">
        <f t="shared" si="19"/>
        <v>0</v>
      </c>
      <c r="O87" s="92">
        <f t="shared" si="19"/>
        <v>0</v>
      </c>
      <c r="P87" s="92">
        <f t="shared" si="19"/>
        <v>0</v>
      </c>
      <c r="Q87" s="92">
        <f t="shared" si="19"/>
        <v>0</v>
      </c>
      <c r="R87" s="92">
        <f t="shared" si="19"/>
        <v>0</v>
      </c>
      <c r="S87" s="92">
        <f t="shared" si="19"/>
        <v>0</v>
      </c>
      <c r="T87" s="92">
        <f t="shared" si="19"/>
        <v>0</v>
      </c>
      <c r="U87" s="92">
        <f t="shared" si="19"/>
        <v>0</v>
      </c>
      <c r="V87" s="92">
        <f t="shared" si="19"/>
        <v>0</v>
      </c>
      <c r="W87" s="92">
        <f t="shared" si="19"/>
        <v>0</v>
      </c>
      <c r="X87" s="92">
        <f t="shared" si="19"/>
        <v>0</v>
      </c>
      <c r="Y87" s="92">
        <f t="shared" si="19"/>
        <v>0</v>
      </c>
      <c r="Z87" s="92">
        <f t="shared" si="19"/>
        <v>0</v>
      </c>
      <c r="AA87" s="92">
        <f t="shared" si="19"/>
        <v>0</v>
      </c>
      <c r="AB87" s="92">
        <f t="shared" si="19"/>
        <v>0</v>
      </c>
      <c r="AC87" s="92">
        <f t="shared" si="19"/>
        <v>0</v>
      </c>
      <c r="AD87" s="93">
        <f t="shared" si="19"/>
        <v>0</v>
      </c>
      <c r="AE87" s="72" t="s">
        <v>37</v>
      </c>
    </row>
    <row r="88" spans="1:31" ht="18" customHeight="1">
      <c r="A88" s="70" t="s">
        <v>100</v>
      </c>
      <c r="F88" s="16"/>
      <c r="H88" s="16"/>
      <c r="J88" s="16"/>
      <c r="L88" s="16"/>
      <c r="N88" s="16"/>
      <c r="P88" s="98" t="s">
        <v>101</v>
      </c>
      <c r="R88" s="16"/>
      <c r="T88" s="16"/>
      <c r="V88" s="16"/>
      <c r="X88" s="16"/>
      <c r="Z88" s="16"/>
      <c r="AB88" s="16"/>
    </row>
    <row r="89" spans="1:31" ht="18" customHeight="1">
      <c r="F89" s="16"/>
      <c r="H89" s="16"/>
      <c r="J89" s="16"/>
      <c r="L89" s="16"/>
      <c r="N89" s="16"/>
      <c r="P89" s="16"/>
      <c r="R89" s="16"/>
      <c r="T89" s="16"/>
      <c r="V89" s="16"/>
      <c r="X89" s="16"/>
      <c r="Z89" s="16"/>
      <c r="AB89" s="16"/>
    </row>
  </sheetData>
  <mergeCells count="151">
    <mergeCell ref="A86:D87"/>
    <mergeCell ref="A78:A79"/>
    <mergeCell ref="B78:B79"/>
    <mergeCell ref="C78:C79"/>
    <mergeCell ref="D78:D79"/>
    <mergeCell ref="A80:D81"/>
    <mergeCell ref="A83:D84"/>
    <mergeCell ref="A74:A75"/>
    <mergeCell ref="B74:B75"/>
    <mergeCell ref="C74:C75"/>
    <mergeCell ref="D74:D75"/>
    <mergeCell ref="A76:A77"/>
    <mergeCell ref="B76:B77"/>
    <mergeCell ref="C76:C77"/>
    <mergeCell ref="D76:D77"/>
    <mergeCell ref="A70:A71"/>
    <mergeCell ref="B70:B71"/>
    <mergeCell ref="C70:C71"/>
    <mergeCell ref="D70:D71"/>
    <mergeCell ref="A72:A73"/>
    <mergeCell ref="B72:B73"/>
    <mergeCell ref="C72:C73"/>
    <mergeCell ref="D72:D73"/>
    <mergeCell ref="A66:A67"/>
    <mergeCell ref="B66:B67"/>
    <mergeCell ref="C66:C67"/>
    <mergeCell ref="D66:D67"/>
    <mergeCell ref="A68:A69"/>
    <mergeCell ref="B68:B69"/>
    <mergeCell ref="C68:C69"/>
    <mergeCell ref="D68:D69"/>
    <mergeCell ref="A62:A63"/>
    <mergeCell ref="B62:B63"/>
    <mergeCell ref="C62:C63"/>
    <mergeCell ref="D62:D63"/>
    <mergeCell ref="A64:A65"/>
    <mergeCell ref="B64:B65"/>
    <mergeCell ref="C64:C65"/>
    <mergeCell ref="D64:D65"/>
    <mergeCell ref="A58:A59"/>
    <mergeCell ref="B58:B59"/>
    <mergeCell ref="C58:C59"/>
    <mergeCell ref="D58:D59"/>
    <mergeCell ref="A60:A61"/>
    <mergeCell ref="B60:B61"/>
    <mergeCell ref="C60:C61"/>
    <mergeCell ref="D60:D61"/>
    <mergeCell ref="A54:A55"/>
    <mergeCell ref="B54:B55"/>
    <mergeCell ref="C54:C55"/>
    <mergeCell ref="D54:D55"/>
    <mergeCell ref="A56:A57"/>
    <mergeCell ref="B56:B57"/>
    <mergeCell ref="C56:C57"/>
    <mergeCell ref="D56:D57"/>
    <mergeCell ref="A50:A51"/>
    <mergeCell ref="B50:B51"/>
    <mergeCell ref="C50:C51"/>
    <mergeCell ref="D50:D51"/>
    <mergeCell ref="A52:A53"/>
    <mergeCell ref="B52:B53"/>
    <mergeCell ref="C52:C53"/>
    <mergeCell ref="D52:D53"/>
    <mergeCell ref="A46:A47"/>
    <mergeCell ref="B46:B47"/>
    <mergeCell ref="C46:C47"/>
    <mergeCell ref="D46:D47"/>
    <mergeCell ref="A48:A49"/>
    <mergeCell ref="B48:B49"/>
    <mergeCell ref="C48:C49"/>
    <mergeCell ref="D48:D49"/>
    <mergeCell ref="A42:A43"/>
    <mergeCell ref="B42:B43"/>
    <mergeCell ref="C42:C43"/>
    <mergeCell ref="D42:D43"/>
    <mergeCell ref="A44:A45"/>
    <mergeCell ref="B44:B45"/>
    <mergeCell ref="C44:C45"/>
    <mergeCell ref="D44:D45"/>
    <mergeCell ref="A38:A39"/>
    <mergeCell ref="B38:B39"/>
    <mergeCell ref="C38:C39"/>
    <mergeCell ref="D38:D39"/>
    <mergeCell ref="A40:A41"/>
    <mergeCell ref="B40:B41"/>
    <mergeCell ref="C40:C41"/>
    <mergeCell ref="D40:D41"/>
    <mergeCell ref="A34:A35"/>
    <mergeCell ref="B34:B35"/>
    <mergeCell ref="C34:C35"/>
    <mergeCell ref="D34:D35"/>
    <mergeCell ref="A36:A37"/>
    <mergeCell ref="B36:B37"/>
    <mergeCell ref="C36:C37"/>
    <mergeCell ref="D36:D37"/>
    <mergeCell ref="A30:A31"/>
    <mergeCell ref="B30:B31"/>
    <mergeCell ref="C30:C31"/>
    <mergeCell ref="D30:D31"/>
    <mergeCell ref="A32:A33"/>
    <mergeCell ref="B32:B33"/>
    <mergeCell ref="C32:C33"/>
    <mergeCell ref="D32:D33"/>
    <mergeCell ref="A24:D25"/>
    <mergeCell ref="A26:A27"/>
    <mergeCell ref="B26:B27"/>
    <mergeCell ref="C26:C27"/>
    <mergeCell ref="D26:D27"/>
    <mergeCell ref="A28:A29"/>
    <mergeCell ref="B28:B29"/>
    <mergeCell ref="C28:C29"/>
    <mergeCell ref="D28:D29"/>
    <mergeCell ref="A20:A21"/>
    <mergeCell ref="B20:B21"/>
    <mergeCell ref="C20:C21"/>
    <mergeCell ref="D20:D21"/>
    <mergeCell ref="A22:A23"/>
    <mergeCell ref="B22:B23"/>
    <mergeCell ref="C22:C23"/>
    <mergeCell ref="D22:D23"/>
    <mergeCell ref="A14:D15"/>
    <mergeCell ref="A16:A17"/>
    <mergeCell ref="B16:B17"/>
    <mergeCell ref="C16:C17"/>
    <mergeCell ref="D16:D17"/>
    <mergeCell ref="A18:A19"/>
    <mergeCell ref="B18:B19"/>
    <mergeCell ref="C18:C19"/>
    <mergeCell ref="D18:D19"/>
    <mergeCell ref="A12:A13"/>
    <mergeCell ref="B12:B13"/>
    <mergeCell ref="C12:C13"/>
    <mergeCell ref="D12:D13"/>
    <mergeCell ref="A6:A7"/>
    <mergeCell ref="B6:B7"/>
    <mergeCell ref="C6:C7"/>
    <mergeCell ref="D6:D7"/>
    <mergeCell ref="A8:A9"/>
    <mergeCell ref="B8:B9"/>
    <mergeCell ref="C8:C9"/>
    <mergeCell ref="D8:D9"/>
    <mergeCell ref="AC1:AD1"/>
    <mergeCell ref="D3:F3"/>
    <mergeCell ref="Z3:AB3"/>
    <mergeCell ref="B4:B5"/>
    <mergeCell ref="C4:C5"/>
    <mergeCell ref="D4:D5"/>
    <mergeCell ref="A10:A11"/>
    <mergeCell ref="B10:B11"/>
    <mergeCell ref="C10:C11"/>
    <mergeCell ref="D10:D11"/>
  </mergeCells>
  <phoneticPr fontId="3"/>
  <pageMargins left="0.70866141732283472" right="0.70866141732283472" top="0.74803149606299213" bottom="0.74803149606299213" header="0.31496062992125984" footer="0.31496062992125984"/>
  <pageSetup paperSize="9" scale="80" pageOrder="overThenDown" orientation="portrait" cellComments="asDisplayed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K63"/>
  <sheetViews>
    <sheetView view="pageBreakPreview" topLeftCell="A2" zoomScaleNormal="100" zoomScaleSheetLayoutView="100" workbookViewId="0">
      <selection activeCell="K27" sqref="K27"/>
    </sheetView>
  </sheetViews>
  <sheetFormatPr defaultColWidth="9" defaultRowHeight="13.5"/>
  <cols>
    <col min="1" max="1" width="2.625" style="110" customWidth="1"/>
    <col min="2" max="2" width="3.875" style="110" customWidth="1"/>
    <col min="3" max="7" width="9" style="110"/>
    <col min="8" max="8" width="4" style="110" customWidth="1"/>
    <col min="9" max="10" width="9" style="110"/>
    <col min="11" max="11" width="14.25" style="110" customWidth="1"/>
    <col min="12" max="16384" width="9" style="110"/>
  </cols>
  <sheetData>
    <row r="1" spans="1:11" ht="25.5" customHeight="1">
      <c r="A1" s="99" t="s">
        <v>102</v>
      </c>
      <c r="K1" s="160"/>
    </row>
    <row r="3" spans="1:11" ht="24.75" customHeight="1">
      <c r="A3" s="99" t="s">
        <v>103</v>
      </c>
    </row>
    <row r="5" spans="1:11">
      <c r="A5" s="110" t="s">
        <v>104</v>
      </c>
    </row>
    <row r="6" spans="1:11">
      <c r="A6" s="100" t="s">
        <v>140</v>
      </c>
      <c r="B6" s="100" t="s">
        <v>141</v>
      </c>
      <c r="C6" s="100"/>
      <c r="D6" s="100"/>
      <c r="E6" s="100"/>
      <c r="F6" s="100"/>
      <c r="G6" s="100"/>
      <c r="H6" s="100"/>
      <c r="I6" s="100"/>
      <c r="J6" s="100"/>
      <c r="K6" s="100"/>
    </row>
    <row r="7" spans="1:11">
      <c r="B7" s="100"/>
    </row>
    <row r="9" spans="1:11">
      <c r="A9" s="110" t="s">
        <v>105</v>
      </c>
    </row>
    <row r="11" spans="1:11">
      <c r="A11" s="100" t="s">
        <v>142</v>
      </c>
      <c r="B11" s="100" t="s">
        <v>143</v>
      </c>
      <c r="C11" s="100"/>
      <c r="D11" s="100"/>
      <c r="E11" s="100"/>
      <c r="F11" s="100"/>
      <c r="G11" s="100"/>
      <c r="H11" s="100"/>
      <c r="I11" s="100"/>
      <c r="J11" s="100"/>
      <c r="K11" s="100"/>
    </row>
    <row r="12" spans="1:11">
      <c r="A12" s="100"/>
      <c r="B12" s="110" t="s">
        <v>106</v>
      </c>
      <c r="C12" s="100"/>
      <c r="D12" s="100"/>
      <c r="E12" s="100"/>
      <c r="F12" s="100"/>
      <c r="G12" s="100"/>
      <c r="H12" s="100"/>
      <c r="I12" s="100"/>
      <c r="J12" s="100"/>
      <c r="K12" s="100"/>
    </row>
    <row r="13" spans="1:11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</row>
    <row r="14" spans="1:11">
      <c r="A14" s="100" t="s">
        <v>144</v>
      </c>
      <c r="B14" s="100" t="s">
        <v>107</v>
      </c>
      <c r="C14" s="100"/>
      <c r="D14" s="100"/>
      <c r="E14" s="100"/>
      <c r="F14" s="100"/>
      <c r="G14" s="100"/>
      <c r="H14" s="100"/>
      <c r="I14" s="100"/>
      <c r="J14" s="100"/>
      <c r="K14" s="100"/>
    </row>
    <row r="15" spans="1:11">
      <c r="A15" s="100"/>
      <c r="B15" s="100"/>
      <c r="C15" s="100"/>
      <c r="D15" s="100"/>
      <c r="E15" s="100"/>
      <c r="F15" s="100"/>
      <c r="G15" s="100"/>
      <c r="H15" s="100"/>
      <c r="I15" s="100"/>
      <c r="J15" s="100"/>
      <c r="K15" s="100"/>
    </row>
    <row r="16" spans="1:11">
      <c r="A16" s="101" t="s">
        <v>145</v>
      </c>
      <c r="B16" s="101" t="s">
        <v>108</v>
      </c>
      <c r="C16" s="101"/>
      <c r="D16" s="101"/>
      <c r="E16" s="101"/>
      <c r="F16" s="101"/>
      <c r="G16" s="101"/>
      <c r="H16" s="101"/>
      <c r="I16" s="101"/>
      <c r="J16" s="101"/>
      <c r="K16" s="101"/>
    </row>
    <row r="17" spans="1:11">
      <c r="A17" s="101"/>
      <c r="B17" s="101" t="s">
        <v>109</v>
      </c>
      <c r="C17" s="101"/>
      <c r="D17" s="101"/>
      <c r="E17" s="101"/>
      <c r="F17" s="101"/>
      <c r="G17" s="101"/>
      <c r="H17" s="101"/>
      <c r="I17" s="101"/>
      <c r="J17" s="101"/>
      <c r="K17" s="101"/>
    </row>
    <row r="18" spans="1:11">
      <c r="A18" s="101"/>
      <c r="B18" s="101" t="s">
        <v>110</v>
      </c>
      <c r="C18" s="101"/>
      <c r="D18" s="101"/>
      <c r="E18" s="101"/>
      <c r="F18" s="101"/>
      <c r="G18" s="101"/>
      <c r="H18" s="101"/>
      <c r="I18" s="101"/>
      <c r="J18" s="101"/>
      <c r="K18" s="101"/>
    </row>
    <row r="19" spans="1:11">
      <c r="A19" s="101"/>
      <c r="B19" s="101" t="s">
        <v>146</v>
      </c>
      <c r="C19" s="101"/>
      <c r="D19" s="101"/>
      <c r="E19" s="101"/>
      <c r="F19" s="101"/>
      <c r="G19" s="102"/>
      <c r="H19" s="101"/>
      <c r="I19" s="103"/>
      <c r="J19" s="103"/>
      <c r="K19" s="104"/>
    </row>
    <row r="20" spans="1:11">
      <c r="A20" s="111"/>
      <c r="B20" s="111"/>
      <c r="C20" s="111"/>
      <c r="D20" s="111"/>
      <c r="E20" s="111"/>
      <c r="F20" s="111"/>
      <c r="G20" s="112"/>
      <c r="H20" s="111"/>
      <c r="I20" s="113"/>
      <c r="J20" s="113"/>
      <c r="K20" s="114"/>
    </row>
    <row r="21" spans="1:11">
      <c r="A21" s="111"/>
      <c r="B21" s="111"/>
      <c r="C21" s="111"/>
      <c r="D21" s="111"/>
      <c r="E21" s="111"/>
      <c r="F21" s="111"/>
      <c r="G21" s="112"/>
      <c r="H21" s="111"/>
      <c r="I21" s="113"/>
      <c r="J21" s="113"/>
      <c r="K21" s="114"/>
    </row>
    <row r="22" spans="1:11">
      <c r="A22" s="111"/>
      <c r="B22" s="111"/>
      <c r="C22" s="111"/>
      <c r="D22" s="111"/>
      <c r="E22" s="111"/>
      <c r="F22" s="111"/>
      <c r="G22" s="112"/>
      <c r="H22" s="111"/>
      <c r="I22" s="113"/>
      <c r="J22" s="113"/>
      <c r="K22" s="114"/>
    </row>
    <row r="23" spans="1:11">
      <c r="A23" s="111"/>
      <c r="B23" s="111"/>
      <c r="C23" s="111"/>
      <c r="D23" s="111"/>
      <c r="E23" s="111"/>
      <c r="F23" s="111"/>
      <c r="G23" s="112"/>
      <c r="H23" s="111"/>
      <c r="I23" s="113"/>
      <c r="J23" s="113"/>
      <c r="K23" s="114"/>
    </row>
    <row r="24" spans="1:11">
      <c r="A24" s="111"/>
      <c r="B24" s="111"/>
      <c r="C24" s="111"/>
      <c r="D24" s="111"/>
      <c r="E24" s="111"/>
      <c r="F24" s="111"/>
      <c r="G24" s="112"/>
      <c r="H24" s="111"/>
      <c r="I24" s="113"/>
      <c r="J24" s="113"/>
      <c r="K24" s="114"/>
    </row>
    <row r="25" spans="1:11">
      <c r="A25" s="111"/>
      <c r="B25" s="111"/>
      <c r="C25" s="111"/>
      <c r="D25" s="111"/>
      <c r="E25" s="111"/>
      <c r="F25" s="111"/>
      <c r="G25" s="112"/>
      <c r="H25" s="111"/>
      <c r="I25" s="115"/>
      <c r="J25" s="115"/>
      <c r="K25" s="116"/>
    </row>
    <row r="26" spans="1:11">
      <c r="A26" s="111"/>
      <c r="B26" s="111"/>
      <c r="C26" s="111"/>
      <c r="D26" s="111"/>
      <c r="E26" s="111"/>
      <c r="F26" s="111"/>
      <c r="G26" s="112"/>
      <c r="H26" s="111"/>
      <c r="I26" s="115"/>
      <c r="J26" s="115"/>
      <c r="K26" s="116"/>
    </row>
    <row r="27" spans="1:11">
      <c r="A27" s="111"/>
      <c r="B27" s="111"/>
      <c r="C27" s="111"/>
      <c r="D27" s="111"/>
      <c r="E27" s="111"/>
      <c r="F27" s="111"/>
      <c r="G27" s="112"/>
      <c r="H27" s="111"/>
      <c r="I27" s="115"/>
      <c r="J27" s="115"/>
      <c r="K27" s="116"/>
    </row>
    <row r="28" spans="1:11">
      <c r="A28" s="111"/>
      <c r="B28" s="111"/>
      <c r="C28" s="111"/>
      <c r="D28" s="111"/>
      <c r="E28" s="111"/>
      <c r="F28" s="111"/>
      <c r="G28" s="112"/>
      <c r="H28" s="111"/>
      <c r="I28" s="115"/>
      <c r="J28" s="115"/>
      <c r="K28" s="116"/>
    </row>
    <row r="29" spans="1:11">
      <c r="A29" s="111"/>
      <c r="B29" s="111"/>
      <c r="C29" s="111"/>
      <c r="D29" s="111"/>
      <c r="E29" s="111"/>
      <c r="F29" s="111"/>
      <c r="G29" s="112"/>
      <c r="H29" s="111"/>
      <c r="I29" s="115"/>
      <c r="J29" s="115"/>
      <c r="K29" s="116"/>
    </row>
    <row r="30" spans="1:11">
      <c r="A30" s="111"/>
      <c r="B30" s="111"/>
      <c r="C30" s="111"/>
      <c r="D30" s="111"/>
      <c r="E30" s="111"/>
      <c r="F30" s="111"/>
      <c r="G30" s="112"/>
      <c r="H30" s="111"/>
      <c r="I30" s="115"/>
      <c r="J30" s="115"/>
      <c r="K30" s="116"/>
    </row>
    <row r="31" spans="1:11">
      <c r="A31" s="111"/>
      <c r="B31" s="111"/>
      <c r="C31" s="111"/>
      <c r="D31" s="111"/>
      <c r="E31" s="111"/>
      <c r="F31" s="111"/>
      <c r="G31" s="112"/>
      <c r="H31" s="111"/>
      <c r="I31" s="115"/>
      <c r="J31" s="115"/>
      <c r="K31" s="116"/>
    </row>
    <row r="32" spans="1:11">
      <c r="A32" s="111"/>
      <c r="B32" s="111"/>
      <c r="C32" s="111"/>
      <c r="D32" s="111"/>
      <c r="E32" s="111"/>
      <c r="F32" s="111"/>
      <c r="G32" s="112"/>
      <c r="H32" s="111"/>
      <c r="I32" s="115"/>
      <c r="J32" s="115"/>
      <c r="K32" s="116"/>
    </row>
    <row r="33" spans="1:11">
      <c r="A33" s="111"/>
      <c r="B33" s="111"/>
      <c r="C33" s="111"/>
      <c r="D33" s="111"/>
      <c r="E33" s="111"/>
      <c r="F33" s="111"/>
      <c r="G33" s="112"/>
      <c r="H33" s="111"/>
      <c r="I33" s="115"/>
      <c r="J33" s="115"/>
      <c r="K33" s="116"/>
    </row>
    <row r="34" spans="1:11">
      <c r="G34" s="117"/>
      <c r="I34" s="118"/>
      <c r="J34" s="118"/>
      <c r="K34" s="119"/>
    </row>
    <row r="35" spans="1:11" s="111" customFormat="1">
      <c r="A35" s="101" t="s">
        <v>147</v>
      </c>
      <c r="B35" s="101" t="s">
        <v>111</v>
      </c>
      <c r="G35" s="112"/>
      <c r="I35" s="115"/>
      <c r="J35" s="115"/>
      <c r="K35" s="116"/>
    </row>
    <row r="36" spans="1:11" s="111" customFormat="1">
      <c r="B36" s="101" t="s">
        <v>112</v>
      </c>
      <c r="G36" s="112"/>
      <c r="I36" s="115"/>
      <c r="J36" s="115"/>
      <c r="K36" s="116"/>
    </row>
    <row r="37" spans="1:11" s="111" customFormat="1">
      <c r="B37" s="101"/>
      <c r="G37" s="112"/>
      <c r="I37" s="115"/>
      <c r="J37" s="115"/>
      <c r="K37" s="116"/>
    </row>
    <row r="38" spans="1:11">
      <c r="A38" s="100" t="s">
        <v>148</v>
      </c>
      <c r="B38" s="100" t="s">
        <v>113</v>
      </c>
      <c r="C38" s="100"/>
      <c r="D38" s="100"/>
      <c r="E38" s="100"/>
      <c r="F38" s="100"/>
      <c r="G38" s="105"/>
      <c r="H38" s="100"/>
      <c r="I38" s="106"/>
      <c r="J38" s="106"/>
      <c r="K38" s="107"/>
    </row>
    <row r="39" spans="1:11">
      <c r="A39" s="100"/>
      <c r="B39" s="100"/>
      <c r="C39" s="100"/>
      <c r="D39" s="100"/>
      <c r="E39" s="100"/>
      <c r="F39" s="100"/>
      <c r="G39" s="105"/>
      <c r="H39" s="100"/>
      <c r="I39" s="106"/>
      <c r="J39" s="106"/>
      <c r="K39" s="107"/>
    </row>
    <row r="40" spans="1:11">
      <c r="A40" s="101" t="s">
        <v>149</v>
      </c>
      <c r="B40" s="100" t="s">
        <v>114</v>
      </c>
      <c r="C40" s="100"/>
      <c r="D40" s="100"/>
      <c r="E40" s="100"/>
      <c r="F40" s="100"/>
      <c r="G40" s="100"/>
      <c r="H40" s="100"/>
      <c r="I40" s="100"/>
      <c r="J40" s="100"/>
      <c r="K40" s="107"/>
    </row>
    <row r="41" spans="1:11">
      <c r="A41" s="100"/>
      <c r="B41" s="100" t="s">
        <v>150</v>
      </c>
      <c r="C41" s="100"/>
      <c r="D41" s="100"/>
      <c r="E41" s="100"/>
      <c r="F41" s="100"/>
      <c r="G41" s="100"/>
      <c r="H41" s="100"/>
      <c r="I41" s="100"/>
      <c r="J41" s="100"/>
      <c r="K41" s="107"/>
    </row>
    <row r="42" spans="1:11">
      <c r="A42" s="100"/>
      <c r="B42" s="100" t="s">
        <v>151</v>
      </c>
      <c r="C42" s="100"/>
      <c r="D42" s="100"/>
      <c r="E42" s="100"/>
      <c r="F42" s="100"/>
      <c r="G42" s="100"/>
      <c r="H42" s="100"/>
      <c r="I42" s="100"/>
      <c r="J42" s="100"/>
      <c r="K42" s="107"/>
    </row>
    <row r="43" spans="1:11">
      <c r="A43" s="100"/>
      <c r="B43" s="100"/>
      <c r="C43" s="100"/>
      <c r="D43" s="100"/>
      <c r="E43" s="100"/>
      <c r="F43" s="100"/>
      <c r="G43" s="105"/>
      <c r="H43" s="100"/>
      <c r="I43" s="106"/>
      <c r="J43" s="106"/>
      <c r="K43" s="107"/>
    </row>
    <row r="44" spans="1:11">
      <c r="A44" s="100" t="s">
        <v>152</v>
      </c>
      <c r="B44" s="101" t="s">
        <v>153</v>
      </c>
      <c r="C44" s="101"/>
      <c r="D44" s="101"/>
      <c r="E44" s="101"/>
      <c r="F44" s="101"/>
      <c r="G44" s="101"/>
      <c r="H44" s="101"/>
      <c r="I44" s="101"/>
      <c r="J44" s="101"/>
      <c r="K44" s="101"/>
    </row>
    <row r="45" spans="1:11">
      <c r="A45" s="100"/>
      <c r="B45" s="101" t="s">
        <v>154</v>
      </c>
      <c r="C45" s="101"/>
      <c r="D45" s="101"/>
      <c r="E45" s="101"/>
      <c r="F45" s="101"/>
      <c r="G45" s="101"/>
      <c r="H45" s="101"/>
      <c r="I45" s="101"/>
      <c r="J45" s="101"/>
      <c r="K45" s="101"/>
    </row>
    <row r="46" spans="1:11">
      <c r="A46" s="101"/>
      <c r="B46" s="101" t="s">
        <v>155</v>
      </c>
      <c r="C46" s="101"/>
      <c r="D46" s="101"/>
      <c r="E46" s="101"/>
      <c r="F46" s="101"/>
      <c r="G46" s="101"/>
      <c r="H46" s="101"/>
      <c r="I46" s="101"/>
      <c r="J46" s="101"/>
      <c r="K46" s="101"/>
    </row>
    <row r="47" spans="1:11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1:11">
      <c r="A48" s="100" t="s">
        <v>156</v>
      </c>
      <c r="B48" s="100" t="s">
        <v>115</v>
      </c>
      <c r="C48" s="100"/>
      <c r="D48" s="100"/>
      <c r="E48" s="100"/>
      <c r="F48" s="100"/>
      <c r="G48" s="100"/>
      <c r="H48" s="100"/>
      <c r="I48" s="100"/>
      <c r="J48" s="100"/>
      <c r="K48" s="107"/>
    </row>
    <row r="49" spans="1:11">
      <c r="A49" s="100"/>
      <c r="B49" s="100" t="s">
        <v>116</v>
      </c>
      <c r="C49" s="100"/>
      <c r="D49" s="100"/>
      <c r="E49" s="100"/>
      <c r="F49" s="100"/>
      <c r="G49" s="100"/>
      <c r="H49" s="100"/>
      <c r="I49" s="100"/>
      <c r="J49" s="100"/>
      <c r="K49" s="107"/>
    </row>
    <row r="50" spans="1:11">
      <c r="A50" s="100"/>
      <c r="B50" s="100" t="s">
        <v>117</v>
      </c>
      <c r="C50" s="100"/>
      <c r="D50" s="100"/>
      <c r="E50" s="100"/>
      <c r="F50" s="100"/>
      <c r="G50" s="100"/>
      <c r="H50" s="100"/>
      <c r="I50" s="100"/>
      <c r="J50" s="100"/>
      <c r="K50" s="100"/>
    </row>
    <row r="51" spans="1:11">
      <c r="A51" s="100"/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spans="1:11">
      <c r="A52" s="100" t="s">
        <v>157</v>
      </c>
      <c r="B52" s="100" t="s">
        <v>158</v>
      </c>
      <c r="C52" s="100"/>
      <c r="D52" s="100"/>
      <c r="E52" s="100"/>
      <c r="F52" s="100"/>
      <c r="G52" s="100"/>
      <c r="H52" s="100"/>
      <c r="I52" s="100"/>
      <c r="J52" s="100"/>
      <c r="K52" s="100"/>
    </row>
    <row r="53" spans="1:11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</row>
    <row r="54" spans="1:11">
      <c r="A54" s="100" t="s">
        <v>159</v>
      </c>
      <c r="B54" s="100" t="s">
        <v>118</v>
      </c>
      <c r="C54" s="100"/>
      <c r="D54" s="100"/>
      <c r="E54" s="100"/>
      <c r="F54" s="100"/>
      <c r="G54" s="100"/>
      <c r="H54" s="100"/>
      <c r="I54" s="100"/>
      <c r="J54" s="100"/>
      <c r="K54" s="100"/>
    </row>
    <row r="55" spans="1:11">
      <c r="G55" s="117"/>
      <c r="I55" s="118"/>
      <c r="J55" s="118"/>
      <c r="K55" s="119"/>
    </row>
    <row r="57" spans="1:11">
      <c r="A57" s="110" t="s">
        <v>119</v>
      </c>
    </row>
    <row r="58" spans="1:11">
      <c r="A58" s="100" t="s">
        <v>160</v>
      </c>
      <c r="B58" s="100" t="s">
        <v>120</v>
      </c>
      <c r="C58" s="100"/>
      <c r="D58" s="100"/>
    </row>
    <row r="59" spans="1:11">
      <c r="B59" s="110" t="s">
        <v>121</v>
      </c>
    </row>
    <row r="61" spans="1:11">
      <c r="A61" s="110" t="s">
        <v>122</v>
      </c>
    </row>
    <row r="62" spans="1:11">
      <c r="A62" s="100" t="s">
        <v>161</v>
      </c>
      <c r="B62" s="100" t="s">
        <v>120</v>
      </c>
    </row>
    <row r="63" spans="1:11">
      <c r="B63" s="100" t="s">
        <v>123</v>
      </c>
    </row>
  </sheetData>
  <phoneticPr fontId="3"/>
  <pageMargins left="0.7" right="0.7" top="0.52" bottom="0.51" header="0.3" footer="0.3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3:AA26"/>
  <sheetViews>
    <sheetView showGridLines="0" topLeftCell="G1" workbookViewId="0">
      <selection activeCell="K27" sqref="K27"/>
    </sheetView>
  </sheetViews>
  <sheetFormatPr defaultColWidth="9" defaultRowHeight="13.5"/>
  <cols>
    <col min="1" max="1" width="6.875" style="2" customWidth="1"/>
    <col min="2" max="14" width="9" style="2"/>
    <col min="15" max="15" width="1.125" style="2" customWidth="1"/>
    <col min="16" max="16" width="10.125" style="128" customWidth="1"/>
    <col min="17" max="26" width="6.125" style="128" customWidth="1"/>
    <col min="27" max="27" width="8.5" style="2" customWidth="1"/>
    <col min="28" max="28" width="1.5" style="2" customWidth="1"/>
    <col min="29" max="16384" width="9" style="2"/>
  </cols>
  <sheetData>
    <row r="3" spans="2:27">
      <c r="B3" s="3" t="s">
        <v>4</v>
      </c>
      <c r="C3" s="4" t="s">
        <v>5</v>
      </c>
      <c r="D3" s="5" t="s">
        <v>162</v>
      </c>
      <c r="E3" s="5" t="s">
        <v>6</v>
      </c>
      <c r="F3" s="5"/>
      <c r="G3" s="5"/>
      <c r="H3" s="5"/>
      <c r="I3" s="5"/>
      <c r="J3" s="5"/>
    </row>
    <row r="4" spans="2:27">
      <c r="B4" s="5"/>
      <c r="C4" s="4"/>
      <c r="D4" s="5"/>
      <c r="E4" s="5"/>
      <c r="F4" s="5"/>
      <c r="G4" s="5"/>
      <c r="H4" s="5"/>
      <c r="I4" s="5"/>
      <c r="J4" s="5"/>
    </row>
    <row r="5" spans="2:27">
      <c r="B5" s="5"/>
      <c r="C5" s="4"/>
      <c r="D5" s="5" t="s">
        <v>7</v>
      </c>
      <c r="E5" s="5"/>
      <c r="F5" s="5"/>
      <c r="G5" s="5"/>
      <c r="H5" s="4" t="s">
        <v>163</v>
      </c>
      <c r="I5" s="5" t="s">
        <v>8</v>
      </c>
      <c r="J5" s="5"/>
    </row>
    <row r="6" spans="2:27" ht="4.5" customHeight="1">
      <c r="B6" s="5"/>
      <c r="C6" s="4"/>
      <c r="D6" s="5"/>
      <c r="E6" s="5"/>
      <c r="F6" s="5"/>
      <c r="G6" s="5"/>
      <c r="H6" s="5"/>
      <c r="I6" s="5"/>
      <c r="J6" s="5"/>
    </row>
    <row r="7" spans="2:27">
      <c r="B7" s="3" t="s">
        <v>9</v>
      </c>
      <c r="C7" s="4" t="s">
        <v>10</v>
      </c>
      <c r="D7" s="5" t="s">
        <v>124</v>
      </c>
      <c r="E7" s="5" t="s">
        <v>11</v>
      </c>
      <c r="F7" s="5"/>
      <c r="G7" s="5"/>
      <c r="H7" s="5"/>
      <c r="I7" s="5"/>
      <c r="J7" s="5"/>
      <c r="P7" s="128" t="s">
        <v>23</v>
      </c>
      <c r="Q7" s="129" t="s">
        <v>125</v>
      </c>
      <c r="R7" s="130"/>
      <c r="S7" s="130"/>
      <c r="T7" s="130"/>
      <c r="U7" s="130"/>
      <c r="V7" s="130"/>
      <c r="W7" s="130"/>
      <c r="X7" s="130"/>
      <c r="Y7" s="130"/>
      <c r="Z7" s="130"/>
      <c r="AA7" s="7"/>
    </row>
    <row r="8" spans="2:27">
      <c r="B8" s="5"/>
      <c r="C8" s="5"/>
      <c r="D8" s="5"/>
      <c r="E8" s="5" t="s">
        <v>12</v>
      </c>
      <c r="F8" s="5"/>
      <c r="G8" s="5"/>
      <c r="H8" s="5"/>
      <c r="I8" s="5"/>
      <c r="J8" s="5"/>
      <c r="Q8" s="132" t="s">
        <v>183</v>
      </c>
      <c r="R8" s="133"/>
      <c r="S8" s="133"/>
      <c r="T8" s="133"/>
      <c r="U8" s="133"/>
      <c r="V8" s="133"/>
      <c r="W8" s="133"/>
      <c r="X8" s="133"/>
      <c r="Y8" s="133"/>
      <c r="Z8" s="133"/>
      <c r="AA8" s="1"/>
    </row>
    <row r="9" spans="2:27">
      <c r="B9" s="5"/>
      <c r="C9" s="5"/>
      <c r="D9" s="5"/>
      <c r="E9" s="5"/>
      <c r="F9" s="5"/>
      <c r="G9" s="5"/>
      <c r="H9" s="5"/>
      <c r="I9" s="5"/>
      <c r="J9" s="5"/>
      <c r="Q9" s="134" t="s">
        <v>184</v>
      </c>
      <c r="R9" s="135"/>
      <c r="S9" s="135"/>
      <c r="T9" s="135"/>
      <c r="U9" s="135"/>
      <c r="V9" s="135"/>
      <c r="W9" s="135"/>
      <c r="X9" s="135"/>
      <c r="Y9" s="135"/>
      <c r="Z9" s="135"/>
      <c r="AA9" s="8"/>
    </row>
    <row r="10" spans="2:27">
      <c r="B10" s="5"/>
      <c r="C10" s="5"/>
      <c r="D10" s="5" t="s">
        <v>13</v>
      </c>
      <c r="E10" s="5"/>
      <c r="F10" s="5"/>
      <c r="G10" s="5"/>
      <c r="H10" s="5"/>
      <c r="I10" s="5"/>
      <c r="J10" s="5"/>
    </row>
    <row r="11" spans="2:27" ht="12.75" customHeight="1">
      <c r="B11" s="5"/>
      <c r="C11" s="5"/>
      <c r="D11" s="5" t="s">
        <v>14</v>
      </c>
      <c r="E11" s="5"/>
      <c r="F11" s="5"/>
      <c r="G11" s="5"/>
      <c r="H11" s="5"/>
      <c r="I11" s="5"/>
      <c r="J11" s="5"/>
      <c r="P11" s="137" t="s">
        <v>24</v>
      </c>
      <c r="Q11" s="137" t="s">
        <v>126</v>
      </c>
      <c r="R11" s="137" t="s">
        <v>127</v>
      </c>
      <c r="S11" s="137" t="s">
        <v>128</v>
      </c>
      <c r="T11" s="137" t="s">
        <v>129</v>
      </c>
      <c r="U11" s="287" t="s">
        <v>178</v>
      </c>
      <c r="V11" s="288"/>
      <c r="W11" s="137" t="s">
        <v>179</v>
      </c>
      <c r="X11" s="137" t="s">
        <v>180</v>
      </c>
    </row>
    <row r="12" spans="2:27" ht="12.75" customHeight="1">
      <c r="B12" s="5"/>
      <c r="C12" s="5"/>
      <c r="D12" s="5" t="s">
        <v>15</v>
      </c>
      <c r="E12" s="5"/>
      <c r="F12" s="5"/>
      <c r="G12" s="5"/>
      <c r="H12" s="4" t="s">
        <v>130</v>
      </c>
      <c r="I12" s="5" t="s">
        <v>16</v>
      </c>
      <c r="J12" s="5"/>
      <c r="P12" s="137" t="s">
        <v>193</v>
      </c>
      <c r="Q12" s="147">
        <v>3.13</v>
      </c>
      <c r="R12" s="147">
        <v>11.88</v>
      </c>
      <c r="S12" s="147">
        <v>23.13</v>
      </c>
      <c r="T12" s="147">
        <v>16.88</v>
      </c>
      <c r="U12" s="285">
        <v>11.88</v>
      </c>
      <c r="V12" s="286"/>
      <c r="W12" s="147">
        <v>5.63</v>
      </c>
      <c r="X12" s="147">
        <v>8.75</v>
      </c>
    </row>
    <row r="13" spans="2:27" ht="12.75" customHeight="1">
      <c r="B13" s="5"/>
      <c r="C13" s="5"/>
      <c r="D13" s="5" t="s">
        <v>17</v>
      </c>
      <c r="E13" s="5"/>
      <c r="F13" s="5"/>
      <c r="G13" s="5"/>
      <c r="H13" s="4"/>
      <c r="I13" s="5"/>
      <c r="J13" s="5"/>
      <c r="P13" s="137" t="s">
        <v>25</v>
      </c>
      <c r="Q13" s="137">
        <v>30</v>
      </c>
      <c r="R13" s="137">
        <v>100</v>
      </c>
      <c r="S13" s="137">
        <v>190</v>
      </c>
      <c r="T13" s="137">
        <v>140</v>
      </c>
      <c r="U13" s="287">
        <v>100</v>
      </c>
      <c r="V13" s="288"/>
      <c r="W13" s="137">
        <v>50</v>
      </c>
      <c r="X13" s="137">
        <v>75</v>
      </c>
    </row>
    <row r="14" spans="2:27" ht="12.75" customHeight="1" thickBot="1">
      <c r="B14" s="5"/>
      <c r="C14" s="5"/>
      <c r="D14" s="5" t="s">
        <v>18</v>
      </c>
      <c r="E14" s="5"/>
      <c r="F14" s="5"/>
      <c r="G14" s="5"/>
      <c r="H14" s="4"/>
      <c r="I14" s="5"/>
      <c r="J14" s="5"/>
    </row>
    <row r="15" spans="2:27" ht="12.75" customHeight="1">
      <c r="B15" s="5"/>
      <c r="C15" s="5"/>
      <c r="D15" s="6" t="s">
        <v>131</v>
      </c>
      <c r="E15" s="5"/>
      <c r="F15" s="5"/>
      <c r="G15" s="5"/>
      <c r="H15" s="4"/>
      <c r="I15" s="5"/>
      <c r="J15" s="5"/>
      <c r="P15" s="137" t="s">
        <v>175</v>
      </c>
      <c r="Q15" s="137">
        <v>5</v>
      </c>
      <c r="R15" s="137">
        <v>6</v>
      </c>
      <c r="S15" s="137">
        <v>7</v>
      </c>
      <c r="T15" s="137">
        <v>8</v>
      </c>
      <c r="U15" s="145">
        <v>9</v>
      </c>
      <c r="V15" s="149" t="s">
        <v>197</v>
      </c>
    </row>
    <row r="16" spans="2:27" ht="13.5" customHeight="1">
      <c r="B16" s="5"/>
      <c r="C16" s="5"/>
      <c r="D16" s="5"/>
      <c r="E16" s="5"/>
      <c r="F16" s="5"/>
      <c r="G16" s="5"/>
      <c r="H16" s="4"/>
      <c r="I16" s="5"/>
      <c r="J16" s="3"/>
      <c r="P16" s="137" t="s">
        <v>196</v>
      </c>
      <c r="Q16" s="146">
        <v>18</v>
      </c>
      <c r="R16" s="146">
        <v>15</v>
      </c>
      <c r="S16" s="146">
        <v>18</v>
      </c>
      <c r="T16" s="146">
        <v>10.5</v>
      </c>
      <c r="U16" s="148">
        <v>27</v>
      </c>
      <c r="V16" s="150">
        <v>15</v>
      </c>
    </row>
    <row r="17" spans="2:27" ht="14.25" thickBot="1">
      <c r="B17" s="5"/>
      <c r="C17" s="5"/>
      <c r="D17" s="5" t="s">
        <v>19</v>
      </c>
      <c r="E17" s="5"/>
      <c r="F17" s="5"/>
      <c r="G17" s="5"/>
      <c r="H17" s="4"/>
      <c r="I17" s="5"/>
      <c r="J17" s="5"/>
      <c r="P17" s="137" t="s">
        <v>25</v>
      </c>
      <c r="Q17" s="137">
        <v>24</v>
      </c>
      <c r="R17" s="137">
        <v>20</v>
      </c>
      <c r="S17" s="137">
        <v>24</v>
      </c>
      <c r="T17" s="137">
        <v>14</v>
      </c>
      <c r="U17" s="145">
        <v>36</v>
      </c>
      <c r="V17" s="151">
        <v>20</v>
      </c>
    </row>
    <row r="18" spans="2:27">
      <c r="B18" s="5"/>
      <c r="C18" s="5"/>
      <c r="D18" s="5" t="s">
        <v>20</v>
      </c>
      <c r="E18" s="5"/>
      <c r="F18" s="5"/>
      <c r="G18" s="5"/>
      <c r="H18" s="290" t="s">
        <v>130</v>
      </c>
      <c r="I18" s="291" t="s">
        <v>21</v>
      </c>
      <c r="J18" s="291"/>
      <c r="K18" s="291"/>
      <c r="P18" s="133"/>
      <c r="Q18" s="138"/>
      <c r="R18" s="138"/>
      <c r="S18" s="139"/>
      <c r="T18" s="139"/>
    </row>
    <row r="19" spans="2:27" ht="14.25" thickBot="1">
      <c r="B19" s="5"/>
      <c r="C19" s="5"/>
      <c r="D19" s="5" t="s">
        <v>22</v>
      </c>
      <c r="E19" s="5"/>
      <c r="F19" s="5"/>
      <c r="G19" s="5"/>
      <c r="H19" s="290"/>
      <c r="I19" s="291"/>
      <c r="J19" s="291"/>
      <c r="K19" s="291"/>
      <c r="R19" s="289" t="s">
        <v>26</v>
      </c>
      <c r="S19" s="289"/>
    </row>
    <row r="20" spans="2:27" ht="15">
      <c r="B20" s="5"/>
      <c r="C20" s="5"/>
      <c r="D20" s="6" t="s">
        <v>133</v>
      </c>
      <c r="E20" s="5"/>
      <c r="F20" s="5"/>
      <c r="G20" s="5"/>
      <c r="H20" s="4"/>
      <c r="I20" s="5"/>
      <c r="J20" s="5"/>
      <c r="R20" s="140"/>
      <c r="S20" s="131"/>
      <c r="V20" s="152" t="s">
        <v>181</v>
      </c>
      <c r="W20" s="153"/>
      <c r="X20" s="153"/>
      <c r="Y20" s="153"/>
      <c r="Z20" s="153"/>
      <c r="AA20" s="154"/>
    </row>
    <row r="21" spans="2:27">
      <c r="B21" s="5"/>
      <c r="C21" s="5"/>
      <c r="D21" s="5"/>
      <c r="E21" s="5"/>
      <c r="F21" s="5"/>
      <c r="G21" s="5"/>
      <c r="H21" s="4"/>
      <c r="I21" s="5"/>
      <c r="J21" s="5"/>
      <c r="Q21" s="118" t="s">
        <v>28</v>
      </c>
      <c r="R21" s="280" t="s">
        <v>177</v>
      </c>
      <c r="S21" s="281"/>
      <c r="T21" s="118" t="s">
        <v>27</v>
      </c>
      <c r="V21" s="155" t="s">
        <v>194</v>
      </c>
      <c r="W21" s="133"/>
      <c r="X21" s="133"/>
      <c r="Y21" s="133"/>
      <c r="Z21" s="133"/>
      <c r="AA21" s="156"/>
    </row>
    <row r="22" spans="2:27" ht="14.25" thickBot="1">
      <c r="B22" s="5"/>
      <c r="C22" s="5"/>
      <c r="D22" s="5"/>
      <c r="E22" s="5"/>
      <c r="F22" s="5"/>
      <c r="G22" s="5"/>
      <c r="H22" s="5"/>
      <c r="I22" s="5"/>
      <c r="J22" s="5"/>
      <c r="Q22" s="141" t="s">
        <v>132</v>
      </c>
      <c r="T22" s="142" t="s">
        <v>132</v>
      </c>
      <c r="V22" s="157" t="s">
        <v>195</v>
      </c>
      <c r="W22" s="158"/>
      <c r="X22" s="158"/>
      <c r="Y22" s="158"/>
      <c r="Z22" s="158"/>
      <c r="AA22" s="159"/>
    </row>
    <row r="23" spans="2:27">
      <c r="R23" s="282" t="s">
        <v>188</v>
      </c>
      <c r="S23" s="283"/>
    </row>
    <row r="24" spans="2:27">
      <c r="R24" s="284"/>
      <c r="S24" s="283"/>
      <c r="V24" s="140" t="s">
        <v>182</v>
      </c>
      <c r="W24" s="130"/>
      <c r="X24" s="130"/>
      <c r="Y24" s="130"/>
      <c r="Z24" s="131"/>
    </row>
    <row r="25" spans="2:27">
      <c r="R25" s="134"/>
      <c r="S25" s="136"/>
      <c r="V25" s="134" t="s">
        <v>176</v>
      </c>
      <c r="W25" s="135"/>
      <c r="X25" s="135"/>
      <c r="Y25" s="135"/>
      <c r="Z25" s="136"/>
    </row>
    <row r="26" spans="2:27">
      <c r="R26" s="279" t="s">
        <v>29</v>
      </c>
      <c r="S26" s="279"/>
    </row>
  </sheetData>
  <mergeCells count="9">
    <mergeCell ref="H18:H19"/>
    <mergeCell ref="I18:K19"/>
    <mergeCell ref="R26:S26"/>
    <mergeCell ref="R21:S21"/>
    <mergeCell ref="R23:S24"/>
    <mergeCell ref="U12:V12"/>
    <mergeCell ref="U11:V11"/>
    <mergeCell ref="U13:V13"/>
    <mergeCell ref="R19:S19"/>
  </mergeCells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予算事業一覧</vt:lpstr>
      <vt:lpstr>→今回は使わない</vt:lpstr>
      <vt:lpstr>様式5付属資料①</vt:lpstr>
      <vt:lpstr>様式5付属資料②</vt:lpstr>
      <vt:lpstr>様式5（作成要領）</vt:lpstr>
      <vt:lpstr>カメラ</vt:lpstr>
      <vt:lpstr>予算事業一覧!Print_Area</vt:lpstr>
      <vt:lpstr>'様式5（作成要領）'!Print_Area</vt:lpstr>
      <vt:lpstr>様式5付属資料①!Print_Area</vt:lpstr>
      <vt:lpstr>様式5付属資料②!Print_Area</vt:lpstr>
      <vt:lpstr>予算事業一覧!Print_Titles</vt:lpstr>
      <vt:lpstr>様式5付属資料②!Print_Titles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2023-02-20T06:08:51Z</dcterms:created>
  <dcterms:modified xsi:type="dcterms:W3CDTF">2023-02-20T06:08:58Z</dcterms:modified>
</cp:coreProperties>
</file>