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48E73F1-2A67-4940-8F44-A0F6242F3299}" xr6:coauthVersionLast="47" xr6:coauthVersionMax="47" xr10:uidLastSave="{00000000-0000-0000-0000-000000000000}"/>
  <bookViews>
    <workbookView xWindow="-120" yWindow="-120" windowWidth="20730" windowHeight="1131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委託料支出一覧!$A$4:$F$101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委託料支出一覧!$A$1:$F$102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委託料支出一覧!$A$4:$F$90</definedName>
    <definedName name="Z_01861984_F6CF_4772_AA0A_2B6157221AC2_.wvu.FilterData" localSheetId="0" hidden="1">委託料支出一覧!$A$4:$F$90</definedName>
    <definedName name="Z_05D8E8D0_8AEC_4296_897D_974A15178679_.wvu.FilterData" localSheetId="0" hidden="1">委託料支出一覧!$A$4:$F$90</definedName>
    <definedName name="Z_125D2721_B6FD_4173_B763_82747310422D_.wvu.FilterData" localSheetId="0" hidden="1">委託料支出一覧!$A$4:$F$90</definedName>
    <definedName name="Z_1734C9BF_4633_42E5_A258_E83D5FC85BDD_.wvu.FilterData" localSheetId="0" hidden="1">委託料支出一覧!$A$4:$F$90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委託料支出一覧!$A$4:$F$90</definedName>
    <definedName name="Z_20B03370_A9A7_47AC_A0DB_85C2011EA70A_.wvu.FilterData" localSheetId="0" hidden="1">委託料支出一覧!$A$4:$F$90</definedName>
    <definedName name="Z_21FC65F8_9914_4585_90AF_A00EE3463597_.wvu.FilterData" localSheetId="0" hidden="1">委託料支出一覧!$A$4:$F$90</definedName>
    <definedName name="Z_261563C4_10C5_41C2_AA69_0888E524912C_.wvu.FilterData" localSheetId="0" hidden="1">委託料支出一覧!$A$4:$F$90</definedName>
    <definedName name="Z_26F4FA0C_26D1_4602_B44C_88A47227D214_.wvu.FilterData" localSheetId="0" hidden="1">委託料支出一覧!$A$4:$F$90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委託料支出一覧!$A$4:$F$90</definedName>
    <definedName name="Z_2EE00EDD_A664_4A32_9029_1A8662176B52_.wvu.FilterData" localSheetId="0" hidden="1">委託料支出一覧!$A$4:$F$90</definedName>
    <definedName name="Z_323C7CA6_5B75_4FC7_8BF5_6960759E522F_.wvu.FilterData" localSheetId="0" hidden="1">委託料支出一覧!$A$4:$F$90</definedName>
    <definedName name="Z_32E8BB21_264F_4FA1_ACD6_2B2A4CC6599F_.wvu.FilterData" localSheetId="0" hidden="1">委託料支出一覧!$A$4:$F$90</definedName>
    <definedName name="Z_366193B7_515F_4E8E_B6B3_3C10204FFEB4_.wvu.FilterData" localSheetId="0" hidden="1">委託料支出一覧!$A$4:$F$90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委託料支出一覧!$A$4:$F$90</definedName>
    <definedName name="Z_3F902C3D_246B_4DFD_BED0_7FBC950FBA84_.wvu.FilterData" localSheetId="0" hidden="1">委託料支出一覧!$A$4:$F$90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委託料支出一覧!$A$4:$F$90</definedName>
    <definedName name="Z_45EA684E_0DBC_42CF_9801_5ACCADE6B1C5_.wvu.FilterData" localSheetId="0" hidden="1">委託料支出一覧!$A$4:$F$90</definedName>
    <definedName name="Z_475A1739_6786_4CD7_B022_F4CCFD570429_.wvu.FilterData" localSheetId="0" hidden="1">委託料支出一覧!$A$4:$F$90</definedName>
    <definedName name="Z_4AFA3E2C_4405_4B44_A9E8_DB64B4860EB1_.wvu.FilterData" localSheetId="0" hidden="1">委託料支出一覧!$A$4:$F$90</definedName>
    <definedName name="Z_4C8949B6_9C26_492B_959F_0779BC4BBEAA_.wvu.FilterData" localSheetId="0" hidden="1">委託料支出一覧!$A$4:$F$90</definedName>
    <definedName name="Z_4CF4D751_28E3_4B4C_BAA9_58C0269BAAF6_.wvu.FilterData" localSheetId="0" hidden="1">委託料支出一覧!$A$4:$F$90</definedName>
    <definedName name="Z_5128EF7F_156A_4EB1_9EA1_B4C8844A7633_.wvu.FilterData" localSheetId="0" hidden="1">委託料支出一覧!$A$4:$F$90</definedName>
    <definedName name="Z_5550DBBC_4815_4DAB_937F_7C62DA5F1144_.wvu.FilterData" localSheetId="0" hidden="1">委託料支出一覧!$A$4:$F$90</definedName>
    <definedName name="Z_56E27382_3FA3_4BA1_90FC_C27ACB491421_.wvu.FilterData" localSheetId="0" hidden="1">委託料支出一覧!$A$4:$F$90</definedName>
    <definedName name="Z_619A491E_ABD2_46A4_968E_A89999FA1DFD_.wvu.FilterData" localSheetId="0" hidden="1">委託料支出一覧!$A$4:$F$90</definedName>
    <definedName name="Z_6493F7BA_CCC8_44B0_AD30_AFA1A2BD0947_.wvu.FilterData" localSheetId="0" hidden="1">委託料支出一覧!$A$4:$F$90</definedName>
    <definedName name="Z_6926EB01_B5C3_4972_A68F_E30052702C5C_.wvu.FilterData" localSheetId="0" hidden="1">委託料支出一覧!$A$4:$F$90</definedName>
    <definedName name="Z_6A911F75_FCD5_4F5C_9F77_401D41C7CA2F_.wvu.FilterData" localSheetId="0" hidden="1">委託料支出一覧!$A$4:$F$90</definedName>
    <definedName name="Z_774CE9F3_B276_4E89_8142_59042DE66CD1_.wvu.FilterData" localSheetId="0" hidden="1">委託料支出一覧!$A$4:$F$90</definedName>
    <definedName name="Z_7A9DD16E_F903_4863_B829_4796CE894ED0_.wvu.FilterData" localSheetId="0" hidden="1">委託料支出一覧!$A$4:$F$90</definedName>
    <definedName name="Z_8E098FB6_79F5_4218_8CFD_D5C4145EF04C_.wvu.FilterData" localSheetId="0" hidden="1">委託料支出一覧!$A$4:$F$90</definedName>
    <definedName name="Z_958DC23D_65D9_45EB_BCE2_23C1F33BF0E3_.wvu.FilterData" localSheetId="0" hidden="1">委託料支出一覧!$A$4:$F$90</definedName>
    <definedName name="Z_973EE690_0B31_4D59_B7AB_FA497BA3F53C_.wvu.FilterData" localSheetId="0" hidden="1">委託料支出一覧!$A$4:$F$90</definedName>
    <definedName name="Z_977235F8_48D3_4499_A0D1_031044790F81_.wvu.FilterData" localSheetId="0" hidden="1">委託料支出一覧!$A$4:$F$90</definedName>
    <definedName name="Z_99685710_72AE_4B5D_8870_53975EB781F5_.wvu.FilterData" localSheetId="0" hidden="1">委託料支出一覧!$A$4:$F$90</definedName>
    <definedName name="Z_9DBC28CF_F252_4212_B07E_05ADE2A691D3_.wvu.FilterData" localSheetId="0" hidden="1">委託料支出一覧!$A$4:$F$90</definedName>
    <definedName name="Z_A11322EF_73F6_40DE_B0AC_6E42B3D76055_.wvu.FilterData" localSheetId="0" hidden="1">委託料支出一覧!$A$4:$F$90</definedName>
    <definedName name="Z_A11E4C00_0394_4CE6_B73E_221C7BA742F6_.wvu.FilterData" localSheetId="0" hidden="1">委託料支出一覧!$A$4:$F$90</definedName>
    <definedName name="Z_A1F478E3_F435_447F_B2CC_6E9C174DA928_.wvu.FilterData" localSheetId="0" hidden="1">委託料支出一覧!$A$4:$F$90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委託料支出一覧!$A$4:$F$90</definedName>
    <definedName name="Z_AAB712E3_C5D9_4902_A117_C12BE7FDD63D_.wvu.FilterData" localSheetId="0" hidden="1">委託料支出一覧!$A$4:$F$90</definedName>
    <definedName name="Z_AC924E32_4F5F_41AD_8889_A0469107E927_.wvu.FilterData" localSheetId="0" hidden="1">委託料支出一覧!$A$4:$F$90</definedName>
    <definedName name="Z_AD51D3A2_A23B_4D02_92C2_113F69CB176E_.wvu.FilterData" localSheetId="0" hidden="1">委託料支出一覧!$A$4:$F$90</definedName>
    <definedName name="Z_AFEB9B81_C902_4151_A96F_74FCF405D0C7_.wvu.FilterData" localSheetId="0" hidden="1">委託料支出一覧!$A$4:$F$90</definedName>
    <definedName name="Z_B47A04AA_FBBF_4ADA_AD65_5912F0410B3F_.wvu.FilterData" localSheetId="0" hidden="1">委託料支出一覧!$A$4:$F$90</definedName>
    <definedName name="Z_B503762D_2683_4889_91D1_277AA3465232_.wvu.FilterData" localSheetId="0" hidden="1">委託料支出一覧!$A$4:$F$90</definedName>
    <definedName name="Z_B63AB35D_2734_41D8_AD39_37CEDCB6A450_.wvu.FilterData" localSheetId="0" hidden="1">委託料支出一覧!$A$4:$F$90</definedName>
    <definedName name="Z_B7AD6FA8_2E6F_467A_8B52_8DFFF6709E3D_.wvu.FilterData" localSheetId="0" hidden="1">委託料支出一覧!$A$4:$F$90</definedName>
    <definedName name="Z_B840A286_FFCA_40A6_95BA_A4DE2CB336D2_.wvu.FilterData" localSheetId="0" hidden="1">委託料支出一覧!$A$4:$F$90</definedName>
    <definedName name="Z_B8C86F7B_41C1_488F_9456_72016DBEF174_.wvu.FilterData" localSheetId="0" hidden="1">委託料支出一覧!$A$4:$F$90</definedName>
    <definedName name="Z_C4E29B43_824C_4688_8110_836DEB9AB50D_.wvu.FilterData" localSheetId="0" hidden="1">委託料支出一覧!$A$4:$F$90</definedName>
    <definedName name="Z_CA06432B_2E2B_4D66_ADB9_5BD4D2910E24_.wvu.FilterData" localSheetId="0" hidden="1">委託料支出一覧!$A$4:$F$90</definedName>
    <definedName name="Z_CC1D9902_3864_460A_ABFA_C7483E29000C_.wvu.FilterData" localSheetId="0" hidden="1">委託料支出一覧!$A$4:$F$90</definedName>
    <definedName name="Z_CE11686E_76FD_46AE_AE20_58B11C27BBEB_.wvu.FilterData" localSheetId="0" hidden="1">委託料支出一覧!$A$4:$F$90</definedName>
    <definedName name="Z_D7FA1AA0_8E2E_4FB7_B53D_398A08064C34_.wvu.FilterData" localSheetId="0" hidden="1">委託料支出一覧!$A$4:$F$90</definedName>
    <definedName name="Z_E224131C_929E_4511_9B55_908B141309EC_.wvu.FilterData" localSheetId="0" hidden="1">委託料支出一覧!$A$4:$F$90</definedName>
    <definedName name="Z_E6B538EC_DDB6_4621_851B_30EF958B4889_.wvu.FilterData" localSheetId="0" hidden="1">委託料支出一覧!$A$4:$F$90</definedName>
    <definedName name="Z_F0A27403_2F2C_40D5_BAA4_1D46F6DD15EA_.wvu.FilterData" localSheetId="0" hidden="1">委託料支出一覧!$A$4:$F$90</definedName>
    <definedName name="Z_F9D5DC69_95A6_492F_BDFA_A86E1A732B18_.wvu.FilterData" localSheetId="0" hidden="1">委託料支出一覧!$A$4:$F$90</definedName>
    <definedName name="Z_FBE09FA5_238F_4F70_A3CA_8368A90182C9_.wvu.FilterData" localSheetId="0" hidden="1">委託料支出一覧!$A$4:$F$90</definedName>
    <definedName name="Z_FC3119B4_86F6_4319_BA10_90B20A8DC217_.wvu.FilterData" localSheetId="0" hidden="1">委託料支出一覧!$A$4:$F$90</definedName>
    <definedName name="Z_FCB39946_212B_44BC_A514_8AE1A1DE07F6_.wvu.FilterData" localSheetId="0" hidden="1">委託料支出一覧!$A$4:$F$90</definedName>
    <definedName name="Z_FE42E0E1_E5DC_4DA7_AF41_E80BEF31D5E6_.wvu.FilterData" localSheetId="0" hidden="1">委託料支出一覧!$A$4:$F$90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1" i="3" l="1"/>
  <c r="D99" i="3" l="1"/>
  <c r="D98" i="3"/>
  <c r="D97" i="3"/>
  <c r="D96" i="3"/>
  <c r="D95" i="3"/>
  <c r="D94" i="3"/>
  <c r="D93" i="3" l="1"/>
  <c r="D101" i="3" l="1"/>
  <c r="D100" i="3" s="1"/>
</calcChain>
</file>

<file path=xl/sharedStrings.xml><?xml version="1.0" encoding="utf-8"?>
<sst xmlns="http://schemas.openxmlformats.org/spreadsheetml/2006/main" count="382" uniqueCount="162">
  <si>
    <t>所管</t>
    <rPh sb="0" eb="2">
      <t>ショカン</t>
    </rPh>
    <phoneticPr fontId="9"/>
  </si>
  <si>
    <t>委託名称</t>
    <rPh sb="0" eb="2">
      <t>イタク</t>
    </rPh>
    <rPh sb="2" eb="4">
      <t>メイショウ</t>
    </rPh>
    <phoneticPr fontId="9"/>
  </si>
  <si>
    <t>委託先</t>
    <rPh sb="0" eb="1">
      <t>イ</t>
    </rPh>
    <rPh sb="1" eb="2">
      <t>コトヅケ</t>
    </rPh>
    <rPh sb="2" eb="3">
      <t>サキ</t>
    </rPh>
    <phoneticPr fontId="9"/>
  </si>
  <si>
    <t>支出金額</t>
    <rPh sb="0" eb="2">
      <t>シシュツ</t>
    </rPh>
    <rPh sb="2" eb="4">
      <t>キンガク</t>
    </rPh>
    <phoneticPr fontId="9"/>
  </si>
  <si>
    <t>契約
方法</t>
    <rPh sb="0" eb="2">
      <t>ケイヤク</t>
    </rPh>
    <rPh sb="3" eb="5">
      <t>ホウホウ</t>
    </rPh>
    <phoneticPr fontId="9"/>
  </si>
  <si>
    <t>再委託
有り＝○</t>
    <rPh sb="0" eb="3">
      <t>サイイタク</t>
    </rPh>
    <rPh sb="4" eb="5">
      <t>ア</t>
    </rPh>
    <phoneticPr fontId="9"/>
  </si>
  <si>
    <t>一般</t>
  </si>
  <si>
    <t>比随</t>
  </si>
  <si>
    <t>(単位：円)</t>
    <rPh sb="1" eb="3">
      <t>タンイ</t>
    </rPh>
    <rPh sb="4" eb="5">
      <t>エン</t>
    </rPh>
    <phoneticPr fontId="9"/>
  </si>
  <si>
    <t>所属計</t>
    <rPh sb="0" eb="2">
      <t>ショゾク</t>
    </rPh>
    <rPh sb="2" eb="3">
      <t>ケイ</t>
    </rPh>
    <phoneticPr fontId="5"/>
  </si>
  <si>
    <t>（再掲）契約方法別支出額</t>
    <phoneticPr fontId="9"/>
  </si>
  <si>
    <t>一般競争入札</t>
    <phoneticPr fontId="9"/>
  </si>
  <si>
    <t>指名競争入札</t>
    <phoneticPr fontId="9"/>
  </si>
  <si>
    <t>指名</t>
    <rPh sb="0" eb="2">
      <t>シメイ</t>
    </rPh>
    <phoneticPr fontId="0"/>
  </si>
  <si>
    <t>公募型指名競争入札</t>
    <phoneticPr fontId="9"/>
  </si>
  <si>
    <t>公募
指名</t>
    <rPh sb="0" eb="2">
      <t>コウボ</t>
    </rPh>
    <rPh sb="3" eb="5">
      <t>シメイ</t>
    </rPh>
    <phoneticPr fontId="4"/>
  </si>
  <si>
    <t>公募による指定管理者の選定</t>
    <phoneticPr fontId="9"/>
  </si>
  <si>
    <t>公募</t>
    <rPh sb="0" eb="2">
      <t>コウボ</t>
    </rPh>
    <phoneticPr fontId="8"/>
  </si>
  <si>
    <t>特名による指定管理者の選定</t>
    <phoneticPr fontId="9"/>
  </si>
  <si>
    <t>非公募</t>
    <rPh sb="0" eb="1">
      <t>ヒ</t>
    </rPh>
    <rPh sb="1" eb="3">
      <t>コウボ</t>
    </rPh>
    <phoneticPr fontId="4"/>
  </si>
  <si>
    <t>見積比較による随意契約</t>
    <phoneticPr fontId="9"/>
  </si>
  <si>
    <t>その他特名による随意契約</t>
    <phoneticPr fontId="9"/>
  </si>
  <si>
    <t>特随</t>
    <rPh sb="0" eb="1">
      <t>トク</t>
    </rPh>
    <rPh sb="1" eb="2">
      <t>ズイ</t>
    </rPh>
    <phoneticPr fontId="4"/>
  </si>
  <si>
    <t>（その他特名による随意契約の割合）</t>
    <phoneticPr fontId="9"/>
  </si>
  <si>
    <t>合計</t>
    <phoneticPr fontId="9"/>
  </si>
  <si>
    <t>令和４年度　委託料支出一覧</t>
    <rPh sb="0" eb="2">
      <t>レイワ</t>
    </rPh>
    <rPh sb="3" eb="5">
      <t>ネンド</t>
    </rPh>
    <rPh sb="6" eb="9">
      <t>イタクリョウ</t>
    </rPh>
    <rPh sb="9" eb="11">
      <t>シシュツ</t>
    </rPh>
    <rPh sb="11" eb="13">
      <t>イチラン</t>
    </rPh>
    <phoneticPr fontId="9"/>
  </si>
  <si>
    <t>一般会計</t>
    <rPh sb="0" eb="2">
      <t>イッパン</t>
    </rPh>
    <rPh sb="2" eb="4">
      <t>カイケイ</t>
    </rPh>
    <phoneticPr fontId="9"/>
  </si>
  <si>
    <t>阿倍野区役所</t>
    <rPh sb="0" eb="6">
      <t>アベノクヤクショ</t>
    </rPh>
    <phoneticPr fontId="9"/>
  </si>
  <si>
    <t>令和４年度阿倍野区広報紙「広報あべの」点字版製作業務委託（概算契約）</t>
    <phoneticPr fontId="9"/>
  </si>
  <si>
    <t>阿倍野区広報板掲示ボード修繕業務委託</t>
    <phoneticPr fontId="9"/>
  </si>
  <si>
    <t>令和４年度阿倍野区マンション防災計画作成モデル事業業務委託</t>
    <phoneticPr fontId="9"/>
  </si>
  <si>
    <t>令和４年度生涯学習ルーム事業業務委託</t>
    <phoneticPr fontId="9"/>
  </si>
  <si>
    <t>令和４年度学校体育施設開放事業</t>
    <phoneticPr fontId="9"/>
  </si>
  <si>
    <t>令和4年度「あべの安全・安心　見守り、支え合い隊」事業</t>
    <phoneticPr fontId="9"/>
  </si>
  <si>
    <t>令和４年度阿倍野区役所庁舎から排出する産業廃棄物収集運搬及び処分業務委託（概算契約）</t>
    <phoneticPr fontId="9"/>
  </si>
  <si>
    <t>令和４年度阿倍野区役所産業廃棄物収集運搬及び処分業務（概算契約）</t>
    <phoneticPr fontId="9"/>
  </si>
  <si>
    <t>令和４年度阿倍野区役所庁舎から排出する一般廃棄物収集運搬業務委託（概算契約）</t>
    <phoneticPr fontId="9"/>
  </si>
  <si>
    <t>ガス吸収式冷温水発生機冷却用薬液注入ポンプ修繕業務</t>
    <phoneticPr fontId="9"/>
  </si>
  <si>
    <t>令和４年度阿倍野区役所衛生害虫駆除業務</t>
    <phoneticPr fontId="9"/>
  </si>
  <si>
    <t>避難口誘導灯設置等業務</t>
    <phoneticPr fontId="9"/>
  </si>
  <si>
    <t>令和４年度阿倍野区役所受水槽・汚水槽等清掃等業務委託</t>
    <phoneticPr fontId="9"/>
  </si>
  <si>
    <t>ガス吸収式冷温水機（１号機）溶液調整業務</t>
    <phoneticPr fontId="9"/>
  </si>
  <si>
    <t>阿倍野区役所排水配管洗浄業務委託</t>
    <phoneticPr fontId="9"/>
  </si>
  <si>
    <t>阿倍野区役所ガス吸収式冷温水機冷却水系統殺菌剤投入及び水質検査業務委託</t>
    <phoneticPr fontId="9"/>
  </si>
  <si>
    <t>煙感知器・避難口誘導灯設置等業務委託</t>
    <phoneticPr fontId="9"/>
  </si>
  <si>
    <t>阿倍野区役所中央監視設備ＵＰＳバッテリー交換業務委託</t>
    <phoneticPr fontId="9"/>
  </si>
  <si>
    <t>阿倍野区役所１階女子トイレ便器脱着及び洗浄業務委託</t>
    <phoneticPr fontId="9"/>
  </si>
  <si>
    <t>阿倍野区役所１階保健福祉センター側トイレ排水配管洗浄業務委託</t>
    <phoneticPr fontId="9"/>
  </si>
  <si>
    <t>阿倍野区役所１階保健福祉センター側トイレ配管カメラ調査業務</t>
    <phoneticPr fontId="9"/>
  </si>
  <si>
    <t>阿倍野区役所電話回線増設業務（保健活動担当・子育て支援担当）</t>
    <phoneticPr fontId="9"/>
  </si>
  <si>
    <t>区役所窓口案内業務委託　長期継続</t>
    <phoneticPr fontId="9"/>
  </si>
  <si>
    <t>令和４年度区民アンケート調査業務に係る委託</t>
    <phoneticPr fontId="9"/>
  </si>
  <si>
    <t>（特非）点字民報社</t>
    <phoneticPr fontId="9"/>
  </si>
  <si>
    <t>令和４年度阿倍野区広報紙『広報あべの』企画編集及び印刷業務委託</t>
    <phoneticPr fontId="9"/>
  </si>
  <si>
    <t>サンケイ総合印刷（株）</t>
    <phoneticPr fontId="9"/>
  </si>
  <si>
    <t>令和４年度阿倍野区広報紙「広報あべの」全戸配布業務委託</t>
    <phoneticPr fontId="9"/>
  </si>
  <si>
    <t>（同）ＲＫ</t>
    <phoneticPr fontId="9"/>
  </si>
  <si>
    <t>（株）大阪オリコミ</t>
    <phoneticPr fontId="9"/>
  </si>
  <si>
    <t>令和４年度大阪市阿倍野区民モニターアンケート調査業務委託</t>
    <phoneticPr fontId="9"/>
  </si>
  <si>
    <t>（株）ＨＲＣコンサルティング</t>
    <phoneticPr fontId="9"/>
  </si>
  <si>
    <t>令和４年度大阪市立阿倍野区民センター管理運営業務</t>
    <phoneticPr fontId="9"/>
  </si>
  <si>
    <t>（株）ビケンテクノ</t>
    <phoneticPr fontId="9"/>
  </si>
  <si>
    <t>令和４年度コミュニティ育成事業</t>
    <phoneticPr fontId="9"/>
  </si>
  <si>
    <t>（一財）大阪市コミュニティ協会　</t>
    <phoneticPr fontId="9"/>
  </si>
  <si>
    <t>令和４年度大阪市阿倍野区における新たな地域コミュニティ支援事業</t>
    <phoneticPr fontId="9"/>
  </si>
  <si>
    <t>（一財）大阪市コミュニティ協会</t>
    <phoneticPr fontId="9"/>
  </si>
  <si>
    <t>（株）都市空間研究所</t>
    <phoneticPr fontId="9"/>
  </si>
  <si>
    <t>「我が家の防災プランnavi」（日本語版）翻訳業務委託</t>
    <phoneticPr fontId="9"/>
  </si>
  <si>
    <t>（株）アルビス</t>
    <phoneticPr fontId="9"/>
  </si>
  <si>
    <t>青色防犯パトロール車の廃車委託業務</t>
    <rPh sb="15" eb="17">
      <t>ギョウム</t>
    </rPh>
    <phoneticPr fontId="9"/>
  </si>
  <si>
    <t>春日自動車（株）</t>
    <phoneticPr fontId="9"/>
  </si>
  <si>
    <t>「あべのdakara」をめぐるデジタルスタンプラリー業務委託</t>
    <phoneticPr fontId="9"/>
  </si>
  <si>
    <t>（株）ジェイコムウエスト</t>
    <phoneticPr fontId="9"/>
  </si>
  <si>
    <t>あべの筋魅力づくり事業における阪堺電気軌道上町線軌道敷の芝生維持管理業務委託（概算契約）</t>
    <phoneticPr fontId="9"/>
  </si>
  <si>
    <t>南海ビルサービス（株）</t>
    <phoneticPr fontId="9"/>
  </si>
  <si>
    <t>「講演のつどい」開催にかかる舞台装置、照明・音響設備の操作等委託</t>
    <phoneticPr fontId="9"/>
  </si>
  <si>
    <t>（株）テクニカルクリエイション</t>
    <phoneticPr fontId="9"/>
  </si>
  <si>
    <t>高松小学校生涯学習ルーム運営委員会　</t>
    <phoneticPr fontId="9"/>
  </si>
  <si>
    <t>金塚小学校生涯学習ルーム運営委員会　</t>
    <phoneticPr fontId="9"/>
  </si>
  <si>
    <t>丸山小学校生涯学習ルーム運営委員会　</t>
    <phoneticPr fontId="9"/>
  </si>
  <si>
    <t>晴明丘小学校生涯学習ルーム運営委員会</t>
    <phoneticPr fontId="9"/>
  </si>
  <si>
    <t>阿倍野小学校生涯学習ルーム運営委員会</t>
    <phoneticPr fontId="9"/>
  </si>
  <si>
    <t>阪南小学校生涯学習ルーム運営委員会　</t>
    <phoneticPr fontId="9"/>
  </si>
  <si>
    <t>長池小学校生涯学習ルーム運営委員会　</t>
    <phoneticPr fontId="9"/>
  </si>
  <si>
    <t>苗代小学校生涯学習ルーム運営委員会　</t>
    <phoneticPr fontId="9"/>
  </si>
  <si>
    <t>晴明丘南小学校生涯学習ルーム運営委員会</t>
    <phoneticPr fontId="9"/>
  </si>
  <si>
    <t>令和４年度「小学校区教育協議会－はぐくみネット－」事業委託</t>
    <phoneticPr fontId="9"/>
  </si>
  <si>
    <t>高松小学校区教育協議会‐はぐくみネット‐</t>
    <phoneticPr fontId="9"/>
  </si>
  <si>
    <t>常盤小学校区教育協議会‐はぐくみネット‐</t>
    <phoneticPr fontId="9"/>
  </si>
  <si>
    <t>金塚小学校区教育協議会‐はぐくみネット‐</t>
    <phoneticPr fontId="9"/>
  </si>
  <si>
    <t>丸山小学校区教育協議会‐はぐくみネット‐</t>
    <phoneticPr fontId="9"/>
  </si>
  <si>
    <t>晴明丘小学校区教育協議会‐はぐくみネット‐</t>
    <phoneticPr fontId="9"/>
  </si>
  <si>
    <t>阪南小学校区教育協議会‐はぐくみネット‐</t>
    <phoneticPr fontId="9"/>
  </si>
  <si>
    <t>長池小学校区教育協議会‐はぐくみネット‐</t>
    <phoneticPr fontId="9"/>
  </si>
  <si>
    <t>苗代小学校区教育協議会‐はぐくみネット‐</t>
    <phoneticPr fontId="9"/>
  </si>
  <si>
    <t>晴明丘南小学校区教育協議会‐はぐくみネット‐</t>
    <phoneticPr fontId="9"/>
  </si>
  <si>
    <t>大阪市立高松小学校体育施設開放事業運営委員会</t>
    <phoneticPr fontId="9"/>
  </si>
  <si>
    <t>大阪市立常盤小学校体育施設開放事業運営委員会</t>
    <phoneticPr fontId="9"/>
  </si>
  <si>
    <t>大阪市立金塚小学校体育施設開放事業運営委員会</t>
    <phoneticPr fontId="9"/>
  </si>
  <si>
    <t>大阪市立丸山小学校体育施設開放事業運営委員会</t>
    <phoneticPr fontId="9"/>
  </si>
  <si>
    <t>大阪市立晴明丘小学校体育施設開放事業運営委員会</t>
    <phoneticPr fontId="9"/>
  </si>
  <si>
    <t>大阪市立阿倍野小学校体育施設開放事業運営委員会</t>
    <phoneticPr fontId="9"/>
  </si>
  <si>
    <t>大阪市立阪南小学校体育施設開放事業運営委員会</t>
    <phoneticPr fontId="9"/>
  </si>
  <si>
    <t>大阪市立長池小学校体育施設開放事業運営委員会</t>
    <phoneticPr fontId="9"/>
  </si>
  <si>
    <t>大阪市立苗代小学校体育施設開放事業運営委員会</t>
    <phoneticPr fontId="9"/>
  </si>
  <si>
    <t>大阪市立晴明丘南小学校体育施設開放事業運営委員会</t>
    <phoneticPr fontId="9"/>
  </si>
  <si>
    <t>大阪市立昭和中学校体育施設開放事業運営委員会</t>
    <phoneticPr fontId="9"/>
  </si>
  <si>
    <t>大阪市立阪南中学校体育施設開放事業運営委員会</t>
    <phoneticPr fontId="9"/>
  </si>
  <si>
    <t>大阪市立松虫中学校体育施設開放事業運営委員会</t>
    <phoneticPr fontId="9"/>
  </si>
  <si>
    <t>大阪市立阿倍野中学校体育施設開放事業運営委員会</t>
    <phoneticPr fontId="9"/>
  </si>
  <si>
    <t>（社福）大阪市阿倍野区社会福祉協議会</t>
    <phoneticPr fontId="9"/>
  </si>
  <si>
    <t>大阪市阿倍野区役所住民情報業務等委託長期継続契約</t>
    <phoneticPr fontId="9"/>
  </si>
  <si>
    <t>（株）パソナ</t>
    <phoneticPr fontId="9"/>
  </si>
  <si>
    <t>令和４年度阿倍野区役所自動ドア保守点検業務委託</t>
    <phoneticPr fontId="9"/>
  </si>
  <si>
    <t>（株）北陽オートドアサービス</t>
    <phoneticPr fontId="9"/>
  </si>
  <si>
    <t>（株）カンポ</t>
    <phoneticPr fontId="9"/>
  </si>
  <si>
    <t>（株）クリーンクニナカ</t>
    <phoneticPr fontId="9"/>
  </si>
  <si>
    <t>アサカ・パーソナル・リレーションズ（株）</t>
    <phoneticPr fontId="9"/>
  </si>
  <si>
    <t>合同衛生（株）</t>
    <phoneticPr fontId="9"/>
  </si>
  <si>
    <t>（株）三章園</t>
    <phoneticPr fontId="9"/>
  </si>
  <si>
    <t>（有）ＡＲＫ</t>
    <phoneticPr fontId="9"/>
  </si>
  <si>
    <t>（株）博明社</t>
    <phoneticPr fontId="9"/>
  </si>
  <si>
    <t>近畿防災（株）</t>
    <phoneticPr fontId="9"/>
  </si>
  <si>
    <t>関西浄化槽工業（株）</t>
    <phoneticPr fontId="9"/>
  </si>
  <si>
    <t>大阪ベントナイト事業協同組合</t>
    <phoneticPr fontId="9"/>
  </si>
  <si>
    <t>大都保全興業（株）</t>
    <phoneticPr fontId="9"/>
  </si>
  <si>
    <t>パナソニックＥＷエンジニアリング（株）</t>
    <phoneticPr fontId="9"/>
  </si>
  <si>
    <t>第百通信工業（株）</t>
    <phoneticPr fontId="9"/>
  </si>
  <si>
    <t>シダックス大新東ヒューマンサービス（株）</t>
    <phoneticPr fontId="9"/>
  </si>
  <si>
    <t>大阪市阿倍野区役所庁舎清掃業務委託長期継続</t>
    <phoneticPr fontId="9"/>
  </si>
  <si>
    <t>令和４年度阿倍野区役所植栽剪定等業務委託</t>
    <phoneticPr fontId="9"/>
  </si>
  <si>
    <t>令和４年度阿倍野区役所産業廃棄物（汚泥）処分業務委託（概算契約）</t>
    <phoneticPr fontId="9"/>
  </si>
  <si>
    <t>特随</t>
    <rPh sb="0" eb="1">
      <t>トク</t>
    </rPh>
    <rPh sb="1" eb="2">
      <t>ズイ</t>
    </rPh>
    <phoneticPr fontId="3"/>
  </si>
  <si>
    <t>北区役所外６９施設昇降機設備保守点検業務委託長期継続</t>
    <rPh sb="0" eb="4">
      <t>キタクヤクショ</t>
    </rPh>
    <rPh sb="4" eb="5">
      <t>ホカ</t>
    </rPh>
    <rPh sb="7" eb="9">
      <t>シセツ</t>
    </rPh>
    <rPh sb="9" eb="12">
      <t>ショウコウキ</t>
    </rPh>
    <rPh sb="12" eb="14">
      <t>セツビ</t>
    </rPh>
    <rPh sb="14" eb="22">
      <t>ホシュテンケンギョウムイタク</t>
    </rPh>
    <rPh sb="22" eb="26">
      <t>チョウキケイゾク</t>
    </rPh>
    <phoneticPr fontId="9"/>
  </si>
  <si>
    <t>東芝エレベーター(株)</t>
    <rPh sb="0" eb="2">
      <t>トウシバ</t>
    </rPh>
    <rPh sb="9" eb="10">
      <t>カブ</t>
    </rPh>
    <phoneticPr fontId="9"/>
  </si>
  <si>
    <t>阿倍野区役所外２０施設電気工作物保守点検業務委託長期継続</t>
    <rPh sb="0" eb="7">
      <t>アベノクヤクショホカ</t>
    </rPh>
    <rPh sb="9" eb="11">
      <t>シセツ</t>
    </rPh>
    <rPh sb="11" eb="16">
      <t>デンキコウサクブツ</t>
    </rPh>
    <rPh sb="16" eb="24">
      <t>ホシュテンケンギョウムイタク</t>
    </rPh>
    <rPh sb="24" eb="28">
      <t>チョウキケイゾク</t>
    </rPh>
    <phoneticPr fontId="9"/>
  </si>
  <si>
    <t>(一財)関西電気保安協会</t>
    <rPh sb="1" eb="3">
      <t>イチザイ</t>
    </rPh>
    <rPh sb="4" eb="12">
      <t>カンサイデンキホアンキョウカイ</t>
    </rPh>
    <phoneticPr fontId="9"/>
  </si>
  <si>
    <t>(一財)大阪建築技術協会</t>
    <rPh sb="1" eb="3">
      <t>イチザイ</t>
    </rPh>
    <rPh sb="4" eb="8">
      <t>オオサカケンチク</t>
    </rPh>
    <rPh sb="8" eb="10">
      <t>ギジュツ</t>
    </rPh>
    <rPh sb="10" eb="12">
      <t>キョウカイ</t>
    </rPh>
    <phoneticPr fontId="9"/>
  </si>
  <si>
    <t>阿倍野区役所中央便所1・2階洋式化改修工事にかかる設計業務（南エリア）</t>
    <phoneticPr fontId="9"/>
  </si>
  <si>
    <t>区役所附設会館等予約システムサービス提供業務委託</t>
    <rPh sb="0" eb="3">
      <t>クヤクショ</t>
    </rPh>
    <rPh sb="3" eb="8">
      <t>フセツカイカントウ</t>
    </rPh>
    <rPh sb="8" eb="10">
      <t>ヨヤク</t>
    </rPh>
    <rPh sb="18" eb="24">
      <t>テイキョウギョウムイタク</t>
    </rPh>
    <phoneticPr fontId="9"/>
  </si>
  <si>
    <t>富士テレコム(株)</t>
    <rPh sb="0" eb="2">
      <t>フジ</t>
    </rPh>
    <rPh sb="7" eb="8">
      <t>カブ</t>
    </rPh>
    <phoneticPr fontId="9"/>
  </si>
  <si>
    <t>区役所附設会館等予約システムにおける通信サービス提供業務委託(長期継続)</t>
    <rPh sb="0" eb="3">
      <t>クヤクショ</t>
    </rPh>
    <rPh sb="3" eb="8">
      <t>フセツカイカントウ</t>
    </rPh>
    <rPh sb="8" eb="10">
      <t>ヨヤク</t>
    </rPh>
    <rPh sb="18" eb="20">
      <t>ツウシン</t>
    </rPh>
    <rPh sb="24" eb="26">
      <t>テイキョウ</t>
    </rPh>
    <rPh sb="26" eb="28">
      <t>ギョウム</t>
    </rPh>
    <rPh sb="28" eb="30">
      <t>イタク</t>
    </rPh>
    <rPh sb="31" eb="33">
      <t>チョウキ</t>
    </rPh>
    <rPh sb="33" eb="35">
      <t>ケイゾク</t>
    </rPh>
    <phoneticPr fontId="9"/>
  </si>
  <si>
    <t>(株)オプテージ</t>
    <rPh sb="1" eb="2">
      <t>カブ</t>
    </rPh>
    <phoneticPr fontId="9"/>
  </si>
  <si>
    <t>不要なパソコン等機器撤去及びデータ消去業務委託</t>
    <rPh sb="0" eb="2">
      <t>フヨウ</t>
    </rPh>
    <rPh sb="7" eb="8">
      <t>トウ</t>
    </rPh>
    <rPh sb="8" eb="10">
      <t>キキ</t>
    </rPh>
    <rPh sb="10" eb="13">
      <t>テッキョオヨ</t>
    </rPh>
    <rPh sb="17" eb="19">
      <t>ショウキョ</t>
    </rPh>
    <rPh sb="19" eb="23">
      <t>ギョウムイタク</t>
    </rPh>
    <phoneticPr fontId="9"/>
  </si>
  <si>
    <t>（株）堀通信</t>
    <rPh sb="1" eb="2">
      <t>カブ</t>
    </rPh>
    <rPh sb="3" eb="4">
      <t>ホリ</t>
    </rPh>
    <rPh sb="4" eb="6">
      <t>ツウシン</t>
    </rPh>
    <phoneticPr fontId="9"/>
  </si>
  <si>
    <t>〇</t>
    <phoneticPr fontId="9"/>
  </si>
  <si>
    <t>令和４年度【区分Ｄ】南エリア空調設備保守点検業務委託</t>
    <rPh sb="0" eb="2">
      <t>レイワ</t>
    </rPh>
    <rPh sb="3" eb="5">
      <t>ネンド</t>
    </rPh>
    <rPh sb="6" eb="8">
      <t>クブン</t>
    </rPh>
    <rPh sb="10" eb="11">
      <t>ミナミ</t>
    </rPh>
    <rPh sb="14" eb="16">
      <t>クウチョウ</t>
    </rPh>
    <rPh sb="16" eb="18">
      <t>セツビ</t>
    </rPh>
    <rPh sb="18" eb="26">
      <t>ホシュテンケンギョウムイタク</t>
    </rPh>
    <phoneticPr fontId="9"/>
  </si>
  <si>
    <t>(株)ザイマックス関西</t>
    <rPh sb="1" eb="2">
      <t>カブ</t>
    </rPh>
    <rPh sb="9" eb="11">
      <t>カンサイ</t>
    </rPh>
    <phoneticPr fontId="9"/>
  </si>
  <si>
    <t>令和４年度【区分Ｄ】南エリア中央監視制御装置保守点検業務委託</t>
    <rPh sb="0" eb="2">
      <t>レイワ</t>
    </rPh>
    <rPh sb="3" eb="5">
      <t>ネンド</t>
    </rPh>
    <rPh sb="6" eb="8">
      <t>クブン</t>
    </rPh>
    <rPh sb="10" eb="11">
      <t>ミナミ</t>
    </rPh>
    <rPh sb="14" eb="16">
      <t>チュウオウ</t>
    </rPh>
    <rPh sb="16" eb="18">
      <t>カンシ</t>
    </rPh>
    <rPh sb="18" eb="20">
      <t>セイギョ</t>
    </rPh>
    <rPh sb="20" eb="22">
      <t>ソウチ</t>
    </rPh>
    <rPh sb="22" eb="24">
      <t>ホシュ</t>
    </rPh>
    <rPh sb="24" eb="26">
      <t>テンケン</t>
    </rPh>
    <rPh sb="26" eb="28">
      <t>ギョウム</t>
    </rPh>
    <rPh sb="28" eb="30">
      <t>イタク</t>
    </rPh>
    <phoneticPr fontId="9"/>
  </si>
  <si>
    <t>令和４年度【区分Ｄ】南エリア給水・衛生ポンプ等点検業務委託</t>
    <rPh sb="0" eb="2">
      <t>レイワ</t>
    </rPh>
    <rPh sb="3" eb="5">
      <t>ネンド</t>
    </rPh>
    <rPh sb="6" eb="8">
      <t>クブン</t>
    </rPh>
    <rPh sb="10" eb="11">
      <t>ミナミ</t>
    </rPh>
    <rPh sb="14" eb="16">
      <t>キュウスイ</t>
    </rPh>
    <rPh sb="17" eb="19">
      <t>エイセイ</t>
    </rPh>
    <rPh sb="22" eb="23">
      <t>トウ</t>
    </rPh>
    <rPh sb="23" eb="25">
      <t>テンケン</t>
    </rPh>
    <rPh sb="25" eb="27">
      <t>ギョウム</t>
    </rPh>
    <rPh sb="27" eb="29">
      <t>イタク</t>
    </rPh>
    <phoneticPr fontId="9"/>
  </si>
  <si>
    <t>令和４年度【区分Ｄ】南エリア消防用設備等点検業務委託</t>
    <rPh sb="0" eb="2">
      <t>レイワ</t>
    </rPh>
    <rPh sb="3" eb="5">
      <t>ネンド</t>
    </rPh>
    <rPh sb="6" eb="8">
      <t>クブン</t>
    </rPh>
    <rPh sb="10" eb="11">
      <t>ミナミ</t>
    </rPh>
    <phoneticPr fontId="9"/>
  </si>
  <si>
    <t>令和４年度【区分Ｄ】南エリア通信設備保守点検業務委託</t>
    <rPh sb="0" eb="2">
      <t>レイワ</t>
    </rPh>
    <rPh sb="3" eb="5">
      <t>ネンド</t>
    </rPh>
    <rPh sb="6" eb="8">
      <t>クブン</t>
    </rPh>
    <rPh sb="10" eb="11">
      <t>ミナミ</t>
    </rPh>
    <phoneticPr fontId="9"/>
  </si>
  <si>
    <t>大淀コニュニティセンター外２２施設電気工作物保守点検業務委託長期継続</t>
    <phoneticPr fontId="9"/>
  </si>
  <si>
    <t>令和４年度【区分Ｄ】南エリア特定建築物等定期点検業務委託(建築設備・防火設備)</t>
    <rPh sb="0" eb="2">
      <t>レイワ</t>
    </rPh>
    <rPh sb="3" eb="5">
      <t>ネンド</t>
    </rPh>
    <rPh sb="6" eb="8">
      <t>クブン</t>
    </rPh>
    <rPh sb="10" eb="11">
      <t>ミナミ</t>
    </rPh>
    <phoneticPr fontId="9"/>
  </si>
  <si>
    <t>令和４年度【区分Ｄ】南エリア特定建築物等定期点検業務委託(建築物)</t>
    <rPh sb="0" eb="2">
      <t>レイワ</t>
    </rPh>
    <rPh sb="3" eb="5">
      <t>ネンド</t>
    </rPh>
    <rPh sb="6" eb="8">
      <t>クブン</t>
    </rPh>
    <rPh sb="10" eb="11">
      <t>ミナミ</t>
    </rPh>
    <rPh sb="29" eb="32">
      <t>ケンチクブツ</t>
    </rPh>
    <phoneticPr fontId="9"/>
  </si>
  <si>
    <t>阿倍野区役所外空調設備他保守点検業務(南エリア)【包括管理】</t>
    <rPh sb="0" eb="7">
      <t>アベノクヤクショホカ</t>
    </rPh>
    <rPh sb="7" eb="11">
      <t>クウチョウセツビ</t>
    </rPh>
    <rPh sb="11" eb="12">
      <t>ホカ</t>
    </rPh>
    <rPh sb="12" eb="18">
      <t>ホシュテンケンギョウム</t>
    </rPh>
    <rPh sb="19" eb="20">
      <t>ミナミ</t>
    </rPh>
    <rPh sb="25" eb="29">
      <t>ホウカツカンリ</t>
    </rPh>
    <phoneticPr fontId="9"/>
  </si>
  <si>
    <t>特随</t>
    <rPh sb="0" eb="1">
      <t>トク</t>
    </rPh>
    <rPh sb="1" eb="2">
      <t>ズイ</t>
    </rPh>
    <phoneticPr fontId="2"/>
  </si>
  <si>
    <t>○</t>
    <phoneticPr fontId="9"/>
  </si>
  <si>
    <t>(株）名豊</t>
    <phoneticPr fontId="9"/>
  </si>
  <si>
    <t>大阪市聴覚言語障がい者コミュニケーション支援事業長期継続（概算契約）</t>
    <phoneticPr fontId="9"/>
  </si>
  <si>
    <t>(一財)大阪市身体障害者団体協議会</t>
    <phoneticPr fontId="9"/>
  </si>
  <si>
    <t>特随</t>
    <rPh sb="0" eb="1">
      <t>トク</t>
    </rPh>
    <rPh sb="1" eb="2">
      <t>ズイ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</si>
</sst>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quot;▲ &quot;#,##0"/>
    <numFmt numFmtId="178" formatCode="#,##0_ "/>
    <numFmt numFmtId="179" formatCode="#,##0;&quot;△ &quot;#,##0"/>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0;[Red]&quot;△ &quot;#,##0;&quot;&quot;"/>
    <numFmt numFmtId="188"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180" fontId="17" fillId="0" borderId="0" applyFill="0" applyBorder="0" applyAlignment="0"/>
    <xf numFmtId="38" fontId="13" fillId="0" borderId="0" applyFont="0" applyFill="0" applyBorder="0" applyAlignment="0" applyProtection="0"/>
    <xf numFmtId="4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38" fontId="15" fillId="2" borderId="0" applyNumberFormat="0" applyBorder="0" applyAlignment="0" applyProtection="0"/>
    <xf numFmtId="0" fontId="16" fillId="0" borderId="10" applyNumberFormat="0" applyAlignment="0" applyProtection="0">
      <alignment horizontal="left" vertical="center"/>
    </xf>
    <xf numFmtId="0" fontId="16" fillId="0" borderId="8">
      <alignment horizontal="left" vertical="center"/>
    </xf>
    <xf numFmtId="10" fontId="15" fillId="3" borderId="3" applyNumberFormat="0" applyBorder="0" applyAlignment="0" applyProtection="0"/>
    <xf numFmtId="183" fontId="18" fillId="0" borderId="0"/>
    <xf numFmtId="0" fontId="19" fillId="0" borderId="0"/>
    <xf numFmtId="10" fontId="19" fillId="0" borderId="0" applyFont="0" applyFill="0" applyBorder="0" applyAlignment="0" applyProtection="0"/>
    <xf numFmtId="184" fontId="20" fillId="0" borderId="0" applyBorder="0">
      <alignment horizontal="right"/>
    </xf>
    <xf numFmtId="49" fontId="7" fillId="0" borderId="0" applyFont="0"/>
    <xf numFmtId="49" fontId="7" fillId="0" borderId="0" applyFont="0"/>
    <xf numFmtId="38" fontId="7" fillId="0" borderId="0" applyFont="0" applyFill="0" applyBorder="0" applyAlignment="0" applyProtection="0"/>
    <xf numFmtId="185" fontId="20" fillId="0" borderId="0" applyFill="0" applyBorder="0"/>
    <xf numFmtId="184" fontId="20" fillId="0" borderId="0" applyFill="0" applyBorder="0"/>
    <xf numFmtId="186" fontId="20" fillId="0" borderId="0" applyBorder="0">
      <alignment horizontal="left"/>
    </xf>
    <xf numFmtId="49" fontId="20" fillId="4" borderId="11">
      <alignment horizontal="center"/>
    </xf>
    <xf numFmtId="178" fontId="20" fillId="4" borderId="11">
      <alignment horizontal="right"/>
    </xf>
    <xf numFmtId="14" fontId="20" fillId="4" borderId="0" applyBorder="0">
      <alignment horizontal="center"/>
    </xf>
    <xf numFmtId="49" fontId="20" fillId="0" borderId="11"/>
    <xf numFmtId="14" fontId="20" fillId="0" borderId="6" applyBorder="0">
      <alignment horizontal="left"/>
    </xf>
    <xf numFmtId="14" fontId="20" fillId="0" borderId="0" applyFill="0" applyBorder="0"/>
    <xf numFmtId="0" fontId="10" fillId="0" borderId="0"/>
    <xf numFmtId="0" fontId="10" fillId="0" borderId="0"/>
    <xf numFmtId="49" fontId="20" fillId="0" borderId="0"/>
    <xf numFmtId="0" fontId="12" fillId="0" borderId="0"/>
    <xf numFmtId="0" fontId="10" fillId="0" borderId="0"/>
    <xf numFmtId="0" fontId="10" fillId="0" borderId="0"/>
    <xf numFmtId="38" fontId="7" fillId="0" borderId="0" applyFont="0" applyFill="0" applyBorder="0" applyAlignment="0" applyProtection="0"/>
    <xf numFmtId="0" fontId="10" fillId="0" borderId="0"/>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pplyFont="0" applyFill="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28" fillId="0" borderId="0" applyNumberFormat="0" applyFill="0" applyBorder="0" applyAlignment="0" applyProtection="0">
      <alignment vertical="center"/>
    </xf>
    <xf numFmtId="0" fontId="29" fillId="23" borderId="12" applyNumberFormat="0" applyAlignment="0" applyProtection="0">
      <alignment vertical="center"/>
    </xf>
    <xf numFmtId="0" fontId="24" fillId="24" borderId="0" applyNumberFormat="0" applyBorder="0" applyAlignment="0" applyProtection="0">
      <alignment vertical="center"/>
    </xf>
    <xf numFmtId="0" fontId="10" fillId="25" borderId="13" applyNumberFormat="0" applyFont="0" applyAlignment="0" applyProtection="0">
      <alignment vertical="center"/>
    </xf>
    <xf numFmtId="0" fontId="30" fillId="0" borderId="14" applyNumberFormat="0" applyFill="0" applyAlignment="0" applyProtection="0">
      <alignment vertical="center"/>
    </xf>
    <xf numFmtId="0" fontId="22" fillId="6" borderId="0" applyNumberFormat="0" applyBorder="0" applyAlignment="0" applyProtection="0">
      <alignment vertical="center"/>
    </xf>
    <xf numFmtId="0" fontId="31" fillId="26" borderId="15" applyNumberFormat="0" applyAlignment="0" applyProtection="0">
      <alignment vertical="center"/>
    </xf>
    <xf numFmtId="0" fontId="32" fillId="0" borderId="0" applyNumberFormat="0" applyFill="0" applyBorder="0" applyAlignment="0" applyProtection="0">
      <alignment vertical="center"/>
    </xf>
    <xf numFmtId="0" fontId="26" fillId="0" borderId="16" applyNumberFormat="0" applyFill="0" applyAlignment="0" applyProtection="0">
      <alignment vertical="center"/>
    </xf>
    <xf numFmtId="0" fontId="25"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27" fillId="26" borderId="20" applyNumberFormat="0" applyAlignment="0" applyProtection="0">
      <alignment vertical="center"/>
    </xf>
    <xf numFmtId="0" fontId="23" fillId="0" borderId="0" applyNumberFormat="0" applyFill="0" applyBorder="0" applyAlignment="0" applyProtection="0">
      <alignment vertical="center"/>
    </xf>
    <xf numFmtId="0" fontId="35" fillId="10" borderId="15" applyNumberFormat="0" applyAlignment="0" applyProtection="0">
      <alignment vertical="center"/>
    </xf>
    <xf numFmtId="0" fontId="36" fillId="7" borderId="0" applyNumberFormat="0" applyBorder="0" applyAlignment="0" applyProtection="0">
      <alignment vertical="center"/>
    </xf>
  </cellStyleXfs>
  <cellXfs count="65">
    <xf numFmtId="0" fontId="0" fillId="0" borderId="0" xfId="0"/>
    <xf numFmtId="0" fontId="11" fillId="0" borderId="3" xfId="3" applyFont="1" applyFill="1" applyBorder="1" applyAlignment="1">
      <alignment horizontal="center" vertical="center" wrapText="1"/>
    </xf>
    <xf numFmtId="0" fontId="11" fillId="0" borderId="3" xfId="3" applyFont="1" applyFill="1" applyBorder="1" applyAlignment="1">
      <alignment horizontal="distributed" vertical="center" wrapText="1" justifyLastLine="1"/>
    </xf>
    <xf numFmtId="0" fontId="11" fillId="0" borderId="3" xfId="3" applyFont="1" applyFill="1" applyBorder="1" applyAlignment="1">
      <alignment vertical="center" wrapText="1"/>
    </xf>
    <xf numFmtId="0" fontId="11" fillId="0" borderId="0" xfId="3" applyFont="1" applyFill="1" applyBorder="1" applyAlignment="1">
      <alignment vertical="center" wrapText="1"/>
    </xf>
    <xf numFmtId="177" fontId="11" fillId="0" borderId="0" xfId="3" applyNumberFormat="1" applyFont="1" applyFill="1" applyBorder="1" applyAlignment="1">
      <alignment vertical="center" wrapText="1"/>
    </xf>
    <xf numFmtId="0" fontId="11" fillId="0" borderId="7" xfId="3" applyFont="1" applyFill="1" applyBorder="1" applyAlignment="1">
      <alignment horizontal="distributed" vertical="center" wrapText="1" justifyLastLine="1"/>
    </xf>
    <xf numFmtId="0" fontId="11" fillId="0" borderId="7" xfId="3" applyFont="1" applyFill="1" applyBorder="1" applyAlignment="1">
      <alignment vertical="center" wrapText="1"/>
    </xf>
    <xf numFmtId="177" fontId="11" fillId="0" borderId="7" xfId="3" applyNumberFormat="1" applyFont="1" applyFill="1" applyBorder="1" applyAlignment="1">
      <alignment vertical="center" wrapText="1"/>
    </xf>
    <xf numFmtId="177" fontId="11" fillId="0" borderId="7" xfId="3" applyNumberFormat="1" applyFont="1" applyFill="1" applyBorder="1" applyAlignment="1">
      <alignment horizontal="right" vertical="center"/>
    </xf>
    <xf numFmtId="177" fontId="11" fillId="0" borderId="3" xfId="0" applyNumberFormat="1" applyFont="1" applyFill="1" applyBorder="1" applyAlignment="1">
      <alignment horizontal="center" vertical="center" wrapText="1"/>
    </xf>
    <xf numFmtId="0" fontId="11" fillId="0" borderId="0" xfId="5" applyFont="1" applyFill="1" applyAlignment="1">
      <alignment vertical="center"/>
    </xf>
    <xf numFmtId="179" fontId="11" fillId="0" borderId="3" xfId="3" applyNumberFormat="1" applyFont="1" applyFill="1" applyBorder="1" applyAlignment="1">
      <alignment horizontal="right" vertical="center" wrapText="1"/>
    </xf>
    <xf numFmtId="177" fontId="11" fillId="0" borderId="3" xfId="1" applyNumberFormat="1" applyFont="1" applyFill="1" applyBorder="1" applyAlignment="1">
      <alignment horizontal="right" vertical="center" wrapText="1"/>
    </xf>
    <xf numFmtId="0" fontId="11" fillId="0" borderId="0" xfId="4" applyFont="1" applyFill="1" applyAlignment="1">
      <alignment vertical="center"/>
    </xf>
    <xf numFmtId="179" fontId="11" fillId="0" borderId="3" xfId="0" applyNumberFormat="1" applyFont="1" applyFill="1" applyBorder="1" applyAlignment="1">
      <alignment horizontal="center" vertical="center" wrapText="1"/>
    </xf>
    <xf numFmtId="179" fontId="11" fillId="0" borderId="0" xfId="3" applyNumberFormat="1" applyFont="1" applyFill="1" applyBorder="1" applyAlignment="1">
      <alignment vertical="center" wrapText="1"/>
    </xf>
    <xf numFmtId="179" fontId="11" fillId="0" borderId="7" xfId="3" applyNumberFormat="1" applyFont="1" applyFill="1" applyBorder="1" applyAlignment="1">
      <alignment vertical="center" wrapText="1"/>
    </xf>
    <xf numFmtId="179" fontId="11" fillId="0" borderId="3" xfId="0" applyNumberFormat="1" applyFont="1" applyFill="1" applyBorder="1" applyAlignment="1">
      <alignment horizontal="right" vertical="center" wrapText="1"/>
    </xf>
    <xf numFmtId="0" fontId="11" fillId="0" borderId="0" xfId="3" applyFont="1" applyFill="1" applyBorder="1" applyAlignment="1">
      <alignment horizontal="distributed" vertical="center" wrapText="1" justifyLastLine="1"/>
    </xf>
    <xf numFmtId="0" fontId="11" fillId="0" borderId="3" xfId="0" applyFont="1" applyFill="1" applyBorder="1" applyAlignment="1">
      <alignment horizontal="center" vertical="center" wrapText="1"/>
    </xf>
    <xf numFmtId="0" fontId="11" fillId="0" borderId="3" xfId="0" applyFont="1" applyFill="1" applyBorder="1" applyAlignment="1">
      <alignment horizontal="distributed" vertical="center" wrapText="1" justifyLastLine="1"/>
    </xf>
    <xf numFmtId="177" fontId="11" fillId="0" borderId="3" xfId="1"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177" fontId="11" fillId="0" borderId="7" xfId="3"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77" fontId="11" fillId="0" borderId="1" xfId="1" applyNumberFormat="1" applyFont="1" applyFill="1" applyBorder="1" applyAlignment="1">
      <alignment horizontal="right" vertical="center" wrapText="1"/>
    </xf>
    <xf numFmtId="0" fontId="37" fillId="0" borderId="21" xfId="0" applyFont="1" applyFill="1" applyBorder="1" applyAlignment="1">
      <alignment horizontal="distributed" vertical="center" wrapText="1" justifyLastLine="1"/>
    </xf>
    <xf numFmtId="0" fontId="37" fillId="0" borderId="21" xfId="0" applyFont="1" applyFill="1" applyBorder="1" applyAlignment="1">
      <alignment horizontal="left" vertical="center" wrapText="1"/>
    </xf>
    <xf numFmtId="0" fontId="37" fillId="0" borderId="21" xfId="0" applyFont="1" applyFill="1" applyBorder="1" applyAlignment="1">
      <alignment horizontal="left" wrapText="1"/>
    </xf>
    <xf numFmtId="187" fontId="37" fillId="0" borderId="21" xfId="0" applyNumberFormat="1" applyFont="1" applyFill="1" applyBorder="1" applyAlignment="1">
      <alignment vertical="center" wrapText="1"/>
    </xf>
    <xf numFmtId="0" fontId="37" fillId="0" borderId="0" xfId="0" applyFont="1" applyFill="1" applyBorder="1" applyAlignment="1">
      <alignment horizontal="center" vertical="center" wrapText="1"/>
    </xf>
    <xf numFmtId="187" fontId="37" fillId="0" borderId="0" xfId="0" applyNumberFormat="1" applyFont="1" applyFill="1" applyBorder="1" applyAlignment="1">
      <alignment horizontal="center" vertical="center" wrapText="1"/>
    </xf>
    <xf numFmtId="0" fontId="37" fillId="0" borderId="0" xfId="0" applyFont="1" applyFill="1" applyBorder="1" applyAlignment="1">
      <alignment horizontal="distributed" vertical="center" wrapText="1" justifyLastLine="1"/>
    </xf>
    <xf numFmtId="0" fontId="37" fillId="0" borderId="0" xfId="0" applyFont="1" applyFill="1" applyBorder="1" applyAlignment="1">
      <alignment horizontal="left" vertical="center" wrapText="1"/>
    </xf>
    <xf numFmtId="0" fontId="37" fillId="0" borderId="3" xfId="0" applyFont="1" applyFill="1" applyBorder="1" applyAlignment="1">
      <alignment horizontal="left" vertical="center" shrinkToFit="1"/>
    </xf>
    <xf numFmtId="187" fontId="37" fillId="0" borderId="3" xfId="0" applyNumberFormat="1" applyFont="1" applyFill="1" applyBorder="1" applyAlignment="1">
      <alignment vertical="center" shrinkToFit="1"/>
    </xf>
    <xf numFmtId="179" fontId="11" fillId="0" borderId="3" xfId="0" applyNumberFormat="1" applyFont="1" applyFill="1" applyBorder="1" applyAlignment="1">
      <alignment horizontal="center" vertical="center" wrapText="1" shrinkToFit="1"/>
    </xf>
    <xf numFmtId="187" fontId="38" fillId="0" borderId="0" xfId="0" applyNumberFormat="1" applyFont="1" applyFill="1" applyBorder="1" applyAlignment="1">
      <alignment horizontal="center" vertical="center" wrapText="1"/>
    </xf>
    <xf numFmtId="188" fontId="37" fillId="0" borderId="3" xfId="0" applyNumberFormat="1" applyFont="1" applyFill="1" applyBorder="1" applyAlignment="1">
      <alignment vertical="center" shrinkToFit="1"/>
    </xf>
    <xf numFmtId="0" fontId="11" fillId="0" borderId="22" xfId="0" applyFont="1" applyFill="1" applyBorder="1" applyAlignment="1">
      <alignment horizontal="center" vertical="center" wrapText="1"/>
    </xf>
    <xf numFmtId="0" fontId="37" fillId="0" borderId="22" xfId="0" applyFont="1" applyFill="1" applyBorder="1" applyAlignment="1">
      <alignment horizontal="center" vertical="center" wrapText="1"/>
    </xf>
    <xf numFmtId="187" fontId="37" fillId="0" borderId="0" xfId="0" applyNumberFormat="1" applyFont="1" applyFill="1" applyBorder="1" applyAlignment="1">
      <alignment vertical="center" wrapText="1"/>
    </xf>
    <xf numFmtId="0" fontId="37" fillId="27" borderId="3" xfId="0" applyFont="1" applyFill="1" applyBorder="1" applyAlignment="1">
      <alignment horizontal="left" vertical="center" wrapText="1"/>
    </xf>
    <xf numFmtId="0" fontId="11" fillId="27" borderId="3" xfId="0" applyFont="1" applyFill="1" applyBorder="1" applyAlignment="1">
      <alignment horizontal="left" vertical="center" wrapText="1"/>
    </xf>
    <xf numFmtId="179" fontId="11" fillId="27" borderId="3" xfId="0" applyNumberFormat="1" applyFont="1" applyFill="1" applyBorder="1" applyAlignment="1">
      <alignment horizontal="right" vertical="center" wrapText="1"/>
    </xf>
    <xf numFmtId="179" fontId="37" fillId="27" borderId="3" xfId="0" applyNumberFormat="1" applyFont="1" applyFill="1" applyBorder="1" applyAlignment="1">
      <alignment horizontal="right" vertical="center" wrapText="1"/>
    </xf>
    <xf numFmtId="0" fontId="37" fillId="27" borderId="3" xfId="0" applyFont="1" applyFill="1" applyBorder="1" applyAlignment="1">
      <alignment horizontal="center" vertical="center" wrapText="1"/>
    </xf>
    <xf numFmtId="177" fontId="37" fillId="27" borderId="3" xfId="1" applyNumberFormat="1" applyFont="1" applyFill="1" applyBorder="1" applyAlignment="1">
      <alignment horizontal="center" vertical="center" wrapText="1"/>
    </xf>
    <xf numFmtId="0" fontId="37" fillId="0" borderId="3" xfId="0" applyFont="1" applyFill="1" applyBorder="1" applyAlignment="1">
      <alignment horizontal="left" vertical="center" wrapText="1"/>
    </xf>
    <xf numFmtId="179" fontId="37" fillId="0" borderId="3" xfId="0" applyNumberFormat="1" applyFont="1" applyFill="1" applyBorder="1" applyAlignment="1">
      <alignment horizontal="right" vertical="center" wrapText="1"/>
    </xf>
    <xf numFmtId="0" fontId="37" fillId="0" borderId="3" xfId="0" applyFont="1" applyFill="1" applyBorder="1" applyAlignment="1">
      <alignment horizontal="center" vertical="center" wrapText="1"/>
    </xf>
    <xf numFmtId="177" fontId="37" fillId="0" borderId="3" xfId="1" applyNumberFormat="1" applyFont="1" applyFill="1" applyBorder="1" applyAlignment="1">
      <alignment horizontal="center" vertical="center" wrapText="1"/>
    </xf>
    <xf numFmtId="0" fontId="11" fillId="0" borderId="3" xfId="5" applyFont="1" applyFill="1" applyBorder="1" applyAlignment="1">
      <alignment vertical="center" wrapText="1"/>
    </xf>
    <xf numFmtId="0" fontId="11" fillId="27" borderId="3" xfId="0" applyFont="1" applyFill="1" applyBorder="1" applyAlignment="1">
      <alignment horizontal="center" vertical="center" wrapText="1"/>
    </xf>
    <xf numFmtId="0" fontId="37" fillId="0" borderId="3" xfId="0" applyFont="1" applyBorder="1" applyAlignment="1">
      <alignment horizontal="center" vertical="center" wrapText="1"/>
    </xf>
    <xf numFmtId="0" fontId="11" fillId="0" borderId="4" xfId="3" applyFont="1" applyFill="1" applyBorder="1" applyAlignment="1">
      <alignment horizontal="center" vertical="center" wrapText="1"/>
    </xf>
    <xf numFmtId="0" fontId="10" fillId="0" borderId="9" xfId="0" applyFont="1" applyFill="1" applyBorder="1" applyAlignment="1">
      <alignment vertical="center" wrapText="1"/>
    </xf>
    <xf numFmtId="177" fontId="11" fillId="0" borderId="2" xfId="3" applyNumberFormat="1" applyFont="1" applyBorder="1" applyAlignment="1">
      <alignment horizontal="distributed" vertical="center" wrapText="1"/>
    </xf>
    <xf numFmtId="177" fontId="11" fillId="0" borderId="5" xfId="3" applyNumberFormat="1" applyFont="1" applyBorder="1" applyAlignment="1">
      <alignment horizontal="distributed" vertical="center" wrapText="1"/>
    </xf>
    <xf numFmtId="0" fontId="12" fillId="0" borderId="0" xfId="3" applyFont="1" applyFill="1" applyBorder="1" applyAlignment="1">
      <alignment horizontal="center" vertical="center"/>
    </xf>
    <xf numFmtId="179" fontId="12" fillId="0" borderId="0" xfId="3"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3"/>
  <sheetViews>
    <sheetView tabSelected="1" view="pageBreakPreview" zoomScale="70" zoomScaleNormal="100" zoomScaleSheetLayoutView="70" workbookViewId="0">
      <selection activeCell="F7" sqref="F7"/>
    </sheetView>
  </sheetViews>
  <sheetFormatPr defaultRowHeight="13.5"/>
  <cols>
    <col min="1" max="1" width="11.625" style="2" customWidth="1"/>
    <col min="2" max="2" width="37.25" style="3" customWidth="1"/>
    <col min="3" max="3" width="31.375" style="3" customWidth="1"/>
    <col min="4" max="4" width="14.75" style="12" customWidth="1"/>
    <col min="5" max="5" width="13.25" style="1" customWidth="1"/>
    <col min="6" max="6" width="18.375" style="13" customWidth="1"/>
    <col min="7" max="16384" width="9" style="14"/>
  </cols>
  <sheetData>
    <row r="1" spans="1:6" ht="22.5" customHeight="1">
      <c r="A1" s="19"/>
      <c r="B1" s="4"/>
      <c r="C1" s="5"/>
      <c r="D1" s="16"/>
      <c r="E1" s="58" t="s">
        <v>26</v>
      </c>
      <c r="F1" s="59"/>
    </row>
    <row r="2" spans="1:6" ht="17.25" customHeight="1">
      <c r="A2" s="60" t="s">
        <v>25</v>
      </c>
      <c r="B2" s="60"/>
      <c r="C2" s="60"/>
      <c r="D2" s="61"/>
      <c r="E2" s="60"/>
      <c r="F2" s="60"/>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43" t="s">
        <v>27</v>
      </c>
      <c r="B5" s="23" t="s">
        <v>28</v>
      </c>
      <c r="C5" s="49" t="s">
        <v>52</v>
      </c>
      <c r="D5" s="50">
        <v>774213</v>
      </c>
      <c r="E5" s="47" t="s">
        <v>7</v>
      </c>
      <c r="F5" s="52"/>
    </row>
    <row r="6" spans="1:6" s="11" customFormat="1" ht="45.75" customHeight="1">
      <c r="A6" s="43" t="s">
        <v>27</v>
      </c>
      <c r="B6" s="23" t="s">
        <v>53</v>
      </c>
      <c r="C6" s="49" t="s">
        <v>54</v>
      </c>
      <c r="D6" s="50">
        <v>1821600</v>
      </c>
      <c r="E6" s="47" t="s">
        <v>6</v>
      </c>
      <c r="F6" s="52"/>
    </row>
    <row r="7" spans="1:6" s="11" customFormat="1" ht="45.75" customHeight="1">
      <c r="A7" s="43" t="s">
        <v>27</v>
      </c>
      <c r="B7" s="23" t="s">
        <v>55</v>
      </c>
      <c r="C7" s="49" t="s">
        <v>56</v>
      </c>
      <c r="D7" s="50">
        <v>5131605</v>
      </c>
      <c r="E7" s="47" t="s">
        <v>6</v>
      </c>
      <c r="F7" s="52"/>
    </row>
    <row r="8" spans="1:6" s="11" customFormat="1" ht="45.75" customHeight="1">
      <c r="A8" s="43" t="s">
        <v>27</v>
      </c>
      <c r="B8" s="23" t="s">
        <v>29</v>
      </c>
      <c r="C8" s="49" t="s">
        <v>57</v>
      </c>
      <c r="D8" s="50">
        <v>346500</v>
      </c>
      <c r="E8" s="47" t="s">
        <v>7</v>
      </c>
      <c r="F8" s="52"/>
    </row>
    <row r="9" spans="1:6" s="11" customFormat="1" ht="45.75" customHeight="1">
      <c r="A9" s="43" t="s">
        <v>27</v>
      </c>
      <c r="B9" s="23" t="s">
        <v>58</v>
      </c>
      <c r="C9" s="49" t="s">
        <v>59</v>
      </c>
      <c r="D9" s="50">
        <v>854920</v>
      </c>
      <c r="E9" s="47" t="s">
        <v>6</v>
      </c>
      <c r="F9" s="52"/>
    </row>
    <row r="10" spans="1:6" s="11" customFormat="1" ht="45.75" customHeight="1">
      <c r="A10" s="43" t="s">
        <v>27</v>
      </c>
      <c r="B10" s="53" t="s">
        <v>60</v>
      </c>
      <c r="C10" s="49" t="s">
        <v>61</v>
      </c>
      <c r="D10" s="50">
        <v>34914414</v>
      </c>
      <c r="E10" s="55" t="s">
        <v>156</v>
      </c>
      <c r="F10" s="52" t="s">
        <v>157</v>
      </c>
    </row>
    <row r="11" spans="1:6" s="11" customFormat="1" ht="45.75" customHeight="1">
      <c r="A11" s="43" t="s">
        <v>27</v>
      </c>
      <c r="B11" s="23" t="s">
        <v>62</v>
      </c>
      <c r="C11" s="49" t="s">
        <v>63</v>
      </c>
      <c r="D11" s="50">
        <v>8865000</v>
      </c>
      <c r="E11" s="55" t="s">
        <v>156</v>
      </c>
      <c r="F11" s="52" t="s">
        <v>157</v>
      </c>
    </row>
    <row r="12" spans="1:6" s="11" customFormat="1" ht="45.75" customHeight="1">
      <c r="A12" s="43" t="s">
        <v>27</v>
      </c>
      <c r="B12" s="23" t="s">
        <v>64</v>
      </c>
      <c r="C12" s="49" t="s">
        <v>65</v>
      </c>
      <c r="D12" s="46">
        <v>14062000</v>
      </c>
      <c r="E12" s="55" t="s">
        <v>156</v>
      </c>
      <c r="F12" s="52"/>
    </row>
    <row r="13" spans="1:6" s="11" customFormat="1" ht="45.75" customHeight="1">
      <c r="A13" s="43" t="s">
        <v>27</v>
      </c>
      <c r="B13" s="23" t="s">
        <v>30</v>
      </c>
      <c r="C13" s="49" t="s">
        <v>66</v>
      </c>
      <c r="D13" s="50">
        <v>1936000</v>
      </c>
      <c r="E13" s="55" t="s">
        <v>17</v>
      </c>
      <c r="F13" s="52"/>
    </row>
    <row r="14" spans="1:6" s="11" customFormat="1" ht="45.75" customHeight="1">
      <c r="A14" s="43" t="s">
        <v>27</v>
      </c>
      <c r="B14" s="23" t="s">
        <v>67</v>
      </c>
      <c r="C14" s="49" t="s">
        <v>68</v>
      </c>
      <c r="D14" s="50">
        <v>72600</v>
      </c>
      <c r="E14" s="55" t="s">
        <v>156</v>
      </c>
      <c r="F14" s="52"/>
    </row>
    <row r="15" spans="1:6" s="11" customFormat="1" ht="45.75" customHeight="1">
      <c r="A15" s="43" t="s">
        <v>27</v>
      </c>
      <c r="B15" s="23" t="s">
        <v>69</v>
      </c>
      <c r="C15" s="49" t="s">
        <v>70</v>
      </c>
      <c r="D15" s="50">
        <v>22000</v>
      </c>
      <c r="E15" s="55" t="s">
        <v>7</v>
      </c>
      <c r="F15" s="52"/>
    </row>
    <row r="16" spans="1:6" s="11" customFormat="1" ht="45.75" customHeight="1">
      <c r="A16" s="43" t="s">
        <v>27</v>
      </c>
      <c r="B16" s="23" t="s">
        <v>71</v>
      </c>
      <c r="C16" s="49" t="s">
        <v>72</v>
      </c>
      <c r="D16" s="50">
        <v>3372600</v>
      </c>
      <c r="E16" s="55" t="s">
        <v>17</v>
      </c>
      <c r="F16" s="52"/>
    </row>
    <row r="17" spans="1:6" s="11" customFormat="1" ht="45.75" customHeight="1">
      <c r="A17" s="43" t="s">
        <v>27</v>
      </c>
      <c r="B17" s="23" t="s">
        <v>73</v>
      </c>
      <c r="C17" s="49" t="s">
        <v>74</v>
      </c>
      <c r="D17" s="50">
        <v>3999600</v>
      </c>
      <c r="E17" s="55" t="s">
        <v>156</v>
      </c>
      <c r="F17" s="52"/>
    </row>
    <row r="18" spans="1:6" s="11" customFormat="1" ht="45.75" customHeight="1">
      <c r="A18" s="43" t="s">
        <v>27</v>
      </c>
      <c r="B18" s="23" t="s">
        <v>75</v>
      </c>
      <c r="C18" s="49" t="s">
        <v>76</v>
      </c>
      <c r="D18" s="50">
        <v>230230</v>
      </c>
      <c r="E18" s="51" t="s">
        <v>7</v>
      </c>
      <c r="F18" s="52"/>
    </row>
    <row r="19" spans="1:6" s="11" customFormat="1" ht="45.75" customHeight="1">
      <c r="A19" s="43" t="s">
        <v>27</v>
      </c>
      <c r="B19" s="23" t="s">
        <v>159</v>
      </c>
      <c r="C19" s="49" t="s">
        <v>160</v>
      </c>
      <c r="D19" s="46">
        <v>9226</v>
      </c>
      <c r="E19" s="47" t="s">
        <v>161</v>
      </c>
      <c r="F19" s="48" t="s">
        <v>157</v>
      </c>
    </row>
    <row r="20" spans="1:6" s="11" customFormat="1" ht="45.75" customHeight="1">
      <c r="A20" s="43" t="s">
        <v>27</v>
      </c>
      <c r="B20" s="23" t="s">
        <v>31</v>
      </c>
      <c r="C20" s="49" t="s">
        <v>77</v>
      </c>
      <c r="D20" s="50">
        <v>50000</v>
      </c>
      <c r="E20" s="51" t="s">
        <v>22</v>
      </c>
      <c r="F20" s="52"/>
    </row>
    <row r="21" spans="1:6" s="11" customFormat="1" ht="45.75" customHeight="1">
      <c r="A21" s="43" t="s">
        <v>27</v>
      </c>
      <c r="B21" s="23" t="s">
        <v>31</v>
      </c>
      <c r="C21" s="49" t="s">
        <v>78</v>
      </c>
      <c r="D21" s="50">
        <v>49736</v>
      </c>
      <c r="E21" s="51" t="s">
        <v>22</v>
      </c>
      <c r="F21" s="52"/>
    </row>
    <row r="22" spans="1:6" s="11" customFormat="1" ht="45.75" customHeight="1">
      <c r="A22" s="43" t="s">
        <v>27</v>
      </c>
      <c r="B22" s="23" t="s">
        <v>31</v>
      </c>
      <c r="C22" s="49" t="s">
        <v>79</v>
      </c>
      <c r="D22" s="50">
        <v>17229</v>
      </c>
      <c r="E22" s="51" t="s">
        <v>22</v>
      </c>
      <c r="F22" s="52"/>
    </row>
    <row r="23" spans="1:6" s="11" customFormat="1" ht="45.75" customHeight="1">
      <c r="A23" s="43" t="s">
        <v>27</v>
      </c>
      <c r="B23" s="23" t="s">
        <v>31</v>
      </c>
      <c r="C23" s="49" t="s">
        <v>81</v>
      </c>
      <c r="D23" s="50">
        <v>50000</v>
      </c>
      <c r="E23" s="51" t="s">
        <v>22</v>
      </c>
      <c r="F23" s="52"/>
    </row>
    <row r="24" spans="1:6" s="11" customFormat="1" ht="45.75" customHeight="1">
      <c r="A24" s="43" t="s">
        <v>27</v>
      </c>
      <c r="B24" s="23" t="s">
        <v>31</v>
      </c>
      <c r="C24" s="49" t="s">
        <v>82</v>
      </c>
      <c r="D24" s="50">
        <v>43366</v>
      </c>
      <c r="E24" s="51" t="s">
        <v>22</v>
      </c>
      <c r="F24" s="52"/>
    </row>
    <row r="25" spans="1:6" s="11" customFormat="1" ht="45.75" customHeight="1">
      <c r="A25" s="43" t="s">
        <v>27</v>
      </c>
      <c r="B25" s="23" t="s">
        <v>31</v>
      </c>
      <c r="C25" s="49" t="s">
        <v>83</v>
      </c>
      <c r="D25" s="50">
        <v>50000</v>
      </c>
      <c r="E25" s="51" t="s">
        <v>22</v>
      </c>
      <c r="F25" s="52"/>
    </row>
    <row r="26" spans="1:6" s="11" customFormat="1" ht="45.75" customHeight="1">
      <c r="A26" s="43" t="s">
        <v>27</v>
      </c>
      <c r="B26" s="23" t="s">
        <v>31</v>
      </c>
      <c r="C26" s="49" t="s">
        <v>84</v>
      </c>
      <c r="D26" s="50">
        <v>50000</v>
      </c>
      <c r="E26" s="51" t="s">
        <v>22</v>
      </c>
      <c r="F26" s="52"/>
    </row>
    <row r="27" spans="1:6" s="11" customFormat="1" ht="45.75" customHeight="1">
      <c r="A27" s="43" t="s">
        <v>27</v>
      </c>
      <c r="B27" s="23" t="s">
        <v>31</v>
      </c>
      <c r="C27" s="49" t="s">
        <v>85</v>
      </c>
      <c r="D27" s="50">
        <v>50000</v>
      </c>
      <c r="E27" s="51" t="s">
        <v>22</v>
      </c>
      <c r="F27" s="52"/>
    </row>
    <row r="28" spans="1:6" s="11" customFormat="1" ht="45.75" customHeight="1">
      <c r="A28" s="43" t="s">
        <v>27</v>
      </c>
      <c r="B28" s="23" t="s">
        <v>31</v>
      </c>
      <c r="C28" s="49" t="s">
        <v>80</v>
      </c>
      <c r="D28" s="46">
        <v>50000</v>
      </c>
      <c r="E28" s="51" t="s">
        <v>22</v>
      </c>
      <c r="F28" s="52"/>
    </row>
    <row r="29" spans="1:6" s="11" customFormat="1" ht="45.75" customHeight="1">
      <c r="A29" s="43" t="s">
        <v>27</v>
      </c>
      <c r="B29" s="23" t="s">
        <v>86</v>
      </c>
      <c r="C29" s="49" t="s">
        <v>87</v>
      </c>
      <c r="D29" s="50">
        <v>143000</v>
      </c>
      <c r="E29" s="51" t="s">
        <v>22</v>
      </c>
      <c r="F29" s="52"/>
    </row>
    <row r="30" spans="1:6" s="11" customFormat="1" ht="45.75" customHeight="1">
      <c r="A30" s="43" t="s">
        <v>27</v>
      </c>
      <c r="B30" s="23" t="s">
        <v>86</v>
      </c>
      <c r="C30" s="49" t="s">
        <v>88</v>
      </c>
      <c r="D30" s="50">
        <v>143000</v>
      </c>
      <c r="E30" s="51" t="s">
        <v>22</v>
      </c>
      <c r="F30" s="52"/>
    </row>
    <row r="31" spans="1:6" s="11" customFormat="1" ht="45.75" customHeight="1">
      <c r="A31" s="43" t="s">
        <v>27</v>
      </c>
      <c r="B31" s="23" t="s">
        <v>86</v>
      </c>
      <c r="C31" s="49" t="s">
        <v>89</v>
      </c>
      <c r="D31" s="50">
        <v>143000</v>
      </c>
      <c r="E31" s="51" t="s">
        <v>22</v>
      </c>
      <c r="F31" s="52"/>
    </row>
    <row r="32" spans="1:6" s="11" customFormat="1" ht="45.75" customHeight="1">
      <c r="A32" s="43" t="s">
        <v>27</v>
      </c>
      <c r="B32" s="23" t="s">
        <v>86</v>
      </c>
      <c r="C32" s="49" t="s">
        <v>90</v>
      </c>
      <c r="D32" s="50">
        <v>143000</v>
      </c>
      <c r="E32" s="51" t="s">
        <v>22</v>
      </c>
      <c r="F32" s="52"/>
    </row>
    <row r="33" spans="1:6" s="11" customFormat="1" ht="45.75" customHeight="1">
      <c r="A33" s="43" t="s">
        <v>27</v>
      </c>
      <c r="B33" s="23" t="s">
        <v>86</v>
      </c>
      <c r="C33" s="49" t="s">
        <v>91</v>
      </c>
      <c r="D33" s="50">
        <v>36222</v>
      </c>
      <c r="E33" s="51" t="s">
        <v>22</v>
      </c>
      <c r="F33" s="52"/>
    </row>
    <row r="34" spans="1:6" s="11" customFormat="1" ht="45.75" customHeight="1">
      <c r="A34" s="43" t="s">
        <v>27</v>
      </c>
      <c r="B34" s="23" t="s">
        <v>86</v>
      </c>
      <c r="C34" s="49" t="s">
        <v>92</v>
      </c>
      <c r="D34" s="50">
        <v>142907</v>
      </c>
      <c r="E34" s="51" t="s">
        <v>22</v>
      </c>
      <c r="F34" s="52"/>
    </row>
    <row r="35" spans="1:6" s="11" customFormat="1" ht="45.75" customHeight="1">
      <c r="A35" s="43" t="s">
        <v>27</v>
      </c>
      <c r="B35" s="23" t="s">
        <v>86</v>
      </c>
      <c r="C35" s="49" t="s">
        <v>93</v>
      </c>
      <c r="D35" s="50">
        <v>143000</v>
      </c>
      <c r="E35" s="51" t="s">
        <v>22</v>
      </c>
      <c r="F35" s="52"/>
    </row>
    <row r="36" spans="1:6" s="11" customFormat="1" ht="45.75" customHeight="1">
      <c r="A36" s="43" t="s">
        <v>27</v>
      </c>
      <c r="B36" s="23" t="s">
        <v>86</v>
      </c>
      <c r="C36" s="49" t="s">
        <v>94</v>
      </c>
      <c r="D36" s="50">
        <v>112762</v>
      </c>
      <c r="E36" s="51" t="s">
        <v>22</v>
      </c>
      <c r="F36" s="52"/>
    </row>
    <row r="37" spans="1:6" s="11" customFormat="1" ht="45.75" customHeight="1">
      <c r="A37" s="43" t="s">
        <v>27</v>
      </c>
      <c r="B37" s="23" t="s">
        <v>86</v>
      </c>
      <c r="C37" s="49" t="s">
        <v>95</v>
      </c>
      <c r="D37" s="50">
        <v>128319</v>
      </c>
      <c r="E37" s="51" t="s">
        <v>22</v>
      </c>
      <c r="F37" s="52"/>
    </row>
    <row r="38" spans="1:6" s="11" customFormat="1" ht="45.75" customHeight="1">
      <c r="A38" s="43" t="s">
        <v>27</v>
      </c>
      <c r="B38" s="23" t="s">
        <v>32</v>
      </c>
      <c r="C38" s="49" t="s">
        <v>96</v>
      </c>
      <c r="D38" s="50">
        <v>135547</v>
      </c>
      <c r="E38" s="51" t="s">
        <v>22</v>
      </c>
      <c r="F38" s="52"/>
    </row>
    <row r="39" spans="1:6" s="11" customFormat="1" ht="45.75" customHeight="1">
      <c r="A39" s="43" t="s">
        <v>27</v>
      </c>
      <c r="B39" s="23" t="s">
        <v>32</v>
      </c>
      <c r="C39" s="49" t="s">
        <v>97</v>
      </c>
      <c r="D39" s="50">
        <v>155000</v>
      </c>
      <c r="E39" s="51" t="s">
        <v>22</v>
      </c>
      <c r="F39" s="52"/>
    </row>
    <row r="40" spans="1:6" s="11" customFormat="1" ht="45.75" customHeight="1">
      <c r="A40" s="43" t="s">
        <v>27</v>
      </c>
      <c r="B40" s="23" t="s">
        <v>32</v>
      </c>
      <c r="C40" s="49" t="s">
        <v>98</v>
      </c>
      <c r="D40" s="50">
        <v>155000</v>
      </c>
      <c r="E40" s="51" t="s">
        <v>22</v>
      </c>
      <c r="F40" s="52"/>
    </row>
    <row r="41" spans="1:6" s="11" customFormat="1" ht="45.75" customHeight="1">
      <c r="A41" s="43" t="s">
        <v>27</v>
      </c>
      <c r="B41" s="23" t="s">
        <v>32</v>
      </c>
      <c r="C41" s="49" t="s">
        <v>99</v>
      </c>
      <c r="D41" s="50">
        <v>152265</v>
      </c>
      <c r="E41" s="51" t="s">
        <v>22</v>
      </c>
      <c r="F41" s="52"/>
    </row>
    <row r="42" spans="1:6" s="11" customFormat="1" ht="45.75" customHeight="1">
      <c r="A42" s="43" t="s">
        <v>27</v>
      </c>
      <c r="B42" s="23" t="s">
        <v>32</v>
      </c>
      <c r="C42" s="49" t="s">
        <v>100</v>
      </c>
      <c r="D42" s="50">
        <v>154533</v>
      </c>
      <c r="E42" s="51" t="s">
        <v>22</v>
      </c>
      <c r="F42" s="52"/>
    </row>
    <row r="43" spans="1:6" s="11" customFormat="1" ht="45.75" customHeight="1">
      <c r="A43" s="43" t="s">
        <v>27</v>
      </c>
      <c r="B43" s="23" t="s">
        <v>32</v>
      </c>
      <c r="C43" s="49" t="s">
        <v>101</v>
      </c>
      <c r="D43" s="50">
        <v>155000</v>
      </c>
      <c r="E43" s="51" t="s">
        <v>22</v>
      </c>
      <c r="F43" s="52"/>
    </row>
    <row r="44" spans="1:6" s="11" customFormat="1" ht="45.75" customHeight="1">
      <c r="A44" s="43" t="s">
        <v>27</v>
      </c>
      <c r="B44" s="23" t="s">
        <v>32</v>
      </c>
      <c r="C44" s="49" t="s">
        <v>102</v>
      </c>
      <c r="D44" s="50">
        <v>153059</v>
      </c>
      <c r="E44" s="51" t="s">
        <v>22</v>
      </c>
      <c r="F44" s="52"/>
    </row>
    <row r="45" spans="1:6" s="11" customFormat="1" ht="45.75" customHeight="1">
      <c r="A45" s="43" t="s">
        <v>27</v>
      </c>
      <c r="B45" s="23" t="s">
        <v>32</v>
      </c>
      <c r="C45" s="49" t="s">
        <v>103</v>
      </c>
      <c r="D45" s="50">
        <v>155000</v>
      </c>
      <c r="E45" s="51" t="s">
        <v>22</v>
      </c>
      <c r="F45" s="52"/>
    </row>
    <row r="46" spans="1:6" s="11" customFormat="1" ht="45.75" customHeight="1">
      <c r="A46" s="43" t="s">
        <v>27</v>
      </c>
      <c r="B46" s="23" t="s">
        <v>32</v>
      </c>
      <c r="C46" s="49" t="s">
        <v>104</v>
      </c>
      <c r="D46" s="50">
        <v>155000</v>
      </c>
      <c r="E46" s="51" t="s">
        <v>22</v>
      </c>
      <c r="F46" s="52"/>
    </row>
    <row r="47" spans="1:6" s="11" customFormat="1" ht="45.75" customHeight="1">
      <c r="A47" s="43" t="s">
        <v>27</v>
      </c>
      <c r="B47" s="23" t="s">
        <v>32</v>
      </c>
      <c r="C47" s="49" t="s">
        <v>105</v>
      </c>
      <c r="D47" s="50">
        <v>147902</v>
      </c>
      <c r="E47" s="51" t="s">
        <v>22</v>
      </c>
      <c r="F47" s="52"/>
    </row>
    <row r="48" spans="1:6" s="11" customFormat="1" ht="45.75" customHeight="1">
      <c r="A48" s="43" t="s">
        <v>27</v>
      </c>
      <c r="B48" s="23" t="s">
        <v>32</v>
      </c>
      <c r="C48" s="49" t="s">
        <v>106</v>
      </c>
      <c r="D48" s="50">
        <v>154981</v>
      </c>
      <c r="E48" s="51" t="s">
        <v>22</v>
      </c>
      <c r="F48" s="52"/>
    </row>
    <row r="49" spans="1:6" s="11" customFormat="1" ht="45.75" customHeight="1">
      <c r="A49" s="43" t="s">
        <v>27</v>
      </c>
      <c r="B49" s="23" t="s">
        <v>32</v>
      </c>
      <c r="C49" s="49" t="s">
        <v>107</v>
      </c>
      <c r="D49" s="50">
        <v>155000</v>
      </c>
      <c r="E49" s="51" t="s">
        <v>22</v>
      </c>
      <c r="F49" s="52"/>
    </row>
    <row r="50" spans="1:6" s="11" customFormat="1" ht="45.75" customHeight="1">
      <c r="A50" s="43" t="s">
        <v>27</v>
      </c>
      <c r="B50" s="23" t="s">
        <v>32</v>
      </c>
      <c r="C50" s="49" t="s">
        <v>108</v>
      </c>
      <c r="D50" s="50">
        <v>155000</v>
      </c>
      <c r="E50" s="51" t="s">
        <v>22</v>
      </c>
      <c r="F50" s="52"/>
    </row>
    <row r="51" spans="1:6" s="11" customFormat="1" ht="45.75" customHeight="1">
      <c r="A51" s="43" t="s">
        <v>27</v>
      </c>
      <c r="B51" s="23" t="s">
        <v>32</v>
      </c>
      <c r="C51" s="49" t="s">
        <v>109</v>
      </c>
      <c r="D51" s="50">
        <v>155000</v>
      </c>
      <c r="E51" s="51" t="s">
        <v>22</v>
      </c>
      <c r="F51" s="52"/>
    </row>
    <row r="52" spans="1:6" s="11" customFormat="1" ht="45.75" customHeight="1">
      <c r="A52" s="43" t="s">
        <v>27</v>
      </c>
      <c r="B52" s="23" t="s">
        <v>33</v>
      </c>
      <c r="C52" s="49" t="s">
        <v>110</v>
      </c>
      <c r="D52" s="50">
        <v>16332000</v>
      </c>
      <c r="E52" s="51" t="s">
        <v>22</v>
      </c>
      <c r="F52" s="52"/>
    </row>
    <row r="53" spans="1:6" s="11" customFormat="1" ht="45.75" customHeight="1">
      <c r="A53" s="43" t="s">
        <v>27</v>
      </c>
      <c r="B53" s="23" t="s">
        <v>111</v>
      </c>
      <c r="C53" s="49" t="s">
        <v>112</v>
      </c>
      <c r="D53" s="50">
        <v>68787796</v>
      </c>
      <c r="E53" s="55" t="s">
        <v>156</v>
      </c>
      <c r="F53" s="52"/>
    </row>
    <row r="54" spans="1:6" s="11" customFormat="1" ht="45.75" customHeight="1">
      <c r="A54" s="43" t="s">
        <v>27</v>
      </c>
      <c r="B54" s="23" t="s">
        <v>113</v>
      </c>
      <c r="C54" s="49" t="s">
        <v>114</v>
      </c>
      <c r="D54" s="50">
        <v>174240</v>
      </c>
      <c r="E54" s="47" t="s">
        <v>7</v>
      </c>
      <c r="F54" s="52"/>
    </row>
    <row r="55" spans="1:6" s="11" customFormat="1" ht="45.75" customHeight="1">
      <c r="A55" s="43" t="s">
        <v>27</v>
      </c>
      <c r="B55" s="44" t="s">
        <v>34</v>
      </c>
      <c r="C55" s="49" t="s">
        <v>115</v>
      </c>
      <c r="D55" s="50">
        <v>256584</v>
      </c>
      <c r="E55" s="47" t="s">
        <v>7</v>
      </c>
      <c r="F55" s="52"/>
    </row>
    <row r="56" spans="1:6" s="11" customFormat="1" ht="45.75" customHeight="1">
      <c r="A56" s="43" t="s">
        <v>27</v>
      </c>
      <c r="B56" s="23" t="s">
        <v>35</v>
      </c>
      <c r="C56" s="49" t="s">
        <v>116</v>
      </c>
      <c r="D56" s="50">
        <v>189090</v>
      </c>
      <c r="E56" s="47" t="s">
        <v>7</v>
      </c>
      <c r="F56" s="52"/>
    </row>
    <row r="57" spans="1:6" s="11" customFormat="1" ht="45.75" customHeight="1">
      <c r="A57" s="43" t="s">
        <v>27</v>
      </c>
      <c r="B57" s="23" t="s">
        <v>129</v>
      </c>
      <c r="C57" s="49" t="s">
        <v>117</v>
      </c>
      <c r="D57" s="50">
        <v>5940000</v>
      </c>
      <c r="E57" s="47" t="s">
        <v>6</v>
      </c>
      <c r="F57" s="52"/>
    </row>
    <row r="58" spans="1:6" s="11" customFormat="1" ht="45.75" customHeight="1">
      <c r="A58" s="43" t="s">
        <v>27</v>
      </c>
      <c r="B58" s="23" t="s">
        <v>36</v>
      </c>
      <c r="C58" s="49" t="s">
        <v>118</v>
      </c>
      <c r="D58" s="50">
        <v>240394</v>
      </c>
      <c r="E58" s="47" t="s">
        <v>7</v>
      </c>
      <c r="F58" s="52"/>
    </row>
    <row r="59" spans="1:6" s="11" customFormat="1" ht="45.75" customHeight="1">
      <c r="A59" s="43" t="s">
        <v>27</v>
      </c>
      <c r="B59" s="23" t="s">
        <v>130</v>
      </c>
      <c r="C59" s="49" t="s">
        <v>119</v>
      </c>
      <c r="D59" s="50">
        <v>247500</v>
      </c>
      <c r="E59" s="47" t="s">
        <v>7</v>
      </c>
      <c r="F59" s="52"/>
    </row>
    <row r="60" spans="1:6" s="11" customFormat="1" ht="45.75" customHeight="1">
      <c r="A60" s="43" t="s">
        <v>27</v>
      </c>
      <c r="B60" s="23" t="s">
        <v>37</v>
      </c>
      <c r="C60" s="49" t="s">
        <v>120</v>
      </c>
      <c r="D60" s="50">
        <v>544500</v>
      </c>
      <c r="E60" s="47" t="s">
        <v>7</v>
      </c>
      <c r="F60" s="52"/>
    </row>
    <row r="61" spans="1:6" s="11" customFormat="1" ht="45.75" customHeight="1">
      <c r="A61" s="43" t="s">
        <v>27</v>
      </c>
      <c r="B61" s="23" t="s">
        <v>38</v>
      </c>
      <c r="C61" s="49" t="s">
        <v>121</v>
      </c>
      <c r="D61" s="50">
        <v>42900</v>
      </c>
      <c r="E61" s="47" t="s">
        <v>7</v>
      </c>
      <c r="F61" s="52"/>
    </row>
    <row r="62" spans="1:6" s="11" customFormat="1" ht="45.75" customHeight="1">
      <c r="A62" s="43" t="s">
        <v>27</v>
      </c>
      <c r="B62" s="23" t="s">
        <v>39</v>
      </c>
      <c r="C62" s="49" t="s">
        <v>122</v>
      </c>
      <c r="D62" s="50">
        <v>143000</v>
      </c>
      <c r="E62" s="47" t="s">
        <v>7</v>
      </c>
      <c r="F62" s="52"/>
    </row>
    <row r="63" spans="1:6" s="11" customFormat="1" ht="45.75" customHeight="1">
      <c r="A63" s="43" t="s">
        <v>27</v>
      </c>
      <c r="B63" s="23" t="s">
        <v>40</v>
      </c>
      <c r="C63" s="49" t="s">
        <v>123</v>
      </c>
      <c r="D63" s="50">
        <v>253000</v>
      </c>
      <c r="E63" s="47" t="s">
        <v>7</v>
      </c>
      <c r="F63" s="52"/>
    </row>
    <row r="64" spans="1:6" s="11" customFormat="1" ht="45.75" customHeight="1">
      <c r="A64" s="43" t="s">
        <v>27</v>
      </c>
      <c r="B64" s="23" t="s">
        <v>131</v>
      </c>
      <c r="C64" s="49" t="s">
        <v>124</v>
      </c>
      <c r="D64" s="50">
        <v>12496</v>
      </c>
      <c r="E64" s="47" t="s">
        <v>7</v>
      </c>
      <c r="F64" s="52"/>
    </row>
    <row r="65" spans="1:6" s="11" customFormat="1" ht="45.75" customHeight="1">
      <c r="A65" s="43" t="s">
        <v>27</v>
      </c>
      <c r="B65" s="23" t="s">
        <v>41</v>
      </c>
      <c r="C65" s="49" t="s">
        <v>120</v>
      </c>
      <c r="D65" s="50">
        <v>140800</v>
      </c>
      <c r="E65" s="47" t="s">
        <v>7</v>
      </c>
      <c r="F65" s="52"/>
    </row>
    <row r="66" spans="1:6" s="11" customFormat="1" ht="45.75" customHeight="1">
      <c r="A66" s="43" t="s">
        <v>27</v>
      </c>
      <c r="B66" s="23" t="s">
        <v>42</v>
      </c>
      <c r="C66" s="49" t="s">
        <v>125</v>
      </c>
      <c r="D66" s="50">
        <v>185900</v>
      </c>
      <c r="E66" s="47" t="s">
        <v>156</v>
      </c>
      <c r="F66" s="52"/>
    </row>
    <row r="67" spans="1:6" s="11" customFormat="1" ht="45.75" customHeight="1">
      <c r="A67" s="43" t="s">
        <v>27</v>
      </c>
      <c r="B67" s="23" t="s">
        <v>43</v>
      </c>
      <c r="C67" s="49" t="s">
        <v>120</v>
      </c>
      <c r="D67" s="50">
        <v>132000</v>
      </c>
      <c r="E67" s="47" t="s">
        <v>156</v>
      </c>
      <c r="F67" s="52"/>
    </row>
    <row r="68" spans="1:6" s="11" customFormat="1" ht="45.75" customHeight="1">
      <c r="A68" s="43" t="s">
        <v>27</v>
      </c>
      <c r="B68" s="23" t="s">
        <v>44</v>
      </c>
      <c r="C68" s="49" t="s">
        <v>122</v>
      </c>
      <c r="D68" s="50">
        <v>161700</v>
      </c>
      <c r="E68" s="47" t="s">
        <v>7</v>
      </c>
      <c r="F68" s="52"/>
    </row>
    <row r="69" spans="1:6" s="11" customFormat="1" ht="45.75" customHeight="1">
      <c r="A69" s="43" t="s">
        <v>27</v>
      </c>
      <c r="B69" s="23" t="s">
        <v>45</v>
      </c>
      <c r="C69" s="49" t="s">
        <v>126</v>
      </c>
      <c r="D69" s="50">
        <v>163900</v>
      </c>
      <c r="E69" s="47" t="s">
        <v>156</v>
      </c>
      <c r="F69" s="52"/>
    </row>
    <row r="70" spans="1:6" s="11" customFormat="1" ht="45.75" customHeight="1">
      <c r="A70" s="43" t="s">
        <v>27</v>
      </c>
      <c r="B70" s="23" t="s">
        <v>46</v>
      </c>
      <c r="C70" s="49" t="s">
        <v>125</v>
      </c>
      <c r="D70" s="50">
        <v>66000</v>
      </c>
      <c r="E70" s="47" t="s">
        <v>156</v>
      </c>
      <c r="F70" s="52"/>
    </row>
    <row r="71" spans="1:6" s="11" customFormat="1" ht="45.75" customHeight="1">
      <c r="A71" s="43" t="s">
        <v>27</v>
      </c>
      <c r="B71" s="23" t="s">
        <v>47</v>
      </c>
      <c r="C71" s="49" t="s">
        <v>125</v>
      </c>
      <c r="D71" s="50">
        <v>185900</v>
      </c>
      <c r="E71" s="47" t="s">
        <v>156</v>
      </c>
      <c r="F71" s="52"/>
    </row>
    <row r="72" spans="1:6" s="11" customFormat="1" ht="45.75" customHeight="1">
      <c r="A72" s="43" t="s">
        <v>27</v>
      </c>
      <c r="B72" s="23" t="s">
        <v>48</v>
      </c>
      <c r="C72" s="49" t="s">
        <v>125</v>
      </c>
      <c r="D72" s="50">
        <v>99000</v>
      </c>
      <c r="E72" s="47" t="s">
        <v>156</v>
      </c>
      <c r="F72" s="52"/>
    </row>
    <row r="73" spans="1:6" s="11" customFormat="1" ht="45.75" customHeight="1">
      <c r="A73" s="43" t="s">
        <v>27</v>
      </c>
      <c r="B73" s="23" t="s">
        <v>49</v>
      </c>
      <c r="C73" s="49" t="s">
        <v>127</v>
      </c>
      <c r="D73" s="50">
        <v>60500</v>
      </c>
      <c r="E73" s="47" t="s">
        <v>156</v>
      </c>
      <c r="F73" s="52"/>
    </row>
    <row r="74" spans="1:6" s="11" customFormat="1" ht="45.75" customHeight="1">
      <c r="A74" s="43" t="s">
        <v>27</v>
      </c>
      <c r="B74" s="44" t="s">
        <v>50</v>
      </c>
      <c r="C74" s="43" t="s">
        <v>128</v>
      </c>
      <c r="D74" s="46">
        <v>3102000</v>
      </c>
      <c r="E74" s="47" t="s">
        <v>6</v>
      </c>
      <c r="F74" s="48"/>
    </row>
    <row r="75" spans="1:6" s="11" customFormat="1" ht="45.75" customHeight="1">
      <c r="A75" s="43" t="s">
        <v>27</v>
      </c>
      <c r="B75" s="23" t="s">
        <v>51</v>
      </c>
      <c r="C75" s="44" t="s">
        <v>158</v>
      </c>
      <c r="D75" s="18">
        <v>550000</v>
      </c>
      <c r="E75" s="54" t="s">
        <v>6</v>
      </c>
      <c r="F75" s="22"/>
    </row>
    <row r="76" spans="1:6" s="11" customFormat="1" ht="45.75" customHeight="1">
      <c r="A76" s="43" t="s">
        <v>27</v>
      </c>
      <c r="B76" s="43" t="s">
        <v>133</v>
      </c>
      <c r="C76" s="43" t="s">
        <v>134</v>
      </c>
      <c r="D76" s="46">
        <v>849310</v>
      </c>
      <c r="E76" s="47" t="s">
        <v>132</v>
      </c>
      <c r="F76" s="22"/>
    </row>
    <row r="77" spans="1:6" s="11" customFormat="1" ht="45.75" customHeight="1">
      <c r="A77" s="43" t="s">
        <v>27</v>
      </c>
      <c r="B77" s="43" t="s">
        <v>146</v>
      </c>
      <c r="C77" s="43" t="s">
        <v>147</v>
      </c>
      <c r="D77" s="46">
        <v>3475560</v>
      </c>
      <c r="E77" s="47" t="s">
        <v>22</v>
      </c>
      <c r="F77" s="22" t="s">
        <v>145</v>
      </c>
    </row>
    <row r="78" spans="1:6" s="11" customFormat="1" ht="45.75" customHeight="1">
      <c r="A78" s="43" t="s">
        <v>27</v>
      </c>
      <c r="B78" s="43" t="s">
        <v>148</v>
      </c>
      <c r="C78" s="43" t="s">
        <v>147</v>
      </c>
      <c r="D78" s="45">
        <v>883520</v>
      </c>
      <c r="E78" s="47" t="s">
        <v>22</v>
      </c>
      <c r="F78" s="22" t="s">
        <v>145</v>
      </c>
    </row>
    <row r="79" spans="1:6" s="11" customFormat="1" ht="45.75" customHeight="1">
      <c r="A79" s="43" t="s">
        <v>27</v>
      </c>
      <c r="B79" s="43" t="s">
        <v>149</v>
      </c>
      <c r="C79" s="43" t="s">
        <v>147</v>
      </c>
      <c r="D79" s="45">
        <v>127600</v>
      </c>
      <c r="E79" s="47" t="s">
        <v>22</v>
      </c>
      <c r="F79" s="22" t="s">
        <v>145</v>
      </c>
    </row>
    <row r="80" spans="1:6" s="11" customFormat="1" ht="45.75" customHeight="1">
      <c r="A80" s="43" t="s">
        <v>27</v>
      </c>
      <c r="B80" s="43" t="s">
        <v>150</v>
      </c>
      <c r="C80" s="43" t="s">
        <v>147</v>
      </c>
      <c r="D80" s="45">
        <v>647350</v>
      </c>
      <c r="E80" s="47" t="s">
        <v>22</v>
      </c>
      <c r="F80" s="22" t="s">
        <v>145</v>
      </c>
    </row>
    <row r="81" spans="1:6" s="11" customFormat="1" ht="45.75" customHeight="1">
      <c r="A81" s="43" t="s">
        <v>27</v>
      </c>
      <c r="B81" s="43" t="s">
        <v>151</v>
      </c>
      <c r="C81" s="43" t="s">
        <v>147</v>
      </c>
      <c r="D81" s="45">
        <v>1479500</v>
      </c>
      <c r="E81" s="47" t="s">
        <v>22</v>
      </c>
      <c r="F81" s="22" t="s">
        <v>145</v>
      </c>
    </row>
    <row r="82" spans="1:6" s="11" customFormat="1" ht="45.75" customHeight="1">
      <c r="A82" s="43" t="s">
        <v>27</v>
      </c>
      <c r="B82" s="43" t="s">
        <v>135</v>
      </c>
      <c r="C82" s="43" t="s">
        <v>136</v>
      </c>
      <c r="D82" s="45">
        <v>991100</v>
      </c>
      <c r="E82" s="20" t="s">
        <v>6</v>
      </c>
      <c r="F82" s="22"/>
    </row>
    <row r="83" spans="1:6" s="11" customFormat="1" ht="45.75" customHeight="1">
      <c r="A83" s="43" t="s">
        <v>27</v>
      </c>
      <c r="B83" s="23" t="s">
        <v>152</v>
      </c>
      <c r="C83" s="43" t="s">
        <v>136</v>
      </c>
      <c r="D83" s="45">
        <v>722260</v>
      </c>
      <c r="E83" s="20" t="s">
        <v>6</v>
      </c>
      <c r="F83" s="22"/>
    </row>
    <row r="84" spans="1:6" s="11" customFormat="1" ht="45.75" customHeight="1">
      <c r="A84" s="43" t="s">
        <v>27</v>
      </c>
      <c r="B84" s="43" t="s">
        <v>154</v>
      </c>
      <c r="C84" s="43" t="s">
        <v>147</v>
      </c>
      <c r="D84" s="45">
        <v>77330</v>
      </c>
      <c r="E84" s="47" t="s">
        <v>22</v>
      </c>
      <c r="F84" s="22" t="s">
        <v>145</v>
      </c>
    </row>
    <row r="85" spans="1:6" s="11" customFormat="1" ht="45.75" customHeight="1">
      <c r="A85" s="43" t="s">
        <v>27</v>
      </c>
      <c r="B85" s="43" t="s">
        <v>153</v>
      </c>
      <c r="C85" s="43" t="s">
        <v>147</v>
      </c>
      <c r="D85" s="45">
        <v>273240</v>
      </c>
      <c r="E85" s="47" t="s">
        <v>22</v>
      </c>
      <c r="F85" s="22" t="s">
        <v>145</v>
      </c>
    </row>
    <row r="86" spans="1:6" s="11" customFormat="1" ht="45.75" customHeight="1">
      <c r="A86" s="43" t="s">
        <v>27</v>
      </c>
      <c r="B86" s="43" t="s">
        <v>155</v>
      </c>
      <c r="C86" s="43" t="s">
        <v>147</v>
      </c>
      <c r="D86" s="45">
        <v>1210110</v>
      </c>
      <c r="E86" s="47" t="s">
        <v>22</v>
      </c>
      <c r="F86" s="22"/>
    </row>
    <row r="87" spans="1:6" s="11" customFormat="1" ht="45.75" customHeight="1">
      <c r="A87" s="43" t="s">
        <v>27</v>
      </c>
      <c r="B87" s="44" t="s">
        <v>138</v>
      </c>
      <c r="C87" s="43" t="s">
        <v>137</v>
      </c>
      <c r="D87" s="18">
        <v>2563330</v>
      </c>
      <c r="E87" s="20" t="s">
        <v>22</v>
      </c>
      <c r="F87" s="22" t="s">
        <v>145</v>
      </c>
    </row>
    <row r="88" spans="1:6" s="11" customFormat="1" ht="45.75" customHeight="1">
      <c r="A88" s="43" t="s">
        <v>27</v>
      </c>
      <c r="B88" s="43" t="s">
        <v>139</v>
      </c>
      <c r="C88" s="43" t="s">
        <v>140</v>
      </c>
      <c r="D88" s="46">
        <v>242076</v>
      </c>
      <c r="E88" s="47" t="s">
        <v>6</v>
      </c>
      <c r="F88" s="22"/>
    </row>
    <row r="89" spans="1:6" s="11" customFormat="1" ht="45.75" customHeight="1">
      <c r="A89" s="43" t="s">
        <v>27</v>
      </c>
      <c r="B89" s="43" t="s">
        <v>141</v>
      </c>
      <c r="C89" s="43" t="s">
        <v>142</v>
      </c>
      <c r="D89" s="46">
        <v>218616</v>
      </c>
      <c r="E89" s="47" t="s">
        <v>6</v>
      </c>
      <c r="F89" s="22"/>
    </row>
    <row r="90" spans="1:6" s="11" customFormat="1" ht="45.75" customHeight="1">
      <c r="A90" s="43" t="s">
        <v>27</v>
      </c>
      <c r="B90" s="23" t="s">
        <v>143</v>
      </c>
      <c r="C90" s="23" t="s">
        <v>144</v>
      </c>
      <c r="D90" s="18">
        <v>10044</v>
      </c>
      <c r="E90" s="20" t="s">
        <v>6</v>
      </c>
      <c r="F90" s="22"/>
    </row>
    <row r="91" spans="1:6" ht="45.75" customHeight="1">
      <c r="A91" s="62" t="s">
        <v>9</v>
      </c>
      <c r="B91" s="63"/>
      <c r="C91" s="64"/>
      <c r="D91" s="12">
        <f>SUM(D5:D90)</f>
        <v>191878482</v>
      </c>
      <c r="E91" s="56"/>
      <c r="F91" s="57"/>
    </row>
    <row r="92" spans="1:6" ht="45" customHeight="1">
      <c r="A92" s="27"/>
      <c r="B92" s="28"/>
      <c r="C92" s="29" t="s">
        <v>10</v>
      </c>
      <c r="D92" s="30"/>
      <c r="E92" s="31"/>
      <c r="F92" s="32"/>
    </row>
    <row r="93" spans="1:6" ht="45" customHeight="1">
      <c r="A93" s="33"/>
      <c r="B93" s="34"/>
      <c r="C93" s="35" t="s">
        <v>11</v>
      </c>
      <c r="D93" s="36">
        <f t="shared" ref="D93:D99" si="0">SUMIF(E$5:E$90,E93,D$5:D$90)</f>
        <v>19584221</v>
      </c>
      <c r="E93" s="20" t="s">
        <v>6</v>
      </c>
      <c r="F93" s="32"/>
    </row>
    <row r="94" spans="1:6" ht="45" customHeight="1">
      <c r="A94" s="33"/>
      <c r="B94" s="34"/>
      <c r="C94" s="35" t="s">
        <v>12</v>
      </c>
      <c r="D94" s="36">
        <f t="shared" si="0"/>
        <v>0</v>
      </c>
      <c r="E94" s="37" t="s">
        <v>13</v>
      </c>
      <c r="F94" s="32"/>
    </row>
    <row r="95" spans="1:6" ht="45" customHeight="1">
      <c r="A95" s="33"/>
      <c r="B95" s="34"/>
      <c r="C95" s="35" t="s">
        <v>14</v>
      </c>
      <c r="D95" s="36">
        <f t="shared" si="0"/>
        <v>0</v>
      </c>
      <c r="E95" s="20" t="s">
        <v>15</v>
      </c>
      <c r="F95" s="32"/>
    </row>
    <row r="96" spans="1:6" ht="45" customHeight="1">
      <c r="A96" s="33"/>
      <c r="B96" s="34"/>
      <c r="C96" s="35" t="s">
        <v>16</v>
      </c>
      <c r="D96" s="36">
        <f t="shared" si="0"/>
        <v>5308600</v>
      </c>
      <c r="E96" s="20" t="s">
        <v>17</v>
      </c>
      <c r="F96" s="32"/>
    </row>
    <row r="97" spans="1:6" ht="45" customHeight="1">
      <c r="A97" s="33"/>
      <c r="B97" s="34"/>
      <c r="C97" s="35" t="s">
        <v>18</v>
      </c>
      <c r="D97" s="36">
        <f t="shared" si="0"/>
        <v>0</v>
      </c>
      <c r="E97" s="20" t="s">
        <v>19</v>
      </c>
      <c r="F97" s="32"/>
    </row>
    <row r="98" spans="1:6" ht="45" customHeight="1">
      <c r="A98" s="33"/>
      <c r="B98" s="34"/>
      <c r="C98" s="35" t="s">
        <v>20</v>
      </c>
      <c r="D98" s="36">
        <f t="shared" si="0"/>
        <v>3779147</v>
      </c>
      <c r="E98" s="20" t="s">
        <v>7</v>
      </c>
      <c r="F98" s="38"/>
    </row>
    <row r="99" spans="1:6" ht="45" customHeight="1">
      <c r="A99" s="33"/>
      <c r="B99" s="34"/>
      <c r="C99" s="35" t="s">
        <v>21</v>
      </c>
      <c r="D99" s="36">
        <f t="shared" si="0"/>
        <v>163206514</v>
      </c>
      <c r="E99" s="20" t="s">
        <v>22</v>
      </c>
      <c r="F99" s="32"/>
    </row>
    <row r="100" spans="1:6" ht="45" customHeight="1">
      <c r="A100" s="33"/>
      <c r="B100" s="34"/>
      <c r="C100" s="35" t="s">
        <v>23</v>
      </c>
      <c r="D100" s="39">
        <f>IFERROR(D99/D101,"")</f>
        <v>0.85057225958249971</v>
      </c>
      <c r="E100" s="40"/>
      <c r="F100" s="32"/>
    </row>
    <row r="101" spans="1:6" ht="45" customHeight="1">
      <c r="A101" s="33"/>
      <c r="B101" s="34"/>
      <c r="C101" s="35" t="s">
        <v>24</v>
      </c>
      <c r="D101" s="36">
        <f>SUM(D93:D99)</f>
        <v>191878482</v>
      </c>
      <c r="E101" s="41"/>
      <c r="F101" s="32"/>
    </row>
    <row r="102" spans="1:6" ht="45" customHeight="1">
      <c r="A102" s="33"/>
      <c r="B102" s="34"/>
      <c r="C102" s="34"/>
      <c r="D102" s="42"/>
      <c r="E102" s="31"/>
      <c r="F102" s="32"/>
    </row>
    <row r="103" spans="1:6">
      <c r="E103" s="25"/>
      <c r="F103" s="26"/>
    </row>
  </sheetData>
  <autoFilter ref="A4:F101" xr:uid="{00000000-0009-0000-0000-000000000000}"/>
  <mergeCells count="4">
    <mergeCell ref="E91:F91"/>
    <mergeCell ref="E1:F1"/>
    <mergeCell ref="A2:F2"/>
    <mergeCell ref="A91:C91"/>
  </mergeCells>
  <phoneticPr fontId="9"/>
  <dataValidations count="2">
    <dataValidation type="list" allowBlank="1" showInputMessage="1" showErrorMessage="1" sqref="E90 E5:E87" xr:uid="{00000000-0002-0000-0000-000001000000}">
      <formula1>$E$93:$E$99</formula1>
    </dataValidation>
    <dataValidation type="list" allowBlank="1" showInputMessage="1" showErrorMessage="1" sqref="E88:E89 E76:E81 E84:E86" xr:uid="{18C9F13D-639B-4392-A6DA-2363D8DCE8EC}">
      <formula1>$E$77:$E$86</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9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2023-10-06T02:44:54Z</dcterms:created>
  <dcterms:modified xsi:type="dcterms:W3CDTF">2023-10-10T04:42:47Z</dcterms:modified>
</cp:coreProperties>
</file>