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30" windowHeight="6435" tabRatio="812"/>
  </bookViews>
  <sheets>
    <sheet name="一般会計" sheetId="77" r:id="rId1"/>
  </sheets>
  <definedNames>
    <definedName name="_xlnm.Print_Area" localSheetId="0">一般会計!$A$5:$I$92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F91" i="77" l="1"/>
  <c r="E91" i="77"/>
  <c r="F90" i="77"/>
  <c r="E90" i="77"/>
  <c r="F89" i="77" l="1"/>
  <c r="F88" i="77"/>
  <c r="E89" i="77"/>
  <c r="E88" i="77"/>
  <c r="F15" i="77" l="1"/>
  <c r="F14" i="77"/>
  <c r="E14" i="77"/>
  <c r="G87" i="77"/>
  <c r="G86" i="77"/>
  <c r="G85" i="77" l="1"/>
  <c r="G84" i="77"/>
  <c r="G83" i="77"/>
  <c r="G82" i="77"/>
  <c r="G81" i="77"/>
  <c r="G80" i="77"/>
  <c r="G79" i="77"/>
  <c r="G78" i="77"/>
  <c r="G77" i="77"/>
  <c r="G76" i="77"/>
  <c r="G75" i="77"/>
  <c r="G74" i="77"/>
  <c r="G73" i="77"/>
  <c r="G72" i="77"/>
  <c r="G71" i="77"/>
  <c r="G70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I90" i="77" l="1"/>
  <c r="H90" i="77" s="1"/>
  <c r="I91" i="77" l="1"/>
  <c r="G89" i="77"/>
  <c r="G88" i="77"/>
  <c r="G21" i="77"/>
  <c r="G20" i="77"/>
  <c r="G19" i="77"/>
  <c r="G18" i="77"/>
  <c r="G17" i="77"/>
  <c r="G16" i="77"/>
  <c r="G13" i="77"/>
  <c r="G12" i="77"/>
  <c r="G90" i="77" l="1"/>
  <c r="G91" i="77" l="1"/>
  <c r="E15" i="77" l="1"/>
  <c r="G14" i="77" l="1"/>
  <c r="G15" i="77"/>
</calcChain>
</file>

<file path=xl/sharedStrings.xml><?xml version="1.0" encoding="utf-8"?>
<sst xmlns="http://schemas.openxmlformats.org/spreadsheetml/2006/main" count="242" uniqueCount="70">
  <si>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</si>
  <si>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</si>
  <si>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</si>
  <si>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</si>
  <si>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</si>
  <si>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</si>
  <si>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</si>
  <si>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</si>
  <si>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</si>
  <si>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</si>
  <si>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</si>
  <si>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</si>
  <si>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</si>
  <si>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</si>
  <si>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</si>
  <si>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</si>
  <si>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</si>
  <si>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</si>
  <si>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</si>
  <si>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</si>
  <si>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4 年 度</t>
    <phoneticPr fontId="3"/>
  </si>
  <si>
    <t>5 年 度</t>
    <rPh sb="2" eb="3">
      <t>ネン</t>
    </rPh>
    <rPh sb="4" eb="5">
      <t>ド</t>
    </rPh>
    <phoneticPr fontId="4"/>
  </si>
  <si>
    <t>2-3-1</t>
    <phoneticPr fontId="3"/>
  </si>
  <si>
    <t>阿倍野区役所職員の人件費</t>
    <rPh sb="0" eb="3">
      <t>アベノ</t>
    </rPh>
    <rPh sb="3" eb="6">
      <t>クヤクショ</t>
    </rPh>
    <rPh sb="6" eb="8">
      <t>ショクイン</t>
    </rPh>
    <rPh sb="9" eb="12">
      <t>ジンケンヒ</t>
    </rPh>
    <phoneticPr fontId="4"/>
  </si>
  <si>
    <t>総務課</t>
    <phoneticPr fontId="4"/>
  </si>
  <si>
    <t>2-3-3</t>
    <phoneticPr fontId="4"/>
  </si>
  <si>
    <t>区の広報事業</t>
    <phoneticPr fontId="3"/>
  </si>
  <si>
    <t>総務課</t>
    <phoneticPr fontId="3"/>
  </si>
  <si>
    <t>区の広聴事業</t>
    <phoneticPr fontId="3"/>
  </si>
  <si>
    <t>区政会議運営事業</t>
    <phoneticPr fontId="3"/>
  </si>
  <si>
    <t>区役所附設会館管理運営事業</t>
    <rPh sb="0" eb="3">
      <t>クヤクショ</t>
    </rPh>
    <rPh sb="3" eb="5">
      <t>フセツ</t>
    </rPh>
    <rPh sb="5" eb="7">
      <t>カイカン</t>
    </rPh>
    <rPh sb="7" eb="9">
      <t>カンリ</t>
    </rPh>
    <rPh sb="9" eb="11">
      <t>ウンエイ</t>
    </rPh>
    <rPh sb="11" eb="13">
      <t>ジギョウ</t>
    </rPh>
    <phoneticPr fontId="3"/>
  </si>
  <si>
    <t>市民協働課</t>
    <phoneticPr fontId="3"/>
  </si>
  <si>
    <t>コミュニティ育成事業</t>
    <rPh sb="6" eb="8">
      <t>イクセイ</t>
    </rPh>
    <rPh sb="8" eb="10">
      <t>ジギョウ</t>
    </rPh>
    <phoneticPr fontId="3"/>
  </si>
  <si>
    <t>地域活動協議会活動支援事業</t>
    <rPh sb="0" eb="2">
      <t>チイキ</t>
    </rPh>
    <rPh sb="2" eb="4">
      <t>カツドウ</t>
    </rPh>
    <rPh sb="4" eb="7">
      <t>キョウギカイ</t>
    </rPh>
    <rPh sb="7" eb="9">
      <t>カツドウ</t>
    </rPh>
    <rPh sb="9" eb="11">
      <t>シエン</t>
    </rPh>
    <rPh sb="11" eb="13">
      <t>ジギョウ</t>
    </rPh>
    <phoneticPr fontId="3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</si>
  <si>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3"/>
  </si>
  <si>
    <t>空家等対策推進事業</t>
    <rPh sb="0" eb="2">
      <t>アキヤ</t>
    </rPh>
    <rPh sb="2" eb="3">
      <t>トウ</t>
    </rPh>
    <rPh sb="3" eb="5">
      <t>タイサク</t>
    </rPh>
    <rPh sb="5" eb="7">
      <t>スイシン</t>
    </rPh>
    <rPh sb="7" eb="9">
      <t>ジギョウ</t>
    </rPh>
    <phoneticPr fontId="3"/>
  </si>
  <si>
    <t>区防災事業</t>
    <phoneticPr fontId="3"/>
  </si>
  <si>
    <t>阿倍野区安全安心なまちづくり推進事業</t>
    <rPh sb="0" eb="3">
      <t>アベノ</t>
    </rPh>
    <rPh sb="3" eb="4">
      <t>ク</t>
    </rPh>
    <rPh sb="4" eb="6">
      <t>アンゼン</t>
    </rPh>
    <rPh sb="6" eb="8">
      <t>アンシン</t>
    </rPh>
    <rPh sb="14" eb="16">
      <t>スイシン</t>
    </rPh>
    <rPh sb="16" eb="18">
      <t>ジギョウ</t>
    </rPh>
    <phoneticPr fontId="3"/>
  </si>
  <si>
    <t>阿倍野区花と緑のまちづくり支援事業</t>
    <rPh sb="0" eb="3">
      <t>アベノ</t>
    </rPh>
    <rPh sb="3" eb="4">
      <t>ク</t>
    </rPh>
    <rPh sb="4" eb="5">
      <t>ハナ</t>
    </rPh>
    <rPh sb="6" eb="7">
      <t>ミドリ</t>
    </rPh>
    <rPh sb="13" eb="15">
      <t>シエン</t>
    </rPh>
    <rPh sb="15" eb="17">
      <t>ジギョウ</t>
    </rPh>
    <phoneticPr fontId="3"/>
  </si>
  <si>
    <t>阿倍野区魅力創造・商業魅力向上事業</t>
    <rPh sb="0" eb="3">
      <t>アベノ</t>
    </rPh>
    <rPh sb="3" eb="4">
      <t>ク</t>
    </rPh>
    <rPh sb="4" eb="6">
      <t>ミリョク</t>
    </rPh>
    <rPh sb="6" eb="8">
      <t>ソウゾウ</t>
    </rPh>
    <rPh sb="9" eb="11">
      <t>ショウギョウ</t>
    </rPh>
    <rPh sb="11" eb="13">
      <t>ミリョク</t>
    </rPh>
    <rPh sb="13" eb="15">
      <t>コウジョウ</t>
    </rPh>
    <rPh sb="15" eb="17">
      <t>ジギョウ</t>
    </rPh>
    <phoneticPr fontId="3"/>
  </si>
  <si>
    <t>あべの筋魅力づくり事業</t>
    <rPh sb="3" eb="4">
      <t>スジ</t>
    </rPh>
    <rPh sb="4" eb="6">
      <t>ミリョク</t>
    </rPh>
    <rPh sb="9" eb="11">
      <t>ジギョウ</t>
    </rPh>
    <phoneticPr fontId="3"/>
  </si>
  <si>
    <t>路上喫煙対策事業</t>
    <rPh sb="0" eb="2">
      <t>ロジョウ</t>
    </rPh>
    <rPh sb="2" eb="4">
      <t>キツエン</t>
    </rPh>
    <rPh sb="4" eb="6">
      <t>タイサク</t>
    </rPh>
    <rPh sb="6" eb="8">
      <t>ジギョウ</t>
    </rPh>
    <phoneticPr fontId="3"/>
  </si>
  <si>
    <t>区の教育事業</t>
    <rPh sb="0" eb="1">
      <t>ク</t>
    </rPh>
    <rPh sb="2" eb="4">
      <t>キョウイク</t>
    </rPh>
    <rPh sb="4" eb="6">
      <t>ジギョウ</t>
    </rPh>
    <phoneticPr fontId="3"/>
  </si>
  <si>
    <t>不登校児などの支援事業</t>
    <rPh sb="0" eb="3">
      <t>フトウコウ</t>
    </rPh>
    <rPh sb="3" eb="4">
      <t>ジ</t>
    </rPh>
    <rPh sb="7" eb="9">
      <t>シエン</t>
    </rPh>
    <rPh sb="9" eb="11">
      <t>ジギョウ</t>
    </rPh>
    <phoneticPr fontId="3"/>
  </si>
  <si>
    <t>発達障がいサポート事業</t>
    <rPh sb="0" eb="2">
      <t>ハッタツ</t>
    </rPh>
    <rPh sb="2" eb="3">
      <t>ショウ</t>
    </rPh>
    <rPh sb="9" eb="11">
      <t>ジギョウ</t>
    </rPh>
    <phoneticPr fontId="3"/>
  </si>
  <si>
    <t>人権啓発・共生社会推進事業</t>
    <rPh sb="0" eb="2">
      <t>ジンケン</t>
    </rPh>
    <rPh sb="2" eb="4">
      <t>ケイハツ</t>
    </rPh>
    <rPh sb="5" eb="7">
      <t>キョウセイ</t>
    </rPh>
    <rPh sb="7" eb="9">
      <t>シャカイ</t>
    </rPh>
    <rPh sb="9" eb="11">
      <t>スイシン</t>
    </rPh>
    <rPh sb="11" eb="13">
      <t>ジギョウ</t>
    </rPh>
    <phoneticPr fontId="3"/>
  </si>
  <si>
    <t>生涯学習推進・ルーム事業</t>
    <rPh sb="0" eb="2">
      <t>ショウガイ</t>
    </rPh>
    <rPh sb="2" eb="4">
      <t>ガクシュウ</t>
    </rPh>
    <rPh sb="4" eb="6">
      <t>スイシン</t>
    </rPh>
    <rPh sb="10" eb="12">
      <t>ジギョウ</t>
    </rPh>
    <phoneticPr fontId="3"/>
  </si>
  <si>
    <t>学校体育施設開放事業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phoneticPr fontId="3"/>
  </si>
  <si>
    <t>青少年の健全育成推進事業</t>
    <rPh sb="0" eb="3">
      <t>セイショウネン</t>
    </rPh>
    <rPh sb="4" eb="6">
      <t>ケンゼン</t>
    </rPh>
    <rPh sb="6" eb="8">
      <t>イクセイ</t>
    </rPh>
    <rPh sb="8" eb="10">
      <t>スイシン</t>
    </rPh>
    <rPh sb="10" eb="12">
      <t>ジギョウ</t>
    </rPh>
    <phoneticPr fontId="3"/>
  </si>
  <si>
    <t>地域福祉計画推進支援事業</t>
    <rPh sb="0" eb="2">
      <t>チイキ</t>
    </rPh>
    <rPh sb="2" eb="4">
      <t>フクシ</t>
    </rPh>
    <rPh sb="4" eb="6">
      <t>ケイカク</t>
    </rPh>
    <rPh sb="6" eb="8">
      <t>スイシン</t>
    </rPh>
    <rPh sb="8" eb="10">
      <t>シエン</t>
    </rPh>
    <rPh sb="10" eb="12">
      <t>ジギョウ</t>
    </rPh>
    <phoneticPr fontId="3"/>
  </si>
  <si>
    <t>保健福祉課</t>
    <phoneticPr fontId="3"/>
  </si>
  <si>
    <t>「あべの　安全・安心　見守り、支え合い隊」事業</t>
    <rPh sb="5" eb="7">
      <t>アンゼン</t>
    </rPh>
    <rPh sb="8" eb="10">
      <t>アンシン</t>
    </rPh>
    <rPh sb="11" eb="13">
      <t>ミマモ</t>
    </rPh>
    <rPh sb="15" eb="16">
      <t>ササ</t>
    </rPh>
    <rPh sb="17" eb="18">
      <t>ア</t>
    </rPh>
    <rPh sb="19" eb="20">
      <t>タイ</t>
    </rPh>
    <rPh sb="21" eb="23">
      <t>ジギョウ</t>
    </rPh>
    <phoneticPr fontId="3"/>
  </si>
  <si>
    <t>阿倍野区高齢者食事サービス事業</t>
    <rPh sb="0" eb="3">
      <t>アベノ</t>
    </rPh>
    <rPh sb="3" eb="4">
      <t>ク</t>
    </rPh>
    <rPh sb="4" eb="7">
      <t>コウレイシャ</t>
    </rPh>
    <rPh sb="7" eb="9">
      <t>ショクジ</t>
    </rPh>
    <rPh sb="13" eb="15">
      <t>ジギョウ</t>
    </rPh>
    <phoneticPr fontId="3"/>
  </si>
  <si>
    <t>乳幼児発達相談強化事業</t>
    <rPh sb="0" eb="3">
      <t>ニュウヨウジ</t>
    </rPh>
    <rPh sb="3" eb="5">
      <t>ハッタツ</t>
    </rPh>
    <rPh sb="5" eb="7">
      <t>ソウダン</t>
    </rPh>
    <rPh sb="7" eb="9">
      <t>キョウカ</t>
    </rPh>
    <rPh sb="9" eb="11">
      <t>ジギョウ</t>
    </rPh>
    <phoneticPr fontId="3"/>
  </si>
  <si>
    <t>阿倍野区食育推進ネットワークづくり事業</t>
    <rPh sb="0" eb="3">
      <t>アベノ</t>
    </rPh>
    <rPh sb="3" eb="4">
      <t>ク</t>
    </rPh>
    <rPh sb="4" eb="6">
      <t>ショクイク</t>
    </rPh>
    <rPh sb="6" eb="8">
      <t>スイシン</t>
    </rPh>
    <rPh sb="17" eb="19">
      <t>ジギョウ</t>
    </rPh>
    <phoneticPr fontId="3"/>
  </si>
  <si>
    <t>区民との協働による阿倍野区健康づくり推進事業</t>
    <rPh sb="0" eb="2">
      <t>クミン</t>
    </rPh>
    <rPh sb="4" eb="6">
      <t>キョウドウ</t>
    </rPh>
    <rPh sb="9" eb="12">
      <t>アベノ</t>
    </rPh>
    <rPh sb="12" eb="13">
      <t>ク</t>
    </rPh>
    <rPh sb="13" eb="15">
      <t>ケンコウ</t>
    </rPh>
    <rPh sb="18" eb="20">
      <t>スイシン</t>
    </rPh>
    <rPh sb="20" eb="22">
      <t>ジギョウ</t>
    </rPh>
    <phoneticPr fontId="3"/>
  </si>
  <si>
    <t>助産師相談事業</t>
    <rPh sb="0" eb="3">
      <t>ジョサンシ</t>
    </rPh>
    <rPh sb="3" eb="5">
      <t>ソウダン</t>
    </rPh>
    <rPh sb="5" eb="7">
      <t>ジギョウ</t>
    </rPh>
    <phoneticPr fontId="3"/>
  </si>
  <si>
    <t>子育て支援事業</t>
    <rPh sb="0" eb="2">
      <t>コソダ</t>
    </rPh>
    <rPh sb="3" eb="5">
      <t>シエン</t>
    </rPh>
    <rPh sb="5" eb="7">
      <t>ジギョウ</t>
    </rPh>
    <phoneticPr fontId="3"/>
  </si>
  <si>
    <t>子育てカウンセリング事業</t>
    <rPh sb="0" eb="2">
      <t>コソダ</t>
    </rPh>
    <rPh sb="10" eb="12">
      <t>ジギョウ</t>
    </rPh>
    <phoneticPr fontId="3"/>
  </si>
  <si>
    <t>児童虐待防止対策等の促進</t>
    <rPh sb="0" eb="2">
      <t>ジドウ</t>
    </rPh>
    <rPh sb="2" eb="4">
      <t>ギャクタイ</t>
    </rPh>
    <rPh sb="4" eb="6">
      <t>ボウシ</t>
    </rPh>
    <rPh sb="6" eb="8">
      <t>タイサク</t>
    </rPh>
    <rPh sb="8" eb="9">
      <t>トウ</t>
    </rPh>
    <rPh sb="10" eb="12">
      <t>ソクシン</t>
    </rPh>
    <phoneticPr fontId="3"/>
  </si>
  <si>
    <t>阿倍野区役所住民情報業務等民間委託</t>
    <rPh sb="0" eb="3">
      <t>アベノ</t>
    </rPh>
    <rPh sb="3" eb="6">
      <t>クヤクショ</t>
    </rPh>
    <rPh sb="6" eb="8">
      <t>ジュウミン</t>
    </rPh>
    <rPh sb="8" eb="10">
      <t>ジョウホウ</t>
    </rPh>
    <rPh sb="10" eb="12">
      <t>ギョウム</t>
    </rPh>
    <rPh sb="12" eb="13">
      <t>ナド</t>
    </rPh>
    <rPh sb="13" eb="15">
      <t>ミンカン</t>
    </rPh>
    <rPh sb="15" eb="17">
      <t>イタク</t>
    </rPh>
    <phoneticPr fontId="3"/>
  </si>
  <si>
    <t>窓口サービス課</t>
    <rPh sb="0" eb="2">
      <t>マドグチ</t>
    </rPh>
    <rPh sb="6" eb="7">
      <t>カ</t>
    </rPh>
    <phoneticPr fontId="3"/>
  </si>
  <si>
    <t>区庁舎設備維持費</t>
    <rPh sb="0" eb="1">
      <t>ク</t>
    </rPh>
    <rPh sb="1" eb="3">
      <t>チョウシャ</t>
    </rPh>
    <rPh sb="3" eb="5">
      <t>セツビ</t>
    </rPh>
    <rPh sb="5" eb="7">
      <t>イジ</t>
    </rPh>
    <rPh sb="7" eb="8">
      <t>ヒ</t>
    </rPh>
    <phoneticPr fontId="3"/>
  </si>
  <si>
    <t>総務課</t>
    <rPh sb="0" eb="3">
      <t>ソウムカ</t>
    </rPh>
    <phoneticPr fontId="3"/>
  </si>
  <si>
    <t>区役所における一般事務費</t>
    <rPh sb="0" eb="3">
      <t>クヤクショ</t>
    </rPh>
    <rPh sb="7" eb="9">
      <t>イッパン</t>
    </rPh>
    <rPh sb="9" eb="11">
      <t>ジム</t>
    </rPh>
    <rPh sb="11" eb="12">
      <t>ヒ</t>
    </rPh>
    <phoneticPr fontId="3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</si>
  <si>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</si>
  <si>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市民協働課</t>
    <rPh sb="0" eb="2">
      <t>シミン</t>
    </rPh>
    <rPh sb="2" eb="4">
      <t>キョウドウ</t>
    </rPh>
    <rPh sb="4" eb="5">
      <t>カ</t>
    </rPh>
    <phoneticPr fontId="3"/>
  </si>
  <si>
    <t>使用料の還付金</t>
    <rPh sb="0" eb="3">
      <t>シヨウリョウ</t>
    </rPh>
    <rPh sb="4" eb="7">
      <t>カンプキン</t>
    </rPh>
    <phoneticPr fontId="3"/>
  </si>
  <si>
    <t>所属名　阿倍野区役所　</t>
    <rPh sb="0" eb="2">
      <t>ショゾク</t>
    </rPh>
    <rPh sb="2" eb="3">
      <t>メイ</t>
    </rPh>
    <rPh sb="4" eb="7">
      <t>アベノ</t>
    </rPh>
    <rPh sb="7" eb="10">
      <t>クヤクショ</t>
    </rPh>
    <phoneticPr fontId="3"/>
  </si>
  <si>
    <t>「小学校区教育協議会
―はぐくみネット―」事業</t>
    <rPh sb="1" eb="4">
      <t>ショウガッコウ</t>
    </rPh>
    <rPh sb="4" eb="5">
      <t>ク</t>
    </rPh>
    <rPh sb="5" eb="7">
      <t>キョウイク</t>
    </rPh>
    <rPh sb="7" eb="10">
      <t>キョウギカイ</t>
    </rPh>
    <rPh sb="21" eb="23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</si>
</sst>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7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1" xfId="3" applyNumberFormat="1" applyFont="1" applyFill="1" applyBorder="1" applyAlignment="1">
      <alignment vertical="center" shrinkToFit="1"/>
    </xf>
    <xf numFmtId="178" fontId="6" fillId="0" borderId="10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7" fontId="6" fillId="0" borderId="13" xfId="3" applyNumberFormat="1" applyFont="1" applyFill="1" applyBorder="1" applyAlignment="1">
      <alignment horizontal="right"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9" fontId="6" fillId="0" borderId="15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178" fontId="6" fillId="0" borderId="16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3" xfId="3" applyNumberFormat="1" applyFont="1" applyFill="1" applyBorder="1" applyAlignment="1">
      <alignment vertical="center" shrinkToFit="1"/>
    </xf>
    <xf numFmtId="177" fontId="6" fillId="0" borderId="28" xfId="3" applyNumberFormat="1" applyFont="1" applyFill="1" applyBorder="1" applyAlignment="1">
      <alignment vertical="center" shrinkToFit="1"/>
    </xf>
    <xf numFmtId="49" fontId="7" fillId="0" borderId="12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center" vertical="center" wrapText="1"/>
    </xf>
    <xf numFmtId="177" fontId="7" fillId="0" borderId="10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177" fontId="7" fillId="0" borderId="26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horizontal="center" vertical="center"/>
    </xf>
    <xf numFmtId="177" fontId="7" fillId="0" borderId="11" xfId="3" applyNumberFormat="1" applyFont="1" applyFill="1" applyBorder="1" applyAlignment="1">
      <alignment horizontal="center" vertical="center" wrapText="1"/>
    </xf>
    <xf numFmtId="0" fontId="10" fillId="0" borderId="19" xfId="3" applyNumberFormat="1" applyFont="1" applyFill="1" applyBorder="1" applyAlignment="1">
      <alignment horizontal="right" vertical="center" wrapText="1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7" xfId="3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23" xfId="3" applyNumberFormat="1" applyFont="1" applyFill="1" applyBorder="1" applyAlignment="1">
      <alignment horizontal="center" vertical="center"/>
    </xf>
    <xf numFmtId="176" fontId="7" fillId="0" borderId="5" xfId="3" applyNumberFormat="1" applyFont="1" applyFill="1" applyBorder="1" applyAlignment="1">
      <alignment horizontal="center" vertical="center"/>
    </xf>
    <xf numFmtId="0" fontId="12" fillId="0" borderId="12" xfId="8" applyNumberFormat="1" applyFill="1" applyBorder="1" applyAlignment="1">
      <alignment horizontal="left" vertical="center" wrapText="1"/>
    </xf>
    <xf numFmtId="0" fontId="12" fillId="0" borderId="10" xfId="8" applyNumberFormat="1" applyFill="1" applyBorder="1" applyAlignment="1">
      <alignment horizontal="left" vertical="center" wrapText="1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 wrapText="1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abeno/cmsfiles/contents/0000591/591552/9.xlsx" TargetMode="External"/><Relationship Id="rId13" Type="http://schemas.openxmlformats.org/officeDocument/2006/relationships/hyperlink" Target="https://www.city.osaka.lg.jp/abeno/cmsfiles/contents/0000591/591552/14.xlsx" TargetMode="External"/><Relationship Id="rId18" Type="http://schemas.openxmlformats.org/officeDocument/2006/relationships/hyperlink" Target="https://www.city.osaka.lg.jp/abeno/cmsfiles/contents/0000591/591552/19.xlsx" TargetMode="External"/><Relationship Id="rId26" Type="http://schemas.openxmlformats.org/officeDocument/2006/relationships/hyperlink" Target="https://www.city.osaka.lg.jp/abeno/cmsfiles/contents/0000591/591552/27.xlsx" TargetMode="External"/><Relationship Id="rId3" Type="http://schemas.openxmlformats.org/officeDocument/2006/relationships/hyperlink" Target="https://www.city.osaka.lg.jp/abeno/cmsfiles/contents/0000591/591552/4.xlsx" TargetMode="External"/><Relationship Id="rId21" Type="http://schemas.openxmlformats.org/officeDocument/2006/relationships/hyperlink" Target="https://www.city.osaka.lg.jp/abeno/cmsfiles/contents/0000591/591552/22.xlsx" TargetMode="External"/><Relationship Id="rId34" Type="http://schemas.openxmlformats.org/officeDocument/2006/relationships/hyperlink" Target="https://www.city.osaka.lg.jp/abeno/cmsfiles/contents/0000591/591552/35.xlsx" TargetMode="External"/><Relationship Id="rId7" Type="http://schemas.openxmlformats.org/officeDocument/2006/relationships/hyperlink" Target="https://www.city.osaka.lg.jp/abeno/cmsfiles/contents/0000591/591552/8.xlsx" TargetMode="External"/><Relationship Id="rId12" Type="http://schemas.openxmlformats.org/officeDocument/2006/relationships/hyperlink" Target="https://www.city.osaka.lg.jp/abeno/cmsfiles/contents/0000591/591552/13.xlsx" TargetMode="External"/><Relationship Id="rId17" Type="http://schemas.openxmlformats.org/officeDocument/2006/relationships/hyperlink" Target="https://www.city.osaka.lg.jp/abeno/cmsfiles/contents/0000591/591552/18.xlsx" TargetMode="External"/><Relationship Id="rId25" Type="http://schemas.openxmlformats.org/officeDocument/2006/relationships/hyperlink" Target="https://www.city.osaka.lg.jp/abeno/cmsfiles/contents/0000591/591552/26.xlsx" TargetMode="External"/><Relationship Id="rId33" Type="http://schemas.openxmlformats.org/officeDocument/2006/relationships/hyperlink" Target="https://www.city.osaka.lg.jp/abeno/cmsfiles/contents/0000591/591552/34.xls" TargetMode="External"/><Relationship Id="rId2" Type="http://schemas.openxmlformats.org/officeDocument/2006/relationships/hyperlink" Target="https://www.city.osaka.lg.jp/abeno/cmsfiles/contents/0000591/591552/3.xlsx" TargetMode="External"/><Relationship Id="rId16" Type="http://schemas.openxmlformats.org/officeDocument/2006/relationships/hyperlink" Target="https://www.city.osaka.lg.jp/abeno/cmsfiles/contents/0000591/591552/17.xlsx" TargetMode="External"/><Relationship Id="rId20" Type="http://schemas.openxmlformats.org/officeDocument/2006/relationships/hyperlink" Target="https://www.city.osaka.lg.jp/abeno/cmsfiles/contents/0000591/591552/21.xlsx" TargetMode="External"/><Relationship Id="rId29" Type="http://schemas.openxmlformats.org/officeDocument/2006/relationships/hyperlink" Target="https://www.city.osaka.lg.jp/abeno/cmsfiles/contents/0000591/591552/30.xls" TargetMode="External"/><Relationship Id="rId1" Type="http://schemas.openxmlformats.org/officeDocument/2006/relationships/hyperlink" Target="https://www.city.osaka.lg.jp/abeno/cmsfiles/contents/0000591/591552/2.xlsx" TargetMode="External"/><Relationship Id="rId6" Type="http://schemas.openxmlformats.org/officeDocument/2006/relationships/hyperlink" Target="https://www.city.osaka.lg.jp/abeno/cmsfiles/contents/0000591/591552/7.xlsx" TargetMode="External"/><Relationship Id="rId11" Type="http://schemas.openxmlformats.org/officeDocument/2006/relationships/hyperlink" Target="https://www.city.osaka.lg.jp/abeno/cmsfiles/contents/0000591/591552/12.xlsx" TargetMode="External"/><Relationship Id="rId24" Type="http://schemas.openxmlformats.org/officeDocument/2006/relationships/hyperlink" Target="https://www.city.osaka.lg.jp/abeno/cmsfiles/contents/0000591/591552/25.xls" TargetMode="External"/><Relationship Id="rId32" Type="http://schemas.openxmlformats.org/officeDocument/2006/relationships/hyperlink" Target="https://www.city.osaka.lg.jp/abeno/cmsfiles/contents/0000591/591552/33.xlsx" TargetMode="External"/><Relationship Id="rId5" Type="http://schemas.openxmlformats.org/officeDocument/2006/relationships/hyperlink" Target="https://www.city.osaka.lg.jp/abeno/cmsfiles/contents/0000591/591552/6.xlsx" TargetMode="External"/><Relationship Id="rId15" Type="http://schemas.openxmlformats.org/officeDocument/2006/relationships/hyperlink" Target="https://www.city.osaka.lg.jp/abeno/cmsfiles/contents/0000591/591552/16.xlsx" TargetMode="External"/><Relationship Id="rId23" Type="http://schemas.openxmlformats.org/officeDocument/2006/relationships/hyperlink" Target="https://www.city.osaka.lg.jp/abeno/cmsfiles/contents/0000591/591552/24.xlsx" TargetMode="External"/><Relationship Id="rId28" Type="http://schemas.openxmlformats.org/officeDocument/2006/relationships/hyperlink" Target="https://www.city.osaka.lg.jp/abeno/cmsfiles/contents/0000591/591552/29.xls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city.osaka.lg.jp/abeno/cmsfiles/contents/0000591/591552/11.xlsx" TargetMode="External"/><Relationship Id="rId19" Type="http://schemas.openxmlformats.org/officeDocument/2006/relationships/hyperlink" Target="https://www.city.osaka.lg.jp/abeno/cmsfiles/contents/0000591/591552/20.xlsx" TargetMode="External"/><Relationship Id="rId31" Type="http://schemas.openxmlformats.org/officeDocument/2006/relationships/hyperlink" Target="https://www.city.osaka.lg.jp/abeno/cmsfiles/contents/0000591/591552/32.xlsx" TargetMode="External"/><Relationship Id="rId4" Type="http://schemas.openxmlformats.org/officeDocument/2006/relationships/hyperlink" Target="https://www.city.osaka.lg.jp/abeno/cmsfiles/contents/0000591/591552/5.xlsx" TargetMode="External"/><Relationship Id="rId9" Type="http://schemas.openxmlformats.org/officeDocument/2006/relationships/hyperlink" Target="https://www.city.osaka.lg.jp/abeno/cmsfiles/contents/0000591/591552/10.xlsx" TargetMode="External"/><Relationship Id="rId14" Type="http://schemas.openxmlformats.org/officeDocument/2006/relationships/hyperlink" Target="https://www.city.osaka.lg.jp/abeno/cmsfiles/contents/0000591/591552/15.xlsx" TargetMode="External"/><Relationship Id="rId22" Type="http://schemas.openxmlformats.org/officeDocument/2006/relationships/hyperlink" Target="https://www.city.osaka.lg.jp/abeno/cmsfiles/contents/0000591/591552/23.xlsx" TargetMode="External"/><Relationship Id="rId27" Type="http://schemas.openxmlformats.org/officeDocument/2006/relationships/hyperlink" Target="https://www.city.osaka.lg.jp/abeno/cmsfiles/contents/0000591/591552/28.xls" TargetMode="External"/><Relationship Id="rId30" Type="http://schemas.openxmlformats.org/officeDocument/2006/relationships/hyperlink" Target="https://www.city.osaka.lg.jp/abeno/cmsfiles/contents/0000591/591552/31.xlsx" TargetMode="External"/><Relationship Id="rId35" Type="http://schemas.openxmlformats.org/officeDocument/2006/relationships/hyperlink" Target="https://www.city.osaka.lg.jp/abeno/cmsfiles/contents/0000591/591552/3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7"/>
  <sheetViews>
    <sheetView tabSelected="1" view="pageBreakPreview" zoomScaleNormal="100" zoomScaleSheetLayoutView="100" workbookViewId="0">
      <selection activeCell="C84" sqref="C84:C85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0" ht="17.25" customHeight="1">
      <c r="G1" s="35"/>
    </row>
    <row r="2" spans="1:10" ht="17.25" customHeight="1">
      <c r="A2" s="1"/>
      <c r="B2" s="1"/>
      <c r="G2" s="34"/>
      <c r="I2" s="30"/>
    </row>
    <row r="3" spans="1:10" ht="17.25" customHeight="1">
      <c r="A3" s="1"/>
      <c r="B3" s="1"/>
      <c r="G3" s="33"/>
      <c r="I3" s="30"/>
    </row>
    <row r="4" spans="1:10" ht="17.25" customHeight="1">
      <c r="G4" s="34"/>
    </row>
    <row r="5" spans="1:10" ht="18" customHeight="1">
      <c r="A5" s="1" t="s">
        <v>16</v>
      </c>
      <c r="B5" s="1"/>
      <c r="G5" s="2"/>
      <c r="H5" s="37"/>
      <c r="I5" s="37"/>
    </row>
    <row r="6" spans="1:10" ht="15" customHeight="1">
      <c r="G6" s="2"/>
    </row>
    <row r="7" spans="1:10" ht="18" customHeight="1">
      <c r="A7" s="5" t="s">
        <v>19</v>
      </c>
      <c r="B7" s="5"/>
      <c r="D7" s="4"/>
      <c r="E7" s="4"/>
      <c r="F7" s="5"/>
      <c r="G7" s="5"/>
      <c r="I7" s="31" t="s">
        <v>68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53" t="s">
        <v>0</v>
      </c>
      <c r="F9" s="53"/>
      <c r="G9" s="6"/>
      <c r="I9" s="8" t="s">
        <v>1</v>
      </c>
    </row>
    <row r="10" spans="1:10" ht="15" customHeight="1">
      <c r="A10" s="9" t="s">
        <v>2</v>
      </c>
      <c r="B10" s="10" t="s">
        <v>12</v>
      </c>
      <c r="C10" s="69" t="s">
        <v>10</v>
      </c>
      <c r="D10" s="71" t="s">
        <v>13</v>
      </c>
      <c r="E10" s="28" t="s">
        <v>20</v>
      </c>
      <c r="F10" s="10" t="s">
        <v>21</v>
      </c>
      <c r="G10" s="28" t="s">
        <v>8</v>
      </c>
      <c r="H10" s="72" t="s">
        <v>11</v>
      </c>
      <c r="I10" s="73"/>
    </row>
    <row r="11" spans="1:10" ht="15" customHeight="1">
      <c r="A11" s="11" t="s">
        <v>3</v>
      </c>
      <c r="B11" s="12" t="s">
        <v>7</v>
      </c>
      <c r="C11" s="70"/>
      <c r="D11" s="70"/>
      <c r="E11" s="29" t="s">
        <v>14</v>
      </c>
      <c r="F11" s="29" t="s">
        <v>15</v>
      </c>
      <c r="G11" s="29" t="s">
        <v>9</v>
      </c>
      <c r="H11" s="74"/>
      <c r="I11" s="75"/>
    </row>
    <row r="12" spans="1:10" ht="15" customHeight="1">
      <c r="A12" s="48">
        <v>1</v>
      </c>
      <c r="B12" s="40" t="s">
        <v>22</v>
      </c>
      <c r="C12" s="42" t="s">
        <v>23</v>
      </c>
      <c r="D12" s="44" t="s">
        <v>24</v>
      </c>
      <c r="E12" s="13">
        <v>1142802</v>
      </c>
      <c r="F12" s="13">
        <v>1147324</v>
      </c>
      <c r="G12" s="13">
        <f t="shared" ref="G12:G89" si="0">+F12-E12</f>
        <v>4522</v>
      </c>
      <c r="H12" s="46" t="s">
        <v>4</v>
      </c>
      <c r="I12" s="38"/>
      <c r="J12" s="4" t="s">
        <v>17</v>
      </c>
    </row>
    <row r="13" spans="1:10" ht="15" customHeight="1">
      <c r="A13" s="49"/>
      <c r="B13" s="41"/>
      <c r="C13" s="43"/>
      <c r="D13" s="45"/>
      <c r="E13" s="15">
        <v>1142802</v>
      </c>
      <c r="F13" s="15">
        <v>1147324</v>
      </c>
      <c r="G13" s="16">
        <f t="shared" si="0"/>
        <v>4522</v>
      </c>
      <c r="H13" s="47"/>
      <c r="I13" s="20"/>
      <c r="J13" s="4" t="s">
        <v>18</v>
      </c>
    </row>
    <row r="14" spans="1:10" ht="15" customHeight="1">
      <c r="A14" s="61" t="s">
        <v>5</v>
      </c>
      <c r="B14" s="62"/>
      <c r="C14" s="62"/>
      <c r="D14" s="63"/>
      <c r="E14" s="17">
        <f>+E12</f>
        <v>1142802</v>
      </c>
      <c r="F14" s="17">
        <f>+F12</f>
        <v>1147324</v>
      </c>
      <c r="G14" s="13">
        <f t="shared" si="0"/>
        <v>4522</v>
      </c>
      <c r="H14" s="46"/>
      <c r="I14" s="39"/>
    </row>
    <row r="15" spans="1:10" ht="15" customHeight="1">
      <c r="A15" s="64"/>
      <c r="B15" s="65"/>
      <c r="C15" s="65"/>
      <c r="D15" s="66"/>
      <c r="E15" s="18">
        <f>+E13</f>
        <v>1142802</v>
      </c>
      <c r="F15" s="18">
        <f>+F13</f>
        <v>1147324</v>
      </c>
      <c r="G15" s="16">
        <f t="shared" si="0"/>
        <v>4522</v>
      </c>
      <c r="H15" s="47"/>
      <c r="I15" s="20"/>
    </row>
    <row r="16" spans="1:10" ht="15" customHeight="1">
      <c r="A16" s="48">
        <v>2</v>
      </c>
      <c r="B16" s="40" t="s">
        <v>25</v>
      </c>
      <c r="C16" s="67" t="s">
        <v>26</v>
      </c>
      <c r="D16" s="44" t="s">
        <v>27</v>
      </c>
      <c r="E16" s="14">
        <v>19405</v>
      </c>
      <c r="F16" s="14">
        <v>22043</v>
      </c>
      <c r="G16" s="13">
        <f t="shared" si="0"/>
        <v>2638</v>
      </c>
      <c r="H16" s="46"/>
      <c r="I16" s="39"/>
      <c r="J16" s="4" t="s">
        <v>17</v>
      </c>
    </row>
    <row r="17" spans="1:10" ht="15" customHeight="1">
      <c r="A17" s="49"/>
      <c r="B17" s="41"/>
      <c r="C17" s="68"/>
      <c r="D17" s="45"/>
      <c r="E17" s="18">
        <v>19405</v>
      </c>
      <c r="F17" s="18">
        <v>22043</v>
      </c>
      <c r="G17" s="16">
        <f t="shared" si="0"/>
        <v>2638</v>
      </c>
      <c r="H17" s="47"/>
      <c r="I17" s="20"/>
      <c r="J17" s="4" t="s">
        <v>18</v>
      </c>
    </row>
    <row r="18" spans="1:10" ht="15" customHeight="1">
      <c r="A18" s="48">
        <v>3</v>
      </c>
      <c r="B18" s="40" t="s">
        <v>25</v>
      </c>
      <c r="C18" s="67" t="s">
        <v>28</v>
      </c>
      <c r="D18" s="44" t="s">
        <v>27</v>
      </c>
      <c r="E18" s="17">
        <v>4744</v>
      </c>
      <c r="F18" s="17">
        <v>4777</v>
      </c>
      <c r="G18" s="13">
        <f t="shared" si="0"/>
        <v>33</v>
      </c>
      <c r="H18" s="46"/>
      <c r="I18" s="39"/>
      <c r="J18" s="4" t="s">
        <v>17</v>
      </c>
    </row>
    <row r="19" spans="1:10" ht="15" customHeight="1">
      <c r="A19" s="49"/>
      <c r="B19" s="41"/>
      <c r="C19" s="68"/>
      <c r="D19" s="45"/>
      <c r="E19" s="18">
        <v>4744</v>
      </c>
      <c r="F19" s="18">
        <v>4777</v>
      </c>
      <c r="G19" s="16">
        <f t="shared" si="0"/>
        <v>33</v>
      </c>
      <c r="H19" s="47"/>
      <c r="I19" s="20"/>
      <c r="J19" s="4" t="s">
        <v>18</v>
      </c>
    </row>
    <row r="20" spans="1:10" ht="15" customHeight="1">
      <c r="A20" s="48">
        <v>4</v>
      </c>
      <c r="B20" s="40" t="s">
        <v>25</v>
      </c>
      <c r="C20" s="67" t="s">
        <v>29</v>
      </c>
      <c r="D20" s="44" t="s">
        <v>27</v>
      </c>
      <c r="E20" s="17">
        <v>665</v>
      </c>
      <c r="F20" s="17">
        <v>546</v>
      </c>
      <c r="G20" s="13">
        <f t="shared" si="0"/>
        <v>-119</v>
      </c>
      <c r="H20" s="46"/>
      <c r="I20" s="39"/>
      <c r="J20" s="4" t="s">
        <v>17</v>
      </c>
    </row>
    <row r="21" spans="1:10" ht="15" customHeight="1">
      <c r="A21" s="49"/>
      <c r="B21" s="41"/>
      <c r="C21" s="68"/>
      <c r="D21" s="45"/>
      <c r="E21" s="18">
        <v>665</v>
      </c>
      <c r="F21" s="18">
        <v>546</v>
      </c>
      <c r="G21" s="16">
        <f t="shared" si="0"/>
        <v>-119</v>
      </c>
      <c r="H21" s="47"/>
      <c r="I21" s="20"/>
      <c r="J21" s="4" t="s">
        <v>18</v>
      </c>
    </row>
    <row r="22" spans="1:10" ht="15" customHeight="1">
      <c r="A22" s="48">
        <v>5</v>
      </c>
      <c r="B22" s="40" t="s">
        <v>25</v>
      </c>
      <c r="C22" s="67" t="s">
        <v>30</v>
      </c>
      <c r="D22" s="44" t="s">
        <v>31</v>
      </c>
      <c r="E22" s="17">
        <v>49999</v>
      </c>
      <c r="F22" s="17">
        <v>48331</v>
      </c>
      <c r="G22" s="17">
        <f t="shared" ref="G22:G23" si="1">+F22-E22</f>
        <v>-1668</v>
      </c>
      <c r="H22" s="46" t="s">
        <v>4</v>
      </c>
      <c r="I22" s="38"/>
      <c r="J22" s="4" t="s">
        <v>17</v>
      </c>
    </row>
    <row r="23" spans="1:10" ht="15" customHeight="1">
      <c r="A23" s="49"/>
      <c r="B23" s="41"/>
      <c r="C23" s="68"/>
      <c r="D23" s="45"/>
      <c r="E23" s="18">
        <v>49999</v>
      </c>
      <c r="F23" s="18">
        <v>48331</v>
      </c>
      <c r="G23" s="16">
        <f t="shared" si="1"/>
        <v>-1668</v>
      </c>
      <c r="H23" s="47"/>
      <c r="I23" s="20"/>
      <c r="J23" s="4" t="s">
        <v>18</v>
      </c>
    </row>
    <row r="24" spans="1:10" ht="15" customHeight="1">
      <c r="A24" s="48">
        <v>6</v>
      </c>
      <c r="B24" s="40" t="s">
        <v>25</v>
      </c>
      <c r="C24" s="67" t="s">
        <v>32</v>
      </c>
      <c r="D24" s="44" t="s">
        <v>31</v>
      </c>
      <c r="E24" s="17">
        <v>9051</v>
      </c>
      <c r="F24" s="17">
        <v>9056</v>
      </c>
      <c r="G24" s="17">
        <f t="shared" ref="G24:G37" si="2">+F24-E24</f>
        <v>5</v>
      </c>
      <c r="H24" s="46" t="s">
        <v>4</v>
      </c>
      <c r="I24" s="38"/>
      <c r="J24" s="4" t="s">
        <v>17</v>
      </c>
    </row>
    <row r="25" spans="1:10" ht="15" customHeight="1">
      <c r="A25" s="49"/>
      <c r="B25" s="41"/>
      <c r="C25" s="68"/>
      <c r="D25" s="45"/>
      <c r="E25" s="18">
        <v>9051</v>
      </c>
      <c r="F25" s="18">
        <v>9056</v>
      </c>
      <c r="G25" s="16">
        <f t="shared" si="2"/>
        <v>5</v>
      </c>
      <c r="H25" s="47"/>
      <c r="I25" s="20"/>
      <c r="J25" s="4" t="s">
        <v>18</v>
      </c>
    </row>
    <row r="26" spans="1:10" ht="15" customHeight="1">
      <c r="A26" s="48">
        <v>7</v>
      </c>
      <c r="B26" s="40" t="s">
        <v>25</v>
      </c>
      <c r="C26" s="67" t="s">
        <v>33</v>
      </c>
      <c r="D26" s="44" t="s">
        <v>31</v>
      </c>
      <c r="E26" s="17">
        <v>25706</v>
      </c>
      <c r="F26" s="17">
        <v>25745</v>
      </c>
      <c r="G26" s="17">
        <f t="shared" si="2"/>
        <v>39</v>
      </c>
      <c r="H26" s="46" t="s">
        <v>4</v>
      </c>
      <c r="I26" s="38"/>
      <c r="J26" s="4" t="s">
        <v>17</v>
      </c>
    </row>
    <row r="27" spans="1:10" ht="15" customHeight="1">
      <c r="A27" s="49"/>
      <c r="B27" s="41"/>
      <c r="C27" s="68"/>
      <c r="D27" s="45"/>
      <c r="E27" s="18">
        <v>25706</v>
      </c>
      <c r="F27" s="18">
        <v>25745</v>
      </c>
      <c r="G27" s="16">
        <f t="shared" si="2"/>
        <v>39</v>
      </c>
      <c r="H27" s="47"/>
      <c r="I27" s="20"/>
      <c r="J27" s="4" t="s">
        <v>18</v>
      </c>
    </row>
    <row r="28" spans="1:10" ht="15" customHeight="1">
      <c r="A28" s="48">
        <v>8</v>
      </c>
      <c r="B28" s="40" t="s">
        <v>25</v>
      </c>
      <c r="C28" s="67" t="s">
        <v>34</v>
      </c>
      <c r="D28" s="44" t="s">
        <v>31</v>
      </c>
      <c r="E28" s="17">
        <v>14170</v>
      </c>
      <c r="F28" s="17">
        <v>14121</v>
      </c>
      <c r="G28" s="17">
        <f t="shared" si="2"/>
        <v>-49</v>
      </c>
      <c r="H28" s="46" t="s">
        <v>4</v>
      </c>
      <c r="I28" s="38"/>
      <c r="J28" s="4" t="s">
        <v>17</v>
      </c>
    </row>
    <row r="29" spans="1:10" ht="15" customHeight="1">
      <c r="A29" s="49"/>
      <c r="B29" s="41"/>
      <c r="C29" s="68"/>
      <c r="D29" s="45"/>
      <c r="E29" s="18">
        <v>14170</v>
      </c>
      <c r="F29" s="18">
        <v>14121</v>
      </c>
      <c r="G29" s="16">
        <f t="shared" si="2"/>
        <v>-49</v>
      </c>
      <c r="H29" s="47"/>
      <c r="I29" s="20"/>
      <c r="J29" s="4" t="s">
        <v>18</v>
      </c>
    </row>
    <row r="30" spans="1:10" ht="15" customHeight="1">
      <c r="A30" s="48">
        <v>9</v>
      </c>
      <c r="B30" s="40" t="s">
        <v>25</v>
      </c>
      <c r="C30" s="67" t="s">
        <v>35</v>
      </c>
      <c r="D30" s="44" t="s">
        <v>31</v>
      </c>
      <c r="E30" s="17">
        <v>631</v>
      </c>
      <c r="F30" s="17">
        <v>516</v>
      </c>
      <c r="G30" s="17">
        <f t="shared" si="2"/>
        <v>-115</v>
      </c>
      <c r="H30" s="46" t="s">
        <v>4</v>
      </c>
      <c r="I30" s="38"/>
      <c r="J30" s="4" t="s">
        <v>17</v>
      </c>
    </row>
    <row r="31" spans="1:10" ht="15" customHeight="1">
      <c r="A31" s="49"/>
      <c r="B31" s="41"/>
      <c r="C31" s="68"/>
      <c r="D31" s="45"/>
      <c r="E31" s="18">
        <v>631</v>
      </c>
      <c r="F31" s="18">
        <v>516</v>
      </c>
      <c r="G31" s="16">
        <f t="shared" si="2"/>
        <v>-115</v>
      </c>
      <c r="H31" s="47"/>
      <c r="I31" s="20"/>
      <c r="J31" s="4" t="s">
        <v>18</v>
      </c>
    </row>
    <row r="32" spans="1:10" ht="15" customHeight="1">
      <c r="A32" s="48">
        <v>10</v>
      </c>
      <c r="B32" s="40" t="s">
        <v>25</v>
      </c>
      <c r="C32" s="67" t="s">
        <v>36</v>
      </c>
      <c r="D32" s="44" t="s">
        <v>31</v>
      </c>
      <c r="E32" s="17">
        <v>5168</v>
      </c>
      <c r="F32" s="17">
        <v>6900</v>
      </c>
      <c r="G32" s="17">
        <f t="shared" si="2"/>
        <v>1732</v>
      </c>
      <c r="H32" s="46" t="s">
        <v>4</v>
      </c>
      <c r="I32" s="38"/>
      <c r="J32" s="4" t="s">
        <v>17</v>
      </c>
    </row>
    <row r="33" spans="1:10" ht="15" customHeight="1">
      <c r="A33" s="49"/>
      <c r="B33" s="41"/>
      <c r="C33" s="68"/>
      <c r="D33" s="45"/>
      <c r="E33" s="18">
        <v>5168</v>
      </c>
      <c r="F33" s="18">
        <v>6900</v>
      </c>
      <c r="G33" s="16">
        <f t="shared" si="2"/>
        <v>1732</v>
      </c>
      <c r="H33" s="47"/>
      <c r="I33" s="20"/>
      <c r="J33" s="4" t="s">
        <v>18</v>
      </c>
    </row>
    <row r="34" spans="1:10" ht="15" customHeight="1">
      <c r="A34" s="48">
        <v>11</v>
      </c>
      <c r="B34" s="40" t="s">
        <v>25</v>
      </c>
      <c r="C34" s="67" t="s">
        <v>37</v>
      </c>
      <c r="D34" s="44" t="s">
        <v>31</v>
      </c>
      <c r="E34" s="17">
        <v>1543</v>
      </c>
      <c r="F34" s="17">
        <v>1734</v>
      </c>
      <c r="G34" s="17">
        <f t="shared" si="2"/>
        <v>191</v>
      </c>
      <c r="H34" s="46" t="s">
        <v>4</v>
      </c>
      <c r="I34" s="38"/>
      <c r="J34" s="4" t="s">
        <v>17</v>
      </c>
    </row>
    <row r="35" spans="1:10" ht="15" customHeight="1">
      <c r="A35" s="49"/>
      <c r="B35" s="41"/>
      <c r="C35" s="68"/>
      <c r="D35" s="45"/>
      <c r="E35" s="18">
        <v>1543</v>
      </c>
      <c r="F35" s="18">
        <v>1734</v>
      </c>
      <c r="G35" s="16">
        <f t="shared" si="2"/>
        <v>191</v>
      </c>
      <c r="H35" s="47"/>
      <c r="I35" s="20"/>
      <c r="J35" s="4" t="s">
        <v>18</v>
      </c>
    </row>
    <row r="36" spans="1:10" ht="15" customHeight="1">
      <c r="A36" s="48">
        <v>12</v>
      </c>
      <c r="B36" s="40" t="s">
        <v>25</v>
      </c>
      <c r="C36" s="67" t="s">
        <v>38</v>
      </c>
      <c r="D36" s="44" t="s">
        <v>31</v>
      </c>
      <c r="E36" s="17">
        <v>1034</v>
      </c>
      <c r="F36" s="17">
        <v>1061</v>
      </c>
      <c r="G36" s="17">
        <f t="shared" si="2"/>
        <v>27</v>
      </c>
      <c r="H36" s="46" t="s">
        <v>4</v>
      </c>
      <c r="I36" s="38"/>
      <c r="J36" s="4" t="s">
        <v>17</v>
      </c>
    </row>
    <row r="37" spans="1:10" ht="15" customHeight="1">
      <c r="A37" s="49"/>
      <c r="B37" s="41"/>
      <c r="C37" s="68"/>
      <c r="D37" s="45"/>
      <c r="E37" s="18">
        <v>1034</v>
      </c>
      <c r="F37" s="18">
        <v>1061</v>
      </c>
      <c r="G37" s="16">
        <f t="shared" si="2"/>
        <v>27</v>
      </c>
      <c r="H37" s="47"/>
      <c r="I37" s="20"/>
      <c r="J37" s="4" t="s">
        <v>18</v>
      </c>
    </row>
    <row r="38" spans="1:10" ht="15" customHeight="1">
      <c r="A38" s="48">
        <v>13</v>
      </c>
      <c r="B38" s="51" t="s">
        <v>25</v>
      </c>
      <c r="C38" s="76" t="s">
        <v>39</v>
      </c>
      <c r="D38" s="52" t="s">
        <v>31</v>
      </c>
      <c r="E38" s="13">
        <v>3204</v>
      </c>
      <c r="F38" s="13">
        <v>1722</v>
      </c>
      <c r="G38" s="17">
        <f t="shared" ref="G38:G85" si="3">+F38-E38</f>
        <v>-1482</v>
      </c>
      <c r="H38" s="46" t="s">
        <v>4</v>
      </c>
      <c r="I38" s="39"/>
      <c r="J38" s="4" t="s">
        <v>17</v>
      </c>
    </row>
    <row r="39" spans="1:10" ht="15" customHeight="1">
      <c r="A39" s="49"/>
      <c r="B39" s="41"/>
      <c r="C39" s="68"/>
      <c r="D39" s="45"/>
      <c r="E39" s="18">
        <v>3204</v>
      </c>
      <c r="F39" s="18">
        <v>1722</v>
      </c>
      <c r="G39" s="16">
        <f t="shared" si="3"/>
        <v>-1482</v>
      </c>
      <c r="H39" s="47"/>
      <c r="I39" s="20"/>
      <c r="J39" s="4" t="s">
        <v>18</v>
      </c>
    </row>
    <row r="40" spans="1:10" ht="15" customHeight="1">
      <c r="A40" s="48">
        <v>14</v>
      </c>
      <c r="B40" s="40" t="s">
        <v>25</v>
      </c>
      <c r="C40" s="67" t="s">
        <v>40</v>
      </c>
      <c r="D40" s="44" t="s">
        <v>31</v>
      </c>
      <c r="E40" s="17">
        <v>4513</v>
      </c>
      <c r="F40" s="17">
        <v>4519</v>
      </c>
      <c r="G40" s="17">
        <f t="shared" si="3"/>
        <v>6</v>
      </c>
      <c r="H40" s="50" t="s">
        <v>4</v>
      </c>
      <c r="I40" s="39"/>
      <c r="J40" s="4" t="s">
        <v>17</v>
      </c>
    </row>
    <row r="41" spans="1:10" ht="15" customHeight="1">
      <c r="A41" s="49"/>
      <c r="B41" s="41"/>
      <c r="C41" s="68"/>
      <c r="D41" s="45"/>
      <c r="E41" s="18">
        <v>3763</v>
      </c>
      <c r="F41" s="18">
        <v>3769</v>
      </c>
      <c r="G41" s="16">
        <f t="shared" si="3"/>
        <v>6</v>
      </c>
      <c r="H41" s="47"/>
      <c r="I41" s="20"/>
      <c r="J41" s="4" t="s">
        <v>18</v>
      </c>
    </row>
    <row r="42" spans="1:10" ht="15" customHeight="1">
      <c r="A42" s="48">
        <v>15</v>
      </c>
      <c r="B42" s="40" t="s">
        <v>25</v>
      </c>
      <c r="C42" s="67" t="s">
        <v>41</v>
      </c>
      <c r="D42" s="44" t="s">
        <v>31</v>
      </c>
      <c r="E42" s="17">
        <v>2772</v>
      </c>
      <c r="F42" s="17">
        <v>2973</v>
      </c>
      <c r="G42" s="17">
        <f t="shared" si="3"/>
        <v>201</v>
      </c>
      <c r="H42" s="46" t="s">
        <v>4</v>
      </c>
      <c r="I42" s="39"/>
      <c r="J42" s="4" t="s">
        <v>17</v>
      </c>
    </row>
    <row r="43" spans="1:10" ht="15" customHeight="1">
      <c r="A43" s="49"/>
      <c r="B43" s="41"/>
      <c r="C43" s="68"/>
      <c r="D43" s="45"/>
      <c r="E43" s="18">
        <v>2772</v>
      </c>
      <c r="F43" s="18">
        <v>2973</v>
      </c>
      <c r="G43" s="16">
        <f t="shared" si="3"/>
        <v>201</v>
      </c>
      <c r="H43" s="47"/>
      <c r="I43" s="20"/>
      <c r="J43" s="4" t="s">
        <v>18</v>
      </c>
    </row>
    <row r="44" spans="1:10" ht="15" customHeight="1">
      <c r="A44" s="48">
        <v>16</v>
      </c>
      <c r="B44" s="40" t="s">
        <v>25</v>
      </c>
      <c r="C44" s="67" t="s">
        <v>42</v>
      </c>
      <c r="D44" s="44" t="s">
        <v>31</v>
      </c>
      <c r="E44" s="17">
        <v>1351</v>
      </c>
      <c r="F44" s="17">
        <v>1910</v>
      </c>
      <c r="G44" s="17">
        <f t="shared" si="3"/>
        <v>559</v>
      </c>
      <c r="H44" s="46" t="s">
        <v>4</v>
      </c>
      <c r="I44" s="38"/>
      <c r="J44" s="4" t="s">
        <v>17</v>
      </c>
    </row>
    <row r="45" spans="1:10" ht="15" customHeight="1">
      <c r="A45" s="49"/>
      <c r="B45" s="41"/>
      <c r="C45" s="68"/>
      <c r="D45" s="45"/>
      <c r="E45" s="18">
        <v>1351</v>
      </c>
      <c r="F45" s="18">
        <v>1910</v>
      </c>
      <c r="G45" s="16">
        <f t="shared" si="3"/>
        <v>559</v>
      </c>
      <c r="H45" s="47"/>
      <c r="I45" s="20"/>
      <c r="J45" s="4" t="s">
        <v>18</v>
      </c>
    </row>
    <row r="46" spans="1:10" ht="15" customHeight="1">
      <c r="A46" s="48">
        <v>17</v>
      </c>
      <c r="B46" s="40" t="s">
        <v>25</v>
      </c>
      <c r="C46" s="67" t="s">
        <v>43</v>
      </c>
      <c r="D46" s="44" t="s">
        <v>31</v>
      </c>
      <c r="E46" s="17">
        <v>586</v>
      </c>
      <c r="F46" s="17">
        <v>498</v>
      </c>
      <c r="G46" s="17">
        <f t="shared" si="3"/>
        <v>-88</v>
      </c>
      <c r="H46" s="46" t="s">
        <v>4</v>
      </c>
      <c r="I46" s="39"/>
      <c r="J46" s="4" t="s">
        <v>17</v>
      </c>
    </row>
    <row r="47" spans="1:10" ht="15" customHeight="1">
      <c r="A47" s="49"/>
      <c r="B47" s="41"/>
      <c r="C47" s="68"/>
      <c r="D47" s="45"/>
      <c r="E47" s="18">
        <v>586</v>
      </c>
      <c r="F47" s="18">
        <v>498</v>
      </c>
      <c r="G47" s="16">
        <f t="shared" si="3"/>
        <v>-88</v>
      </c>
      <c r="H47" s="47"/>
      <c r="I47" s="20"/>
      <c r="J47" s="4" t="s">
        <v>18</v>
      </c>
    </row>
    <row r="48" spans="1:10" ht="15" customHeight="1">
      <c r="A48" s="48">
        <v>18</v>
      </c>
      <c r="B48" s="40" t="s">
        <v>25</v>
      </c>
      <c r="C48" s="67" t="s">
        <v>44</v>
      </c>
      <c r="D48" s="44" t="s">
        <v>31</v>
      </c>
      <c r="E48" s="17">
        <v>330</v>
      </c>
      <c r="F48" s="17">
        <v>61</v>
      </c>
      <c r="G48" s="17">
        <f t="shared" si="3"/>
        <v>-269</v>
      </c>
      <c r="H48" s="46" t="s">
        <v>4</v>
      </c>
      <c r="I48" s="39"/>
      <c r="J48" s="4" t="s">
        <v>17</v>
      </c>
    </row>
    <row r="49" spans="1:10" ht="15" customHeight="1">
      <c r="A49" s="49"/>
      <c r="B49" s="41"/>
      <c r="C49" s="68"/>
      <c r="D49" s="45"/>
      <c r="E49" s="18">
        <v>330</v>
      </c>
      <c r="F49" s="18">
        <v>61</v>
      </c>
      <c r="G49" s="16">
        <f t="shared" si="3"/>
        <v>-269</v>
      </c>
      <c r="H49" s="47"/>
      <c r="I49" s="20"/>
      <c r="J49" s="4" t="s">
        <v>18</v>
      </c>
    </row>
    <row r="50" spans="1:10" ht="15" customHeight="1">
      <c r="A50" s="48">
        <v>19</v>
      </c>
      <c r="B50" s="40" t="s">
        <v>25</v>
      </c>
      <c r="C50" s="67" t="s">
        <v>45</v>
      </c>
      <c r="D50" s="44" t="s">
        <v>31</v>
      </c>
      <c r="E50" s="17">
        <v>709</v>
      </c>
      <c r="F50" s="17">
        <v>644</v>
      </c>
      <c r="G50" s="17">
        <f t="shared" si="3"/>
        <v>-65</v>
      </c>
      <c r="H50" s="46" t="s">
        <v>4</v>
      </c>
      <c r="I50" s="38"/>
      <c r="J50" s="4" t="s">
        <v>17</v>
      </c>
    </row>
    <row r="51" spans="1:10" ht="15" customHeight="1">
      <c r="A51" s="49"/>
      <c r="B51" s="41"/>
      <c r="C51" s="68"/>
      <c r="D51" s="45"/>
      <c r="E51" s="18">
        <v>709</v>
      </c>
      <c r="F51" s="18">
        <v>644</v>
      </c>
      <c r="G51" s="16">
        <f t="shared" si="3"/>
        <v>-65</v>
      </c>
      <c r="H51" s="47"/>
      <c r="I51" s="20"/>
      <c r="J51" s="4" t="s">
        <v>18</v>
      </c>
    </row>
    <row r="52" spans="1:10" ht="15" customHeight="1">
      <c r="A52" s="48">
        <v>20</v>
      </c>
      <c r="B52" s="40" t="s">
        <v>25</v>
      </c>
      <c r="C52" s="67" t="s">
        <v>46</v>
      </c>
      <c r="D52" s="44" t="s">
        <v>31</v>
      </c>
      <c r="E52" s="17">
        <v>1562</v>
      </c>
      <c r="F52" s="17">
        <v>1185</v>
      </c>
      <c r="G52" s="17">
        <f t="shared" si="3"/>
        <v>-377</v>
      </c>
      <c r="H52" s="46" t="s">
        <v>4</v>
      </c>
      <c r="I52" s="39"/>
      <c r="J52" s="4" t="s">
        <v>17</v>
      </c>
    </row>
    <row r="53" spans="1:10" ht="15" customHeight="1">
      <c r="A53" s="49"/>
      <c r="B53" s="41"/>
      <c r="C53" s="68"/>
      <c r="D53" s="45"/>
      <c r="E53" s="18">
        <v>1562</v>
      </c>
      <c r="F53" s="18">
        <v>1185</v>
      </c>
      <c r="G53" s="16">
        <f t="shared" si="3"/>
        <v>-377</v>
      </c>
      <c r="H53" s="47"/>
      <c r="I53" s="20"/>
      <c r="J53" s="4" t="s">
        <v>18</v>
      </c>
    </row>
    <row r="54" spans="1:10" ht="15" customHeight="1">
      <c r="A54" s="48">
        <v>21</v>
      </c>
      <c r="B54" s="40" t="s">
        <v>25</v>
      </c>
      <c r="C54" s="67" t="s">
        <v>69</v>
      </c>
      <c r="D54" s="44" t="s">
        <v>31</v>
      </c>
      <c r="E54" s="17">
        <v>1440</v>
      </c>
      <c r="F54" s="17">
        <v>1439</v>
      </c>
      <c r="G54" s="17">
        <f t="shared" si="3"/>
        <v>-1</v>
      </c>
      <c r="H54" s="50" t="s">
        <v>4</v>
      </c>
      <c r="I54" s="39"/>
      <c r="J54" s="4" t="s">
        <v>17</v>
      </c>
    </row>
    <row r="55" spans="1:10" ht="15" customHeight="1">
      <c r="A55" s="49"/>
      <c r="B55" s="41"/>
      <c r="C55" s="68"/>
      <c r="D55" s="45"/>
      <c r="E55" s="18">
        <v>1440</v>
      </c>
      <c r="F55" s="18">
        <v>1439</v>
      </c>
      <c r="G55" s="16">
        <f t="shared" si="3"/>
        <v>-1</v>
      </c>
      <c r="H55" s="47"/>
      <c r="I55" s="20"/>
      <c r="J55" s="4" t="s">
        <v>18</v>
      </c>
    </row>
    <row r="56" spans="1:10" ht="15" customHeight="1">
      <c r="A56" s="48">
        <v>22</v>
      </c>
      <c r="B56" s="40" t="s">
        <v>25</v>
      </c>
      <c r="C56" s="67" t="s">
        <v>47</v>
      </c>
      <c r="D56" s="44" t="s">
        <v>31</v>
      </c>
      <c r="E56" s="17">
        <v>2456</v>
      </c>
      <c r="F56" s="17">
        <v>2333</v>
      </c>
      <c r="G56" s="17">
        <f t="shared" si="3"/>
        <v>-123</v>
      </c>
      <c r="H56" s="46" t="s">
        <v>4</v>
      </c>
      <c r="I56" s="39"/>
      <c r="J56" s="4" t="s">
        <v>17</v>
      </c>
    </row>
    <row r="57" spans="1:10" ht="15" customHeight="1">
      <c r="A57" s="49"/>
      <c r="B57" s="41"/>
      <c r="C57" s="68"/>
      <c r="D57" s="45"/>
      <c r="E57" s="18">
        <v>2456</v>
      </c>
      <c r="F57" s="18">
        <v>2333</v>
      </c>
      <c r="G57" s="16">
        <f t="shared" si="3"/>
        <v>-123</v>
      </c>
      <c r="H57" s="47"/>
      <c r="I57" s="20"/>
      <c r="J57" s="4" t="s">
        <v>18</v>
      </c>
    </row>
    <row r="58" spans="1:10" ht="15" customHeight="1">
      <c r="A58" s="48">
        <v>23</v>
      </c>
      <c r="B58" s="40" t="s">
        <v>25</v>
      </c>
      <c r="C58" s="67" t="s">
        <v>48</v>
      </c>
      <c r="D58" s="44" t="s">
        <v>31</v>
      </c>
      <c r="E58" s="17">
        <v>2047</v>
      </c>
      <c r="F58" s="17">
        <v>2045</v>
      </c>
      <c r="G58" s="17">
        <f t="shared" si="3"/>
        <v>-2</v>
      </c>
      <c r="H58" s="46" t="s">
        <v>4</v>
      </c>
      <c r="I58" s="39"/>
      <c r="J58" s="4" t="s">
        <v>17</v>
      </c>
    </row>
    <row r="59" spans="1:10" ht="15" customHeight="1">
      <c r="A59" s="49"/>
      <c r="B59" s="41"/>
      <c r="C59" s="68"/>
      <c r="D59" s="45"/>
      <c r="E59" s="18">
        <v>2047</v>
      </c>
      <c r="F59" s="18">
        <v>2045</v>
      </c>
      <c r="G59" s="16">
        <f t="shared" si="3"/>
        <v>-2</v>
      </c>
      <c r="H59" s="47"/>
      <c r="I59" s="20"/>
      <c r="J59" s="4" t="s">
        <v>18</v>
      </c>
    </row>
    <row r="60" spans="1:10" ht="15" customHeight="1">
      <c r="A60" s="48">
        <v>24</v>
      </c>
      <c r="B60" s="40" t="s">
        <v>25</v>
      </c>
      <c r="C60" s="67" t="s">
        <v>49</v>
      </c>
      <c r="D60" s="44" t="s">
        <v>50</v>
      </c>
      <c r="E60" s="17">
        <v>198</v>
      </c>
      <c r="F60" s="17">
        <v>140</v>
      </c>
      <c r="G60" s="17">
        <f t="shared" si="3"/>
        <v>-58</v>
      </c>
      <c r="H60" s="46" t="s">
        <v>4</v>
      </c>
      <c r="I60" s="39"/>
      <c r="J60" s="4" t="s">
        <v>17</v>
      </c>
    </row>
    <row r="61" spans="1:10" ht="15" customHeight="1">
      <c r="A61" s="49"/>
      <c r="B61" s="41"/>
      <c r="C61" s="68"/>
      <c r="D61" s="45"/>
      <c r="E61" s="18">
        <v>99</v>
      </c>
      <c r="F61" s="18">
        <v>70</v>
      </c>
      <c r="G61" s="16">
        <f t="shared" si="3"/>
        <v>-29</v>
      </c>
      <c r="H61" s="47"/>
      <c r="I61" s="20"/>
      <c r="J61" s="4" t="s">
        <v>18</v>
      </c>
    </row>
    <row r="62" spans="1:10" ht="15" customHeight="1">
      <c r="A62" s="48">
        <v>25</v>
      </c>
      <c r="B62" s="40" t="s">
        <v>25</v>
      </c>
      <c r="C62" s="67" t="s">
        <v>51</v>
      </c>
      <c r="D62" s="44" t="s">
        <v>50</v>
      </c>
      <c r="E62" s="17">
        <v>16385</v>
      </c>
      <c r="F62" s="17">
        <v>16803</v>
      </c>
      <c r="G62" s="17">
        <f t="shared" si="3"/>
        <v>418</v>
      </c>
      <c r="H62" s="46" t="s">
        <v>4</v>
      </c>
      <c r="I62" s="39"/>
      <c r="J62" s="4" t="s">
        <v>17</v>
      </c>
    </row>
    <row r="63" spans="1:10" ht="15" customHeight="1">
      <c r="A63" s="49"/>
      <c r="B63" s="41"/>
      <c r="C63" s="68"/>
      <c r="D63" s="45"/>
      <c r="E63" s="18">
        <v>16385</v>
      </c>
      <c r="F63" s="18">
        <v>16803</v>
      </c>
      <c r="G63" s="16">
        <f t="shared" si="3"/>
        <v>418</v>
      </c>
      <c r="H63" s="47"/>
      <c r="I63" s="20"/>
      <c r="J63" s="4" t="s">
        <v>18</v>
      </c>
    </row>
    <row r="64" spans="1:10" ht="15" customHeight="1">
      <c r="A64" s="48">
        <v>26</v>
      </c>
      <c r="B64" s="40" t="s">
        <v>25</v>
      </c>
      <c r="C64" s="67" t="s">
        <v>52</v>
      </c>
      <c r="D64" s="44" t="s">
        <v>50</v>
      </c>
      <c r="E64" s="17">
        <v>3843</v>
      </c>
      <c r="F64" s="17">
        <v>3585</v>
      </c>
      <c r="G64" s="17">
        <f t="shared" si="3"/>
        <v>-258</v>
      </c>
      <c r="H64" s="46" t="s">
        <v>4</v>
      </c>
      <c r="I64" s="38"/>
      <c r="J64" s="4" t="s">
        <v>17</v>
      </c>
    </row>
    <row r="65" spans="1:10" ht="15" customHeight="1">
      <c r="A65" s="49"/>
      <c r="B65" s="41"/>
      <c r="C65" s="68"/>
      <c r="D65" s="45"/>
      <c r="E65" s="18">
        <v>3843</v>
      </c>
      <c r="F65" s="18">
        <v>3585</v>
      </c>
      <c r="G65" s="16">
        <f t="shared" si="3"/>
        <v>-258</v>
      </c>
      <c r="H65" s="47"/>
      <c r="I65" s="20"/>
      <c r="J65" s="4" t="s">
        <v>18</v>
      </c>
    </row>
    <row r="66" spans="1:10" ht="15" customHeight="1">
      <c r="A66" s="48">
        <v>27</v>
      </c>
      <c r="B66" s="40" t="s">
        <v>25</v>
      </c>
      <c r="C66" s="67" t="s">
        <v>53</v>
      </c>
      <c r="D66" s="44" t="s">
        <v>50</v>
      </c>
      <c r="E66" s="17">
        <v>4379</v>
      </c>
      <c r="F66" s="17">
        <v>4600</v>
      </c>
      <c r="G66" s="17">
        <f t="shared" si="3"/>
        <v>221</v>
      </c>
      <c r="H66" s="46" t="s">
        <v>4</v>
      </c>
      <c r="I66" s="38"/>
      <c r="J66" s="4" t="s">
        <v>17</v>
      </c>
    </row>
    <row r="67" spans="1:10" ht="15" customHeight="1">
      <c r="A67" s="49"/>
      <c r="B67" s="41"/>
      <c r="C67" s="68"/>
      <c r="D67" s="45"/>
      <c r="E67" s="18">
        <v>4379</v>
      </c>
      <c r="F67" s="18">
        <v>4600</v>
      </c>
      <c r="G67" s="16">
        <f t="shared" si="3"/>
        <v>221</v>
      </c>
      <c r="H67" s="47"/>
      <c r="I67" s="20"/>
      <c r="J67" s="4" t="s">
        <v>18</v>
      </c>
    </row>
    <row r="68" spans="1:10" ht="15" customHeight="1">
      <c r="A68" s="48">
        <v>28</v>
      </c>
      <c r="B68" s="40" t="s">
        <v>25</v>
      </c>
      <c r="C68" s="67" t="s">
        <v>54</v>
      </c>
      <c r="D68" s="44" t="s">
        <v>50</v>
      </c>
      <c r="E68" s="17">
        <v>91</v>
      </c>
      <c r="F68" s="17">
        <v>99</v>
      </c>
      <c r="G68" s="17">
        <f t="shared" si="3"/>
        <v>8</v>
      </c>
      <c r="H68" s="50" t="s">
        <v>4</v>
      </c>
      <c r="I68" s="39"/>
      <c r="J68" s="4" t="s">
        <v>17</v>
      </c>
    </row>
    <row r="69" spans="1:10" ht="15" customHeight="1">
      <c r="A69" s="49"/>
      <c r="B69" s="41"/>
      <c r="C69" s="68"/>
      <c r="D69" s="45"/>
      <c r="E69" s="18">
        <v>91</v>
      </c>
      <c r="F69" s="18">
        <v>99</v>
      </c>
      <c r="G69" s="16">
        <f t="shared" si="3"/>
        <v>8</v>
      </c>
      <c r="H69" s="47"/>
      <c r="I69" s="20"/>
      <c r="J69" s="4" t="s">
        <v>18</v>
      </c>
    </row>
    <row r="70" spans="1:10" ht="15" customHeight="1">
      <c r="A70" s="48">
        <v>29</v>
      </c>
      <c r="B70" s="40" t="s">
        <v>25</v>
      </c>
      <c r="C70" s="67" t="s">
        <v>55</v>
      </c>
      <c r="D70" s="44" t="s">
        <v>50</v>
      </c>
      <c r="E70" s="17">
        <v>174</v>
      </c>
      <c r="F70" s="17">
        <v>158</v>
      </c>
      <c r="G70" s="17">
        <f t="shared" si="3"/>
        <v>-16</v>
      </c>
      <c r="H70" s="46" t="s">
        <v>4</v>
      </c>
      <c r="I70" s="39"/>
      <c r="J70" s="4" t="s">
        <v>17</v>
      </c>
    </row>
    <row r="71" spans="1:10" ht="15" customHeight="1">
      <c r="A71" s="49"/>
      <c r="B71" s="41"/>
      <c r="C71" s="68"/>
      <c r="D71" s="45"/>
      <c r="E71" s="18">
        <v>174</v>
      </c>
      <c r="F71" s="18">
        <v>158</v>
      </c>
      <c r="G71" s="16">
        <f t="shared" si="3"/>
        <v>-16</v>
      </c>
      <c r="H71" s="47"/>
      <c r="I71" s="20"/>
      <c r="J71" s="4" t="s">
        <v>18</v>
      </c>
    </row>
    <row r="72" spans="1:10" ht="15" customHeight="1">
      <c r="A72" s="48">
        <v>30</v>
      </c>
      <c r="B72" s="40" t="s">
        <v>25</v>
      </c>
      <c r="C72" s="67" t="s">
        <v>56</v>
      </c>
      <c r="D72" s="44" t="s">
        <v>50</v>
      </c>
      <c r="E72" s="17">
        <v>218</v>
      </c>
      <c r="F72" s="17">
        <v>218</v>
      </c>
      <c r="G72" s="17">
        <f t="shared" si="3"/>
        <v>0</v>
      </c>
      <c r="H72" s="46" t="s">
        <v>4</v>
      </c>
      <c r="I72" s="39"/>
      <c r="J72" s="4" t="s">
        <v>17</v>
      </c>
    </row>
    <row r="73" spans="1:10" ht="15" customHeight="1">
      <c r="A73" s="49"/>
      <c r="B73" s="41"/>
      <c r="C73" s="68"/>
      <c r="D73" s="45"/>
      <c r="E73" s="18">
        <v>218</v>
      </c>
      <c r="F73" s="18">
        <v>218</v>
      </c>
      <c r="G73" s="16">
        <f t="shared" si="3"/>
        <v>0</v>
      </c>
      <c r="H73" s="47"/>
      <c r="I73" s="20"/>
      <c r="J73" s="4" t="s">
        <v>18</v>
      </c>
    </row>
    <row r="74" spans="1:10" ht="15" customHeight="1">
      <c r="A74" s="48">
        <v>31</v>
      </c>
      <c r="B74" s="40" t="s">
        <v>25</v>
      </c>
      <c r="C74" s="67" t="s">
        <v>57</v>
      </c>
      <c r="D74" s="44" t="s">
        <v>50</v>
      </c>
      <c r="E74" s="17">
        <v>3961</v>
      </c>
      <c r="F74" s="17">
        <v>4282</v>
      </c>
      <c r="G74" s="17">
        <f t="shared" si="3"/>
        <v>321</v>
      </c>
      <c r="H74" s="46" t="s">
        <v>4</v>
      </c>
      <c r="I74" s="38"/>
      <c r="J74" s="4" t="s">
        <v>17</v>
      </c>
    </row>
    <row r="75" spans="1:10" ht="15" customHeight="1">
      <c r="A75" s="49"/>
      <c r="B75" s="41"/>
      <c r="C75" s="68"/>
      <c r="D75" s="45"/>
      <c r="E75" s="18">
        <v>3961</v>
      </c>
      <c r="F75" s="18">
        <v>4282</v>
      </c>
      <c r="G75" s="16">
        <f t="shared" si="3"/>
        <v>321</v>
      </c>
      <c r="H75" s="47"/>
      <c r="I75" s="20"/>
      <c r="J75" s="4" t="s">
        <v>18</v>
      </c>
    </row>
    <row r="76" spans="1:10" ht="15" customHeight="1">
      <c r="A76" s="48">
        <v>32</v>
      </c>
      <c r="B76" s="40" t="s">
        <v>25</v>
      </c>
      <c r="C76" s="67" t="s">
        <v>58</v>
      </c>
      <c r="D76" s="44" t="s">
        <v>50</v>
      </c>
      <c r="E76" s="17">
        <v>2486</v>
      </c>
      <c r="F76" s="17">
        <v>2522</v>
      </c>
      <c r="G76" s="17">
        <f t="shared" si="3"/>
        <v>36</v>
      </c>
      <c r="H76" s="50" t="s">
        <v>4</v>
      </c>
      <c r="I76" s="39"/>
      <c r="J76" s="4" t="s">
        <v>17</v>
      </c>
    </row>
    <row r="77" spans="1:10" ht="15" customHeight="1">
      <c r="A77" s="49"/>
      <c r="B77" s="41"/>
      <c r="C77" s="68"/>
      <c r="D77" s="45"/>
      <c r="E77" s="18">
        <v>2486</v>
      </c>
      <c r="F77" s="18">
        <v>2522</v>
      </c>
      <c r="G77" s="16">
        <f t="shared" si="3"/>
        <v>36</v>
      </c>
      <c r="H77" s="47"/>
      <c r="I77" s="20"/>
      <c r="J77" s="4" t="s">
        <v>18</v>
      </c>
    </row>
    <row r="78" spans="1:10" ht="15" customHeight="1">
      <c r="A78" s="48">
        <v>33</v>
      </c>
      <c r="B78" s="40" t="s">
        <v>25</v>
      </c>
      <c r="C78" s="67" t="s">
        <v>59</v>
      </c>
      <c r="D78" s="44" t="s">
        <v>50</v>
      </c>
      <c r="E78" s="17">
        <v>12722</v>
      </c>
      <c r="F78" s="17">
        <v>12738</v>
      </c>
      <c r="G78" s="17">
        <f t="shared" si="3"/>
        <v>16</v>
      </c>
      <c r="H78" s="46" t="s">
        <v>4</v>
      </c>
      <c r="I78" s="39"/>
      <c r="J78" s="4" t="s">
        <v>17</v>
      </c>
    </row>
    <row r="79" spans="1:10" ht="15" customHeight="1">
      <c r="A79" s="49"/>
      <c r="B79" s="41"/>
      <c r="C79" s="68"/>
      <c r="D79" s="45"/>
      <c r="E79" s="18">
        <v>12722</v>
      </c>
      <c r="F79" s="18">
        <v>12738</v>
      </c>
      <c r="G79" s="16">
        <f t="shared" si="3"/>
        <v>16</v>
      </c>
      <c r="H79" s="47"/>
      <c r="I79" s="20"/>
      <c r="J79" s="4" t="s">
        <v>18</v>
      </c>
    </row>
    <row r="80" spans="1:10" ht="15" customHeight="1">
      <c r="A80" s="48">
        <v>34</v>
      </c>
      <c r="B80" s="40" t="s">
        <v>25</v>
      </c>
      <c r="C80" s="67" t="s">
        <v>60</v>
      </c>
      <c r="D80" s="44" t="s">
        <v>61</v>
      </c>
      <c r="E80" s="17">
        <v>68788</v>
      </c>
      <c r="F80" s="17">
        <v>68788</v>
      </c>
      <c r="G80" s="13">
        <f t="shared" si="3"/>
        <v>0</v>
      </c>
      <c r="H80" s="46" t="s">
        <v>4</v>
      </c>
      <c r="I80" s="39"/>
      <c r="J80" s="4" t="s">
        <v>17</v>
      </c>
    </row>
    <row r="81" spans="1:10" ht="15" customHeight="1">
      <c r="A81" s="49"/>
      <c r="B81" s="41"/>
      <c r="C81" s="68"/>
      <c r="D81" s="45"/>
      <c r="E81" s="18">
        <v>68788</v>
      </c>
      <c r="F81" s="18">
        <v>68788</v>
      </c>
      <c r="G81" s="16">
        <f t="shared" si="3"/>
        <v>0</v>
      </c>
      <c r="H81" s="47"/>
      <c r="I81" s="20"/>
      <c r="J81" s="4" t="s">
        <v>18</v>
      </c>
    </row>
    <row r="82" spans="1:10" ht="15" customHeight="1">
      <c r="A82" s="48">
        <v>35</v>
      </c>
      <c r="B82" s="40" t="s">
        <v>25</v>
      </c>
      <c r="C82" s="67" t="s">
        <v>62</v>
      </c>
      <c r="D82" s="44" t="s">
        <v>63</v>
      </c>
      <c r="E82" s="17">
        <v>42874</v>
      </c>
      <c r="F82" s="17">
        <v>93698</v>
      </c>
      <c r="G82" s="13">
        <f t="shared" si="3"/>
        <v>50824</v>
      </c>
      <c r="H82" s="46" t="s">
        <v>4</v>
      </c>
      <c r="I82" s="39"/>
      <c r="J82" s="4" t="s">
        <v>17</v>
      </c>
    </row>
    <row r="83" spans="1:10" ht="15" customHeight="1">
      <c r="A83" s="49"/>
      <c r="B83" s="41"/>
      <c r="C83" s="68"/>
      <c r="D83" s="45"/>
      <c r="E83" s="18">
        <v>42149</v>
      </c>
      <c r="F83" s="18">
        <v>92799</v>
      </c>
      <c r="G83" s="16">
        <f t="shared" si="3"/>
        <v>50650</v>
      </c>
      <c r="H83" s="47"/>
      <c r="I83" s="20"/>
      <c r="J83" s="4" t="s">
        <v>18</v>
      </c>
    </row>
    <row r="84" spans="1:10" ht="15" customHeight="1">
      <c r="A84" s="48">
        <v>36</v>
      </c>
      <c r="B84" s="40" t="s">
        <v>25</v>
      </c>
      <c r="C84" s="67" t="s">
        <v>64</v>
      </c>
      <c r="D84" s="44" t="s">
        <v>63</v>
      </c>
      <c r="E84" s="17">
        <v>41812</v>
      </c>
      <c r="F84" s="17">
        <v>40929</v>
      </c>
      <c r="G84" s="13">
        <f t="shared" si="3"/>
        <v>-883</v>
      </c>
      <c r="H84" s="46" t="s">
        <v>4</v>
      </c>
      <c r="I84" s="39"/>
      <c r="J84" s="4" t="s">
        <v>17</v>
      </c>
    </row>
    <row r="85" spans="1:10" ht="15" customHeight="1">
      <c r="A85" s="49"/>
      <c r="B85" s="41"/>
      <c r="C85" s="68"/>
      <c r="D85" s="45"/>
      <c r="E85" s="18">
        <v>41809</v>
      </c>
      <c r="F85" s="18">
        <v>40928</v>
      </c>
      <c r="G85" s="16">
        <f t="shared" si="3"/>
        <v>-881</v>
      </c>
      <c r="H85" s="47"/>
      <c r="I85" s="20"/>
      <c r="J85" s="4" t="s">
        <v>18</v>
      </c>
    </row>
    <row r="86" spans="1:10" ht="15" customHeight="1">
      <c r="A86" s="48">
        <v>37</v>
      </c>
      <c r="B86" s="40" t="s">
        <v>25</v>
      </c>
      <c r="C86" s="42" t="s">
        <v>67</v>
      </c>
      <c r="D86" s="44" t="s">
        <v>66</v>
      </c>
      <c r="E86" s="17">
        <v>45</v>
      </c>
      <c r="F86" s="17">
        <v>0</v>
      </c>
      <c r="G86" s="13">
        <f>+F86-E86</f>
        <v>-45</v>
      </c>
      <c r="H86" s="46" t="s">
        <v>4</v>
      </c>
      <c r="I86" s="39"/>
      <c r="J86" s="4" t="s">
        <v>17</v>
      </c>
    </row>
    <row r="87" spans="1:10" ht="15" customHeight="1">
      <c r="A87" s="49"/>
      <c r="B87" s="41"/>
      <c r="C87" s="43"/>
      <c r="D87" s="45"/>
      <c r="E87" s="18">
        <v>45</v>
      </c>
      <c r="F87" s="18">
        <v>0</v>
      </c>
      <c r="G87" s="16">
        <f>+F87-E87</f>
        <v>-45</v>
      </c>
      <c r="H87" s="47"/>
      <c r="I87" s="20"/>
      <c r="J87" s="4" t="s">
        <v>18</v>
      </c>
    </row>
    <row r="88" spans="1:10" ht="15" customHeight="1">
      <c r="A88" s="61" t="s">
        <v>65</v>
      </c>
      <c r="B88" s="62"/>
      <c r="C88" s="62"/>
      <c r="D88" s="63"/>
      <c r="E88" s="17">
        <f>+E16+E18+E20+E22+E24+E26+E28+E30+E32+E34+E36+E38+E40+E42+E44+E46+E48+E50+E52+E54+E56+E58+E60+E62+E64+E66+E68+E70+E72+E74+E76+E78+E80+E82+E84+E86</f>
        <v>351062</v>
      </c>
      <c r="F88" s="17">
        <f>+F16+F18+F20+F22+F24+F26+F28+F30+F32+F34+F36+F38+F40+F42+F44+F46+F48+F50+F52+F54+F56+F58+F60+F62+F64+F66+F68+F70+F72+F74+F76+F78+F80+F82+F84+F86</f>
        <v>402719</v>
      </c>
      <c r="G88" s="13">
        <f t="shared" si="0"/>
        <v>51657</v>
      </c>
      <c r="H88" s="46"/>
      <c r="I88" s="39"/>
    </row>
    <row r="89" spans="1:10" ht="15" customHeight="1">
      <c r="A89" s="64"/>
      <c r="B89" s="65"/>
      <c r="C89" s="65"/>
      <c r="D89" s="66"/>
      <c r="E89" s="18">
        <f>+E17+E19+E21+E23+E25+E27+E29+E31+E33+E35+E37+E39+E41+E43+E45+E47+E49+E51+E53+E55+E57+E59+E61+E63+E65+E67+E69+E71+E73+E75+E77+E79+E81+E83+E85+E87</f>
        <v>349485</v>
      </c>
      <c r="F89" s="18">
        <f>+F17+F19+F21+F23+F25+F27+F29+F31+F33+F35+F37+F39+F41+F43+F45+F47+F49+F51+F53+F55+F57+F59+F61+F63+F65+F67+F69+F71+F73+F75+F77+F79+F81+F83+F85+F87</f>
        <v>400999</v>
      </c>
      <c r="G89" s="16">
        <f t="shared" si="0"/>
        <v>51514</v>
      </c>
      <c r="H89" s="47"/>
      <c r="I89" s="20"/>
    </row>
    <row r="90" spans="1:10" ht="15" customHeight="1">
      <c r="A90" s="54" t="s">
        <v>6</v>
      </c>
      <c r="B90" s="55"/>
      <c r="C90" s="55"/>
      <c r="D90" s="56"/>
      <c r="E90" s="17">
        <f>+SUMIF($J12:$J87,$J90,E12:E89)</f>
        <v>1493864</v>
      </c>
      <c r="F90" s="17">
        <f>+SUMIF($J12:$J87,$J90,F12:F89)</f>
        <v>1550043</v>
      </c>
      <c r="G90" s="14">
        <f t="shared" ref="G90:G91" si="4">+F90-E90</f>
        <v>56179</v>
      </c>
      <c r="H90" s="46" t="str">
        <f>IF(I90="　","　","区ＣＭ")</f>
        <v>　</v>
      </c>
      <c r="I90" s="19" t="str">
        <f>IF(SUMIF(K12:K89,K90,I12:I89)=0,"　",SUMIF(K12:K89,K90,I12:I89))</f>
        <v>　</v>
      </c>
      <c r="J90" s="4" t="s">
        <v>17</v>
      </c>
    </row>
    <row r="91" spans="1:10" ht="15" customHeight="1" thickBot="1">
      <c r="A91" s="57"/>
      <c r="B91" s="58"/>
      <c r="C91" s="58"/>
      <c r="D91" s="59"/>
      <c r="E91" s="21">
        <f>+SUMIF($J12:$J87,$J91,E12:E89)</f>
        <v>1492287</v>
      </c>
      <c r="F91" s="21">
        <f>+SUMIF($J12:$J87,$J91,F12:F89)</f>
        <v>1548323</v>
      </c>
      <c r="G91" s="22">
        <f t="shared" si="4"/>
        <v>56036</v>
      </c>
      <c r="H91" s="60"/>
      <c r="I91" s="23" t="str">
        <f>IF(SUMIF(K12:K89,K91,I12:I89)=0,"　",SUMIF(K12:K89,K91,I12:I89))</f>
        <v>　</v>
      </c>
      <c r="J91" s="4" t="s">
        <v>18</v>
      </c>
    </row>
    <row r="92" spans="1:10" ht="12.75">
      <c r="A92" s="36"/>
      <c r="B92" s="36"/>
      <c r="C92" s="36"/>
      <c r="D92" s="36"/>
      <c r="E92" s="24"/>
      <c r="F92" s="25"/>
      <c r="G92" s="25"/>
    </row>
    <row r="93" spans="1:10" ht="18" customHeight="1">
      <c r="A93" s="27"/>
      <c r="B93" s="27"/>
      <c r="C93" s="32"/>
      <c r="D93" s="27"/>
      <c r="F93" s="7"/>
      <c r="G93" s="7"/>
    </row>
    <row r="94" spans="1:10" ht="18" customHeight="1">
      <c r="F94" s="7"/>
      <c r="G94" s="7"/>
      <c r="H94" s="26"/>
    </row>
    <row r="95" spans="1:10" ht="18" customHeight="1">
      <c r="A95" s="26"/>
      <c r="D95" s="27"/>
      <c r="F95" s="7"/>
      <c r="G95" s="7"/>
      <c r="H95" s="26"/>
    </row>
    <row r="96" spans="1:10" ht="18" customHeight="1">
      <c r="F96" s="7"/>
      <c r="G96" s="7"/>
      <c r="H96" s="26"/>
    </row>
    <row r="97" spans="6:8" ht="18" customHeight="1">
      <c r="F97" s="7"/>
      <c r="G97" s="7"/>
      <c r="H97" s="26"/>
    </row>
  </sheetData>
  <mergeCells count="195">
    <mergeCell ref="C10:C11"/>
    <mergeCell ref="D10:D11"/>
    <mergeCell ref="H10:I11"/>
    <mergeCell ref="A12:A13"/>
    <mergeCell ref="B12:B13"/>
    <mergeCell ref="C12:C13"/>
    <mergeCell ref="D12:D13"/>
    <mergeCell ref="H12:H13"/>
    <mergeCell ref="A22:A23"/>
    <mergeCell ref="B22:B23"/>
    <mergeCell ref="C22:C23"/>
    <mergeCell ref="D22:D23"/>
    <mergeCell ref="H22:H23"/>
    <mergeCell ref="A24:A25"/>
    <mergeCell ref="B24:B25"/>
    <mergeCell ref="A14:D15"/>
    <mergeCell ref="H14:H15"/>
    <mergeCell ref="A16:A17"/>
    <mergeCell ref="B16:B17"/>
    <mergeCell ref="C16:C17"/>
    <mergeCell ref="D16:D17"/>
    <mergeCell ref="H16:H17"/>
    <mergeCell ref="C24:C25"/>
    <mergeCell ref="D24:D25"/>
    <mergeCell ref="H24:H25"/>
    <mergeCell ref="E9:F9"/>
    <mergeCell ref="A90:D91"/>
    <mergeCell ref="H90:H91"/>
    <mergeCell ref="A86:A87"/>
    <mergeCell ref="A88:D89"/>
    <mergeCell ref="H88:H89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A74:A75"/>
    <mergeCell ref="B74:B75"/>
    <mergeCell ref="C74:C75"/>
    <mergeCell ref="D74:D75"/>
    <mergeCell ref="H74:H75"/>
    <mergeCell ref="A76:A77"/>
    <mergeCell ref="B76:B77"/>
    <mergeCell ref="C76:C77"/>
    <mergeCell ref="D76:D77"/>
    <mergeCell ref="H76:H77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H72:H73"/>
    <mergeCell ref="A78:A79"/>
    <mergeCell ref="B78:B79"/>
    <mergeCell ref="C78:C79"/>
    <mergeCell ref="D78:D79"/>
    <mergeCell ref="H78:H79"/>
    <mergeCell ref="A80:A81"/>
    <mergeCell ref="B80:B81"/>
    <mergeCell ref="C80:C81"/>
    <mergeCell ref="D80:D81"/>
    <mergeCell ref="H80:H81"/>
    <mergeCell ref="B86:B87"/>
    <mergeCell ref="C86:C87"/>
    <mergeCell ref="D86:D87"/>
    <mergeCell ref="H86:H87"/>
    <mergeCell ref="A82:A83"/>
    <mergeCell ref="B82:B83"/>
    <mergeCell ref="C82:C83"/>
    <mergeCell ref="D82:D83"/>
    <mergeCell ref="H82:H83"/>
    <mergeCell ref="A84:A85"/>
    <mergeCell ref="B84:B85"/>
    <mergeCell ref="C84:C85"/>
    <mergeCell ref="D84:D85"/>
    <mergeCell ref="H84:H85"/>
  </mergeCells>
  <phoneticPr fontId="4"/>
  <dataValidations count="2">
    <dataValidation type="list" allowBlank="1" showInputMessage="1" showErrorMessage="1" sqref="H12:H13 H86:H87 H16:H85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6:C17" r:id="rId1" display="区の広報事業"/>
    <hyperlink ref="C18:C19" r:id="rId2" display="区の広聴事業"/>
    <hyperlink ref="C20:C21" r:id="rId3" display="区政会議運営事業"/>
    <hyperlink ref="C22:C23" r:id="rId4" display="区役所附設会館管理運営事業"/>
    <hyperlink ref="C24:C25" r:id="rId5" display="コミュニティ育成事業"/>
    <hyperlink ref="C26:C27" r:id="rId6" display="地域活動協議会活動支援事業"/>
    <hyperlink ref="C28:C29" r:id="rId7" display="新たな地域コミュニティ支援事業"/>
    <hyperlink ref="C30:C31" r:id="rId8" display="空家等対策推進事業"/>
    <hyperlink ref="C32:C33" r:id="rId9" display="区防災事業"/>
    <hyperlink ref="C34:C35" r:id="rId10" display="阿倍野区安全安心なまちづくり推進事業"/>
    <hyperlink ref="C36:C37" r:id="rId11" display="阿倍野区花と緑のまちづくり支援事業"/>
    <hyperlink ref="C38:C39" r:id="rId12" display="阿倍野区魅力創造・商業魅力向上事業"/>
    <hyperlink ref="C40:C41" r:id="rId13" display="あべの筋魅力づくり事業"/>
    <hyperlink ref="C42:C43" r:id="rId14" display="路上喫煙対策事業"/>
    <hyperlink ref="C44:C45" r:id="rId15" display="区の教育事業"/>
    <hyperlink ref="C46:C47" r:id="rId16" display="不登校児などの支援事業"/>
    <hyperlink ref="C48:C49" r:id="rId17" display="発達障がいサポート事業"/>
    <hyperlink ref="C50:C51" r:id="rId18" display="人権啓発・共生社会推進事業"/>
    <hyperlink ref="C52:C53" r:id="rId19" display="生涯学習推進・ルーム事業"/>
    <hyperlink ref="C54:C55" r:id="rId20" display="https://www.city.osaka.lg.jp/abeno/cmsfiles/contents/0000591/591552/21.xlsx"/>
    <hyperlink ref="C56:C57" r:id="rId21" display="学校体育施設開放事業"/>
    <hyperlink ref="C58:C59" r:id="rId22" display="青少年の健全育成推進事業"/>
    <hyperlink ref="C60:C61" r:id="rId23" display="地域福祉計画推進支援事業"/>
    <hyperlink ref="C62:C63" r:id="rId24" display="「あべの　安全・安心　見守り、支え合い隊」事業"/>
    <hyperlink ref="C64:C65" r:id="rId25" display="阿倍野区高齢者食事サービス事業"/>
    <hyperlink ref="C66:C67" r:id="rId26" display="乳幼児発達相談強化事業"/>
    <hyperlink ref="C68:C69" r:id="rId27" display="阿倍野区食育推進ネットワークづくり事業"/>
    <hyperlink ref="C70:C71" r:id="rId28" display="区民との協働による阿倍野区健康づくり推進事業"/>
    <hyperlink ref="C72:C73" r:id="rId29" display="助産師相談事業"/>
    <hyperlink ref="C74:C75" r:id="rId30" display="子育て支援事業"/>
    <hyperlink ref="C76:C77" r:id="rId31" display="子育てカウンセリング事業"/>
    <hyperlink ref="C78:C79" r:id="rId32" display="児童虐待防止対策等の促進"/>
    <hyperlink ref="C80:C81" r:id="rId33" display="阿倍野区役所住民情報業務等民間委託"/>
    <hyperlink ref="C82:C83" r:id="rId34" display="区庁舎設備維持費"/>
    <hyperlink ref="C84:C85" r:id="rId35" display="区役所における一般事務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6"/>
  <rowBreaks count="1" manualBreakCount="1">
    <brk id="7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2023-02-09T06:53:32Z</dcterms:modified>
</cp:coreProperties>
</file>