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CB459D73-8AE5-430C-A5A2-E6305D128A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6.4" sheetId="1" r:id="rId1"/>
    <sheet name="R6.4 (内訳)" sheetId="2" r:id="rId2"/>
    <sheet name="R6.5" sheetId="3" r:id="rId3"/>
    <sheet name="R6.5 (内訳)" sheetId="4" r:id="rId4"/>
    <sheet name="R6.6" sheetId="5" r:id="rId5"/>
    <sheet name="R6.6 (内訳)" sheetId="6" r:id="rId6"/>
    <sheet name="R6.7" sheetId="7" r:id="rId7"/>
    <sheet name="R6.7 (内訳)" sheetId="8" r:id="rId8"/>
    <sheet name="R6.8" sheetId="9" r:id="rId9"/>
    <sheet name="R6.8 (内訳)" sheetId="10" r:id="rId10"/>
    <sheet name="R6.9" sheetId="11" r:id="rId11"/>
    <sheet name="R6.9 (内訳)" sheetId="12" r:id="rId12"/>
    <sheet name="R6.10" sheetId="13" r:id="rId13"/>
    <sheet name="R6.10 (内訳)" sheetId="14" r:id="rId14"/>
    <sheet name="R6.11" sheetId="15" r:id="rId15"/>
    <sheet name="R6.11 (内訳)" sheetId="16" r:id="rId16"/>
    <sheet name="R6.12" sheetId="17" r:id="rId17"/>
    <sheet name="R6.12 (内訳)" sheetId="18" r:id="rId18"/>
    <sheet name="R7.1" sheetId="19" r:id="rId19"/>
    <sheet name="R7.1 (内訳)" sheetId="20" r:id="rId20"/>
    <sheet name="R7.2" sheetId="21" r:id="rId21"/>
    <sheet name="R7.2 (内訳)" sheetId="22" r:id="rId22"/>
    <sheet name="R7.3" sheetId="23" r:id="rId23"/>
    <sheet name="R7.3 (内訳)" sheetId="24" r:id="rId24"/>
  </sheets>
  <definedNames>
    <definedName name="_xlnm.Print_Area" localSheetId="12">'R6.10'!$A$1:$L$85</definedName>
    <definedName name="_xlnm.Print_Area" localSheetId="13">'R6.10 (内訳)'!$A$1:$L$196</definedName>
    <definedName name="_xlnm.Print_Area" localSheetId="14">'R6.11'!$A$1:$L$85</definedName>
    <definedName name="_xlnm.Print_Area" localSheetId="15">'R6.11 (内訳)'!$A$1:$L$196</definedName>
    <definedName name="_xlnm.Print_Area" localSheetId="16">'R6.12'!$A$1:$L$85</definedName>
    <definedName name="_xlnm.Print_Area" localSheetId="17">'R6.12 (内訳)'!$A$1:$L$196</definedName>
    <definedName name="_xlnm.Print_Area" localSheetId="0">'R6.4'!$A$1:$L$85</definedName>
    <definedName name="_xlnm.Print_Area" localSheetId="1">'R6.4 (内訳)'!$A$1:$L$196</definedName>
    <definedName name="_xlnm.Print_Area" localSheetId="2">'R6.5'!$A$1:$L$85</definedName>
    <definedName name="_xlnm.Print_Area" localSheetId="3">'R6.5 (内訳)'!$A$1:$L$196</definedName>
    <definedName name="_xlnm.Print_Area" localSheetId="4">'R6.6'!$A$1:$L$85</definedName>
    <definedName name="_xlnm.Print_Area" localSheetId="5">'R6.6 (内訳)'!$A$1:$L$196</definedName>
    <definedName name="_xlnm.Print_Area" localSheetId="6">'R6.7'!$A$1:$L$85</definedName>
    <definedName name="_xlnm.Print_Area" localSheetId="7">'R6.7 (内訳)'!$A$1:$L$196</definedName>
    <definedName name="_xlnm.Print_Area" localSheetId="8">'R6.8'!$A$1:$L$85</definedName>
    <definedName name="_xlnm.Print_Area" localSheetId="9">'R6.8 (内訳)'!$A$1:$L$196</definedName>
    <definedName name="_xlnm.Print_Area" localSheetId="10">'R6.9'!$A$1:$L$85</definedName>
    <definedName name="_xlnm.Print_Area" localSheetId="11">'R6.9 (内訳)'!$A$1:$L$196</definedName>
    <definedName name="_xlnm.Print_Area" localSheetId="18">'R7.1'!$A$1:$L$85</definedName>
    <definedName name="_xlnm.Print_Area" localSheetId="19">'R7.1 (内訳)'!$A$1:$L$196</definedName>
    <definedName name="_xlnm.Print_Area" localSheetId="20">'R7.2'!$A$1:$L$85</definedName>
    <definedName name="_xlnm.Print_Area" localSheetId="21">'R7.2 (内訳)'!$A$1:$L$196</definedName>
    <definedName name="_xlnm.Print_Area" localSheetId="22">'R7.3'!$A$1:$L$85</definedName>
    <definedName name="_xlnm.Print_Area" localSheetId="23">'R7.3 (内訳)'!$A$1:$L$196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4" l="1"/>
  <c r="I9" i="24"/>
  <c r="J9" i="24"/>
  <c r="H10" i="24"/>
  <c r="I10" i="24"/>
  <c r="J10" i="24"/>
  <c r="H11" i="24"/>
  <c r="I11" i="24"/>
  <c r="J11" i="24"/>
  <c r="H12" i="24"/>
  <c r="I12" i="24"/>
  <c r="J12" i="24"/>
  <c r="H13" i="24"/>
  <c r="I13" i="24"/>
  <c r="J13" i="24"/>
  <c r="H14" i="24"/>
  <c r="I14" i="24"/>
  <c r="J14" i="24"/>
  <c r="D15" i="24"/>
  <c r="E15" i="24"/>
  <c r="F15" i="24"/>
  <c r="G15" i="24"/>
  <c r="H15" i="24"/>
  <c r="I15" i="24"/>
  <c r="J15" i="24"/>
  <c r="H18" i="24"/>
  <c r="I18" i="24"/>
  <c r="J18" i="24"/>
  <c r="H19" i="24"/>
  <c r="I19" i="24"/>
  <c r="J19" i="24"/>
  <c r="H20" i="24"/>
  <c r="I20" i="24"/>
  <c r="J20" i="24"/>
  <c r="H21" i="24"/>
  <c r="I21" i="24"/>
  <c r="J21" i="24"/>
  <c r="H22" i="24"/>
  <c r="I22" i="24"/>
  <c r="J22" i="24"/>
  <c r="H23" i="24"/>
  <c r="I23" i="24"/>
  <c r="J23" i="24"/>
  <c r="D24" i="24"/>
  <c r="E24" i="24"/>
  <c r="F24" i="24"/>
  <c r="G24" i="24"/>
  <c r="H24" i="24"/>
  <c r="I24" i="24"/>
  <c r="J24" i="24"/>
  <c r="H27" i="24"/>
  <c r="I27" i="24"/>
  <c r="J27" i="24"/>
  <c r="H28" i="24"/>
  <c r="I28" i="24"/>
  <c r="J28" i="24"/>
  <c r="H29" i="24"/>
  <c r="I29" i="24"/>
  <c r="J29" i="24"/>
  <c r="H30" i="24"/>
  <c r="I30" i="24"/>
  <c r="J30" i="24"/>
  <c r="H31" i="24"/>
  <c r="I31" i="24"/>
  <c r="J31" i="24"/>
  <c r="H32" i="24"/>
  <c r="I32" i="24"/>
  <c r="J32" i="24"/>
  <c r="D33" i="24"/>
  <c r="E33" i="24"/>
  <c r="F33" i="24"/>
  <c r="G33" i="24"/>
  <c r="H33" i="24"/>
  <c r="I33" i="24"/>
  <c r="J33" i="24"/>
  <c r="H36" i="24"/>
  <c r="I36" i="24"/>
  <c r="J36" i="24"/>
  <c r="H37" i="24"/>
  <c r="I37" i="24"/>
  <c r="J37" i="24"/>
  <c r="H38" i="24"/>
  <c r="I38" i="24"/>
  <c r="J38" i="24"/>
  <c r="H39" i="24"/>
  <c r="I39" i="24"/>
  <c r="J39" i="24"/>
  <c r="H40" i="24"/>
  <c r="I40" i="24"/>
  <c r="J40" i="24"/>
  <c r="H41" i="24"/>
  <c r="I41" i="24"/>
  <c r="J41" i="24"/>
  <c r="D42" i="24"/>
  <c r="E42" i="24"/>
  <c r="F42" i="24"/>
  <c r="G42" i="24"/>
  <c r="H42" i="24"/>
  <c r="I42" i="24"/>
  <c r="J42" i="24"/>
  <c r="H58" i="24"/>
  <c r="I58" i="24"/>
  <c r="J58" i="24"/>
  <c r="H59" i="24"/>
  <c r="I59" i="24"/>
  <c r="J59" i="24"/>
  <c r="H60" i="24"/>
  <c r="I60" i="24"/>
  <c r="J60" i="24"/>
  <c r="H61" i="24"/>
  <c r="I61" i="24"/>
  <c r="J61" i="24"/>
  <c r="H62" i="24"/>
  <c r="I62" i="24"/>
  <c r="J62" i="24"/>
  <c r="H63" i="24"/>
  <c r="I63" i="24"/>
  <c r="J63" i="24"/>
  <c r="D64" i="24"/>
  <c r="E64" i="24"/>
  <c r="F64" i="24"/>
  <c r="G64" i="24"/>
  <c r="H64" i="24"/>
  <c r="I64" i="24"/>
  <c r="J64" i="24"/>
  <c r="H67" i="24"/>
  <c r="I67" i="24"/>
  <c r="J67" i="24"/>
  <c r="H68" i="24"/>
  <c r="I68" i="24"/>
  <c r="J68" i="24"/>
  <c r="H69" i="24"/>
  <c r="I69" i="24"/>
  <c r="J69" i="24"/>
  <c r="H70" i="24"/>
  <c r="I70" i="24"/>
  <c r="J70" i="24"/>
  <c r="H71" i="24"/>
  <c r="I71" i="24"/>
  <c r="J71" i="24"/>
  <c r="H72" i="24"/>
  <c r="I72" i="24"/>
  <c r="J72" i="24"/>
  <c r="D73" i="24"/>
  <c r="E73" i="24"/>
  <c r="F73" i="24"/>
  <c r="G73" i="24"/>
  <c r="H73" i="24"/>
  <c r="I73" i="24"/>
  <c r="J73" i="24"/>
  <c r="H76" i="24"/>
  <c r="I76" i="24"/>
  <c r="J76" i="24"/>
  <c r="H77" i="24"/>
  <c r="I77" i="24"/>
  <c r="J77" i="24"/>
  <c r="H78" i="24"/>
  <c r="I78" i="24"/>
  <c r="J78" i="24"/>
  <c r="H79" i="24"/>
  <c r="I79" i="24"/>
  <c r="J79" i="24"/>
  <c r="H80" i="24"/>
  <c r="I80" i="24"/>
  <c r="J80" i="24"/>
  <c r="H81" i="24"/>
  <c r="I81" i="24"/>
  <c r="J81" i="24"/>
  <c r="D82" i="24"/>
  <c r="E82" i="24"/>
  <c r="F82" i="24"/>
  <c r="G82" i="24"/>
  <c r="H82" i="24"/>
  <c r="I82" i="24"/>
  <c r="J82" i="24"/>
  <c r="H85" i="24"/>
  <c r="I85" i="24"/>
  <c r="J85" i="24"/>
  <c r="H86" i="24"/>
  <c r="I86" i="24"/>
  <c r="J86" i="24"/>
  <c r="H87" i="24"/>
  <c r="I87" i="24"/>
  <c r="J87" i="24"/>
  <c r="H88" i="24"/>
  <c r="I88" i="24"/>
  <c r="J88" i="24"/>
  <c r="H89" i="24"/>
  <c r="I89" i="24"/>
  <c r="J89" i="24"/>
  <c r="H90" i="24"/>
  <c r="I90" i="24"/>
  <c r="J90" i="24"/>
  <c r="D91" i="24"/>
  <c r="E91" i="24"/>
  <c r="F91" i="24"/>
  <c r="G91" i="24"/>
  <c r="H91" i="24"/>
  <c r="I91" i="24"/>
  <c r="J91" i="24"/>
  <c r="H107" i="24"/>
  <c r="I107" i="24"/>
  <c r="J107" i="24"/>
  <c r="H108" i="24"/>
  <c r="I108" i="24"/>
  <c r="J108" i="24"/>
  <c r="H109" i="24"/>
  <c r="I109" i="24"/>
  <c r="J109" i="24"/>
  <c r="H110" i="24"/>
  <c r="I110" i="24"/>
  <c r="J110" i="24"/>
  <c r="H111" i="24"/>
  <c r="I111" i="24"/>
  <c r="J111" i="24"/>
  <c r="H112" i="24"/>
  <c r="I112" i="24"/>
  <c r="J112" i="24"/>
  <c r="D113" i="24"/>
  <c r="E113" i="24"/>
  <c r="F113" i="24"/>
  <c r="G113" i="24"/>
  <c r="H113" i="24"/>
  <c r="I113" i="24"/>
  <c r="J113" i="24"/>
  <c r="H116" i="24"/>
  <c r="I116" i="24"/>
  <c r="J116" i="24"/>
  <c r="H117" i="24"/>
  <c r="I117" i="24"/>
  <c r="J117" i="24"/>
  <c r="H118" i="24"/>
  <c r="I118" i="24"/>
  <c r="J118" i="24"/>
  <c r="H119" i="24"/>
  <c r="I119" i="24"/>
  <c r="J119" i="24"/>
  <c r="H120" i="24"/>
  <c r="I120" i="24"/>
  <c r="J120" i="24"/>
  <c r="H121" i="24"/>
  <c r="I121" i="24"/>
  <c r="J121" i="24"/>
  <c r="D122" i="24"/>
  <c r="E122" i="24"/>
  <c r="F122" i="24"/>
  <c r="G122" i="24"/>
  <c r="H122" i="24"/>
  <c r="I122" i="24"/>
  <c r="J122" i="24"/>
  <c r="H125" i="24"/>
  <c r="I125" i="24"/>
  <c r="J125" i="24"/>
  <c r="H126" i="24"/>
  <c r="I126" i="24"/>
  <c r="J126" i="24"/>
  <c r="H127" i="24"/>
  <c r="I127" i="24"/>
  <c r="J127" i="24"/>
  <c r="H128" i="24"/>
  <c r="I128" i="24"/>
  <c r="J128" i="24"/>
  <c r="H129" i="24"/>
  <c r="I129" i="24"/>
  <c r="J129" i="24"/>
  <c r="H130" i="24"/>
  <c r="I130" i="24"/>
  <c r="J130" i="24"/>
  <c r="D131" i="24"/>
  <c r="E131" i="24"/>
  <c r="F131" i="24"/>
  <c r="G131" i="24"/>
  <c r="H131" i="24"/>
  <c r="I131" i="24"/>
  <c r="J131" i="24"/>
  <c r="H134" i="24"/>
  <c r="I134" i="24"/>
  <c r="J134" i="24"/>
  <c r="H135" i="24"/>
  <c r="I135" i="24"/>
  <c r="J135" i="24"/>
  <c r="H136" i="24"/>
  <c r="I136" i="24"/>
  <c r="J136" i="24"/>
  <c r="H137" i="24"/>
  <c r="I137" i="24"/>
  <c r="J137" i="24"/>
  <c r="H138" i="24"/>
  <c r="I138" i="24"/>
  <c r="J138" i="24"/>
  <c r="H139" i="24"/>
  <c r="I139" i="24"/>
  <c r="J139" i="24"/>
  <c r="D140" i="24"/>
  <c r="E140" i="24"/>
  <c r="F140" i="24"/>
  <c r="G140" i="24"/>
  <c r="H140" i="24"/>
  <c r="I140" i="24"/>
  <c r="J140" i="24"/>
  <c r="H156" i="24"/>
  <c r="I156" i="24"/>
  <c r="J156" i="24"/>
  <c r="H157" i="24"/>
  <c r="I157" i="24"/>
  <c r="J157" i="24"/>
  <c r="H158" i="24"/>
  <c r="I158" i="24"/>
  <c r="J158" i="24"/>
  <c r="H159" i="24"/>
  <c r="I159" i="24"/>
  <c r="J159" i="24"/>
  <c r="H160" i="24"/>
  <c r="I160" i="24"/>
  <c r="J160" i="24"/>
  <c r="H161" i="24"/>
  <c r="I161" i="24"/>
  <c r="J161" i="24"/>
  <c r="D162" i="24"/>
  <c r="E162" i="24"/>
  <c r="F162" i="24"/>
  <c r="G162" i="24"/>
  <c r="H162" i="24"/>
  <c r="I162" i="24"/>
  <c r="J162" i="24"/>
  <c r="H165" i="24"/>
  <c r="I165" i="24"/>
  <c r="J165" i="24"/>
  <c r="H166" i="24"/>
  <c r="I166" i="24"/>
  <c r="J166" i="24"/>
  <c r="H167" i="24"/>
  <c r="I167" i="24"/>
  <c r="J167" i="24"/>
  <c r="H168" i="24"/>
  <c r="I168" i="24"/>
  <c r="J168" i="24"/>
  <c r="H169" i="24"/>
  <c r="I169" i="24"/>
  <c r="J169" i="24"/>
  <c r="H170" i="24"/>
  <c r="I170" i="24"/>
  <c r="J170" i="24"/>
  <c r="D171" i="24"/>
  <c r="E171" i="24"/>
  <c r="F171" i="24"/>
  <c r="G171" i="24"/>
  <c r="H171" i="24"/>
  <c r="I171" i="24"/>
  <c r="J171" i="24"/>
  <c r="H174" i="24"/>
  <c r="I174" i="24"/>
  <c r="J174" i="24"/>
  <c r="H175" i="24"/>
  <c r="I175" i="24"/>
  <c r="J175" i="24"/>
  <c r="H176" i="24"/>
  <c r="I176" i="24"/>
  <c r="J176" i="24"/>
  <c r="H177" i="24"/>
  <c r="I177" i="24"/>
  <c r="J177" i="24"/>
  <c r="H178" i="24"/>
  <c r="I178" i="24"/>
  <c r="J178" i="24"/>
  <c r="H179" i="24"/>
  <c r="I179" i="24"/>
  <c r="J179" i="24"/>
  <c r="D180" i="24"/>
  <c r="E180" i="24"/>
  <c r="F180" i="24"/>
  <c r="G180" i="24"/>
  <c r="H180" i="24"/>
  <c r="I180" i="24"/>
  <c r="J180" i="24"/>
  <c r="H183" i="24"/>
  <c r="I183" i="24"/>
  <c r="H184" i="24"/>
  <c r="I184" i="24"/>
  <c r="H185" i="24"/>
  <c r="I185" i="24"/>
  <c r="H186" i="24"/>
  <c r="I186" i="24"/>
  <c r="H187" i="24"/>
  <c r="I187" i="24"/>
  <c r="H188" i="24"/>
  <c r="I188" i="24"/>
  <c r="D189" i="24"/>
  <c r="E189" i="24"/>
  <c r="F189" i="24"/>
  <c r="G189" i="24"/>
  <c r="H189" i="24"/>
  <c r="I189" i="24"/>
  <c r="H9" i="23"/>
  <c r="I9" i="23"/>
  <c r="J9" i="23"/>
  <c r="H10" i="23"/>
  <c r="I10" i="23"/>
  <c r="J10" i="23"/>
  <c r="H11" i="23"/>
  <c r="I11" i="23"/>
  <c r="J11" i="23"/>
  <c r="H12" i="23"/>
  <c r="I12" i="23"/>
  <c r="J12" i="23"/>
  <c r="H13" i="23"/>
  <c r="I13" i="23"/>
  <c r="J13" i="23"/>
  <c r="H14" i="23"/>
  <c r="I14" i="23"/>
  <c r="J14" i="23"/>
  <c r="D15" i="23"/>
  <c r="E15" i="23"/>
  <c r="F15" i="23"/>
  <c r="G15" i="23"/>
  <c r="H15" i="23"/>
  <c r="I15" i="23"/>
  <c r="J15" i="23"/>
  <c r="H18" i="23"/>
  <c r="I18" i="23"/>
  <c r="J18" i="23"/>
  <c r="H19" i="23"/>
  <c r="I19" i="23"/>
  <c r="J19" i="23"/>
  <c r="H20" i="23"/>
  <c r="I20" i="23"/>
  <c r="J20" i="23"/>
  <c r="H21" i="23"/>
  <c r="I21" i="23"/>
  <c r="J21" i="23"/>
  <c r="H22" i="23"/>
  <c r="I22" i="23"/>
  <c r="J22" i="23"/>
  <c r="H23" i="23"/>
  <c r="I23" i="23"/>
  <c r="J23" i="23"/>
  <c r="D24" i="23"/>
  <c r="E24" i="23"/>
  <c r="F24" i="23"/>
  <c r="G24" i="23"/>
  <c r="H24" i="23"/>
  <c r="I24" i="23"/>
  <c r="J24" i="23"/>
  <c r="H27" i="23"/>
  <c r="I27" i="23"/>
  <c r="J27" i="23"/>
  <c r="H28" i="23"/>
  <c r="I28" i="23"/>
  <c r="J28" i="23"/>
  <c r="H29" i="23"/>
  <c r="I29" i="23"/>
  <c r="J29" i="23"/>
  <c r="H30" i="23"/>
  <c r="I30" i="23"/>
  <c r="J30" i="23"/>
  <c r="H31" i="23"/>
  <c r="I31" i="23"/>
  <c r="J31" i="23"/>
  <c r="H32" i="23"/>
  <c r="I32" i="23"/>
  <c r="J32" i="23"/>
  <c r="D33" i="23"/>
  <c r="E33" i="23"/>
  <c r="F33" i="23"/>
  <c r="G33" i="23"/>
  <c r="H33" i="23"/>
  <c r="I33" i="23"/>
  <c r="J33" i="23"/>
  <c r="H36" i="23"/>
  <c r="I36" i="23"/>
  <c r="J36" i="23"/>
  <c r="H37" i="23"/>
  <c r="I37" i="23"/>
  <c r="J37" i="23"/>
  <c r="H38" i="23"/>
  <c r="I38" i="23"/>
  <c r="J38" i="23"/>
  <c r="H39" i="23"/>
  <c r="I39" i="23"/>
  <c r="J39" i="23"/>
  <c r="H40" i="23"/>
  <c r="I40" i="23"/>
  <c r="J40" i="23"/>
  <c r="H41" i="23"/>
  <c r="I41" i="23"/>
  <c r="J41" i="23"/>
  <c r="D42" i="23"/>
  <c r="E42" i="23"/>
  <c r="F42" i="23"/>
  <c r="G42" i="23"/>
  <c r="H42" i="23"/>
  <c r="I42" i="23"/>
  <c r="J42" i="23"/>
  <c r="H45" i="23"/>
  <c r="I45" i="23"/>
  <c r="J45" i="23"/>
  <c r="H46" i="23"/>
  <c r="I46" i="23"/>
  <c r="J46" i="23"/>
  <c r="H47" i="23"/>
  <c r="I47" i="23"/>
  <c r="J47" i="23"/>
  <c r="H48" i="23"/>
  <c r="I48" i="23"/>
  <c r="J48" i="23"/>
  <c r="H49" i="23"/>
  <c r="I49" i="23"/>
  <c r="J49" i="23"/>
  <c r="H50" i="23"/>
  <c r="I50" i="23"/>
  <c r="J50" i="23"/>
  <c r="D51" i="23"/>
  <c r="E51" i="23"/>
  <c r="F51" i="23"/>
  <c r="G51" i="23"/>
  <c r="H51" i="23"/>
  <c r="I51" i="23"/>
  <c r="J51" i="23"/>
  <c r="H54" i="23"/>
  <c r="I54" i="23"/>
  <c r="J54" i="23"/>
  <c r="H55" i="23"/>
  <c r="I55" i="23"/>
  <c r="J55" i="23"/>
  <c r="H56" i="23"/>
  <c r="I56" i="23"/>
  <c r="J56" i="23"/>
  <c r="H57" i="23"/>
  <c r="I57" i="23"/>
  <c r="J57" i="23"/>
  <c r="H58" i="23"/>
  <c r="I58" i="23"/>
  <c r="J58" i="23"/>
  <c r="H59" i="23"/>
  <c r="I59" i="23"/>
  <c r="J59" i="23"/>
  <c r="D60" i="23"/>
  <c r="E60" i="23"/>
  <c r="F60" i="23"/>
  <c r="G60" i="23"/>
  <c r="H60" i="23"/>
  <c r="I60" i="23"/>
  <c r="J60" i="23"/>
  <c r="H63" i="23"/>
  <c r="I63" i="23"/>
  <c r="J63" i="23"/>
  <c r="H64" i="23"/>
  <c r="I64" i="23"/>
  <c r="J64" i="23"/>
  <c r="H65" i="23"/>
  <c r="I65" i="23"/>
  <c r="J65" i="23"/>
  <c r="H66" i="23"/>
  <c r="I66" i="23"/>
  <c r="J66" i="23"/>
  <c r="H67" i="23"/>
  <c r="I67" i="23"/>
  <c r="J67" i="23"/>
  <c r="H68" i="23"/>
  <c r="I68" i="23"/>
  <c r="J68" i="23"/>
  <c r="D69" i="23"/>
  <c r="E69" i="23"/>
  <c r="F69" i="23"/>
  <c r="G69" i="23"/>
  <c r="H69" i="23"/>
  <c r="I69" i="23"/>
  <c r="J69" i="23"/>
  <c r="C72" i="23"/>
  <c r="D72" i="23"/>
  <c r="E72" i="23"/>
  <c r="F72" i="23"/>
  <c r="G72" i="23"/>
  <c r="H72" i="23"/>
  <c r="I72" i="23"/>
  <c r="C73" i="23"/>
  <c r="D73" i="23"/>
  <c r="E73" i="23"/>
  <c r="F73" i="23"/>
  <c r="G73" i="23"/>
  <c r="H73" i="23"/>
  <c r="I73" i="23"/>
  <c r="C74" i="23"/>
  <c r="D74" i="23"/>
  <c r="E74" i="23"/>
  <c r="F74" i="23"/>
  <c r="G74" i="23"/>
  <c r="H74" i="23"/>
  <c r="I74" i="23"/>
  <c r="C75" i="23"/>
  <c r="D75" i="23"/>
  <c r="E75" i="23"/>
  <c r="F75" i="23"/>
  <c r="G75" i="23"/>
  <c r="H75" i="23"/>
  <c r="I75" i="23"/>
  <c r="C76" i="23"/>
  <c r="D76" i="23"/>
  <c r="E76" i="23"/>
  <c r="F76" i="23"/>
  <c r="G76" i="23"/>
  <c r="H76" i="23"/>
  <c r="I76" i="23"/>
  <c r="C77" i="23"/>
  <c r="D77" i="23"/>
  <c r="E77" i="23"/>
  <c r="F77" i="23"/>
  <c r="G77" i="23"/>
  <c r="H77" i="23"/>
  <c r="I77" i="23"/>
  <c r="D78" i="23"/>
  <c r="E78" i="23"/>
  <c r="F78" i="23"/>
  <c r="G78" i="23"/>
  <c r="H78" i="23"/>
  <c r="I78" i="23"/>
  <c r="H79" i="23"/>
  <c r="B80" i="23"/>
  <c r="J72" i="23" l="1"/>
  <c r="J73" i="23"/>
  <c r="J74" i="23"/>
  <c r="J75" i="23"/>
  <c r="J76" i="23"/>
  <c r="J77" i="23"/>
  <c r="J78" i="23"/>
  <c r="H9" i="22"/>
  <c r="I9" i="22"/>
  <c r="J9" i="22"/>
  <c r="H10" i="22"/>
  <c r="I10" i="22"/>
  <c r="J10" i="22"/>
  <c r="H11" i="22"/>
  <c r="I11" i="22"/>
  <c r="J11" i="22"/>
  <c r="H12" i="22"/>
  <c r="I12" i="22"/>
  <c r="J12" i="22"/>
  <c r="H13" i="22"/>
  <c r="I13" i="22"/>
  <c r="J13" i="22"/>
  <c r="H14" i="22"/>
  <c r="I14" i="22"/>
  <c r="J14" i="22"/>
  <c r="D15" i="22"/>
  <c r="E15" i="22"/>
  <c r="F15" i="22"/>
  <c r="G15" i="22"/>
  <c r="H15" i="22"/>
  <c r="I15" i="22"/>
  <c r="J15" i="22"/>
  <c r="H18" i="22"/>
  <c r="I18" i="22"/>
  <c r="J18" i="22"/>
  <c r="H19" i="22"/>
  <c r="I19" i="22"/>
  <c r="J19" i="22"/>
  <c r="H20" i="22"/>
  <c r="I20" i="22"/>
  <c r="J20" i="22"/>
  <c r="H21" i="22"/>
  <c r="I21" i="22"/>
  <c r="J21" i="22"/>
  <c r="H22" i="22"/>
  <c r="I22" i="22"/>
  <c r="J22" i="22"/>
  <c r="H23" i="22"/>
  <c r="I23" i="22"/>
  <c r="J23" i="22"/>
  <c r="D24" i="22"/>
  <c r="E24" i="22"/>
  <c r="F24" i="22"/>
  <c r="G24" i="22"/>
  <c r="H24" i="22"/>
  <c r="I24" i="22"/>
  <c r="J24" i="22"/>
  <c r="H27" i="22"/>
  <c r="I27" i="22"/>
  <c r="J27" i="22"/>
  <c r="H28" i="22"/>
  <c r="I28" i="22"/>
  <c r="J28" i="22"/>
  <c r="H29" i="22"/>
  <c r="I29" i="22"/>
  <c r="J29" i="22"/>
  <c r="H30" i="22"/>
  <c r="I30" i="22"/>
  <c r="J30" i="22"/>
  <c r="H31" i="22"/>
  <c r="I31" i="22"/>
  <c r="J31" i="22"/>
  <c r="H32" i="22"/>
  <c r="I32" i="22"/>
  <c r="J32" i="22"/>
  <c r="D33" i="22"/>
  <c r="E33" i="22"/>
  <c r="F33" i="22"/>
  <c r="G33" i="22"/>
  <c r="H33" i="22"/>
  <c r="I33" i="22"/>
  <c r="J33" i="22"/>
  <c r="H36" i="22"/>
  <c r="I36" i="22"/>
  <c r="J36" i="22"/>
  <c r="H37" i="22"/>
  <c r="I37" i="22"/>
  <c r="J37" i="22"/>
  <c r="H38" i="22"/>
  <c r="I38" i="22"/>
  <c r="J38" i="22"/>
  <c r="H39" i="22"/>
  <c r="I39" i="22"/>
  <c r="J39" i="22"/>
  <c r="H40" i="22"/>
  <c r="I40" i="22"/>
  <c r="J40" i="22"/>
  <c r="H41" i="22"/>
  <c r="I41" i="22"/>
  <c r="J41" i="22"/>
  <c r="D42" i="22"/>
  <c r="E42" i="22"/>
  <c r="F42" i="22"/>
  <c r="G42" i="22"/>
  <c r="H42" i="22"/>
  <c r="I42" i="22"/>
  <c r="J42" i="22"/>
  <c r="H58" i="22"/>
  <c r="I58" i="22"/>
  <c r="J58" i="22"/>
  <c r="H59" i="22"/>
  <c r="I59" i="22"/>
  <c r="J59" i="22"/>
  <c r="H60" i="22"/>
  <c r="I60" i="22"/>
  <c r="J60" i="22"/>
  <c r="H61" i="22"/>
  <c r="I61" i="22"/>
  <c r="J61" i="22"/>
  <c r="H62" i="22"/>
  <c r="I62" i="22"/>
  <c r="J62" i="22"/>
  <c r="H63" i="22"/>
  <c r="I63" i="22"/>
  <c r="J63" i="22"/>
  <c r="D64" i="22"/>
  <c r="E64" i="22"/>
  <c r="F64" i="22"/>
  <c r="G64" i="22"/>
  <c r="H64" i="22"/>
  <c r="I64" i="22"/>
  <c r="J64" i="22"/>
  <c r="H67" i="22"/>
  <c r="I67" i="22"/>
  <c r="J67" i="22"/>
  <c r="H68" i="22"/>
  <c r="I68" i="22"/>
  <c r="J68" i="22"/>
  <c r="H69" i="22"/>
  <c r="I69" i="22"/>
  <c r="J69" i="22"/>
  <c r="H70" i="22"/>
  <c r="I70" i="22"/>
  <c r="J70" i="22"/>
  <c r="H71" i="22"/>
  <c r="I71" i="22"/>
  <c r="J71" i="22"/>
  <c r="H72" i="22"/>
  <c r="I72" i="22"/>
  <c r="J72" i="22"/>
  <c r="D73" i="22"/>
  <c r="E73" i="22"/>
  <c r="F73" i="22"/>
  <c r="G73" i="22"/>
  <c r="H73" i="22"/>
  <c r="I73" i="22"/>
  <c r="J73" i="22"/>
  <c r="H76" i="22"/>
  <c r="I76" i="22"/>
  <c r="J76" i="22"/>
  <c r="H77" i="22"/>
  <c r="I77" i="22"/>
  <c r="J77" i="22"/>
  <c r="H78" i="22"/>
  <c r="I78" i="22"/>
  <c r="J78" i="22"/>
  <c r="H79" i="22"/>
  <c r="I79" i="22"/>
  <c r="J79" i="22"/>
  <c r="H80" i="22"/>
  <c r="I80" i="22"/>
  <c r="J80" i="22"/>
  <c r="H81" i="22"/>
  <c r="I81" i="22"/>
  <c r="J81" i="22"/>
  <c r="D82" i="22"/>
  <c r="E82" i="22"/>
  <c r="F82" i="22"/>
  <c r="G82" i="22"/>
  <c r="H82" i="22"/>
  <c r="I82" i="22"/>
  <c r="J82" i="22"/>
  <c r="H85" i="22"/>
  <c r="I85" i="22"/>
  <c r="J85" i="22"/>
  <c r="H86" i="22"/>
  <c r="I86" i="22"/>
  <c r="J86" i="22"/>
  <c r="H87" i="22"/>
  <c r="I87" i="22"/>
  <c r="J87" i="22"/>
  <c r="H88" i="22"/>
  <c r="I88" i="22"/>
  <c r="J88" i="22"/>
  <c r="H89" i="22"/>
  <c r="I89" i="22"/>
  <c r="J89" i="22"/>
  <c r="H90" i="22"/>
  <c r="I90" i="22"/>
  <c r="J90" i="22"/>
  <c r="D91" i="22"/>
  <c r="E91" i="22"/>
  <c r="F91" i="22"/>
  <c r="G91" i="22"/>
  <c r="H91" i="22"/>
  <c r="I91" i="22"/>
  <c r="J91" i="22"/>
  <c r="H107" i="22"/>
  <c r="I107" i="22"/>
  <c r="J107" i="22"/>
  <c r="H108" i="22"/>
  <c r="I108" i="22"/>
  <c r="J108" i="22"/>
  <c r="H109" i="22"/>
  <c r="I109" i="22"/>
  <c r="J109" i="22"/>
  <c r="H110" i="22"/>
  <c r="I110" i="22"/>
  <c r="J110" i="22"/>
  <c r="H111" i="22"/>
  <c r="I111" i="22"/>
  <c r="J111" i="22"/>
  <c r="H112" i="22"/>
  <c r="I112" i="22"/>
  <c r="J112" i="22"/>
  <c r="D113" i="22"/>
  <c r="E113" i="22"/>
  <c r="F113" i="22"/>
  <c r="G113" i="22"/>
  <c r="H113" i="22"/>
  <c r="I113" i="22"/>
  <c r="J113" i="22"/>
  <c r="H116" i="22"/>
  <c r="I116" i="22"/>
  <c r="J116" i="22"/>
  <c r="H117" i="22"/>
  <c r="I117" i="22"/>
  <c r="J117" i="22"/>
  <c r="H118" i="22"/>
  <c r="I118" i="22"/>
  <c r="J118" i="22"/>
  <c r="H119" i="22"/>
  <c r="I119" i="22"/>
  <c r="J119" i="22"/>
  <c r="H120" i="22"/>
  <c r="I120" i="22"/>
  <c r="J120" i="22"/>
  <c r="H121" i="22"/>
  <c r="I121" i="22"/>
  <c r="J121" i="22"/>
  <c r="D122" i="22"/>
  <c r="E122" i="22"/>
  <c r="F122" i="22"/>
  <c r="G122" i="22"/>
  <c r="H122" i="22"/>
  <c r="I122" i="22"/>
  <c r="J122" i="22"/>
  <c r="H125" i="22"/>
  <c r="I125" i="22"/>
  <c r="J125" i="22"/>
  <c r="H126" i="22"/>
  <c r="I126" i="22"/>
  <c r="J126" i="22"/>
  <c r="H127" i="22"/>
  <c r="I127" i="22"/>
  <c r="J127" i="22"/>
  <c r="H128" i="22"/>
  <c r="I128" i="22"/>
  <c r="J128" i="22"/>
  <c r="H129" i="22"/>
  <c r="I129" i="22"/>
  <c r="J129" i="22"/>
  <c r="H130" i="22"/>
  <c r="I130" i="22"/>
  <c r="J130" i="22"/>
  <c r="D131" i="22"/>
  <c r="E131" i="22"/>
  <c r="F131" i="22"/>
  <c r="G131" i="22"/>
  <c r="H131" i="22"/>
  <c r="I131" i="22"/>
  <c r="J131" i="22"/>
  <c r="H134" i="22"/>
  <c r="I134" i="22"/>
  <c r="J134" i="22"/>
  <c r="H135" i="22"/>
  <c r="I135" i="22"/>
  <c r="J135" i="22"/>
  <c r="H136" i="22"/>
  <c r="I136" i="22"/>
  <c r="J136" i="22"/>
  <c r="H137" i="22"/>
  <c r="I137" i="22"/>
  <c r="J137" i="22"/>
  <c r="H138" i="22"/>
  <c r="I138" i="22"/>
  <c r="J138" i="22"/>
  <c r="H139" i="22"/>
  <c r="I139" i="22"/>
  <c r="J139" i="22"/>
  <c r="D140" i="22"/>
  <c r="E140" i="22"/>
  <c r="F140" i="22"/>
  <c r="G140" i="22"/>
  <c r="H140" i="22"/>
  <c r="I140" i="22"/>
  <c r="J140" i="22"/>
  <c r="H156" i="22"/>
  <c r="I156" i="22"/>
  <c r="J156" i="22"/>
  <c r="H157" i="22"/>
  <c r="I157" i="22"/>
  <c r="J157" i="22"/>
  <c r="H158" i="22"/>
  <c r="I158" i="22"/>
  <c r="J158" i="22"/>
  <c r="H159" i="22"/>
  <c r="I159" i="22"/>
  <c r="J159" i="22"/>
  <c r="H160" i="22"/>
  <c r="I160" i="22"/>
  <c r="J160" i="22"/>
  <c r="H161" i="22"/>
  <c r="I161" i="22"/>
  <c r="J161" i="22"/>
  <c r="D162" i="22"/>
  <c r="E162" i="22"/>
  <c r="F162" i="22"/>
  <c r="G162" i="22"/>
  <c r="H162" i="22"/>
  <c r="I162" i="22"/>
  <c r="J162" i="22"/>
  <c r="H165" i="22"/>
  <c r="I165" i="22"/>
  <c r="J165" i="22"/>
  <c r="H166" i="22"/>
  <c r="I166" i="22"/>
  <c r="J166" i="22"/>
  <c r="H167" i="22"/>
  <c r="I167" i="22"/>
  <c r="J167" i="22"/>
  <c r="H168" i="22"/>
  <c r="I168" i="22"/>
  <c r="J168" i="22"/>
  <c r="H169" i="22"/>
  <c r="I169" i="22"/>
  <c r="J169" i="22"/>
  <c r="H170" i="22"/>
  <c r="I170" i="22"/>
  <c r="J170" i="22"/>
  <c r="D171" i="22"/>
  <c r="E171" i="22"/>
  <c r="F171" i="22"/>
  <c r="G171" i="22"/>
  <c r="H171" i="22"/>
  <c r="I171" i="22"/>
  <c r="J171" i="22"/>
  <c r="H174" i="22"/>
  <c r="I174" i="22"/>
  <c r="J174" i="22"/>
  <c r="H175" i="22"/>
  <c r="I175" i="22"/>
  <c r="J175" i="22"/>
  <c r="H176" i="22"/>
  <c r="I176" i="22"/>
  <c r="J176" i="22"/>
  <c r="H177" i="22"/>
  <c r="I177" i="22"/>
  <c r="J177" i="22"/>
  <c r="H178" i="22"/>
  <c r="I178" i="22"/>
  <c r="J178" i="22"/>
  <c r="H179" i="22"/>
  <c r="I179" i="22"/>
  <c r="J179" i="22"/>
  <c r="D180" i="22"/>
  <c r="E180" i="22"/>
  <c r="F180" i="22"/>
  <c r="G180" i="22"/>
  <c r="H180" i="22"/>
  <c r="I180" i="22"/>
  <c r="J180" i="22"/>
  <c r="H183" i="22"/>
  <c r="I183" i="22"/>
  <c r="H184" i="22"/>
  <c r="I184" i="22"/>
  <c r="H185" i="22"/>
  <c r="I185" i="22"/>
  <c r="H186" i="22"/>
  <c r="I186" i="22"/>
  <c r="H187" i="22"/>
  <c r="I187" i="22"/>
  <c r="H188" i="22"/>
  <c r="I188" i="22"/>
  <c r="D189" i="22"/>
  <c r="E189" i="22"/>
  <c r="F189" i="22"/>
  <c r="G189" i="22"/>
  <c r="H189" i="22"/>
  <c r="I189" i="22"/>
  <c r="H9" i="21"/>
  <c r="I9" i="21"/>
  <c r="J9" i="21"/>
  <c r="H10" i="21"/>
  <c r="I10" i="21"/>
  <c r="J10" i="21"/>
  <c r="H11" i="21"/>
  <c r="I11" i="21"/>
  <c r="J11" i="21"/>
  <c r="H12" i="21"/>
  <c r="I12" i="21"/>
  <c r="J12" i="21"/>
  <c r="H13" i="21"/>
  <c r="I13" i="21"/>
  <c r="J13" i="21"/>
  <c r="H14" i="21"/>
  <c r="I14" i="21"/>
  <c r="J14" i="21"/>
  <c r="D15" i="21"/>
  <c r="E15" i="21"/>
  <c r="F15" i="21"/>
  <c r="G15" i="21"/>
  <c r="H15" i="21"/>
  <c r="I15" i="21"/>
  <c r="J15" i="21"/>
  <c r="H18" i="21"/>
  <c r="I18" i="21"/>
  <c r="J18" i="21"/>
  <c r="H19" i="21"/>
  <c r="I19" i="21"/>
  <c r="J19" i="21"/>
  <c r="H20" i="21"/>
  <c r="I20" i="21"/>
  <c r="J20" i="21"/>
  <c r="H21" i="21"/>
  <c r="I21" i="21"/>
  <c r="J21" i="21"/>
  <c r="H22" i="21"/>
  <c r="I22" i="21"/>
  <c r="J22" i="21"/>
  <c r="H23" i="21"/>
  <c r="I23" i="21"/>
  <c r="J23" i="21"/>
  <c r="D24" i="21"/>
  <c r="E24" i="21"/>
  <c r="F24" i="21"/>
  <c r="G24" i="21"/>
  <c r="H24" i="21"/>
  <c r="I24" i="21"/>
  <c r="J24" i="21"/>
  <c r="H27" i="21"/>
  <c r="I27" i="21"/>
  <c r="J27" i="21"/>
  <c r="H28" i="21"/>
  <c r="I28" i="21"/>
  <c r="J28" i="21"/>
  <c r="H29" i="21"/>
  <c r="I29" i="21"/>
  <c r="J29" i="21"/>
  <c r="H30" i="21"/>
  <c r="I30" i="21"/>
  <c r="J30" i="21"/>
  <c r="H31" i="21"/>
  <c r="I31" i="21"/>
  <c r="J31" i="21"/>
  <c r="H32" i="21"/>
  <c r="I32" i="21"/>
  <c r="J32" i="21"/>
  <c r="D33" i="21"/>
  <c r="E33" i="21"/>
  <c r="F33" i="21"/>
  <c r="G33" i="21"/>
  <c r="H33" i="21"/>
  <c r="I33" i="21"/>
  <c r="J33" i="21"/>
  <c r="H36" i="21"/>
  <c r="I36" i="21"/>
  <c r="J36" i="21"/>
  <c r="H37" i="21"/>
  <c r="I37" i="21"/>
  <c r="J37" i="21"/>
  <c r="H38" i="21"/>
  <c r="I38" i="21"/>
  <c r="J38" i="21"/>
  <c r="H39" i="21"/>
  <c r="I39" i="21"/>
  <c r="J39" i="21"/>
  <c r="H40" i="21"/>
  <c r="I40" i="21"/>
  <c r="J40" i="21"/>
  <c r="H41" i="21"/>
  <c r="I41" i="21"/>
  <c r="J41" i="21"/>
  <c r="D42" i="21"/>
  <c r="E42" i="21"/>
  <c r="F42" i="21"/>
  <c r="G42" i="21"/>
  <c r="H42" i="21"/>
  <c r="I42" i="21"/>
  <c r="J42" i="21"/>
  <c r="H45" i="21"/>
  <c r="I45" i="21"/>
  <c r="J45" i="21"/>
  <c r="H46" i="21"/>
  <c r="I46" i="21"/>
  <c r="J46" i="21"/>
  <c r="H47" i="21"/>
  <c r="I47" i="21"/>
  <c r="J47" i="21"/>
  <c r="H48" i="21"/>
  <c r="I48" i="21"/>
  <c r="J48" i="21"/>
  <c r="H49" i="21"/>
  <c r="I49" i="21"/>
  <c r="J49" i="21"/>
  <c r="H50" i="21"/>
  <c r="I50" i="21"/>
  <c r="J50" i="21"/>
  <c r="D51" i="21"/>
  <c r="E51" i="21"/>
  <c r="F51" i="21"/>
  <c r="G51" i="21"/>
  <c r="H51" i="21"/>
  <c r="I51" i="21"/>
  <c r="J51" i="21"/>
  <c r="H54" i="21"/>
  <c r="I54" i="21"/>
  <c r="J54" i="21"/>
  <c r="H55" i="21"/>
  <c r="I55" i="21"/>
  <c r="J55" i="21"/>
  <c r="H56" i="21"/>
  <c r="I56" i="21"/>
  <c r="J56" i="21"/>
  <c r="H57" i="21"/>
  <c r="I57" i="21"/>
  <c r="J57" i="21"/>
  <c r="H58" i="21"/>
  <c r="I58" i="21"/>
  <c r="J58" i="21"/>
  <c r="H59" i="21"/>
  <c r="I59" i="21"/>
  <c r="J59" i="21"/>
  <c r="D60" i="21"/>
  <c r="E60" i="21"/>
  <c r="F60" i="21"/>
  <c r="G60" i="21"/>
  <c r="H60" i="21"/>
  <c r="I60" i="21"/>
  <c r="J60" i="21"/>
  <c r="H63" i="21"/>
  <c r="I63" i="21"/>
  <c r="J63" i="21"/>
  <c r="H64" i="21"/>
  <c r="I64" i="21"/>
  <c r="J64" i="21"/>
  <c r="H65" i="21"/>
  <c r="I65" i="21"/>
  <c r="J65" i="21"/>
  <c r="H66" i="21"/>
  <c r="I66" i="21"/>
  <c r="J66" i="21"/>
  <c r="H67" i="21"/>
  <c r="I67" i="21"/>
  <c r="J67" i="21"/>
  <c r="H68" i="21"/>
  <c r="I68" i="21"/>
  <c r="J68" i="21"/>
  <c r="D69" i="21"/>
  <c r="E69" i="21"/>
  <c r="F69" i="21"/>
  <c r="G69" i="21"/>
  <c r="H69" i="21"/>
  <c r="I69" i="21"/>
  <c r="J69" i="21"/>
  <c r="C72" i="21"/>
  <c r="D72" i="21"/>
  <c r="E72" i="21"/>
  <c r="F72" i="21"/>
  <c r="G72" i="21"/>
  <c r="H72" i="21"/>
  <c r="I72" i="21"/>
  <c r="C73" i="21"/>
  <c r="D73" i="21"/>
  <c r="E73" i="21"/>
  <c r="F73" i="21"/>
  <c r="G73" i="21"/>
  <c r="H73" i="21"/>
  <c r="I73" i="21"/>
  <c r="C74" i="21"/>
  <c r="D74" i="21"/>
  <c r="E74" i="21"/>
  <c r="F74" i="21"/>
  <c r="G74" i="21"/>
  <c r="H74" i="21"/>
  <c r="I74" i="21"/>
  <c r="C75" i="21"/>
  <c r="D75" i="21"/>
  <c r="E75" i="21"/>
  <c r="F75" i="21"/>
  <c r="G75" i="21"/>
  <c r="H75" i="21"/>
  <c r="I75" i="21"/>
  <c r="C76" i="21"/>
  <c r="D76" i="21"/>
  <c r="E76" i="21"/>
  <c r="F76" i="21"/>
  <c r="G76" i="21"/>
  <c r="H76" i="21"/>
  <c r="I76" i="21"/>
  <c r="C77" i="21"/>
  <c r="D77" i="21"/>
  <c r="E77" i="21"/>
  <c r="F77" i="21"/>
  <c r="G77" i="21"/>
  <c r="H77" i="21"/>
  <c r="I77" i="21"/>
  <c r="D78" i="21"/>
  <c r="E78" i="21"/>
  <c r="F78" i="21"/>
  <c r="G78" i="21"/>
  <c r="H78" i="21"/>
  <c r="I78" i="21"/>
  <c r="H79" i="21"/>
  <c r="B80" i="21"/>
  <c r="J72" i="21" l="1"/>
  <c r="J73" i="21"/>
  <c r="J74" i="21"/>
  <c r="J75" i="21"/>
  <c r="J76" i="21"/>
  <c r="J77" i="21"/>
  <c r="J78" i="21"/>
  <c r="H9" i="20"/>
  <c r="I9" i="20"/>
  <c r="J9" i="20"/>
  <c r="H10" i="20"/>
  <c r="I10" i="20"/>
  <c r="J10" i="20"/>
  <c r="H11" i="20"/>
  <c r="I11" i="20"/>
  <c r="J11" i="20"/>
  <c r="H12" i="20"/>
  <c r="I12" i="20"/>
  <c r="J12" i="20"/>
  <c r="H13" i="20"/>
  <c r="I13" i="20"/>
  <c r="J13" i="20"/>
  <c r="H14" i="20"/>
  <c r="I14" i="20"/>
  <c r="J14" i="20"/>
  <c r="D15" i="20"/>
  <c r="E15" i="20"/>
  <c r="F15" i="20"/>
  <c r="G15" i="20"/>
  <c r="H15" i="20"/>
  <c r="I15" i="20"/>
  <c r="J15" i="20"/>
  <c r="H18" i="20"/>
  <c r="I18" i="20"/>
  <c r="J18" i="20"/>
  <c r="H19" i="20"/>
  <c r="I19" i="20"/>
  <c r="J19" i="20"/>
  <c r="H20" i="20"/>
  <c r="I20" i="20"/>
  <c r="J20" i="20"/>
  <c r="H21" i="20"/>
  <c r="I21" i="20"/>
  <c r="J21" i="20"/>
  <c r="H22" i="20"/>
  <c r="I22" i="20"/>
  <c r="J22" i="20"/>
  <c r="H23" i="20"/>
  <c r="I23" i="20"/>
  <c r="J23" i="20"/>
  <c r="D24" i="20"/>
  <c r="E24" i="20"/>
  <c r="F24" i="20"/>
  <c r="G24" i="20"/>
  <c r="H24" i="20"/>
  <c r="I24" i="20"/>
  <c r="J24" i="20"/>
  <c r="H27" i="20"/>
  <c r="I27" i="20"/>
  <c r="J27" i="20"/>
  <c r="H28" i="20"/>
  <c r="I28" i="20"/>
  <c r="J28" i="20"/>
  <c r="H29" i="20"/>
  <c r="I29" i="20"/>
  <c r="J29" i="20"/>
  <c r="H30" i="20"/>
  <c r="I30" i="20"/>
  <c r="J30" i="20"/>
  <c r="H31" i="20"/>
  <c r="I31" i="20"/>
  <c r="J31" i="20"/>
  <c r="H32" i="20"/>
  <c r="I32" i="20"/>
  <c r="J32" i="20"/>
  <c r="D33" i="20"/>
  <c r="E33" i="20"/>
  <c r="F33" i="20"/>
  <c r="G33" i="20"/>
  <c r="H33" i="20"/>
  <c r="I33" i="20"/>
  <c r="J33" i="20"/>
  <c r="H36" i="20"/>
  <c r="I36" i="20"/>
  <c r="J36" i="20"/>
  <c r="H37" i="20"/>
  <c r="I37" i="20"/>
  <c r="J37" i="20"/>
  <c r="H38" i="20"/>
  <c r="I38" i="20"/>
  <c r="J38" i="20"/>
  <c r="H39" i="20"/>
  <c r="I39" i="20"/>
  <c r="J39" i="20"/>
  <c r="H40" i="20"/>
  <c r="I40" i="20"/>
  <c r="J40" i="20"/>
  <c r="H41" i="20"/>
  <c r="I41" i="20"/>
  <c r="J41" i="20"/>
  <c r="D42" i="20"/>
  <c r="E42" i="20"/>
  <c r="F42" i="20"/>
  <c r="G42" i="20"/>
  <c r="H42" i="20"/>
  <c r="I42" i="20"/>
  <c r="J42" i="20"/>
  <c r="H58" i="20"/>
  <c r="I58" i="20"/>
  <c r="J58" i="20"/>
  <c r="H59" i="20"/>
  <c r="I59" i="20"/>
  <c r="J59" i="20"/>
  <c r="H60" i="20"/>
  <c r="I60" i="20"/>
  <c r="J60" i="20"/>
  <c r="H61" i="20"/>
  <c r="I61" i="20"/>
  <c r="J61" i="20"/>
  <c r="H62" i="20"/>
  <c r="I62" i="20"/>
  <c r="J62" i="20"/>
  <c r="H63" i="20"/>
  <c r="I63" i="20"/>
  <c r="J63" i="20"/>
  <c r="D64" i="20"/>
  <c r="E64" i="20"/>
  <c r="F64" i="20"/>
  <c r="G64" i="20"/>
  <c r="H64" i="20"/>
  <c r="I64" i="20"/>
  <c r="J64" i="20"/>
  <c r="H67" i="20"/>
  <c r="I67" i="20"/>
  <c r="J67" i="20"/>
  <c r="H68" i="20"/>
  <c r="I68" i="20"/>
  <c r="J68" i="20"/>
  <c r="H69" i="20"/>
  <c r="I69" i="20"/>
  <c r="J69" i="20"/>
  <c r="H70" i="20"/>
  <c r="I70" i="20"/>
  <c r="J70" i="20"/>
  <c r="H71" i="20"/>
  <c r="I71" i="20"/>
  <c r="J71" i="20"/>
  <c r="H72" i="20"/>
  <c r="I72" i="20"/>
  <c r="J72" i="20"/>
  <c r="D73" i="20"/>
  <c r="E73" i="20"/>
  <c r="F73" i="20"/>
  <c r="G73" i="20"/>
  <c r="H73" i="20"/>
  <c r="I73" i="20"/>
  <c r="J73" i="20"/>
  <c r="H76" i="20"/>
  <c r="I76" i="20"/>
  <c r="J76" i="20"/>
  <c r="H77" i="20"/>
  <c r="I77" i="20"/>
  <c r="J77" i="20"/>
  <c r="H78" i="20"/>
  <c r="I78" i="20"/>
  <c r="J78" i="20"/>
  <c r="H79" i="20"/>
  <c r="I79" i="20"/>
  <c r="J79" i="20"/>
  <c r="H80" i="20"/>
  <c r="I80" i="20"/>
  <c r="J80" i="20"/>
  <c r="H81" i="20"/>
  <c r="I81" i="20"/>
  <c r="J81" i="20"/>
  <c r="D82" i="20"/>
  <c r="E82" i="20"/>
  <c r="F82" i="20"/>
  <c r="G82" i="20"/>
  <c r="H82" i="20"/>
  <c r="I82" i="20"/>
  <c r="J82" i="20"/>
  <c r="H85" i="20"/>
  <c r="I85" i="20"/>
  <c r="J85" i="20"/>
  <c r="H86" i="20"/>
  <c r="I86" i="20"/>
  <c r="J86" i="20"/>
  <c r="H87" i="20"/>
  <c r="I87" i="20"/>
  <c r="J87" i="20"/>
  <c r="H88" i="20"/>
  <c r="I88" i="20"/>
  <c r="J88" i="20"/>
  <c r="H89" i="20"/>
  <c r="I89" i="20"/>
  <c r="J89" i="20"/>
  <c r="H90" i="20"/>
  <c r="I90" i="20"/>
  <c r="J90" i="20"/>
  <c r="D91" i="20"/>
  <c r="E91" i="20"/>
  <c r="F91" i="20"/>
  <c r="G91" i="20"/>
  <c r="H91" i="20"/>
  <c r="I91" i="20"/>
  <c r="J91" i="20"/>
  <c r="H107" i="20"/>
  <c r="I107" i="20"/>
  <c r="J107" i="20"/>
  <c r="H108" i="20"/>
  <c r="I108" i="20"/>
  <c r="J108" i="20"/>
  <c r="H109" i="20"/>
  <c r="I109" i="20"/>
  <c r="J109" i="20"/>
  <c r="H110" i="20"/>
  <c r="I110" i="20"/>
  <c r="J110" i="20"/>
  <c r="H111" i="20"/>
  <c r="I111" i="20"/>
  <c r="J111" i="20"/>
  <c r="H112" i="20"/>
  <c r="I112" i="20"/>
  <c r="J112" i="20"/>
  <c r="D113" i="20"/>
  <c r="E113" i="20"/>
  <c r="F113" i="20"/>
  <c r="G113" i="20"/>
  <c r="H113" i="20"/>
  <c r="I113" i="20"/>
  <c r="J113" i="20"/>
  <c r="H116" i="20"/>
  <c r="I116" i="20"/>
  <c r="J116" i="20"/>
  <c r="H117" i="20"/>
  <c r="I117" i="20"/>
  <c r="J117" i="20"/>
  <c r="H118" i="20"/>
  <c r="I118" i="20"/>
  <c r="J118" i="20"/>
  <c r="H119" i="20"/>
  <c r="I119" i="20"/>
  <c r="J119" i="20"/>
  <c r="H120" i="20"/>
  <c r="I120" i="20"/>
  <c r="J120" i="20"/>
  <c r="H121" i="20"/>
  <c r="I121" i="20"/>
  <c r="J121" i="20"/>
  <c r="D122" i="20"/>
  <c r="E122" i="20"/>
  <c r="F122" i="20"/>
  <c r="G122" i="20"/>
  <c r="H122" i="20"/>
  <c r="I122" i="20"/>
  <c r="J122" i="20"/>
  <c r="H125" i="20"/>
  <c r="I125" i="20"/>
  <c r="J125" i="20"/>
  <c r="H126" i="20"/>
  <c r="I126" i="20"/>
  <c r="J126" i="20"/>
  <c r="H127" i="20"/>
  <c r="I127" i="20"/>
  <c r="J127" i="20"/>
  <c r="H128" i="20"/>
  <c r="I128" i="20"/>
  <c r="J128" i="20"/>
  <c r="H129" i="20"/>
  <c r="I129" i="20"/>
  <c r="J129" i="20"/>
  <c r="H130" i="20"/>
  <c r="I130" i="20"/>
  <c r="J130" i="20"/>
  <c r="D131" i="20"/>
  <c r="E131" i="20"/>
  <c r="F131" i="20"/>
  <c r="G131" i="20"/>
  <c r="H131" i="20"/>
  <c r="I131" i="20"/>
  <c r="J131" i="20"/>
  <c r="H134" i="20"/>
  <c r="I134" i="20"/>
  <c r="J134" i="20"/>
  <c r="H135" i="20"/>
  <c r="I135" i="20"/>
  <c r="J135" i="20"/>
  <c r="H136" i="20"/>
  <c r="I136" i="20"/>
  <c r="J136" i="20"/>
  <c r="H137" i="20"/>
  <c r="I137" i="20"/>
  <c r="J137" i="20"/>
  <c r="H138" i="20"/>
  <c r="I138" i="20"/>
  <c r="J138" i="20"/>
  <c r="H139" i="20"/>
  <c r="I139" i="20"/>
  <c r="J139" i="20"/>
  <c r="D140" i="20"/>
  <c r="E140" i="20"/>
  <c r="F140" i="20"/>
  <c r="G140" i="20"/>
  <c r="H140" i="20"/>
  <c r="I140" i="20"/>
  <c r="J140" i="20"/>
  <c r="H156" i="20"/>
  <c r="I156" i="20"/>
  <c r="J156" i="20"/>
  <c r="H157" i="20"/>
  <c r="I157" i="20"/>
  <c r="J157" i="20"/>
  <c r="H158" i="20"/>
  <c r="I158" i="20"/>
  <c r="J158" i="20"/>
  <c r="H159" i="20"/>
  <c r="I159" i="20"/>
  <c r="J159" i="20"/>
  <c r="H160" i="20"/>
  <c r="I160" i="20"/>
  <c r="J160" i="20"/>
  <c r="H161" i="20"/>
  <c r="I161" i="20"/>
  <c r="J161" i="20"/>
  <c r="D162" i="20"/>
  <c r="E162" i="20"/>
  <c r="F162" i="20"/>
  <c r="G162" i="20"/>
  <c r="H162" i="20"/>
  <c r="I162" i="20"/>
  <c r="J162" i="20"/>
  <c r="H165" i="20"/>
  <c r="I165" i="20"/>
  <c r="J165" i="20"/>
  <c r="H166" i="20"/>
  <c r="I166" i="20"/>
  <c r="J166" i="20"/>
  <c r="H167" i="20"/>
  <c r="I167" i="20"/>
  <c r="J167" i="20"/>
  <c r="H168" i="20"/>
  <c r="I168" i="20"/>
  <c r="J168" i="20"/>
  <c r="H169" i="20"/>
  <c r="I169" i="20"/>
  <c r="J169" i="20"/>
  <c r="H170" i="20"/>
  <c r="I170" i="20"/>
  <c r="J170" i="20"/>
  <c r="D171" i="20"/>
  <c r="E171" i="20"/>
  <c r="F171" i="20"/>
  <c r="G171" i="20"/>
  <c r="H171" i="20"/>
  <c r="I171" i="20"/>
  <c r="J171" i="20"/>
  <c r="H174" i="20"/>
  <c r="I174" i="20"/>
  <c r="J174" i="20"/>
  <c r="H175" i="20"/>
  <c r="I175" i="20"/>
  <c r="J175" i="20"/>
  <c r="H176" i="20"/>
  <c r="I176" i="20"/>
  <c r="J176" i="20"/>
  <c r="H177" i="20"/>
  <c r="I177" i="20"/>
  <c r="J177" i="20"/>
  <c r="H178" i="20"/>
  <c r="I178" i="20"/>
  <c r="J178" i="20"/>
  <c r="H179" i="20"/>
  <c r="I179" i="20"/>
  <c r="J179" i="20"/>
  <c r="D180" i="20"/>
  <c r="E180" i="20"/>
  <c r="F180" i="20"/>
  <c r="G180" i="20"/>
  <c r="H180" i="20"/>
  <c r="I180" i="20"/>
  <c r="J180" i="20"/>
  <c r="H183" i="20"/>
  <c r="I183" i="20"/>
  <c r="H184" i="20"/>
  <c r="I184" i="20"/>
  <c r="H185" i="20"/>
  <c r="I185" i="20"/>
  <c r="H186" i="20"/>
  <c r="I186" i="20"/>
  <c r="H187" i="20"/>
  <c r="I187" i="20"/>
  <c r="H188" i="20"/>
  <c r="I188" i="20"/>
  <c r="D189" i="20"/>
  <c r="E189" i="20"/>
  <c r="F189" i="20"/>
  <c r="G189" i="20"/>
  <c r="H189" i="20"/>
  <c r="I189" i="20"/>
  <c r="H9" i="19"/>
  <c r="I9" i="19"/>
  <c r="J9" i="19"/>
  <c r="H10" i="19"/>
  <c r="I10" i="19"/>
  <c r="J10" i="19"/>
  <c r="H11" i="19"/>
  <c r="I11" i="19"/>
  <c r="J11" i="19"/>
  <c r="H12" i="19"/>
  <c r="I12" i="19"/>
  <c r="J12" i="19"/>
  <c r="H13" i="19"/>
  <c r="I13" i="19"/>
  <c r="J13" i="19"/>
  <c r="H14" i="19"/>
  <c r="I14" i="19"/>
  <c r="J14" i="19"/>
  <c r="D15" i="19"/>
  <c r="E15" i="19"/>
  <c r="F15" i="19"/>
  <c r="G15" i="19"/>
  <c r="H15" i="19"/>
  <c r="I15" i="19"/>
  <c r="J15" i="19"/>
  <c r="H18" i="19"/>
  <c r="I18" i="19"/>
  <c r="J18" i="19"/>
  <c r="H19" i="19"/>
  <c r="I19" i="19"/>
  <c r="J19" i="19"/>
  <c r="H20" i="19"/>
  <c r="I20" i="19"/>
  <c r="J20" i="19"/>
  <c r="H21" i="19"/>
  <c r="I21" i="19"/>
  <c r="J21" i="19"/>
  <c r="H22" i="19"/>
  <c r="I22" i="19"/>
  <c r="J22" i="19"/>
  <c r="H23" i="19"/>
  <c r="I23" i="19"/>
  <c r="J23" i="19"/>
  <c r="D24" i="19"/>
  <c r="E24" i="19"/>
  <c r="F24" i="19"/>
  <c r="G24" i="19"/>
  <c r="H24" i="19"/>
  <c r="I24" i="19"/>
  <c r="J24" i="19"/>
  <c r="H27" i="19"/>
  <c r="I27" i="19"/>
  <c r="J27" i="19"/>
  <c r="H28" i="19"/>
  <c r="I28" i="19"/>
  <c r="J28" i="19"/>
  <c r="H29" i="19"/>
  <c r="I29" i="19"/>
  <c r="J29" i="19"/>
  <c r="H30" i="19"/>
  <c r="I30" i="19"/>
  <c r="J30" i="19"/>
  <c r="H31" i="19"/>
  <c r="I31" i="19"/>
  <c r="J31" i="19"/>
  <c r="H32" i="19"/>
  <c r="I32" i="19"/>
  <c r="J32" i="19"/>
  <c r="D33" i="19"/>
  <c r="E33" i="19"/>
  <c r="F33" i="19"/>
  <c r="G33" i="19"/>
  <c r="H33" i="19"/>
  <c r="I33" i="19"/>
  <c r="J33" i="19"/>
  <c r="H36" i="19"/>
  <c r="I36" i="19"/>
  <c r="J36" i="19"/>
  <c r="H37" i="19"/>
  <c r="I37" i="19"/>
  <c r="J37" i="19"/>
  <c r="H38" i="19"/>
  <c r="I38" i="19"/>
  <c r="J38" i="19"/>
  <c r="H39" i="19"/>
  <c r="I39" i="19"/>
  <c r="J39" i="19"/>
  <c r="H40" i="19"/>
  <c r="I40" i="19"/>
  <c r="J40" i="19"/>
  <c r="H41" i="19"/>
  <c r="I41" i="19"/>
  <c r="J41" i="19"/>
  <c r="D42" i="19"/>
  <c r="E42" i="19"/>
  <c r="F42" i="19"/>
  <c r="G42" i="19"/>
  <c r="H42" i="19"/>
  <c r="I42" i="19"/>
  <c r="J42" i="19"/>
  <c r="H45" i="19"/>
  <c r="I45" i="19"/>
  <c r="J45" i="19"/>
  <c r="H46" i="19"/>
  <c r="I46" i="19"/>
  <c r="J46" i="19"/>
  <c r="H47" i="19"/>
  <c r="I47" i="19"/>
  <c r="J47" i="19"/>
  <c r="H48" i="19"/>
  <c r="I48" i="19"/>
  <c r="J48" i="19"/>
  <c r="H49" i="19"/>
  <c r="I49" i="19"/>
  <c r="J49" i="19"/>
  <c r="H50" i="19"/>
  <c r="I50" i="19"/>
  <c r="J50" i="19"/>
  <c r="D51" i="19"/>
  <c r="E51" i="19"/>
  <c r="F51" i="19"/>
  <c r="G51" i="19"/>
  <c r="H51" i="19"/>
  <c r="I51" i="19"/>
  <c r="J51" i="19"/>
  <c r="H54" i="19"/>
  <c r="I54" i="19"/>
  <c r="J54" i="19"/>
  <c r="H55" i="19"/>
  <c r="I55" i="19"/>
  <c r="J55" i="19"/>
  <c r="H56" i="19"/>
  <c r="I56" i="19"/>
  <c r="J56" i="19"/>
  <c r="H57" i="19"/>
  <c r="I57" i="19"/>
  <c r="J57" i="19"/>
  <c r="H58" i="19"/>
  <c r="I58" i="19"/>
  <c r="J58" i="19"/>
  <c r="H59" i="19"/>
  <c r="I59" i="19"/>
  <c r="J59" i="19"/>
  <c r="D60" i="19"/>
  <c r="E60" i="19"/>
  <c r="F60" i="19"/>
  <c r="G60" i="19"/>
  <c r="H60" i="19"/>
  <c r="I60" i="19"/>
  <c r="J60" i="19"/>
  <c r="H63" i="19"/>
  <c r="I63" i="19"/>
  <c r="J63" i="19"/>
  <c r="H64" i="19"/>
  <c r="I64" i="19"/>
  <c r="J64" i="19"/>
  <c r="H65" i="19"/>
  <c r="I65" i="19"/>
  <c r="J65" i="19"/>
  <c r="H66" i="19"/>
  <c r="I66" i="19"/>
  <c r="J66" i="19"/>
  <c r="H67" i="19"/>
  <c r="I67" i="19"/>
  <c r="J67" i="19"/>
  <c r="H68" i="19"/>
  <c r="I68" i="19"/>
  <c r="J68" i="19"/>
  <c r="D69" i="19"/>
  <c r="E69" i="19"/>
  <c r="F69" i="19"/>
  <c r="G69" i="19"/>
  <c r="H69" i="19"/>
  <c r="I69" i="19"/>
  <c r="J69" i="19"/>
  <c r="C72" i="19"/>
  <c r="D72" i="19"/>
  <c r="E72" i="19"/>
  <c r="F72" i="19"/>
  <c r="G72" i="19"/>
  <c r="H72" i="19"/>
  <c r="I72" i="19"/>
  <c r="C73" i="19"/>
  <c r="D73" i="19"/>
  <c r="E73" i="19"/>
  <c r="F73" i="19"/>
  <c r="G73" i="19"/>
  <c r="H73" i="19"/>
  <c r="I73" i="19"/>
  <c r="C74" i="19"/>
  <c r="D74" i="19"/>
  <c r="E74" i="19"/>
  <c r="F74" i="19"/>
  <c r="G74" i="19"/>
  <c r="H74" i="19"/>
  <c r="I74" i="19"/>
  <c r="C75" i="19"/>
  <c r="D75" i="19"/>
  <c r="E75" i="19"/>
  <c r="F75" i="19"/>
  <c r="G75" i="19"/>
  <c r="H75" i="19"/>
  <c r="I75" i="19"/>
  <c r="C76" i="19"/>
  <c r="D76" i="19"/>
  <c r="E76" i="19"/>
  <c r="F76" i="19"/>
  <c r="G76" i="19"/>
  <c r="H76" i="19"/>
  <c r="I76" i="19"/>
  <c r="C77" i="19"/>
  <c r="D77" i="19"/>
  <c r="E77" i="19"/>
  <c r="F77" i="19"/>
  <c r="G77" i="19"/>
  <c r="H77" i="19"/>
  <c r="I77" i="19"/>
  <c r="D78" i="19"/>
  <c r="E78" i="19"/>
  <c r="F78" i="19"/>
  <c r="G78" i="19"/>
  <c r="H78" i="19"/>
  <c r="I78" i="19"/>
  <c r="H79" i="19"/>
  <c r="B80" i="19"/>
  <c r="J72" i="19" l="1"/>
  <c r="J73" i="19"/>
  <c r="J74" i="19"/>
  <c r="J75" i="19"/>
  <c r="J76" i="19"/>
  <c r="J77" i="19"/>
  <c r="J78" i="19"/>
  <c r="H9" i="18"/>
  <c r="I9" i="18"/>
  <c r="J9" i="18"/>
  <c r="H10" i="18"/>
  <c r="I10" i="18"/>
  <c r="J10" i="18"/>
  <c r="H11" i="18"/>
  <c r="I11" i="18"/>
  <c r="J11" i="18"/>
  <c r="H12" i="18"/>
  <c r="I12" i="18"/>
  <c r="J12" i="18"/>
  <c r="H13" i="18"/>
  <c r="I13" i="18"/>
  <c r="J13" i="18"/>
  <c r="H14" i="18"/>
  <c r="I14" i="18"/>
  <c r="J14" i="18"/>
  <c r="D15" i="18"/>
  <c r="E15" i="18"/>
  <c r="F15" i="18"/>
  <c r="G15" i="18"/>
  <c r="H15" i="18"/>
  <c r="I15" i="18"/>
  <c r="J15" i="18"/>
  <c r="H18" i="18"/>
  <c r="I18" i="18"/>
  <c r="J18" i="18"/>
  <c r="H19" i="18"/>
  <c r="I19" i="18"/>
  <c r="J19" i="18"/>
  <c r="H20" i="18"/>
  <c r="I20" i="18"/>
  <c r="J20" i="18"/>
  <c r="H21" i="18"/>
  <c r="I21" i="18"/>
  <c r="J21" i="18"/>
  <c r="H22" i="18"/>
  <c r="I22" i="18"/>
  <c r="J22" i="18"/>
  <c r="H23" i="18"/>
  <c r="I23" i="18"/>
  <c r="J23" i="18"/>
  <c r="D24" i="18"/>
  <c r="E24" i="18"/>
  <c r="F24" i="18"/>
  <c r="G24" i="18"/>
  <c r="H24" i="18"/>
  <c r="I24" i="18"/>
  <c r="J24" i="18"/>
  <c r="H27" i="18"/>
  <c r="I27" i="18"/>
  <c r="J27" i="18"/>
  <c r="H28" i="18"/>
  <c r="I28" i="18"/>
  <c r="J28" i="18"/>
  <c r="H29" i="18"/>
  <c r="I29" i="18"/>
  <c r="J29" i="18"/>
  <c r="H30" i="18"/>
  <c r="I30" i="18"/>
  <c r="J30" i="18"/>
  <c r="H31" i="18"/>
  <c r="I31" i="18"/>
  <c r="J31" i="18"/>
  <c r="H32" i="18"/>
  <c r="I32" i="18"/>
  <c r="J32" i="18"/>
  <c r="D33" i="18"/>
  <c r="E33" i="18"/>
  <c r="F33" i="18"/>
  <c r="G33" i="18"/>
  <c r="H33" i="18"/>
  <c r="I33" i="18"/>
  <c r="J33" i="18"/>
  <c r="H36" i="18"/>
  <c r="I36" i="18"/>
  <c r="J36" i="18"/>
  <c r="H37" i="18"/>
  <c r="I37" i="18"/>
  <c r="J37" i="18"/>
  <c r="H38" i="18"/>
  <c r="I38" i="18"/>
  <c r="J38" i="18"/>
  <c r="H39" i="18"/>
  <c r="I39" i="18"/>
  <c r="J39" i="18"/>
  <c r="H40" i="18"/>
  <c r="I40" i="18"/>
  <c r="J40" i="18"/>
  <c r="H41" i="18"/>
  <c r="I41" i="18"/>
  <c r="J41" i="18"/>
  <c r="D42" i="18"/>
  <c r="E42" i="18"/>
  <c r="F42" i="18"/>
  <c r="G42" i="18"/>
  <c r="H42" i="18"/>
  <c r="I42" i="18"/>
  <c r="J42" i="18"/>
  <c r="H58" i="18"/>
  <c r="I58" i="18"/>
  <c r="J58" i="18"/>
  <c r="H59" i="18"/>
  <c r="I59" i="18"/>
  <c r="J59" i="18"/>
  <c r="H60" i="18"/>
  <c r="I60" i="18"/>
  <c r="J60" i="18"/>
  <c r="H61" i="18"/>
  <c r="I61" i="18"/>
  <c r="J61" i="18"/>
  <c r="H62" i="18"/>
  <c r="I62" i="18"/>
  <c r="J62" i="18"/>
  <c r="H63" i="18"/>
  <c r="I63" i="18"/>
  <c r="J63" i="18"/>
  <c r="D64" i="18"/>
  <c r="E64" i="18"/>
  <c r="F64" i="18"/>
  <c r="G64" i="18"/>
  <c r="H64" i="18"/>
  <c r="I64" i="18"/>
  <c r="J64" i="18"/>
  <c r="H67" i="18"/>
  <c r="I67" i="18"/>
  <c r="J67" i="18"/>
  <c r="H68" i="18"/>
  <c r="I68" i="18"/>
  <c r="J68" i="18"/>
  <c r="H69" i="18"/>
  <c r="I69" i="18"/>
  <c r="J69" i="18"/>
  <c r="H70" i="18"/>
  <c r="I70" i="18"/>
  <c r="J70" i="18"/>
  <c r="H71" i="18"/>
  <c r="I71" i="18"/>
  <c r="J71" i="18"/>
  <c r="H72" i="18"/>
  <c r="I72" i="18"/>
  <c r="J72" i="18"/>
  <c r="D73" i="18"/>
  <c r="E73" i="18"/>
  <c r="F73" i="18"/>
  <c r="G73" i="18"/>
  <c r="H73" i="18"/>
  <c r="I73" i="18"/>
  <c r="J73" i="18"/>
  <c r="H76" i="18"/>
  <c r="I76" i="18"/>
  <c r="J76" i="18"/>
  <c r="H77" i="18"/>
  <c r="I77" i="18"/>
  <c r="J77" i="18"/>
  <c r="H78" i="18"/>
  <c r="I78" i="18"/>
  <c r="J78" i="18"/>
  <c r="H79" i="18"/>
  <c r="I79" i="18"/>
  <c r="J79" i="18"/>
  <c r="H80" i="18"/>
  <c r="I80" i="18"/>
  <c r="J80" i="18"/>
  <c r="H81" i="18"/>
  <c r="I81" i="18"/>
  <c r="J81" i="18"/>
  <c r="D82" i="18"/>
  <c r="E82" i="18"/>
  <c r="F82" i="18"/>
  <c r="G82" i="18"/>
  <c r="H82" i="18"/>
  <c r="I82" i="18"/>
  <c r="J82" i="18"/>
  <c r="H85" i="18"/>
  <c r="I85" i="18"/>
  <c r="J85" i="18"/>
  <c r="H86" i="18"/>
  <c r="I86" i="18"/>
  <c r="J86" i="18"/>
  <c r="H87" i="18"/>
  <c r="I87" i="18"/>
  <c r="J87" i="18"/>
  <c r="H88" i="18"/>
  <c r="I88" i="18"/>
  <c r="J88" i="18"/>
  <c r="H89" i="18"/>
  <c r="I89" i="18"/>
  <c r="J89" i="18"/>
  <c r="H90" i="18"/>
  <c r="I90" i="18"/>
  <c r="J90" i="18"/>
  <c r="D91" i="18"/>
  <c r="E91" i="18"/>
  <c r="F91" i="18"/>
  <c r="G91" i="18"/>
  <c r="H91" i="18"/>
  <c r="I91" i="18"/>
  <c r="J91" i="18"/>
  <c r="H107" i="18"/>
  <c r="I107" i="18"/>
  <c r="J107" i="18"/>
  <c r="H108" i="18"/>
  <c r="I108" i="18"/>
  <c r="J108" i="18"/>
  <c r="H109" i="18"/>
  <c r="I109" i="18"/>
  <c r="J109" i="18"/>
  <c r="H110" i="18"/>
  <c r="I110" i="18"/>
  <c r="J110" i="18"/>
  <c r="H111" i="18"/>
  <c r="I111" i="18"/>
  <c r="J111" i="18"/>
  <c r="H112" i="18"/>
  <c r="I112" i="18"/>
  <c r="J112" i="18"/>
  <c r="D113" i="18"/>
  <c r="E113" i="18"/>
  <c r="F113" i="18"/>
  <c r="G113" i="18"/>
  <c r="H113" i="18"/>
  <c r="I113" i="18"/>
  <c r="J113" i="18"/>
  <c r="H116" i="18"/>
  <c r="I116" i="18"/>
  <c r="J116" i="18"/>
  <c r="H117" i="18"/>
  <c r="I117" i="18"/>
  <c r="J117" i="18"/>
  <c r="H118" i="18"/>
  <c r="I118" i="18"/>
  <c r="J118" i="18"/>
  <c r="H119" i="18"/>
  <c r="I119" i="18"/>
  <c r="J119" i="18"/>
  <c r="H120" i="18"/>
  <c r="I120" i="18"/>
  <c r="J120" i="18"/>
  <c r="H121" i="18"/>
  <c r="I121" i="18"/>
  <c r="J121" i="18"/>
  <c r="D122" i="18"/>
  <c r="E122" i="18"/>
  <c r="F122" i="18"/>
  <c r="G122" i="18"/>
  <c r="H122" i="18"/>
  <c r="I122" i="18"/>
  <c r="J122" i="18"/>
  <c r="H125" i="18"/>
  <c r="I125" i="18"/>
  <c r="J125" i="18"/>
  <c r="H126" i="18"/>
  <c r="I126" i="18"/>
  <c r="J126" i="18"/>
  <c r="H127" i="18"/>
  <c r="I127" i="18"/>
  <c r="J127" i="18"/>
  <c r="H128" i="18"/>
  <c r="I128" i="18"/>
  <c r="J128" i="18"/>
  <c r="H129" i="18"/>
  <c r="I129" i="18"/>
  <c r="J129" i="18"/>
  <c r="H130" i="18"/>
  <c r="I130" i="18"/>
  <c r="J130" i="18"/>
  <c r="D131" i="18"/>
  <c r="E131" i="18"/>
  <c r="F131" i="18"/>
  <c r="G131" i="18"/>
  <c r="H131" i="18"/>
  <c r="I131" i="18"/>
  <c r="J131" i="18"/>
  <c r="H134" i="18"/>
  <c r="I134" i="18"/>
  <c r="J134" i="18"/>
  <c r="H135" i="18"/>
  <c r="I135" i="18"/>
  <c r="J135" i="18"/>
  <c r="H136" i="18"/>
  <c r="I136" i="18"/>
  <c r="J136" i="18"/>
  <c r="H137" i="18"/>
  <c r="I137" i="18"/>
  <c r="J137" i="18"/>
  <c r="H138" i="18"/>
  <c r="I138" i="18"/>
  <c r="J138" i="18"/>
  <c r="H139" i="18"/>
  <c r="I139" i="18"/>
  <c r="J139" i="18"/>
  <c r="D140" i="18"/>
  <c r="E140" i="18"/>
  <c r="F140" i="18"/>
  <c r="G140" i="18"/>
  <c r="H140" i="18"/>
  <c r="I140" i="18"/>
  <c r="J140" i="18"/>
  <c r="H156" i="18"/>
  <c r="I156" i="18"/>
  <c r="J156" i="18"/>
  <c r="H157" i="18"/>
  <c r="I157" i="18"/>
  <c r="J157" i="18"/>
  <c r="H158" i="18"/>
  <c r="I158" i="18"/>
  <c r="J158" i="18"/>
  <c r="H159" i="18"/>
  <c r="I159" i="18"/>
  <c r="J159" i="18"/>
  <c r="H160" i="18"/>
  <c r="I160" i="18"/>
  <c r="J160" i="18"/>
  <c r="H161" i="18"/>
  <c r="I161" i="18"/>
  <c r="J161" i="18"/>
  <c r="D162" i="18"/>
  <c r="E162" i="18"/>
  <c r="F162" i="18"/>
  <c r="G162" i="18"/>
  <c r="H162" i="18"/>
  <c r="I162" i="18"/>
  <c r="J162" i="18"/>
  <c r="H165" i="18"/>
  <c r="I165" i="18"/>
  <c r="J165" i="18"/>
  <c r="H166" i="18"/>
  <c r="I166" i="18"/>
  <c r="J166" i="18"/>
  <c r="H167" i="18"/>
  <c r="I167" i="18"/>
  <c r="J167" i="18"/>
  <c r="H168" i="18"/>
  <c r="I168" i="18"/>
  <c r="J168" i="18"/>
  <c r="H169" i="18"/>
  <c r="I169" i="18"/>
  <c r="J169" i="18"/>
  <c r="H170" i="18"/>
  <c r="I170" i="18"/>
  <c r="J170" i="18"/>
  <c r="D171" i="18"/>
  <c r="E171" i="18"/>
  <c r="F171" i="18"/>
  <c r="G171" i="18"/>
  <c r="H171" i="18"/>
  <c r="I171" i="18"/>
  <c r="J171" i="18"/>
  <c r="H174" i="18"/>
  <c r="I174" i="18"/>
  <c r="J174" i="18"/>
  <c r="H175" i="18"/>
  <c r="I175" i="18"/>
  <c r="J175" i="18"/>
  <c r="H176" i="18"/>
  <c r="I176" i="18"/>
  <c r="J176" i="18"/>
  <c r="H177" i="18"/>
  <c r="I177" i="18"/>
  <c r="J177" i="18"/>
  <c r="H178" i="18"/>
  <c r="I178" i="18"/>
  <c r="J178" i="18"/>
  <c r="H179" i="18"/>
  <c r="I179" i="18"/>
  <c r="J179" i="18"/>
  <c r="D180" i="18"/>
  <c r="E180" i="18"/>
  <c r="F180" i="18"/>
  <c r="G180" i="18"/>
  <c r="H180" i="18"/>
  <c r="I180" i="18"/>
  <c r="J180" i="18"/>
  <c r="H183" i="18"/>
  <c r="I183" i="18"/>
  <c r="H184" i="18"/>
  <c r="I184" i="18"/>
  <c r="H185" i="18"/>
  <c r="I185" i="18"/>
  <c r="H186" i="18"/>
  <c r="I186" i="18"/>
  <c r="H187" i="18"/>
  <c r="I187" i="18"/>
  <c r="H188" i="18"/>
  <c r="I188" i="18"/>
  <c r="D189" i="18"/>
  <c r="E189" i="18"/>
  <c r="F189" i="18"/>
  <c r="G189" i="18"/>
  <c r="H189" i="18"/>
  <c r="I189" i="18"/>
  <c r="H9" i="17"/>
  <c r="I9" i="17"/>
  <c r="J9" i="17"/>
  <c r="H10" i="17"/>
  <c r="I10" i="17"/>
  <c r="J10" i="17"/>
  <c r="H11" i="17"/>
  <c r="I11" i="17"/>
  <c r="J11" i="17"/>
  <c r="H12" i="17"/>
  <c r="I12" i="17"/>
  <c r="J12" i="17"/>
  <c r="H13" i="17"/>
  <c r="I13" i="17"/>
  <c r="J13" i="17"/>
  <c r="H14" i="17"/>
  <c r="I14" i="17"/>
  <c r="J14" i="17"/>
  <c r="D15" i="17"/>
  <c r="E15" i="17"/>
  <c r="F15" i="17"/>
  <c r="G15" i="17"/>
  <c r="H15" i="17"/>
  <c r="I15" i="17"/>
  <c r="J15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2" i="17"/>
  <c r="I22" i="17"/>
  <c r="J22" i="17"/>
  <c r="H23" i="17"/>
  <c r="I23" i="17"/>
  <c r="J23" i="17"/>
  <c r="D24" i="17"/>
  <c r="E24" i="17"/>
  <c r="F24" i="17"/>
  <c r="G24" i="17"/>
  <c r="H24" i="17"/>
  <c r="I24" i="17"/>
  <c r="J24" i="17"/>
  <c r="H27" i="17"/>
  <c r="I27" i="17"/>
  <c r="J27" i="17"/>
  <c r="H28" i="17"/>
  <c r="I28" i="17"/>
  <c r="J28" i="17"/>
  <c r="H29" i="17"/>
  <c r="I29" i="17"/>
  <c r="J29" i="17"/>
  <c r="H30" i="17"/>
  <c r="I30" i="17"/>
  <c r="J30" i="17"/>
  <c r="H31" i="17"/>
  <c r="I31" i="17"/>
  <c r="J31" i="17"/>
  <c r="H32" i="17"/>
  <c r="I32" i="17"/>
  <c r="J32" i="17"/>
  <c r="D33" i="17"/>
  <c r="E33" i="17"/>
  <c r="F33" i="17"/>
  <c r="G33" i="17"/>
  <c r="H33" i="17"/>
  <c r="I33" i="17"/>
  <c r="J33" i="17"/>
  <c r="H36" i="17"/>
  <c r="I36" i="17"/>
  <c r="J36" i="17"/>
  <c r="H37" i="17"/>
  <c r="I37" i="17"/>
  <c r="J37" i="17"/>
  <c r="H38" i="17"/>
  <c r="I38" i="17"/>
  <c r="J38" i="17"/>
  <c r="H39" i="17"/>
  <c r="I39" i="17"/>
  <c r="J39" i="17"/>
  <c r="H40" i="17"/>
  <c r="I40" i="17"/>
  <c r="J40" i="17"/>
  <c r="H41" i="17"/>
  <c r="I41" i="17"/>
  <c r="J41" i="17"/>
  <c r="D42" i="17"/>
  <c r="E42" i="17"/>
  <c r="F42" i="17"/>
  <c r="G42" i="17"/>
  <c r="H42" i="17"/>
  <c r="I42" i="17"/>
  <c r="J42" i="17"/>
  <c r="H45" i="17"/>
  <c r="I45" i="17"/>
  <c r="J45" i="17"/>
  <c r="H46" i="17"/>
  <c r="I46" i="17"/>
  <c r="J46" i="17"/>
  <c r="H47" i="17"/>
  <c r="I47" i="17"/>
  <c r="J47" i="17"/>
  <c r="H48" i="17"/>
  <c r="I48" i="17"/>
  <c r="J48" i="17"/>
  <c r="H49" i="17"/>
  <c r="I49" i="17"/>
  <c r="J49" i="17"/>
  <c r="H50" i="17"/>
  <c r="I50" i="17"/>
  <c r="J50" i="17"/>
  <c r="D51" i="17"/>
  <c r="E51" i="17"/>
  <c r="F51" i="17"/>
  <c r="G51" i="17"/>
  <c r="H51" i="17"/>
  <c r="I51" i="17"/>
  <c r="J51" i="17"/>
  <c r="H54" i="17"/>
  <c r="I54" i="17"/>
  <c r="J54" i="17"/>
  <c r="H55" i="17"/>
  <c r="I55" i="17"/>
  <c r="J55" i="17"/>
  <c r="H56" i="17"/>
  <c r="I56" i="17"/>
  <c r="J56" i="17"/>
  <c r="H57" i="17"/>
  <c r="I57" i="17"/>
  <c r="J57" i="17"/>
  <c r="H58" i="17"/>
  <c r="I58" i="17"/>
  <c r="J58" i="17"/>
  <c r="H59" i="17"/>
  <c r="I59" i="17"/>
  <c r="J59" i="17"/>
  <c r="D60" i="17"/>
  <c r="E60" i="17"/>
  <c r="F60" i="17"/>
  <c r="G60" i="17"/>
  <c r="H60" i="17"/>
  <c r="I60" i="17"/>
  <c r="J60" i="17"/>
  <c r="H63" i="17"/>
  <c r="I63" i="17"/>
  <c r="J63" i="17"/>
  <c r="H64" i="17"/>
  <c r="I64" i="17"/>
  <c r="J64" i="17"/>
  <c r="H65" i="17"/>
  <c r="I65" i="17"/>
  <c r="J65" i="17"/>
  <c r="H66" i="17"/>
  <c r="I66" i="17"/>
  <c r="J66" i="17"/>
  <c r="H67" i="17"/>
  <c r="I67" i="17"/>
  <c r="J67" i="17"/>
  <c r="H68" i="17"/>
  <c r="I68" i="17"/>
  <c r="J68" i="17"/>
  <c r="D69" i="17"/>
  <c r="E69" i="17"/>
  <c r="F69" i="17"/>
  <c r="G69" i="17"/>
  <c r="H69" i="17"/>
  <c r="I69" i="17"/>
  <c r="J69" i="17"/>
  <c r="C72" i="17"/>
  <c r="D72" i="17"/>
  <c r="E72" i="17"/>
  <c r="F72" i="17"/>
  <c r="G72" i="17"/>
  <c r="H72" i="17"/>
  <c r="I72" i="17"/>
  <c r="C73" i="17"/>
  <c r="D73" i="17"/>
  <c r="E73" i="17"/>
  <c r="F73" i="17"/>
  <c r="G73" i="17"/>
  <c r="H73" i="17"/>
  <c r="I73" i="17"/>
  <c r="C74" i="17"/>
  <c r="D74" i="17"/>
  <c r="E74" i="17"/>
  <c r="F74" i="17"/>
  <c r="G74" i="17"/>
  <c r="H74" i="17"/>
  <c r="I74" i="17"/>
  <c r="C75" i="17"/>
  <c r="D75" i="17"/>
  <c r="E75" i="17"/>
  <c r="F75" i="17"/>
  <c r="G75" i="17"/>
  <c r="H75" i="17"/>
  <c r="I75" i="17"/>
  <c r="C76" i="17"/>
  <c r="D76" i="17"/>
  <c r="E76" i="17"/>
  <c r="F76" i="17"/>
  <c r="G76" i="17"/>
  <c r="H76" i="17"/>
  <c r="I76" i="17"/>
  <c r="C77" i="17"/>
  <c r="D77" i="17"/>
  <c r="E77" i="17"/>
  <c r="F77" i="17"/>
  <c r="G77" i="17"/>
  <c r="H77" i="17"/>
  <c r="I77" i="17"/>
  <c r="D78" i="17"/>
  <c r="E78" i="17"/>
  <c r="F78" i="17"/>
  <c r="G78" i="17"/>
  <c r="H78" i="17"/>
  <c r="I78" i="17"/>
  <c r="H79" i="17"/>
  <c r="B80" i="17"/>
  <c r="J72" i="17" l="1"/>
  <c r="J73" i="17"/>
  <c r="J74" i="17"/>
  <c r="J75" i="17"/>
  <c r="J76" i="17"/>
  <c r="J77" i="17"/>
  <c r="J78" i="17"/>
  <c r="H9" i="16"/>
  <c r="I9" i="16"/>
  <c r="J9" i="16"/>
  <c r="H10" i="16"/>
  <c r="I10" i="16"/>
  <c r="J10" i="16"/>
  <c r="H11" i="16"/>
  <c r="I11" i="16"/>
  <c r="J11" i="16"/>
  <c r="H12" i="16"/>
  <c r="I12" i="16"/>
  <c r="J12" i="16"/>
  <c r="H13" i="16"/>
  <c r="I13" i="16"/>
  <c r="J13" i="16"/>
  <c r="H14" i="16"/>
  <c r="I14" i="16"/>
  <c r="J14" i="16"/>
  <c r="D15" i="16"/>
  <c r="E15" i="16"/>
  <c r="F15" i="16"/>
  <c r="G15" i="16"/>
  <c r="H15" i="16"/>
  <c r="I15" i="16"/>
  <c r="J15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D24" i="16"/>
  <c r="E24" i="16"/>
  <c r="F24" i="16"/>
  <c r="G24" i="16"/>
  <c r="H24" i="16"/>
  <c r="I24" i="16"/>
  <c r="J24" i="16"/>
  <c r="H27" i="16"/>
  <c r="I27" i="16"/>
  <c r="J27" i="16"/>
  <c r="H28" i="16"/>
  <c r="I28" i="16"/>
  <c r="J28" i="16"/>
  <c r="H29" i="16"/>
  <c r="I29" i="16"/>
  <c r="J29" i="16"/>
  <c r="H30" i="16"/>
  <c r="I30" i="16"/>
  <c r="J30" i="16"/>
  <c r="H31" i="16"/>
  <c r="I31" i="16"/>
  <c r="J31" i="16"/>
  <c r="H32" i="16"/>
  <c r="I32" i="16"/>
  <c r="J32" i="16"/>
  <c r="D33" i="16"/>
  <c r="E33" i="16"/>
  <c r="F33" i="16"/>
  <c r="G33" i="16"/>
  <c r="H33" i="16"/>
  <c r="I33" i="16"/>
  <c r="J33" i="16"/>
  <c r="H36" i="16"/>
  <c r="I36" i="16"/>
  <c r="J36" i="16"/>
  <c r="H37" i="16"/>
  <c r="I37" i="16"/>
  <c r="J37" i="16"/>
  <c r="H38" i="16"/>
  <c r="I38" i="16"/>
  <c r="J38" i="16"/>
  <c r="H39" i="16"/>
  <c r="I39" i="16"/>
  <c r="J39" i="16"/>
  <c r="H40" i="16"/>
  <c r="I40" i="16"/>
  <c r="J40" i="16"/>
  <c r="H41" i="16"/>
  <c r="I41" i="16"/>
  <c r="J41" i="16"/>
  <c r="D42" i="16"/>
  <c r="E42" i="16"/>
  <c r="F42" i="16"/>
  <c r="G42" i="16"/>
  <c r="H42" i="16"/>
  <c r="I42" i="16"/>
  <c r="J42" i="16"/>
  <c r="H58" i="16"/>
  <c r="I58" i="16"/>
  <c r="J58" i="16"/>
  <c r="H59" i="16"/>
  <c r="I59" i="16"/>
  <c r="J59" i="16"/>
  <c r="H60" i="16"/>
  <c r="I60" i="16"/>
  <c r="J60" i="16"/>
  <c r="H61" i="16"/>
  <c r="I61" i="16"/>
  <c r="J61" i="16"/>
  <c r="H62" i="16"/>
  <c r="I62" i="16"/>
  <c r="J62" i="16"/>
  <c r="H63" i="16"/>
  <c r="I63" i="16"/>
  <c r="J63" i="16"/>
  <c r="D64" i="16"/>
  <c r="E64" i="16"/>
  <c r="F64" i="16"/>
  <c r="G64" i="16"/>
  <c r="H64" i="16"/>
  <c r="I64" i="16"/>
  <c r="J64" i="16"/>
  <c r="H67" i="16"/>
  <c r="I67" i="16"/>
  <c r="J67" i="16"/>
  <c r="H68" i="16"/>
  <c r="I68" i="16"/>
  <c r="J68" i="16"/>
  <c r="H69" i="16"/>
  <c r="I69" i="16"/>
  <c r="J69" i="16"/>
  <c r="H70" i="16"/>
  <c r="I70" i="16"/>
  <c r="J70" i="16"/>
  <c r="H71" i="16"/>
  <c r="I71" i="16"/>
  <c r="J71" i="16"/>
  <c r="H72" i="16"/>
  <c r="I72" i="16"/>
  <c r="J72" i="16"/>
  <c r="D73" i="16"/>
  <c r="E73" i="16"/>
  <c r="F73" i="16"/>
  <c r="G73" i="16"/>
  <c r="H73" i="16"/>
  <c r="I73" i="16"/>
  <c r="J73" i="16"/>
  <c r="H76" i="16"/>
  <c r="I76" i="16"/>
  <c r="J76" i="16"/>
  <c r="H77" i="16"/>
  <c r="I77" i="16"/>
  <c r="J77" i="16"/>
  <c r="H78" i="16"/>
  <c r="I78" i="16"/>
  <c r="J78" i="16"/>
  <c r="H79" i="16"/>
  <c r="I79" i="16"/>
  <c r="J79" i="16"/>
  <c r="H80" i="16"/>
  <c r="I80" i="16"/>
  <c r="J80" i="16"/>
  <c r="H81" i="16"/>
  <c r="I81" i="16"/>
  <c r="J81" i="16"/>
  <c r="D82" i="16"/>
  <c r="E82" i="16"/>
  <c r="F82" i="16"/>
  <c r="G82" i="16"/>
  <c r="H82" i="16"/>
  <c r="I82" i="16"/>
  <c r="J82" i="16"/>
  <c r="H85" i="16"/>
  <c r="I85" i="16"/>
  <c r="J85" i="16"/>
  <c r="H86" i="16"/>
  <c r="I86" i="16"/>
  <c r="J86" i="16"/>
  <c r="H87" i="16"/>
  <c r="I87" i="16"/>
  <c r="J87" i="16"/>
  <c r="H88" i="16"/>
  <c r="I88" i="16"/>
  <c r="J88" i="16"/>
  <c r="H89" i="16"/>
  <c r="I89" i="16"/>
  <c r="J89" i="16"/>
  <c r="H90" i="16"/>
  <c r="I90" i="16"/>
  <c r="J90" i="16"/>
  <c r="D91" i="16"/>
  <c r="E91" i="16"/>
  <c r="F91" i="16"/>
  <c r="G91" i="16"/>
  <c r="H91" i="16"/>
  <c r="I91" i="16"/>
  <c r="J91" i="16"/>
  <c r="H107" i="16"/>
  <c r="I107" i="16"/>
  <c r="J107" i="16"/>
  <c r="H108" i="16"/>
  <c r="I108" i="16"/>
  <c r="J108" i="16"/>
  <c r="H109" i="16"/>
  <c r="I109" i="16"/>
  <c r="J109" i="16"/>
  <c r="H110" i="16"/>
  <c r="I110" i="16"/>
  <c r="J110" i="16"/>
  <c r="H111" i="16"/>
  <c r="I111" i="16"/>
  <c r="J111" i="16"/>
  <c r="H112" i="16"/>
  <c r="I112" i="16"/>
  <c r="J112" i="16"/>
  <c r="D113" i="16"/>
  <c r="E113" i="16"/>
  <c r="F113" i="16"/>
  <c r="G113" i="16"/>
  <c r="H113" i="16"/>
  <c r="I113" i="16"/>
  <c r="J113" i="16"/>
  <c r="H116" i="16"/>
  <c r="I116" i="16"/>
  <c r="J116" i="16"/>
  <c r="H117" i="16"/>
  <c r="I117" i="16"/>
  <c r="J117" i="16"/>
  <c r="H118" i="16"/>
  <c r="I118" i="16"/>
  <c r="J118" i="16"/>
  <c r="H119" i="16"/>
  <c r="I119" i="16"/>
  <c r="J119" i="16"/>
  <c r="H120" i="16"/>
  <c r="I120" i="16"/>
  <c r="J120" i="16"/>
  <c r="H121" i="16"/>
  <c r="I121" i="16"/>
  <c r="J121" i="16"/>
  <c r="D122" i="16"/>
  <c r="E122" i="16"/>
  <c r="F122" i="16"/>
  <c r="G122" i="16"/>
  <c r="H122" i="16"/>
  <c r="I122" i="16"/>
  <c r="J122" i="16"/>
  <c r="H125" i="16"/>
  <c r="I125" i="16"/>
  <c r="J125" i="16"/>
  <c r="H126" i="16"/>
  <c r="I126" i="16"/>
  <c r="J126" i="16"/>
  <c r="H127" i="16"/>
  <c r="I127" i="16"/>
  <c r="J127" i="16"/>
  <c r="H128" i="16"/>
  <c r="I128" i="16"/>
  <c r="J128" i="16"/>
  <c r="H129" i="16"/>
  <c r="I129" i="16"/>
  <c r="J129" i="16"/>
  <c r="H130" i="16"/>
  <c r="I130" i="16"/>
  <c r="J130" i="16"/>
  <c r="D131" i="16"/>
  <c r="E131" i="16"/>
  <c r="F131" i="16"/>
  <c r="G131" i="16"/>
  <c r="H131" i="16"/>
  <c r="I131" i="16"/>
  <c r="J131" i="16"/>
  <c r="H134" i="16"/>
  <c r="I134" i="16"/>
  <c r="J134" i="16"/>
  <c r="H135" i="16"/>
  <c r="I135" i="16"/>
  <c r="J135" i="16"/>
  <c r="H136" i="16"/>
  <c r="I136" i="16"/>
  <c r="J136" i="16"/>
  <c r="H137" i="16"/>
  <c r="I137" i="16"/>
  <c r="J137" i="16"/>
  <c r="H138" i="16"/>
  <c r="I138" i="16"/>
  <c r="J138" i="16"/>
  <c r="H139" i="16"/>
  <c r="I139" i="16"/>
  <c r="J139" i="16"/>
  <c r="D140" i="16"/>
  <c r="E140" i="16"/>
  <c r="F140" i="16"/>
  <c r="G140" i="16"/>
  <c r="H140" i="16"/>
  <c r="I140" i="16"/>
  <c r="J140" i="16"/>
  <c r="H156" i="16"/>
  <c r="I156" i="16"/>
  <c r="J156" i="16"/>
  <c r="H157" i="16"/>
  <c r="I157" i="16"/>
  <c r="J157" i="16"/>
  <c r="H158" i="16"/>
  <c r="I158" i="16"/>
  <c r="J158" i="16"/>
  <c r="H159" i="16"/>
  <c r="I159" i="16"/>
  <c r="J159" i="16"/>
  <c r="H160" i="16"/>
  <c r="I160" i="16"/>
  <c r="J160" i="16"/>
  <c r="H161" i="16"/>
  <c r="I161" i="16"/>
  <c r="J161" i="16"/>
  <c r="D162" i="16"/>
  <c r="E162" i="16"/>
  <c r="F162" i="16"/>
  <c r="G162" i="16"/>
  <c r="H162" i="16"/>
  <c r="I162" i="16"/>
  <c r="J162" i="16"/>
  <c r="H165" i="16"/>
  <c r="I165" i="16"/>
  <c r="J165" i="16"/>
  <c r="H166" i="16"/>
  <c r="I166" i="16"/>
  <c r="J166" i="16"/>
  <c r="H167" i="16"/>
  <c r="I167" i="16"/>
  <c r="J167" i="16"/>
  <c r="H168" i="16"/>
  <c r="I168" i="16"/>
  <c r="J168" i="16"/>
  <c r="H169" i="16"/>
  <c r="I169" i="16"/>
  <c r="J169" i="16"/>
  <c r="H170" i="16"/>
  <c r="I170" i="16"/>
  <c r="J170" i="16"/>
  <c r="D171" i="16"/>
  <c r="E171" i="16"/>
  <c r="F171" i="16"/>
  <c r="G171" i="16"/>
  <c r="H171" i="16"/>
  <c r="I171" i="16"/>
  <c r="J171" i="16"/>
  <c r="H174" i="16"/>
  <c r="I174" i="16"/>
  <c r="J174" i="16"/>
  <c r="H175" i="16"/>
  <c r="I175" i="16"/>
  <c r="J175" i="16"/>
  <c r="H176" i="16"/>
  <c r="I176" i="16"/>
  <c r="J176" i="16"/>
  <c r="H177" i="16"/>
  <c r="I177" i="16"/>
  <c r="J177" i="16"/>
  <c r="H178" i="16"/>
  <c r="I178" i="16"/>
  <c r="J178" i="16"/>
  <c r="H179" i="16"/>
  <c r="I179" i="16"/>
  <c r="J179" i="16"/>
  <c r="D180" i="16"/>
  <c r="E180" i="16"/>
  <c r="F180" i="16"/>
  <c r="G180" i="16"/>
  <c r="H180" i="16"/>
  <c r="I180" i="16"/>
  <c r="J180" i="16"/>
  <c r="H183" i="16"/>
  <c r="I183" i="16"/>
  <c r="H184" i="16"/>
  <c r="I184" i="16"/>
  <c r="H185" i="16"/>
  <c r="I185" i="16"/>
  <c r="H186" i="16"/>
  <c r="I186" i="16"/>
  <c r="H187" i="16"/>
  <c r="I187" i="16"/>
  <c r="H188" i="16"/>
  <c r="I188" i="16"/>
  <c r="D189" i="16"/>
  <c r="E189" i="16"/>
  <c r="F189" i="16"/>
  <c r="G189" i="16"/>
  <c r="H189" i="16"/>
  <c r="I189" i="16"/>
  <c r="H9" i="15"/>
  <c r="I9" i="15"/>
  <c r="J9" i="15"/>
  <c r="H10" i="15"/>
  <c r="I10" i="15"/>
  <c r="J10" i="15"/>
  <c r="H11" i="15"/>
  <c r="I11" i="15"/>
  <c r="J11" i="15"/>
  <c r="H12" i="15"/>
  <c r="I12" i="15"/>
  <c r="J12" i="15"/>
  <c r="H13" i="15"/>
  <c r="I13" i="15"/>
  <c r="J13" i="15"/>
  <c r="H14" i="15"/>
  <c r="I14" i="15"/>
  <c r="J14" i="15"/>
  <c r="D15" i="15"/>
  <c r="E15" i="15"/>
  <c r="F15" i="15"/>
  <c r="G15" i="15"/>
  <c r="H15" i="15"/>
  <c r="I15" i="15"/>
  <c r="J15" i="15"/>
  <c r="H18" i="15"/>
  <c r="I18" i="15"/>
  <c r="J18" i="15"/>
  <c r="H19" i="15"/>
  <c r="I19" i="15"/>
  <c r="J19" i="15"/>
  <c r="H20" i="15"/>
  <c r="I20" i="15"/>
  <c r="J20" i="15"/>
  <c r="H21" i="15"/>
  <c r="I21" i="15"/>
  <c r="J21" i="15"/>
  <c r="H22" i="15"/>
  <c r="I22" i="15"/>
  <c r="J22" i="15"/>
  <c r="H23" i="15"/>
  <c r="I23" i="15"/>
  <c r="J23" i="15"/>
  <c r="D24" i="15"/>
  <c r="E24" i="15"/>
  <c r="F24" i="15"/>
  <c r="G24" i="15"/>
  <c r="H24" i="15"/>
  <c r="I24" i="15"/>
  <c r="J24" i="15"/>
  <c r="H27" i="15"/>
  <c r="I27" i="15"/>
  <c r="J27" i="15"/>
  <c r="H28" i="15"/>
  <c r="I28" i="15"/>
  <c r="J28" i="15"/>
  <c r="H29" i="15"/>
  <c r="I29" i="15"/>
  <c r="J29" i="15"/>
  <c r="H30" i="15"/>
  <c r="I30" i="15"/>
  <c r="J30" i="15"/>
  <c r="H31" i="15"/>
  <c r="I31" i="15"/>
  <c r="J31" i="15"/>
  <c r="H32" i="15"/>
  <c r="I32" i="15"/>
  <c r="J32" i="15"/>
  <c r="D33" i="15"/>
  <c r="E33" i="15"/>
  <c r="F33" i="15"/>
  <c r="G33" i="15"/>
  <c r="H33" i="15"/>
  <c r="I33" i="15"/>
  <c r="J33" i="15"/>
  <c r="H36" i="15"/>
  <c r="I36" i="15"/>
  <c r="J36" i="15"/>
  <c r="H37" i="15"/>
  <c r="I37" i="15"/>
  <c r="J37" i="15"/>
  <c r="H38" i="15"/>
  <c r="I38" i="15"/>
  <c r="J38" i="15"/>
  <c r="H39" i="15"/>
  <c r="I39" i="15"/>
  <c r="J39" i="15"/>
  <c r="H40" i="15"/>
  <c r="I40" i="15"/>
  <c r="J40" i="15"/>
  <c r="H41" i="15"/>
  <c r="I41" i="15"/>
  <c r="J41" i="15"/>
  <c r="D42" i="15"/>
  <c r="E42" i="15"/>
  <c r="F42" i="15"/>
  <c r="G42" i="15"/>
  <c r="H42" i="15"/>
  <c r="I42" i="15"/>
  <c r="J42" i="15"/>
  <c r="H45" i="15"/>
  <c r="I45" i="15"/>
  <c r="J45" i="15"/>
  <c r="H46" i="15"/>
  <c r="I46" i="15"/>
  <c r="J46" i="15"/>
  <c r="H47" i="15"/>
  <c r="I47" i="15"/>
  <c r="J47" i="15"/>
  <c r="H48" i="15"/>
  <c r="I48" i="15"/>
  <c r="J48" i="15"/>
  <c r="H49" i="15"/>
  <c r="I49" i="15"/>
  <c r="J49" i="15"/>
  <c r="H50" i="15"/>
  <c r="I50" i="15"/>
  <c r="J50" i="15"/>
  <c r="D51" i="15"/>
  <c r="E51" i="15"/>
  <c r="F51" i="15"/>
  <c r="G51" i="15"/>
  <c r="H51" i="15"/>
  <c r="I51" i="15"/>
  <c r="J51" i="15"/>
  <c r="H54" i="15"/>
  <c r="I54" i="15"/>
  <c r="J54" i="15"/>
  <c r="H55" i="15"/>
  <c r="I55" i="15"/>
  <c r="J55" i="15"/>
  <c r="H56" i="15"/>
  <c r="I56" i="15"/>
  <c r="J56" i="15"/>
  <c r="H57" i="15"/>
  <c r="I57" i="15"/>
  <c r="J57" i="15"/>
  <c r="H58" i="15"/>
  <c r="I58" i="15"/>
  <c r="J58" i="15"/>
  <c r="H59" i="15"/>
  <c r="I59" i="15"/>
  <c r="J59" i="15"/>
  <c r="D60" i="15"/>
  <c r="E60" i="15"/>
  <c r="F60" i="15"/>
  <c r="G60" i="15"/>
  <c r="H60" i="15"/>
  <c r="I60" i="15"/>
  <c r="J60" i="15"/>
  <c r="H63" i="15"/>
  <c r="I63" i="15"/>
  <c r="J63" i="15"/>
  <c r="H64" i="15"/>
  <c r="I64" i="15"/>
  <c r="J64" i="15"/>
  <c r="H65" i="15"/>
  <c r="I65" i="15"/>
  <c r="J65" i="15"/>
  <c r="H66" i="15"/>
  <c r="I66" i="15"/>
  <c r="J66" i="15"/>
  <c r="H67" i="15"/>
  <c r="I67" i="15"/>
  <c r="J67" i="15"/>
  <c r="H68" i="15"/>
  <c r="I68" i="15"/>
  <c r="J68" i="15"/>
  <c r="D69" i="15"/>
  <c r="E69" i="15"/>
  <c r="F69" i="15"/>
  <c r="G69" i="15"/>
  <c r="H69" i="15"/>
  <c r="I69" i="15"/>
  <c r="J69" i="15"/>
  <c r="C72" i="15"/>
  <c r="D72" i="15"/>
  <c r="E72" i="15"/>
  <c r="F72" i="15"/>
  <c r="G72" i="15"/>
  <c r="H72" i="15"/>
  <c r="I72" i="15"/>
  <c r="C73" i="15"/>
  <c r="D73" i="15"/>
  <c r="E73" i="15"/>
  <c r="F73" i="15"/>
  <c r="G73" i="15"/>
  <c r="H73" i="15"/>
  <c r="I73" i="15"/>
  <c r="C74" i="15"/>
  <c r="D74" i="15"/>
  <c r="E74" i="15"/>
  <c r="F74" i="15"/>
  <c r="G74" i="15"/>
  <c r="H74" i="15"/>
  <c r="I74" i="15"/>
  <c r="C75" i="15"/>
  <c r="D75" i="15"/>
  <c r="E75" i="15"/>
  <c r="F75" i="15"/>
  <c r="G75" i="15"/>
  <c r="H75" i="15"/>
  <c r="I75" i="15"/>
  <c r="C76" i="15"/>
  <c r="D76" i="15"/>
  <c r="E76" i="15"/>
  <c r="F76" i="15"/>
  <c r="G76" i="15"/>
  <c r="H76" i="15"/>
  <c r="I76" i="15"/>
  <c r="C77" i="15"/>
  <c r="D77" i="15"/>
  <c r="E77" i="15"/>
  <c r="F77" i="15"/>
  <c r="G77" i="15"/>
  <c r="H77" i="15"/>
  <c r="I77" i="15"/>
  <c r="D78" i="15"/>
  <c r="E78" i="15"/>
  <c r="F78" i="15"/>
  <c r="G78" i="15"/>
  <c r="H78" i="15"/>
  <c r="I78" i="15"/>
  <c r="H79" i="15"/>
  <c r="B80" i="15"/>
  <c r="J72" i="15" l="1"/>
  <c r="J73" i="15"/>
  <c r="J74" i="15"/>
  <c r="J75" i="15"/>
  <c r="J76" i="15"/>
  <c r="J77" i="15"/>
  <c r="J78" i="15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D15" i="14"/>
  <c r="E15" i="14"/>
  <c r="F15" i="14"/>
  <c r="G15" i="14"/>
  <c r="H15" i="14"/>
  <c r="I15" i="14"/>
  <c r="J15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D24" i="14"/>
  <c r="E24" i="14"/>
  <c r="F24" i="14"/>
  <c r="G24" i="14"/>
  <c r="H24" i="14"/>
  <c r="I24" i="14"/>
  <c r="J24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H31" i="14"/>
  <c r="I31" i="14"/>
  <c r="J31" i="14"/>
  <c r="H32" i="14"/>
  <c r="I32" i="14"/>
  <c r="J32" i="14"/>
  <c r="D33" i="14"/>
  <c r="E33" i="14"/>
  <c r="F33" i="14"/>
  <c r="G33" i="14"/>
  <c r="H33" i="14"/>
  <c r="I33" i="14"/>
  <c r="J33" i="14"/>
  <c r="H36" i="14"/>
  <c r="I36" i="14"/>
  <c r="J36" i="14"/>
  <c r="H37" i="14"/>
  <c r="I37" i="14"/>
  <c r="J37" i="14"/>
  <c r="H38" i="14"/>
  <c r="I38" i="14"/>
  <c r="J38" i="14"/>
  <c r="H39" i="14"/>
  <c r="I39" i="14"/>
  <c r="J39" i="14"/>
  <c r="H40" i="14"/>
  <c r="I40" i="14"/>
  <c r="J40" i="14"/>
  <c r="H41" i="14"/>
  <c r="I41" i="14"/>
  <c r="J41" i="14"/>
  <c r="D42" i="14"/>
  <c r="E42" i="14"/>
  <c r="F42" i="14"/>
  <c r="G42" i="14"/>
  <c r="H42" i="14"/>
  <c r="I42" i="14"/>
  <c r="J42" i="14"/>
  <c r="H58" i="14"/>
  <c r="I58" i="14"/>
  <c r="J58" i="14"/>
  <c r="H59" i="14"/>
  <c r="I59" i="14"/>
  <c r="J59" i="14"/>
  <c r="H60" i="14"/>
  <c r="I60" i="14"/>
  <c r="J60" i="14"/>
  <c r="H61" i="14"/>
  <c r="I61" i="14"/>
  <c r="J61" i="14"/>
  <c r="H62" i="14"/>
  <c r="I62" i="14"/>
  <c r="J62" i="14"/>
  <c r="H63" i="14"/>
  <c r="I63" i="14"/>
  <c r="J63" i="14"/>
  <c r="D64" i="14"/>
  <c r="E64" i="14"/>
  <c r="F64" i="14"/>
  <c r="G64" i="14"/>
  <c r="H64" i="14"/>
  <c r="I64" i="14"/>
  <c r="J64" i="14"/>
  <c r="H67" i="14"/>
  <c r="I67" i="14"/>
  <c r="J67" i="14"/>
  <c r="H68" i="14"/>
  <c r="I68" i="14"/>
  <c r="J68" i="14"/>
  <c r="H69" i="14"/>
  <c r="I69" i="14"/>
  <c r="J69" i="14"/>
  <c r="H70" i="14"/>
  <c r="I70" i="14"/>
  <c r="J70" i="14"/>
  <c r="H71" i="14"/>
  <c r="I71" i="14"/>
  <c r="J71" i="14"/>
  <c r="H72" i="14"/>
  <c r="I72" i="14"/>
  <c r="J72" i="14"/>
  <c r="D73" i="14"/>
  <c r="E73" i="14"/>
  <c r="F73" i="14"/>
  <c r="G73" i="14"/>
  <c r="H73" i="14"/>
  <c r="I73" i="14"/>
  <c r="J73" i="14"/>
  <c r="H76" i="14"/>
  <c r="I76" i="14"/>
  <c r="J76" i="14"/>
  <c r="H77" i="14"/>
  <c r="I77" i="14"/>
  <c r="J77" i="14"/>
  <c r="H78" i="14"/>
  <c r="I78" i="14"/>
  <c r="J78" i="14"/>
  <c r="H79" i="14"/>
  <c r="I79" i="14"/>
  <c r="J79" i="14"/>
  <c r="H80" i="14"/>
  <c r="I80" i="14"/>
  <c r="J80" i="14"/>
  <c r="H81" i="14"/>
  <c r="I81" i="14"/>
  <c r="J81" i="14"/>
  <c r="D82" i="14"/>
  <c r="E82" i="14"/>
  <c r="F82" i="14"/>
  <c r="G82" i="14"/>
  <c r="H82" i="14"/>
  <c r="I82" i="14"/>
  <c r="J82" i="14"/>
  <c r="H85" i="14"/>
  <c r="I85" i="14"/>
  <c r="J85" i="14"/>
  <c r="H86" i="14"/>
  <c r="I86" i="14"/>
  <c r="J86" i="14"/>
  <c r="H87" i="14"/>
  <c r="I87" i="14"/>
  <c r="J87" i="14"/>
  <c r="H88" i="14"/>
  <c r="I88" i="14"/>
  <c r="J88" i="14"/>
  <c r="H89" i="14"/>
  <c r="I89" i="14"/>
  <c r="J89" i="14"/>
  <c r="H90" i="14"/>
  <c r="I90" i="14"/>
  <c r="J90" i="14"/>
  <c r="D91" i="14"/>
  <c r="E91" i="14"/>
  <c r="F91" i="14"/>
  <c r="G91" i="14"/>
  <c r="H91" i="14"/>
  <c r="I91" i="14"/>
  <c r="J91" i="14"/>
  <c r="H107" i="14"/>
  <c r="I107" i="14"/>
  <c r="J107" i="14"/>
  <c r="H108" i="14"/>
  <c r="I108" i="14"/>
  <c r="J108" i="14"/>
  <c r="H109" i="14"/>
  <c r="I109" i="14"/>
  <c r="J109" i="14"/>
  <c r="H110" i="14"/>
  <c r="I110" i="14"/>
  <c r="J110" i="14"/>
  <c r="H111" i="14"/>
  <c r="I111" i="14"/>
  <c r="J111" i="14"/>
  <c r="H112" i="14"/>
  <c r="I112" i="14"/>
  <c r="J112" i="14"/>
  <c r="D113" i="14"/>
  <c r="E113" i="14"/>
  <c r="F113" i="14"/>
  <c r="G113" i="14"/>
  <c r="H113" i="14"/>
  <c r="I113" i="14"/>
  <c r="J113" i="14"/>
  <c r="H116" i="14"/>
  <c r="I116" i="14"/>
  <c r="J116" i="14"/>
  <c r="H117" i="14"/>
  <c r="I117" i="14"/>
  <c r="J117" i="14"/>
  <c r="H118" i="14"/>
  <c r="I118" i="14"/>
  <c r="J118" i="14"/>
  <c r="H119" i="14"/>
  <c r="I119" i="14"/>
  <c r="J119" i="14"/>
  <c r="H120" i="14"/>
  <c r="I120" i="14"/>
  <c r="J120" i="14"/>
  <c r="H121" i="14"/>
  <c r="I121" i="14"/>
  <c r="J121" i="14"/>
  <c r="D122" i="14"/>
  <c r="E122" i="14"/>
  <c r="F122" i="14"/>
  <c r="G122" i="14"/>
  <c r="H122" i="14"/>
  <c r="I122" i="14"/>
  <c r="J122" i="14"/>
  <c r="H125" i="14"/>
  <c r="I125" i="14"/>
  <c r="J125" i="14"/>
  <c r="H126" i="14"/>
  <c r="I126" i="14"/>
  <c r="J126" i="14"/>
  <c r="H127" i="14"/>
  <c r="I127" i="14"/>
  <c r="J127" i="14"/>
  <c r="H128" i="14"/>
  <c r="I128" i="14"/>
  <c r="J128" i="14"/>
  <c r="H129" i="14"/>
  <c r="I129" i="14"/>
  <c r="J129" i="14"/>
  <c r="H130" i="14"/>
  <c r="I130" i="14"/>
  <c r="J130" i="14"/>
  <c r="D131" i="14"/>
  <c r="E131" i="14"/>
  <c r="F131" i="14"/>
  <c r="G131" i="14"/>
  <c r="H131" i="14"/>
  <c r="I131" i="14"/>
  <c r="J131" i="14"/>
  <c r="H134" i="14"/>
  <c r="I134" i="14"/>
  <c r="J134" i="14"/>
  <c r="H135" i="14"/>
  <c r="I135" i="14"/>
  <c r="J135" i="14"/>
  <c r="H136" i="14"/>
  <c r="I136" i="14"/>
  <c r="J136" i="14"/>
  <c r="H137" i="14"/>
  <c r="I137" i="14"/>
  <c r="J137" i="14"/>
  <c r="H138" i="14"/>
  <c r="I138" i="14"/>
  <c r="J138" i="14"/>
  <c r="H139" i="14"/>
  <c r="I139" i="14"/>
  <c r="J139" i="14"/>
  <c r="D140" i="14"/>
  <c r="E140" i="14"/>
  <c r="F140" i="14"/>
  <c r="G140" i="14"/>
  <c r="H140" i="14"/>
  <c r="I140" i="14"/>
  <c r="J140" i="14"/>
  <c r="H156" i="14"/>
  <c r="I156" i="14"/>
  <c r="J156" i="14"/>
  <c r="H157" i="14"/>
  <c r="I157" i="14"/>
  <c r="J157" i="14"/>
  <c r="H158" i="14"/>
  <c r="I158" i="14"/>
  <c r="J158" i="14"/>
  <c r="H159" i="14"/>
  <c r="I159" i="14"/>
  <c r="J159" i="14"/>
  <c r="H160" i="14"/>
  <c r="I160" i="14"/>
  <c r="J160" i="14"/>
  <c r="H161" i="14"/>
  <c r="I161" i="14"/>
  <c r="J161" i="14"/>
  <c r="D162" i="14"/>
  <c r="E162" i="14"/>
  <c r="F162" i="14"/>
  <c r="G162" i="14"/>
  <c r="H162" i="14"/>
  <c r="I162" i="14"/>
  <c r="J162" i="14"/>
  <c r="H165" i="14"/>
  <c r="I165" i="14"/>
  <c r="J165" i="14"/>
  <c r="H166" i="14"/>
  <c r="I166" i="14"/>
  <c r="J166" i="14"/>
  <c r="H167" i="14"/>
  <c r="I167" i="14"/>
  <c r="J167" i="14"/>
  <c r="H168" i="14"/>
  <c r="I168" i="14"/>
  <c r="J168" i="14"/>
  <c r="H169" i="14"/>
  <c r="I169" i="14"/>
  <c r="J169" i="14"/>
  <c r="H170" i="14"/>
  <c r="I170" i="14"/>
  <c r="J170" i="14"/>
  <c r="D171" i="14"/>
  <c r="E171" i="14"/>
  <c r="F171" i="14"/>
  <c r="G171" i="14"/>
  <c r="H171" i="14"/>
  <c r="I171" i="14"/>
  <c r="J171" i="14"/>
  <c r="H174" i="14"/>
  <c r="I174" i="14"/>
  <c r="J174" i="14"/>
  <c r="H175" i="14"/>
  <c r="I175" i="14"/>
  <c r="J175" i="14"/>
  <c r="H176" i="14"/>
  <c r="I176" i="14"/>
  <c r="J176" i="14"/>
  <c r="H177" i="14"/>
  <c r="I177" i="14"/>
  <c r="J177" i="14"/>
  <c r="H178" i="14"/>
  <c r="I178" i="14"/>
  <c r="J178" i="14"/>
  <c r="H179" i="14"/>
  <c r="I179" i="14"/>
  <c r="J179" i="14"/>
  <c r="D180" i="14"/>
  <c r="E180" i="14"/>
  <c r="F180" i="14"/>
  <c r="G180" i="14"/>
  <c r="H180" i="14"/>
  <c r="I180" i="14"/>
  <c r="J180" i="14"/>
  <c r="H183" i="14"/>
  <c r="I183" i="14"/>
  <c r="H184" i="14"/>
  <c r="I184" i="14"/>
  <c r="H185" i="14"/>
  <c r="I185" i="14"/>
  <c r="H186" i="14"/>
  <c r="I186" i="14"/>
  <c r="H187" i="14"/>
  <c r="I187" i="14"/>
  <c r="H188" i="14"/>
  <c r="I188" i="14"/>
  <c r="D189" i="14"/>
  <c r="E189" i="14"/>
  <c r="F189" i="14"/>
  <c r="G189" i="14"/>
  <c r="H189" i="14"/>
  <c r="I189" i="14"/>
  <c r="H9" i="13"/>
  <c r="I9" i="13"/>
  <c r="J9" i="13"/>
  <c r="H10" i="13"/>
  <c r="I10" i="13"/>
  <c r="J10" i="13"/>
  <c r="H11" i="13"/>
  <c r="I11" i="13"/>
  <c r="J11" i="13"/>
  <c r="H12" i="13"/>
  <c r="I12" i="13"/>
  <c r="J12" i="13"/>
  <c r="H13" i="13"/>
  <c r="I13" i="13"/>
  <c r="J13" i="13"/>
  <c r="H14" i="13"/>
  <c r="I14" i="13"/>
  <c r="J14" i="13"/>
  <c r="D15" i="13"/>
  <c r="E15" i="13"/>
  <c r="F15" i="13"/>
  <c r="G15" i="13"/>
  <c r="H15" i="13"/>
  <c r="I15" i="13"/>
  <c r="J15" i="13"/>
  <c r="H18" i="13"/>
  <c r="I18" i="13"/>
  <c r="J18" i="13"/>
  <c r="H19" i="13"/>
  <c r="I19" i="13"/>
  <c r="J19" i="13"/>
  <c r="H20" i="13"/>
  <c r="I20" i="13"/>
  <c r="J20" i="13"/>
  <c r="H21" i="13"/>
  <c r="I21" i="13"/>
  <c r="J21" i="13"/>
  <c r="H22" i="13"/>
  <c r="I22" i="13"/>
  <c r="J22" i="13"/>
  <c r="H23" i="13"/>
  <c r="I23" i="13"/>
  <c r="J23" i="13"/>
  <c r="D24" i="13"/>
  <c r="E24" i="13"/>
  <c r="F24" i="13"/>
  <c r="G24" i="13"/>
  <c r="H24" i="13"/>
  <c r="I24" i="13"/>
  <c r="J24" i="13"/>
  <c r="H27" i="13"/>
  <c r="I27" i="13"/>
  <c r="J27" i="13"/>
  <c r="H28" i="13"/>
  <c r="I28" i="13"/>
  <c r="J28" i="13"/>
  <c r="H29" i="13"/>
  <c r="I29" i="13"/>
  <c r="J29" i="13"/>
  <c r="H30" i="13"/>
  <c r="I30" i="13"/>
  <c r="J30" i="13"/>
  <c r="H31" i="13"/>
  <c r="I31" i="13"/>
  <c r="J31" i="13"/>
  <c r="H32" i="13"/>
  <c r="I32" i="13"/>
  <c r="J32" i="13"/>
  <c r="D33" i="13"/>
  <c r="E33" i="13"/>
  <c r="F33" i="13"/>
  <c r="G33" i="13"/>
  <c r="H33" i="13"/>
  <c r="I33" i="13"/>
  <c r="J33" i="13"/>
  <c r="H36" i="13"/>
  <c r="I36" i="13"/>
  <c r="J36" i="13"/>
  <c r="H37" i="13"/>
  <c r="I37" i="13"/>
  <c r="J37" i="13"/>
  <c r="H38" i="13"/>
  <c r="I38" i="13"/>
  <c r="J38" i="13"/>
  <c r="H39" i="13"/>
  <c r="I39" i="13"/>
  <c r="J39" i="13"/>
  <c r="H40" i="13"/>
  <c r="I40" i="13"/>
  <c r="J40" i="13"/>
  <c r="H41" i="13"/>
  <c r="I41" i="13"/>
  <c r="J41" i="13"/>
  <c r="D42" i="13"/>
  <c r="E42" i="13"/>
  <c r="F42" i="13"/>
  <c r="G42" i="13"/>
  <c r="H42" i="13"/>
  <c r="I42" i="13"/>
  <c r="J42" i="13"/>
  <c r="H45" i="13"/>
  <c r="I45" i="13"/>
  <c r="J45" i="13"/>
  <c r="H46" i="13"/>
  <c r="I46" i="13"/>
  <c r="J46" i="13"/>
  <c r="H47" i="13"/>
  <c r="I47" i="13"/>
  <c r="J47" i="13"/>
  <c r="H48" i="13"/>
  <c r="I48" i="13"/>
  <c r="J48" i="13"/>
  <c r="H49" i="13"/>
  <c r="I49" i="13"/>
  <c r="J49" i="13"/>
  <c r="H50" i="13"/>
  <c r="I50" i="13"/>
  <c r="J50" i="13"/>
  <c r="D51" i="13"/>
  <c r="E51" i="13"/>
  <c r="F51" i="13"/>
  <c r="G51" i="13"/>
  <c r="H51" i="13"/>
  <c r="I51" i="13"/>
  <c r="J51" i="13"/>
  <c r="H54" i="13"/>
  <c r="I54" i="13"/>
  <c r="J54" i="13"/>
  <c r="H55" i="13"/>
  <c r="I55" i="13"/>
  <c r="J55" i="13"/>
  <c r="H56" i="13"/>
  <c r="I56" i="13"/>
  <c r="J56" i="13"/>
  <c r="H57" i="13"/>
  <c r="I57" i="13"/>
  <c r="J57" i="13"/>
  <c r="H58" i="13"/>
  <c r="I58" i="13"/>
  <c r="J58" i="13"/>
  <c r="H59" i="13"/>
  <c r="I59" i="13"/>
  <c r="J59" i="13"/>
  <c r="D60" i="13"/>
  <c r="E60" i="13"/>
  <c r="F60" i="13"/>
  <c r="G60" i="13"/>
  <c r="H60" i="13"/>
  <c r="I60" i="13"/>
  <c r="J60" i="13"/>
  <c r="H63" i="13"/>
  <c r="I63" i="13"/>
  <c r="J63" i="13"/>
  <c r="H64" i="13"/>
  <c r="I64" i="13"/>
  <c r="J64" i="13"/>
  <c r="H65" i="13"/>
  <c r="I65" i="13"/>
  <c r="J65" i="13"/>
  <c r="H66" i="13"/>
  <c r="I66" i="13"/>
  <c r="J66" i="13"/>
  <c r="H67" i="13"/>
  <c r="I67" i="13"/>
  <c r="J67" i="13"/>
  <c r="H68" i="13"/>
  <c r="I68" i="13"/>
  <c r="J68" i="13"/>
  <c r="D69" i="13"/>
  <c r="E69" i="13"/>
  <c r="F69" i="13"/>
  <c r="G69" i="13"/>
  <c r="H69" i="13"/>
  <c r="I69" i="13"/>
  <c r="J69" i="13"/>
  <c r="C72" i="13"/>
  <c r="D72" i="13"/>
  <c r="E72" i="13"/>
  <c r="F72" i="13"/>
  <c r="G72" i="13"/>
  <c r="H72" i="13"/>
  <c r="I72" i="13"/>
  <c r="C73" i="13"/>
  <c r="D73" i="13"/>
  <c r="E73" i="13"/>
  <c r="F73" i="13"/>
  <c r="G73" i="13"/>
  <c r="H73" i="13"/>
  <c r="I73" i="13"/>
  <c r="C74" i="13"/>
  <c r="D74" i="13"/>
  <c r="E74" i="13"/>
  <c r="F74" i="13"/>
  <c r="G74" i="13"/>
  <c r="H74" i="13"/>
  <c r="I74" i="13"/>
  <c r="C75" i="13"/>
  <c r="D75" i="13"/>
  <c r="E75" i="13"/>
  <c r="F75" i="13"/>
  <c r="G75" i="13"/>
  <c r="H75" i="13"/>
  <c r="I75" i="13"/>
  <c r="C76" i="13"/>
  <c r="D76" i="13"/>
  <c r="E76" i="13"/>
  <c r="F76" i="13"/>
  <c r="G76" i="13"/>
  <c r="H76" i="13"/>
  <c r="I76" i="13"/>
  <c r="C77" i="13"/>
  <c r="D77" i="13"/>
  <c r="E77" i="13"/>
  <c r="F77" i="13"/>
  <c r="G77" i="13"/>
  <c r="H77" i="13"/>
  <c r="I77" i="13"/>
  <c r="D78" i="13"/>
  <c r="E78" i="13"/>
  <c r="F78" i="13"/>
  <c r="G78" i="13"/>
  <c r="H78" i="13"/>
  <c r="I78" i="13"/>
  <c r="H79" i="13"/>
  <c r="B80" i="13"/>
  <c r="J72" i="13" l="1"/>
  <c r="J73" i="13"/>
  <c r="J74" i="13"/>
  <c r="J75" i="13"/>
  <c r="J76" i="13"/>
  <c r="J77" i="13"/>
  <c r="J78" i="13"/>
  <c r="H9" i="12"/>
  <c r="I9" i="12"/>
  <c r="J9" i="12"/>
  <c r="H10" i="12"/>
  <c r="I10" i="12"/>
  <c r="J10" i="12"/>
  <c r="H11" i="12"/>
  <c r="I11" i="12"/>
  <c r="J11" i="12"/>
  <c r="H12" i="12"/>
  <c r="I12" i="12"/>
  <c r="J12" i="12"/>
  <c r="H13" i="12"/>
  <c r="I13" i="12"/>
  <c r="J13" i="12"/>
  <c r="H14" i="12"/>
  <c r="I14" i="12"/>
  <c r="J14" i="12"/>
  <c r="D15" i="12"/>
  <c r="E15" i="12"/>
  <c r="F15" i="12"/>
  <c r="G15" i="12"/>
  <c r="H15" i="12"/>
  <c r="I15" i="12"/>
  <c r="J15" i="12"/>
  <c r="H18" i="12"/>
  <c r="I18" i="12"/>
  <c r="J18" i="12"/>
  <c r="H19" i="12"/>
  <c r="I19" i="12"/>
  <c r="J19" i="12"/>
  <c r="H20" i="12"/>
  <c r="I20" i="12"/>
  <c r="J20" i="12"/>
  <c r="H21" i="12"/>
  <c r="I21" i="12"/>
  <c r="J21" i="12"/>
  <c r="H22" i="12"/>
  <c r="I22" i="12"/>
  <c r="J22" i="12"/>
  <c r="H23" i="12"/>
  <c r="I23" i="12"/>
  <c r="J23" i="12"/>
  <c r="D24" i="12"/>
  <c r="E24" i="12"/>
  <c r="F24" i="12"/>
  <c r="G24" i="12"/>
  <c r="H24" i="12"/>
  <c r="I24" i="12"/>
  <c r="J24" i="12"/>
  <c r="H27" i="12"/>
  <c r="I27" i="12"/>
  <c r="J27" i="12"/>
  <c r="H28" i="12"/>
  <c r="I28" i="12"/>
  <c r="J28" i="12"/>
  <c r="H29" i="12"/>
  <c r="I29" i="12"/>
  <c r="J29" i="12"/>
  <c r="H30" i="12"/>
  <c r="I30" i="12"/>
  <c r="J30" i="12"/>
  <c r="H31" i="12"/>
  <c r="I31" i="12"/>
  <c r="J31" i="12"/>
  <c r="H32" i="12"/>
  <c r="I32" i="12"/>
  <c r="J32" i="12"/>
  <c r="D33" i="12"/>
  <c r="E33" i="12"/>
  <c r="F33" i="12"/>
  <c r="G33" i="12"/>
  <c r="H33" i="12"/>
  <c r="I33" i="12"/>
  <c r="J33" i="12"/>
  <c r="H36" i="12"/>
  <c r="I36" i="12"/>
  <c r="J36" i="12"/>
  <c r="H37" i="12"/>
  <c r="I37" i="12"/>
  <c r="J37" i="12"/>
  <c r="H38" i="12"/>
  <c r="I38" i="12"/>
  <c r="J38" i="12"/>
  <c r="H39" i="12"/>
  <c r="I39" i="12"/>
  <c r="J39" i="12"/>
  <c r="H40" i="12"/>
  <c r="I40" i="12"/>
  <c r="J40" i="12"/>
  <c r="H41" i="12"/>
  <c r="I41" i="12"/>
  <c r="J41" i="12"/>
  <c r="D42" i="12"/>
  <c r="E42" i="12"/>
  <c r="F42" i="12"/>
  <c r="G42" i="12"/>
  <c r="H42" i="12"/>
  <c r="I42" i="12"/>
  <c r="J42" i="12"/>
  <c r="H58" i="12"/>
  <c r="I58" i="12"/>
  <c r="J58" i="12"/>
  <c r="H59" i="12"/>
  <c r="I59" i="12"/>
  <c r="J59" i="12"/>
  <c r="H60" i="12"/>
  <c r="I60" i="12"/>
  <c r="J60" i="12"/>
  <c r="H61" i="12"/>
  <c r="I61" i="12"/>
  <c r="J61" i="12"/>
  <c r="H62" i="12"/>
  <c r="I62" i="12"/>
  <c r="J62" i="12"/>
  <c r="H63" i="12"/>
  <c r="I63" i="12"/>
  <c r="J63" i="12"/>
  <c r="D64" i="12"/>
  <c r="E64" i="12"/>
  <c r="F64" i="12"/>
  <c r="G64" i="12"/>
  <c r="H64" i="12"/>
  <c r="I64" i="12"/>
  <c r="J64" i="12"/>
  <c r="H67" i="12"/>
  <c r="I67" i="12"/>
  <c r="J67" i="12"/>
  <c r="H68" i="12"/>
  <c r="I68" i="12"/>
  <c r="J68" i="12"/>
  <c r="H69" i="12"/>
  <c r="I69" i="12"/>
  <c r="J69" i="12"/>
  <c r="H70" i="12"/>
  <c r="I70" i="12"/>
  <c r="J70" i="12"/>
  <c r="H71" i="12"/>
  <c r="I71" i="12"/>
  <c r="J71" i="12"/>
  <c r="H72" i="12"/>
  <c r="I72" i="12"/>
  <c r="J72" i="12"/>
  <c r="D73" i="12"/>
  <c r="E73" i="12"/>
  <c r="F73" i="12"/>
  <c r="G73" i="12"/>
  <c r="H73" i="12"/>
  <c r="I73" i="12"/>
  <c r="J73" i="12"/>
  <c r="H76" i="12"/>
  <c r="I76" i="12"/>
  <c r="J76" i="12"/>
  <c r="H77" i="12"/>
  <c r="I77" i="12"/>
  <c r="J77" i="12"/>
  <c r="H78" i="12"/>
  <c r="I78" i="12"/>
  <c r="J78" i="12"/>
  <c r="H79" i="12"/>
  <c r="I79" i="12"/>
  <c r="J79" i="12"/>
  <c r="H80" i="12"/>
  <c r="I80" i="12"/>
  <c r="J80" i="12"/>
  <c r="H81" i="12"/>
  <c r="I81" i="12"/>
  <c r="J81" i="12"/>
  <c r="D82" i="12"/>
  <c r="E82" i="12"/>
  <c r="F82" i="12"/>
  <c r="G82" i="12"/>
  <c r="H82" i="12"/>
  <c r="I82" i="12"/>
  <c r="J82" i="12"/>
  <c r="H85" i="12"/>
  <c r="I85" i="12"/>
  <c r="J85" i="12"/>
  <c r="H86" i="12"/>
  <c r="I86" i="12"/>
  <c r="J86" i="12"/>
  <c r="H87" i="12"/>
  <c r="I87" i="12"/>
  <c r="J87" i="12"/>
  <c r="H88" i="12"/>
  <c r="I88" i="12"/>
  <c r="J88" i="12"/>
  <c r="H89" i="12"/>
  <c r="I89" i="12"/>
  <c r="J89" i="12"/>
  <c r="H90" i="12"/>
  <c r="I90" i="12"/>
  <c r="J90" i="12"/>
  <c r="D91" i="12"/>
  <c r="E91" i="12"/>
  <c r="F91" i="12"/>
  <c r="G91" i="12"/>
  <c r="H91" i="12"/>
  <c r="I91" i="12"/>
  <c r="J91" i="12"/>
  <c r="H107" i="12"/>
  <c r="I107" i="12"/>
  <c r="J107" i="12"/>
  <c r="H108" i="12"/>
  <c r="I108" i="12"/>
  <c r="J108" i="12"/>
  <c r="H109" i="12"/>
  <c r="I109" i="12"/>
  <c r="J109" i="12"/>
  <c r="H110" i="12"/>
  <c r="I110" i="12"/>
  <c r="J110" i="12"/>
  <c r="H111" i="12"/>
  <c r="I111" i="12"/>
  <c r="J111" i="12"/>
  <c r="H112" i="12"/>
  <c r="I112" i="12"/>
  <c r="J112" i="12"/>
  <c r="D113" i="12"/>
  <c r="E113" i="12"/>
  <c r="F113" i="12"/>
  <c r="G113" i="12"/>
  <c r="H113" i="12"/>
  <c r="I113" i="12"/>
  <c r="J113" i="12"/>
  <c r="H116" i="12"/>
  <c r="I116" i="12"/>
  <c r="J116" i="12"/>
  <c r="H117" i="12"/>
  <c r="I117" i="12"/>
  <c r="J117" i="12"/>
  <c r="H118" i="12"/>
  <c r="I118" i="12"/>
  <c r="J118" i="12"/>
  <c r="H119" i="12"/>
  <c r="I119" i="12"/>
  <c r="J119" i="12"/>
  <c r="H120" i="12"/>
  <c r="I120" i="12"/>
  <c r="J120" i="12"/>
  <c r="H121" i="12"/>
  <c r="I121" i="12"/>
  <c r="J121" i="12"/>
  <c r="D122" i="12"/>
  <c r="E122" i="12"/>
  <c r="F122" i="12"/>
  <c r="G122" i="12"/>
  <c r="H122" i="12"/>
  <c r="I122" i="12"/>
  <c r="J122" i="12"/>
  <c r="H125" i="12"/>
  <c r="I125" i="12"/>
  <c r="J125" i="12"/>
  <c r="H126" i="12"/>
  <c r="I126" i="12"/>
  <c r="J126" i="12"/>
  <c r="H127" i="12"/>
  <c r="I127" i="12"/>
  <c r="J127" i="12"/>
  <c r="H128" i="12"/>
  <c r="I128" i="12"/>
  <c r="J128" i="12"/>
  <c r="H129" i="12"/>
  <c r="I129" i="12"/>
  <c r="J129" i="12"/>
  <c r="H130" i="12"/>
  <c r="I130" i="12"/>
  <c r="J130" i="12"/>
  <c r="D131" i="12"/>
  <c r="E131" i="12"/>
  <c r="F131" i="12"/>
  <c r="G131" i="12"/>
  <c r="H131" i="12"/>
  <c r="I131" i="12"/>
  <c r="J131" i="12"/>
  <c r="H134" i="12"/>
  <c r="I134" i="12"/>
  <c r="J134" i="12"/>
  <c r="H135" i="12"/>
  <c r="I135" i="12"/>
  <c r="J135" i="12"/>
  <c r="H136" i="12"/>
  <c r="I136" i="12"/>
  <c r="J136" i="12"/>
  <c r="H137" i="12"/>
  <c r="I137" i="12"/>
  <c r="J137" i="12"/>
  <c r="H138" i="12"/>
  <c r="I138" i="12"/>
  <c r="J138" i="12"/>
  <c r="H139" i="12"/>
  <c r="I139" i="12"/>
  <c r="J139" i="12"/>
  <c r="D140" i="12"/>
  <c r="E140" i="12"/>
  <c r="F140" i="12"/>
  <c r="G140" i="12"/>
  <c r="H140" i="12"/>
  <c r="I140" i="12"/>
  <c r="J140" i="12"/>
  <c r="H156" i="12"/>
  <c r="I156" i="12"/>
  <c r="J156" i="12"/>
  <c r="H157" i="12"/>
  <c r="I157" i="12"/>
  <c r="J157" i="12"/>
  <c r="H158" i="12"/>
  <c r="I158" i="12"/>
  <c r="J158" i="12"/>
  <c r="H159" i="12"/>
  <c r="I159" i="12"/>
  <c r="J159" i="12"/>
  <c r="H160" i="12"/>
  <c r="I160" i="12"/>
  <c r="J160" i="12"/>
  <c r="H161" i="12"/>
  <c r="I161" i="12"/>
  <c r="J161" i="12"/>
  <c r="D162" i="12"/>
  <c r="E162" i="12"/>
  <c r="F162" i="12"/>
  <c r="G162" i="12"/>
  <c r="H162" i="12"/>
  <c r="I162" i="12"/>
  <c r="J162" i="12"/>
  <c r="H165" i="12"/>
  <c r="I165" i="12"/>
  <c r="J165" i="12"/>
  <c r="H166" i="12"/>
  <c r="I166" i="12"/>
  <c r="J166" i="12"/>
  <c r="H167" i="12"/>
  <c r="I167" i="12"/>
  <c r="J167" i="12"/>
  <c r="H168" i="12"/>
  <c r="I168" i="12"/>
  <c r="J168" i="12"/>
  <c r="H169" i="12"/>
  <c r="I169" i="12"/>
  <c r="J169" i="12"/>
  <c r="H170" i="12"/>
  <c r="I170" i="12"/>
  <c r="J170" i="12"/>
  <c r="D171" i="12"/>
  <c r="E171" i="12"/>
  <c r="F171" i="12"/>
  <c r="G171" i="12"/>
  <c r="H171" i="12"/>
  <c r="I171" i="12"/>
  <c r="J171" i="12"/>
  <c r="H174" i="12"/>
  <c r="I174" i="12"/>
  <c r="J174" i="12"/>
  <c r="H175" i="12"/>
  <c r="I175" i="12"/>
  <c r="J175" i="12"/>
  <c r="H176" i="12"/>
  <c r="I176" i="12"/>
  <c r="J176" i="12"/>
  <c r="H177" i="12"/>
  <c r="I177" i="12"/>
  <c r="J177" i="12"/>
  <c r="H178" i="12"/>
  <c r="I178" i="12"/>
  <c r="J178" i="12"/>
  <c r="H179" i="12"/>
  <c r="I179" i="12"/>
  <c r="J179" i="12"/>
  <c r="D180" i="12"/>
  <c r="E180" i="12"/>
  <c r="F180" i="12"/>
  <c r="G180" i="12"/>
  <c r="H180" i="12"/>
  <c r="I180" i="12"/>
  <c r="J180" i="12"/>
  <c r="H183" i="12"/>
  <c r="I183" i="12"/>
  <c r="H184" i="12"/>
  <c r="I184" i="12"/>
  <c r="H185" i="12"/>
  <c r="I185" i="12"/>
  <c r="H186" i="12"/>
  <c r="I186" i="12"/>
  <c r="H187" i="12"/>
  <c r="I187" i="12"/>
  <c r="H188" i="12"/>
  <c r="I188" i="12"/>
  <c r="D189" i="12"/>
  <c r="E189" i="12"/>
  <c r="F189" i="12"/>
  <c r="G189" i="12"/>
  <c r="H189" i="12"/>
  <c r="I189" i="12"/>
  <c r="H9" i="11"/>
  <c r="I9" i="11"/>
  <c r="J9" i="11"/>
  <c r="H10" i="11"/>
  <c r="I10" i="11"/>
  <c r="J10" i="11"/>
  <c r="H11" i="11"/>
  <c r="I11" i="11"/>
  <c r="J11" i="11"/>
  <c r="H12" i="11"/>
  <c r="I12" i="11"/>
  <c r="J12" i="11"/>
  <c r="H13" i="11"/>
  <c r="I13" i="11"/>
  <c r="J13" i="11"/>
  <c r="H14" i="11"/>
  <c r="I14" i="11"/>
  <c r="J14" i="11"/>
  <c r="D15" i="11"/>
  <c r="E15" i="11"/>
  <c r="F15" i="11"/>
  <c r="G15" i="11"/>
  <c r="H15" i="11"/>
  <c r="I15" i="11"/>
  <c r="J15" i="11"/>
  <c r="H18" i="11"/>
  <c r="I18" i="11"/>
  <c r="J18" i="11"/>
  <c r="H19" i="11"/>
  <c r="I19" i="11"/>
  <c r="J19" i="11"/>
  <c r="H20" i="11"/>
  <c r="I20" i="11"/>
  <c r="J20" i="11"/>
  <c r="H21" i="11"/>
  <c r="I21" i="11"/>
  <c r="J21" i="11"/>
  <c r="H22" i="11"/>
  <c r="I22" i="11"/>
  <c r="J22" i="11"/>
  <c r="H23" i="11"/>
  <c r="I23" i="11"/>
  <c r="J23" i="11"/>
  <c r="D24" i="11"/>
  <c r="E24" i="11"/>
  <c r="F24" i="11"/>
  <c r="G24" i="11"/>
  <c r="H24" i="11"/>
  <c r="I24" i="11"/>
  <c r="J24" i="11"/>
  <c r="H27" i="11"/>
  <c r="I27" i="11"/>
  <c r="J27" i="11"/>
  <c r="H28" i="11"/>
  <c r="I28" i="11"/>
  <c r="J28" i="11"/>
  <c r="H29" i="11"/>
  <c r="I29" i="11"/>
  <c r="J29" i="11"/>
  <c r="H30" i="11"/>
  <c r="I30" i="11"/>
  <c r="J30" i="11"/>
  <c r="H31" i="11"/>
  <c r="I31" i="11"/>
  <c r="J31" i="11"/>
  <c r="H32" i="11"/>
  <c r="I32" i="11"/>
  <c r="J32" i="11"/>
  <c r="D33" i="11"/>
  <c r="E33" i="11"/>
  <c r="F33" i="11"/>
  <c r="G33" i="11"/>
  <c r="H33" i="11"/>
  <c r="I33" i="11"/>
  <c r="J33" i="11"/>
  <c r="H36" i="11"/>
  <c r="I36" i="11"/>
  <c r="J36" i="11"/>
  <c r="H37" i="11"/>
  <c r="I37" i="11"/>
  <c r="J37" i="11"/>
  <c r="H38" i="11"/>
  <c r="I38" i="11"/>
  <c r="J38" i="11"/>
  <c r="H39" i="11"/>
  <c r="I39" i="11"/>
  <c r="J39" i="11"/>
  <c r="H40" i="11"/>
  <c r="I40" i="11"/>
  <c r="J40" i="11"/>
  <c r="H41" i="11"/>
  <c r="I41" i="11"/>
  <c r="J41" i="11"/>
  <c r="D42" i="11"/>
  <c r="E42" i="11"/>
  <c r="F42" i="11"/>
  <c r="G42" i="11"/>
  <c r="H42" i="11"/>
  <c r="I42" i="11"/>
  <c r="J42" i="11"/>
  <c r="H45" i="11"/>
  <c r="I45" i="11"/>
  <c r="J45" i="11"/>
  <c r="H46" i="11"/>
  <c r="I46" i="11"/>
  <c r="J46" i="11"/>
  <c r="H47" i="11"/>
  <c r="I47" i="11"/>
  <c r="J47" i="11"/>
  <c r="H48" i="11"/>
  <c r="I48" i="11"/>
  <c r="J48" i="11"/>
  <c r="H49" i="11"/>
  <c r="I49" i="11"/>
  <c r="J49" i="11"/>
  <c r="H50" i="11"/>
  <c r="I50" i="11"/>
  <c r="J50" i="11"/>
  <c r="D51" i="11"/>
  <c r="E51" i="11"/>
  <c r="F51" i="11"/>
  <c r="G51" i="11"/>
  <c r="H51" i="11"/>
  <c r="I51" i="11"/>
  <c r="J51" i="11"/>
  <c r="H54" i="11"/>
  <c r="I54" i="11"/>
  <c r="J54" i="11"/>
  <c r="H55" i="11"/>
  <c r="I55" i="11"/>
  <c r="J55" i="11"/>
  <c r="H56" i="11"/>
  <c r="I56" i="11"/>
  <c r="J56" i="11"/>
  <c r="H57" i="11"/>
  <c r="I57" i="11"/>
  <c r="J57" i="11"/>
  <c r="H58" i="11"/>
  <c r="I58" i="11"/>
  <c r="J58" i="11"/>
  <c r="H59" i="11"/>
  <c r="I59" i="11"/>
  <c r="J59" i="11"/>
  <c r="D60" i="11"/>
  <c r="E60" i="11"/>
  <c r="F60" i="11"/>
  <c r="G60" i="11"/>
  <c r="H60" i="11"/>
  <c r="I60" i="11"/>
  <c r="J60" i="11"/>
  <c r="H63" i="11"/>
  <c r="I63" i="11"/>
  <c r="J63" i="11"/>
  <c r="H64" i="11"/>
  <c r="I64" i="11"/>
  <c r="J64" i="11"/>
  <c r="H65" i="11"/>
  <c r="I65" i="11"/>
  <c r="J65" i="11"/>
  <c r="H66" i="11"/>
  <c r="I66" i="11"/>
  <c r="J66" i="11"/>
  <c r="H67" i="11"/>
  <c r="I67" i="11"/>
  <c r="J67" i="11"/>
  <c r="H68" i="11"/>
  <c r="I68" i="11"/>
  <c r="J68" i="11"/>
  <c r="D69" i="11"/>
  <c r="E69" i="11"/>
  <c r="F69" i="11"/>
  <c r="G69" i="11"/>
  <c r="H69" i="11"/>
  <c r="I69" i="11"/>
  <c r="J69" i="11"/>
  <c r="C72" i="11"/>
  <c r="D72" i="11"/>
  <c r="E72" i="11"/>
  <c r="F72" i="11"/>
  <c r="G72" i="11"/>
  <c r="H72" i="11"/>
  <c r="I72" i="11"/>
  <c r="C73" i="11"/>
  <c r="D73" i="11"/>
  <c r="E73" i="11"/>
  <c r="F73" i="11"/>
  <c r="G73" i="11"/>
  <c r="H73" i="11"/>
  <c r="I73" i="11"/>
  <c r="C74" i="11"/>
  <c r="D74" i="11"/>
  <c r="E74" i="11"/>
  <c r="F74" i="11"/>
  <c r="G74" i="11"/>
  <c r="H74" i="11"/>
  <c r="I74" i="11"/>
  <c r="C75" i="11"/>
  <c r="D75" i="11"/>
  <c r="E75" i="11"/>
  <c r="F75" i="11"/>
  <c r="G75" i="11"/>
  <c r="H75" i="11"/>
  <c r="I75" i="11"/>
  <c r="C76" i="11"/>
  <c r="D76" i="11"/>
  <c r="E76" i="11"/>
  <c r="F76" i="11"/>
  <c r="G76" i="11"/>
  <c r="H76" i="11"/>
  <c r="I76" i="11"/>
  <c r="C77" i="11"/>
  <c r="D77" i="11"/>
  <c r="E77" i="11"/>
  <c r="F77" i="11"/>
  <c r="G77" i="11"/>
  <c r="H77" i="11"/>
  <c r="I77" i="11"/>
  <c r="D78" i="11"/>
  <c r="E78" i="11"/>
  <c r="F78" i="11"/>
  <c r="G78" i="11"/>
  <c r="H78" i="11"/>
  <c r="I78" i="11"/>
  <c r="H79" i="11"/>
  <c r="B80" i="11"/>
  <c r="J72" i="11" l="1"/>
  <c r="J73" i="11"/>
  <c r="J74" i="11"/>
  <c r="J75" i="11"/>
  <c r="J76" i="11"/>
  <c r="J77" i="11"/>
  <c r="J78" i="11"/>
  <c r="H9" i="10"/>
  <c r="I9" i="10"/>
  <c r="J9" i="10"/>
  <c r="H10" i="10"/>
  <c r="I10" i="10"/>
  <c r="J10" i="10"/>
  <c r="H11" i="10"/>
  <c r="I11" i="10"/>
  <c r="J11" i="10"/>
  <c r="H12" i="10"/>
  <c r="I12" i="10"/>
  <c r="J12" i="10"/>
  <c r="H13" i="10"/>
  <c r="I13" i="10"/>
  <c r="J13" i="10"/>
  <c r="H14" i="10"/>
  <c r="I14" i="10"/>
  <c r="J14" i="10"/>
  <c r="D15" i="10"/>
  <c r="E15" i="10"/>
  <c r="F15" i="10"/>
  <c r="G15" i="10"/>
  <c r="H15" i="10"/>
  <c r="I15" i="10"/>
  <c r="J15" i="10"/>
  <c r="H18" i="10"/>
  <c r="I18" i="10"/>
  <c r="J18" i="10"/>
  <c r="H19" i="10"/>
  <c r="I19" i="10"/>
  <c r="J19" i="10"/>
  <c r="H20" i="10"/>
  <c r="I20" i="10"/>
  <c r="J20" i="10"/>
  <c r="H21" i="10"/>
  <c r="I21" i="10"/>
  <c r="J21" i="10"/>
  <c r="H22" i="10"/>
  <c r="I22" i="10"/>
  <c r="J22" i="10"/>
  <c r="H23" i="10"/>
  <c r="I23" i="10"/>
  <c r="J23" i="10"/>
  <c r="D24" i="10"/>
  <c r="E24" i="10"/>
  <c r="F24" i="10"/>
  <c r="G24" i="10"/>
  <c r="H24" i="10"/>
  <c r="I24" i="10"/>
  <c r="J24" i="10"/>
  <c r="H27" i="10"/>
  <c r="I27" i="10"/>
  <c r="J27" i="10"/>
  <c r="H28" i="10"/>
  <c r="I28" i="10"/>
  <c r="J28" i="10"/>
  <c r="H29" i="10"/>
  <c r="I29" i="10"/>
  <c r="J29" i="10"/>
  <c r="H30" i="10"/>
  <c r="I30" i="10"/>
  <c r="J30" i="10"/>
  <c r="H31" i="10"/>
  <c r="I31" i="10"/>
  <c r="J31" i="10"/>
  <c r="H32" i="10"/>
  <c r="I32" i="10"/>
  <c r="J32" i="10"/>
  <c r="D33" i="10"/>
  <c r="E33" i="10"/>
  <c r="F33" i="10"/>
  <c r="G33" i="10"/>
  <c r="H33" i="10"/>
  <c r="I33" i="10"/>
  <c r="J33" i="10"/>
  <c r="H36" i="10"/>
  <c r="I36" i="10"/>
  <c r="J36" i="10"/>
  <c r="H37" i="10"/>
  <c r="I37" i="10"/>
  <c r="J37" i="10"/>
  <c r="H38" i="10"/>
  <c r="I38" i="10"/>
  <c r="J38" i="10"/>
  <c r="H39" i="10"/>
  <c r="I39" i="10"/>
  <c r="J39" i="10"/>
  <c r="H40" i="10"/>
  <c r="I40" i="10"/>
  <c r="J40" i="10"/>
  <c r="H41" i="10"/>
  <c r="I41" i="10"/>
  <c r="J41" i="10"/>
  <c r="D42" i="10"/>
  <c r="E42" i="10"/>
  <c r="F42" i="10"/>
  <c r="G42" i="10"/>
  <c r="H42" i="10"/>
  <c r="I42" i="10"/>
  <c r="J42" i="10"/>
  <c r="H58" i="10"/>
  <c r="I58" i="10"/>
  <c r="J58" i="10"/>
  <c r="H59" i="10"/>
  <c r="I59" i="10"/>
  <c r="J59" i="10"/>
  <c r="H60" i="10"/>
  <c r="I60" i="10"/>
  <c r="J60" i="10"/>
  <c r="H61" i="10"/>
  <c r="I61" i="10"/>
  <c r="J61" i="10"/>
  <c r="H62" i="10"/>
  <c r="I62" i="10"/>
  <c r="J62" i="10"/>
  <c r="H63" i="10"/>
  <c r="I63" i="10"/>
  <c r="J63" i="10"/>
  <c r="D64" i="10"/>
  <c r="E64" i="10"/>
  <c r="F64" i="10"/>
  <c r="G64" i="10"/>
  <c r="H64" i="10"/>
  <c r="I64" i="10"/>
  <c r="J64" i="10"/>
  <c r="H67" i="10"/>
  <c r="I67" i="10"/>
  <c r="J67" i="10"/>
  <c r="H68" i="10"/>
  <c r="I68" i="10"/>
  <c r="J68" i="10"/>
  <c r="H69" i="10"/>
  <c r="I69" i="10"/>
  <c r="J69" i="10"/>
  <c r="H70" i="10"/>
  <c r="I70" i="10"/>
  <c r="J70" i="10"/>
  <c r="H71" i="10"/>
  <c r="I71" i="10"/>
  <c r="J71" i="10"/>
  <c r="H72" i="10"/>
  <c r="I72" i="10"/>
  <c r="J72" i="10"/>
  <c r="D73" i="10"/>
  <c r="E73" i="10"/>
  <c r="F73" i="10"/>
  <c r="G73" i="10"/>
  <c r="H73" i="10"/>
  <c r="I73" i="10"/>
  <c r="J73" i="10"/>
  <c r="H76" i="10"/>
  <c r="I76" i="10"/>
  <c r="J76" i="10"/>
  <c r="H77" i="10"/>
  <c r="I77" i="10"/>
  <c r="J77" i="10"/>
  <c r="H78" i="10"/>
  <c r="I78" i="10"/>
  <c r="J78" i="10"/>
  <c r="H79" i="10"/>
  <c r="I79" i="10"/>
  <c r="J79" i="10"/>
  <c r="H80" i="10"/>
  <c r="I80" i="10"/>
  <c r="J80" i="10"/>
  <c r="H81" i="10"/>
  <c r="I81" i="10"/>
  <c r="J81" i="10"/>
  <c r="D82" i="10"/>
  <c r="E82" i="10"/>
  <c r="F82" i="10"/>
  <c r="G82" i="10"/>
  <c r="H82" i="10"/>
  <c r="I82" i="10"/>
  <c r="J82" i="10"/>
  <c r="H85" i="10"/>
  <c r="I85" i="10"/>
  <c r="J85" i="10"/>
  <c r="H86" i="10"/>
  <c r="I86" i="10"/>
  <c r="J86" i="10"/>
  <c r="H87" i="10"/>
  <c r="I87" i="10"/>
  <c r="J87" i="10"/>
  <c r="H88" i="10"/>
  <c r="I88" i="10"/>
  <c r="J88" i="10"/>
  <c r="H89" i="10"/>
  <c r="I89" i="10"/>
  <c r="J89" i="10"/>
  <c r="H90" i="10"/>
  <c r="I90" i="10"/>
  <c r="J90" i="10"/>
  <c r="D91" i="10"/>
  <c r="E91" i="10"/>
  <c r="F91" i="10"/>
  <c r="G91" i="10"/>
  <c r="H91" i="10"/>
  <c r="I91" i="10"/>
  <c r="J91" i="10"/>
  <c r="H107" i="10"/>
  <c r="I107" i="10"/>
  <c r="J107" i="10"/>
  <c r="H108" i="10"/>
  <c r="I108" i="10"/>
  <c r="J108" i="10"/>
  <c r="H109" i="10"/>
  <c r="I109" i="10"/>
  <c r="J109" i="10"/>
  <c r="H110" i="10"/>
  <c r="I110" i="10"/>
  <c r="J110" i="10"/>
  <c r="H111" i="10"/>
  <c r="I111" i="10"/>
  <c r="J111" i="10"/>
  <c r="H112" i="10"/>
  <c r="I112" i="10"/>
  <c r="J112" i="10"/>
  <c r="D113" i="10"/>
  <c r="E113" i="10"/>
  <c r="F113" i="10"/>
  <c r="G113" i="10"/>
  <c r="H113" i="10"/>
  <c r="I113" i="10"/>
  <c r="J113" i="10"/>
  <c r="H116" i="10"/>
  <c r="I116" i="10"/>
  <c r="J116" i="10"/>
  <c r="H117" i="10"/>
  <c r="I117" i="10"/>
  <c r="J117" i="10"/>
  <c r="H118" i="10"/>
  <c r="I118" i="10"/>
  <c r="J118" i="10"/>
  <c r="H119" i="10"/>
  <c r="I119" i="10"/>
  <c r="J119" i="10"/>
  <c r="H120" i="10"/>
  <c r="I120" i="10"/>
  <c r="J120" i="10"/>
  <c r="H121" i="10"/>
  <c r="I121" i="10"/>
  <c r="J121" i="10"/>
  <c r="D122" i="10"/>
  <c r="E122" i="10"/>
  <c r="F122" i="10"/>
  <c r="G122" i="10"/>
  <c r="H122" i="10"/>
  <c r="I122" i="10"/>
  <c r="J122" i="10"/>
  <c r="H125" i="10"/>
  <c r="I125" i="10"/>
  <c r="J125" i="10"/>
  <c r="H126" i="10"/>
  <c r="I126" i="10"/>
  <c r="J126" i="10"/>
  <c r="H127" i="10"/>
  <c r="I127" i="10"/>
  <c r="J127" i="10"/>
  <c r="H128" i="10"/>
  <c r="I128" i="10"/>
  <c r="J128" i="10"/>
  <c r="H129" i="10"/>
  <c r="I129" i="10"/>
  <c r="J129" i="10"/>
  <c r="H130" i="10"/>
  <c r="I130" i="10"/>
  <c r="J130" i="10"/>
  <c r="D131" i="10"/>
  <c r="E131" i="10"/>
  <c r="F131" i="10"/>
  <c r="G131" i="10"/>
  <c r="H131" i="10"/>
  <c r="I131" i="10"/>
  <c r="J131" i="10"/>
  <c r="H134" i="10"/>
  <c r="I134" i="10"/>
  <c r="J134" i="10"/>
  <c r="H135" i="10"/>
  <c r="I135" i="10"/>
  <c r="J135" i="10"/>
  <c r="H136" i="10"/>
  <c r="I136" i="10"/>
  <c r="J136" i="10"/>
  <c r="H137" i="10"/>
  <c r="I137" i="10"/>
  <c r="J137" i="10"/>
  <c r="H138" i="10"/>
  <c r="I138" i="10"/>
  <c r="J138" i="10"/>
  <c r="H139" i="10"/>
  <c r="I139" i="10"/>
  <c r="J139" i="10"/>
  <c r="D140" i="10"/>
  <c r="E140" i="10"/>
  <c r="F140" i="10"/>
  <c r="G140" i="10"/>
  <c r="H140" i="10"/>
  <c r="I140" i="10"/>
  <c r="J140" i="10"/>
  <c r="H156" i="10"/>
  <c r="I156" i="10"/>
  <c r="J156" i="10"/>
  <c r="H157" i="10"/>
  <c r="I157" i="10"/>
  <c r="J157" i="10"/>
  <c r="H158" i="10"/>
  <c r="I158" i="10"/>
  <c r="J158" i="10"/>
  <c r="H159" i="10"/>
  <c r="I159" i="10"/>
  <c r="J159" i="10"/>
  <c r="H160" i="10"/>
  <c r="I160" i="10"/>
  <c r="J160" i="10"/>
  <c r="H161" i="10"/>
  <c r="I161" i="10"/>
  <c r="J161" i="10"/>
  <c r="D162" i="10"/>
  <c r="E162" i="10"/>
  <c r="F162" i="10"/>
  <c r="G162" i="10"/>
  <c r="H162" i="10"/>
  <c r="I162" i="10"/>
  <c r="J162" i="10"/>
  <c r="H165" i="10"/>
  <c r="I165" i="10"/>
  <c r="J165" i="10"/>
  <c r="H166" i="10"/>
  <c r="I166" i="10"/>
  <c r="J166" i="10"/>
  <c r="H167" i="10"/>
  <c r="I167" i="10"/>
  <c r="J167" i="10"/>
  <c r="H168" i="10"/>
  <c r="I168" i="10"/>
  <c r="J168" i="10"/>
  <c r="H169" i="10"/>
  <c r="I169" i="10"/>
  <c r="J169" i="10"/>
  <c r="H170" i="10"/>
  <c r="I170" i="10"/>
  <c r="J170" i="10"/>
  <c r="D171" i="10"/>
  <c r="E171" i="10"/>
  <c r="F171" i="10"/>
  <c r="G171" i="10"/>
  <c r="H171" i="10"/>
  <c r="I171" i="10"/>
  <c r="J171" i="10"/>
  <c r="H174" i="10"/>
  <c r="I174" i="10"/>
  <c r="J174" i="10"/>
  <c r="H175" i="10"/>
  <c r="I175" i="10"/>
  <c r="J175" i="10"/>
  <c r="H176" i="10"/>
  <c r="I176" i="10"/>
  <c r="J176" i="10"/>
  <c r="H177" i="10"/>
  <c r="I177" i="10"/>
  <c r="J177" i="10"/>
  <c r="H178" i="10"/>
  <c r="I178" i="10"/>
  <c r="J178" i="10"/>
  <c r="H179" i="10"/>
  <c r="I179" i="10"/>
  <c r="J179" i="10"/>
  <c r="D180" i="10"/>
  <c r="E180" i="10"/>
  <c r="F180" i="10"/>
  <c r="G180" i="10"/>
  <c r="H180" i="10"/>
  <c r="I180" i="10"/>
  <c r="J180" i="10"/>
  <c r="H183" i="10"/>
  <c r="I183" i="10"/>
  <c r="H184" i="10"/>
  <c r="I184" i="10"/>
  <c r="H185" i="10"/>
  <c r="I185" i="10"/>
  <c r="H186" i="10"/>
  <c r="I186" i="10"/>
  <c r="H187" i="10"/>
  <c r="I187" i="10"/>
  <c r="H188" i="10"/>
  <c r="I188" i="10"/>
  <c r="D189" i="10"/>
  <c r="E189" i="10"/>
  <c r="F189" i="10"/>
  <c r="G189" i="10"/>
  <c r="H189" i="10"/>
  <c r="I189" i="10"/>
  <c r="H9" i="9"/>
  <c r="I9" i="9"/>
  <c r="J9" i="9"/>
  <c r="H10" i="9"/>
  <c r="I10" i="9"/>
  <c r="J10" i="9"/>
  <c r="H11" i="9"/>
  <c r="I11" i="9"/>
  <c r="J11" i="9"/>
  <c r="H12" i="9"/>
  <c r="I12" i="9"/>
  <c r="J12" i="9"/>
  <c r="H13" i="9"/>
  <c r="I13" i="9"/>
  <c r="J13" i="9"/>
  <c r="H14" i="9"/>
  <c r="I14" i="9"/>
  <c r="J14" i="9"/>
  <c r="D15" i="9"/>
  <c r="E15" i="9"/>
  <c r="F15" i="9"/>
  <c r="G15" i="9"/>
  <c r="H15" i="9"/>
  <c r="I15" i="9"/>
  <c r="J15" i="9"/>
  <c r="H18" i="9"/>
  <c r="I18" i="9"/>
  <c r="J18" i="9"/>
  <c r="H19" i="9"/>
  <c r="I19" i="9"/>
  <c r="J19" i="9"/>
  <c r="H20" i="9"/>
  <c r="I20" i="9"/>
  <c r="J20" i="9"/>
  <c r="H21" i="9"/>
  <c r="I21" i="9"/>
  <c r="J21" i="9"/>
  <c r="H22" i="9"/>
  <c r="I22" i="9"/>
  <c r="J22" i="9"/>
  <c r="H23" i="9"/>
  <c r="I23" i="9"/>
  <c r="J23" i="9"/>
  <c r="D24" i="9"/>
  <c r="E24" i="9"/>
  <c r="F24" i="9"/>
  <c r="G24" i="9"/>
  <c r="H24" i="9"/>
  <c r="I24" i="9"/>
  <c r="J24" i="9"/>
  <c r="H27" i="9"/>
  <c r="I27" i="9"/>
  <c r="J27" i="9"/>
  <c r="H28" i="9"/>
  <c r="I28" i="9"/>
  <c r="J28" i="9"/>
  <c r="H29" i="9"/>
  <c r="I29" i="9"/>
  <c r="J29" i="9"/>
  <c r="H30" i="9"/>
  <c r="I30" i="9"/>
  <c r="J30" i="9"/>
  <c r="H31" i="9"/>
  <c r="I31" i="9"/>
  <c r="J31" i="9"/>
  <c r="H32" i="9"/>
  <c r="I32" i="9"/>
  <c r="J32" i="9"/>
  <c r="D33" i="9"/>
  <c r="E33" i="9"/>
  <c r="F33" i="9"/>
  <c r="G33" i="9"/>
  <c r="H33" i="9"/>
  <c r="I33" i="9"/>
  <c r="J33" i="9"/>
  <c r="H36" i="9"/>
  <c r="I36" i="9"/>
  <c r="J36" i="9"/>
  <c r="H37" i="9"/>
  <c r="I37" i="9"/>
  <c r="J37" i="9"/>
  <c r="H38" i="9"/>
  <c r="I38" i="9"/>
  <c r="J38" i="9"/>
  <c r="H39" i="9"/>
  <c r="I39" i="9"/>
  <c r="J39" i="9"/>
  <c r="H40" i="9"/>
  <c r="I40" i="9"/>
  <c r="J40" i="9"/>
  <c r="H41" i="9"/>
  <c r="I41" i="9"/>
  <c r="J41" i="9"/>
  <c r="D42" i="9"/>
  <c r="E42" i="9"/>
  <c r="F42" i="9"/>
  <c r="G42" i="9"/>
  <c r="H42" i="9"/>
  <c r="I42" i="9"/>
  <c r="J42" i="9"/>
  <c r="H45" i="9"/>
  <c r="I45" i="9"/>
  <c r="J45" i="9"/>
  <c r="H46" i="9"/>
  <c r="I46" i="9"/>
  <c r="J46" i="9"/>
  <c r="H47" i="9"/>
  <c r="I47" i="9"/>
  <c r="J47" i="9"/>
  <c r="H48" i="9"/>
  <c r="I48" i="9"/>
  <c r="J48" i="9"/>
  <c r="H49" i="9"/>
  <c r="I49" i="9"/>
  <c r="J49" i="9"/>
  <c r="H50" i="9"/>
  <c r="I50" i="9"/>
  <c r="J50" i="9"/>
  <c r="D51" i="9"/>
  <c r="E51" i="9"/>
  <c r="F51" i="9"/>
  <c r="G51" i="9"/>
  <c r="H51" i="9"/>
  <c r="I51" i="9"/>
  <c r="J51" i="9"/>
  <c r="H54" i="9"/>
  <c r="I54" i="9"/>
  <c r="J54" i="9"/>
  <c r="H55" i="9"/>
  <c r="I55" i="9"/>
  <c r="J55" i="9"/>
  <c r="H56" i="9"/>
  <c r="I56" i="9"/>
  <c r="J56" i="9"/>
  <c r="H57" i="9"/>
  <c r="I57" i="9"/>
  <c r="J57" i="9"/>
  <c r="H58" i="9"/>
  <c r="I58" i="9"/>
  <c r="J58" i="9"/>
  <c r="H59" i="9"/>
  <c r="I59" i="9"/>
  <c r="J59" i="9"/>
  <c r="D60" i="9"/>
  <c r="E60" i="9"/>
  <c r="F60" i="9"/>
  <c r="G60" i="9"/>
  <c r="H60" i="9"/>
  <c r="I60" i="9"/>
  <c r="J60" i="9"/>
  <c r="H63" i="9"/>
  <c r="I63" i="9"/>
  <c r="J63" i="9"/>
  <c r="H64" i="9"/>
  <c r="I64" i="9"/>
  <c r="J64" i="9"/>
  <c r="H65" i="9"/>
  <c r="I65" i="9"/>
  <c r="J65" i="9"/>
  <c r="H66" i="9"/>
  <c r="I66" i="9"/>
  <c r="J66" i="9"/>
  <c r="H67" i="9"/>
  <c r="I67" i="9"/>
  <c r="J67" i="9"/>
  <c r="H68" i="9"/>
  <c r="I68" i="9"/>
  <c r="J68" i="9"/>
  <c r="D69" i="9"/>
  <c r="E69" i="9"/>
  <c r="F69" i="9"/>
  <c r="G69" i="9"/>
  <c r="H69" i="9"/>
  <c r="I69" i="9"/>
  <c r="J69" i="9"/>
  <c r="C72" i="9"/>
  <c r="D72" i="9"/>
  <c r="E72" i="9"/>
  <c r="F72" i="9"/>
  <c r="G72" i="9"/>
  <c r="H72" i="9"/>
  <c r="I72" i="9"/>
  <c r="C73" i="9"/>
  <c r="D73" i="9"/>
  <c r="E73" i="9"/>
  <c r="F73" i="9"/>
  <c r="G73" i="9"/>
  <c r="H73" i="9"/>
  <c r="I73" i="9"/>
  <c r="C74" i="9"/>
  <c r="D74" i="9"/>
  <c r="E74" i="9"/>
  <c r="F74" i="9"/>
  <c r="G74" i="9"/>
  <c r="H74" i="9"/>
  <c r="I74" i="9"/>
  <c r="C75" i="9"/>
  <c r="D75" i="9"/>
  <c r="E75" i="9"/>
  <c r="F75" i="9"/>
  <c r="G75" i="9"/>
  <c r="H75" i="9"/>
  <c r="I75" i="9"/>
  <c r="C76" i="9"/>
  <c r="D76" i="9"/>
  <c r="E76" i="9"/>
  <c r="F76" i="9"/>
  <c r="G76" i="9"/>
  <c r="H76" i="9"/>
  <c r="I76" i="9"/>
  <c r="C77" i="9"/>
  <c r="D77" i="9"/>
  <c r="E77" i="9"/>
  <c r="F77" i="9"/>
  <c r="G77" i="9"/>
  <c r="H77" i="9"/>
  <c r="I77" i="9"/>
  <c r="D78" i="9"/>
  <c r="E78" i="9"/>
  <c r="F78" i="9"/>
  <c r="G78" i="9"/>
  <c r="H78" i="9"/>
  <c r="I78" i="9"/>
  <c r="H79" i="9"/>
  <c r="B80" i="9"/>
  <c r="J72" i="9" l="1"/>
  <c r="J73" i="9"/>
  <c r="J74" i="9"/>
  <c r="J75" i="9"/>
  <c r="J76" i="9"/>
  <c r="J77" i="9"/>
  <c r="J78" i="9"/>
  <c r="H9" i="8"/>
  <c r="I9" i="8"/>
  <c r="J9" i="8"/>
  <c r="H10" i="8"/>
  <c r="I10" i="8"/>
  <c r="J10" i="8"/>
  <c r="H11" i="8"/>
  <c r="I11" i="8"/>
  <c r="J11" i="8"/>
  <c r="H12" i="8"/>
  <c r="I12" i="8"/>
  <c r="J12" i="8"/>
  <c r="H13" i="8"/>
  <c r="I13" i="8"/>
  <c r="J13" i="8"/>
  <c r="H14" i="8"/>
  <c r="I14" i="8"/>
  <c r="J14" i="8"/>
  <c r="D15" i="8"/>
  <c r="E15" i="8"/>
  <c r="F15" i="8"/>
  <c r="G15" i="8"/>
  <c r="H15" i="8"/>
  <c r="I15" i="8"/>
  <c r="J15" i="8"/>
  <c r="H18" i="8"/>
  <c r="I18" i="8"/>
  <c r="J18" i="8"/>
  <c r="H19" i="8"/>
  <c r="I19" i="8"/>
  <c r="J19" i="8"/>
  <c r="H20" i="8"/>
  <c r="I20" i="8"/>
  <c r="J20" i="8"/>
  <c r="H21" i="8"/>
  <c r="I21" i="8"/>
  <c r="J21" i="8"/>
  <c r="H22" i="8"/>
  <c r="I22" i="8"/>
  <c r="J22" i="8"/>
  <c r="H23" i="8"/>
  <c r="I23" i="8"/>
  <c r="J23" i="8"/>
  <c r="D24" i="8"/>
  <c r="E24" i="8"/>
  <c r="F24" i="8"/>
  <c r="G24" i="8"/>
  <c r="H24" i="8"/>
  <c r="I24" i="8"/>
  <c r="J24" i="8"/>
  <c r="H27" i="8"/>
  <c r="I27" i="8"/>
  <c r="J27" i="8"/>
  <c r="H28" i="8"/>
  <c r="I28" i="8"/>
  <c r="J28" i="8"/>
  <c r="H29" i="8"/>
  <c r="I29" i="8"/>
  <c r="J29" i="8"/>
  <c r="H30" i="8"/>
  <c r="I30" i="8"/>
  <c r="J30" i="8"/>
  <c r="H31" i="8"/>
  <c r="I31" i="8"/>
  <c r="J31" i="8"/>
  <c r="H32" i="8"/>
  <c r="I32" i="8"/>
  <c r="J32" i="8"/>
  <c r="D33" i="8"/>
  <c r="E33" i="8"/>
  <c r="F33" i="8"/>
  <c r="G33" i="8"/>
  <c r="H33" i="8"/>
  <c r="I33" i="8"/>
  <c r="J33" i="8"/>
  <c r="H36" i="8"/>
  <c r="I36" i="8"/>
  <c r="J36" i="8"/>
  <c r="H37" i="8"/>
  <c r="I37" i="8"/>
  <c r="J37" i="8"/>
  <c r="H38" i="8"/>
  <c r="I38" i="8"/>
  <c r="J38" i="8"/>
  <c r="H39" i="8"/>
  <c r="I39" i="8"/>
  <c r="J39" i="8"/>
  <c r="H40" i="8"/>
  <c r="I40" i="8"/>
  <c r="J40" i="8"/>
  <c r="H41" i="8"/>
  <c r="I41" i="8"/>
  <c r="J41" i="8"/>
  <c r="D42" i="8"/>
  <c r="E42" i="8"/>
  <c r="F42" i="8"/>
  <c r="G42" i="8"/>
  <c r="H42" i="8"/>
  <c r="I42" i="8"/>
  <c r="J42" i="8"/>
  <c r="H58" i="8"/>
  <c r="I58" i="8"/>
  <c r="J58" i="8"/>
  <c r="H59" i="8"/>
  <c r="I59" i="8"/>
  <c r="J59" i="8"/>
  <c r="H60" i="8"/>
  <c r="I60" i="8"/>
  <c r="J60" i="8"/>
  <c r="H61" i="8"/>
  <c r="I61" i="8"/>
  <c r="J61" i="8"/>
  <c r="H62" i="8"/>
  <c r="I62" i="8"/>
  <c r="J62" i="8"/>
  <c r="H63" i="8"/>
  <c r="I63" i="8"/>
  <c r="J63" i="8"/>
  <c r="D64" i="8"/>
  <c r="E64" i="8"/>
  <c r="F64" i="8"/>
  <c r="G64" i="8"/>
  <c r="H64" i="8"/>
  <c r="I64" i="8"/>
  <c r="J64" i="8"/>
  <c r="H67" i="8"/>
  <c r="I67" i="8"/>
  <c r="J67" i="8"/>
  <c r="H68" i="8"/>
  <c r="I68" i="8"/>
  <c r="J68" i="8"/>
  <c r="H69" i="8"/>
  <c r="I69" i="8"/>
  <c r="J69" i="8"/>
  <c r="H70" i="8"/>
  <c r="I70" i="8"/>
  <c r="J70" i="8"/>
  <c r="H71" i="8"/>
  <c r="I71" i="8"/>
  <c r="J71" i="8"/>
  <c r="H72" i="8"/>
  <c r="I72" i="8"/>
  <c r="J72" i="8"/>
  <c r="D73" i="8"/>
  <c r="E73" i="8"/>
  <c r="F73" i="8"/>
  <c r="G73" i="8"/>
  <c r="H73" i="8"/>
  <c r="I73" i="8"/>
  <c r="J73" i="8"/>
  <c r="H76" i="8"/>
  <c r="I76" i="8"/>
  <c r="J76" i="8"/>
  <c r="H77" i="8"/>
  <c r="I77" i="8"/>
  <c r="J77" i="8"/>
  <c r="H78" i="8"/>
  <c r="I78" i="8"/>
  <c r="J78" i="8"/>
  <c r="H79" i="8"/>
  <c r="I79" i="8"/>
  <c r="J79" i="8"/>
  <c r="H80" i="8"/>
  <c r="I80" i="8"/>
  <c r="J80" i="8"/>
  <c r="H81" i="8"/>
  <c r="I81" i="8"/>
  <c r="J81" i="8"/>
  <c r="D82" i="8"/>
  <c r="E82" i="8"/>
  <c r="F82" i="8"/>
  <c r="G82" i="8"/>
  <c r="H82" i="8"/>
  <c r="I82" i="8"/>
  <c r="J82" i="8"/>
  <c r="H85" i="8"/>
  <c r="I85" i="8"/>
  <c r="J85" i="8"/>
  <c r="H86" i="8"/>
  <c r="I86" i="8"/>
  <c r="J86" i="8"/>
  <c r="H87" i="8"/>
  <c r="I87" i="8"/>
  <c r="J87" i="8"/>
  <c r="H88" i="8"/>
  <c r="I88" i="8"/>
  <c r="J88" i="8"/>
  <c r="H89" i="8"/>
  <c r="I89" i="8"/>
  <c r="J89" i="8"/>
  <c r="H90" i="8"/>
  <c r="I90" i="8"/>
  <c r="J90" i="8"/>
  <c r="D91" i="8"/>
  <c r="E91" i="8"/>
  <c r="F91" i="8"/>
  <c r="G91" i="8"/>
  <c r="H91" i="8"/>
  <c r="I91" i="8"/>
  <c r="J91" i="8"/>
  <c r="H107" i="8"/>
  <c r="I107" i="8"/>
  <c r="J107" i="8"/>
  <c r="H108" i="8"/>
  <c r="I108" i="8"/>
  <c r="J108" i="8"/>
  <c r="H109" i="8"/>
  <c r="I109" i="8"/>
  <c r="J109" i="8"/>
  <c r="H110" i="8"/>
  <c r="I110" i="8"/>
  <c r="J110" i="8"/>
  <c r="H111" i="8"/>
  <c r="I111" i="8"/>
  <c r="J111" i="8"/>
  <c r="H112" i="8"/>
  <c r="I112" i="8"/>
  <c r="J112" i="8"/>
  <c r="D113" i="8"/>
  <c r="E113" i="8"/>
  <c r="F113" i="8"/>
  <c r="G113" i="8"/>
  <c r="H113" i="8"/>
  <c r="I113" i="8"/>
  <c r="J113" i="8"/>
  <c r="H116" i="8"/>
  <c r="I116" i="8"/>
  <c r="J116" i="8"/>
  <c r="H117" i="8"/>
  <c r="I117" i="8"/>
  <c r="J117" i="8"/>
  <c r="H118" i="8"/>
  <c r="I118" i="8"/>
  <c r="J118" i="8"/>
  <c r="H119" i="8"/>
  <c r="I119" i="8"/>
  <c r="J119" i="8"/>
  <c r="H120" i="8"/>
  <c r="I120" i="8"/>
  <c r="J120" i="8"/>
  <c r="H121" i="8"/>
  <c r="I121" i="8"/>
  <c r="J121" i="8"/>
  <c r="D122" i="8"/>
  <c r="E122" i="8"/>
  <c r="F122" i="8"/>
  <c r="G122" i="8"/>
  <c r="H122" i="8"/>
  <c r="I122" i="8"/>
  <c r="J122" i="8"/>
  <c r="H125" i="8"/>
  <c r="I125" i="8"/>
  <c r="J125" i="8"/>
  <c r="H126" i="8"/>
  <c r="I126" i="8"/>
  <c r="J126" i="8"/>
  <c r="H127" i="8"/>
  <c r="I127" i="8"/>
  <c r="J127" i="8"/>
  <c r="H128" i="8"/>
  <c r="I128" i="8"/>
  <c r="J128" i="8"/>
  <c r="H129" i="8"/>
  <c r="I129" i="8"/>
  <c r="J129" i="8"/>
  <c r="H130" i="8"/>
  <c r="I130" i="8"/>
  <c r="J130" i="8"/>
  <c r="D131" i="8"/>
  <c r="E131" i="8"/>
  <c r="F131" i="8"/>
  <c r="G131" i="8"/>
  <c r="H131" i="8"/>
  <c r="I131" i="8"/>
  <c r="J131" i="8"/>
  <c r="H134" i="8"/>
  <c r="I134" i="8"/>
  <c r="J134" i="8"/>
  <c r="H135" i="8"/>
  <c r="I135" i="8"/>
  <c r="J135" i="8"/>
  <c r="H136" i="8"/>
  <c r="I136" i="8"/>
  <c r="J136" i="8"/>
  <c r="H137" i="8"/>
  <c r="I137" i="8"/>
  <c r="J137" i="8"/>
  <c r="H138" i="8"/>
  <c r="I138" i="8"/>
  <c r="J138" i="8"/>
  <c r="H139" i="8"/>
  <c r="I139" i="8"/>
  <c r="J139" i="8"/>
  <c r="D140" i="8"/>
  <c r="E140" i="8"/>
  <c r="F140" i="8"/>
  <c r="G140" i="8"/>
  <c r="H140" i="8"/>
  <c r="I140" i="8"/>
  <c r="J140" i="8"/>
  <c r="H156" i="8"/>
  <c r="I156" i="8"/>
  <c r="J156" i="8"/>
  <c r="H157" i="8"/>
  <c r="I157" i="8"/>
  <c r="J157" i="8"/>
  <c r="H158" i="8"/>
  <c r="I158" i="8"/>
  <c r="J158" i="8"/>
  <c r="H159" i="8"/>
  <c r="I159" i="8"/>
  <c r="J159" i="8"/>
  <c r="H160" i="8"/>
  <c r="I160" i="8"/>
  <c r="J160" i="8"/>
  <c r="H161" i="8"/>
  <c r="I161" i="8"/>
  <c r="J161" i="8"/>
  <c r="D162" i="8"/>
  <c r="E162" i="8"/>
  <c r="F162" i="8"/>
  <c r="G162" i="8"/>
  <c r="H162" i="8"/>
  <c r="I162" i="8"/>
  <c r="J162" i="8"/>
  <c r="H165" i="8"/>
  <c r="I165" i="8"/>
  <c r="J165" i="8"/>
  <c r="H166" i="8"/>
  <c r="I166" i="8"/>
  <c r="J166" i="8"/>
  <c r="H167" i="8"/>
  <c r="I167" i="8"/>
  <c r="J167" i="8"/>
  <c r="H168" i="8"/>
  <c r="I168" i="8"/>
  <c r="J168" i="8"/>
  <c r="H169" i="8"/>
  <c r="I169" i="8"/>
  <c r="J169" i="8"/>
  <c r="H170" i="8"/>
  <c r="I170" i="8"/>
  <c r="J170" i="8"/>
  <c r="D171" i="8"/>
  <c r="E171" i="8"/>
  <c r="F171" i="8"/>
  <c r="G171" i="8"/>
  <c r="H171" i="8"/>
  <c r="I171" i="8"/>
  <c r="J171" i="8"/>
  <c r="H174" i="8"/>
  <c r="I174" i="8"/>
  <c r="J174" i="8"/>
  <c r="H175" i="8"/>
  <c r="I175" i="8"/>
  <c r="J175" i="8"/>
  <c r="H176" i="8"/>
  <c r="I176" i="8"/>
  <c r="J176" i="8"/>
  <c r="H177" i="8"/>
  <c r="I177" i="8"/>
  <c r="J177" i="8"/>
  <c r="H178" i="8"/>
  <c r="I178" i="8"/>
  <c r="J178" i="8"/>
  <c r="H179" i="8"/>
  <c r="I179" i="8"/>
  <c r="J179" i="8"/>
  <c r="D180" i="8"/>
  <c r="E180" i="8"/>
  <c r="F180" i="8"/>
  <c r="G180" i="8"/>
  <c r="H180" i="8"/>
  <c r="I180" i="8"/>
  <c r="J180" i="8"/>
  <c r="H183" i="8"/>
  <c r="I183" i="8"/>
  <c r="H184" i="8"/>
  <c r="I184" i="8"/>
  <c r="H185" i="8"/>
  <c r="I185" i="8"/>
  <c r="H186" i="8"/>
  <c r="I186" i="8"/>
  <c r="H187" i="8"/>
  <c r="I187" i="8"/>
  <c r="H188" i="8"/>
  <c r="I188" i="8"/>
  <c r="D189" i="8"/>
  <c r="E189" i="8"/>
  <c r="F189" i="8"/>
  <c r="G189" i="8"/>
  <c r="H189" i="8"/>
  <c r="I189" i="8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D15" i="7"/>
  <c r="E15" i="7"/>
  <c r="F15" i="7"/>
  <c r="G15" i="7"/>
  <c r="H15" i="7"/>
  <c r="I15" i="7"/>
  <c r="J15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D24" i="7"/>
  <c r="E24" i="7"/>
  <c r="F24" i="7"/>
  <c r="G24" i="7"/>
  <c r="H24" i="7"/>
  <c r="I24" i="7"/>
  <c r="J24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D33" i="7"/>
  <c r="E33" i="7"/>
  <c r="F33" i="7"/>
  <c r="G33" i="7"/>
  <c r="H33" i="7"/>
  <c r="I33" i="7"/>
  <c r="J33" i="7"/>
  <c r="H36" i="7"/>
  <c r="I36" i="7"/>
  <c r="J36" i="7"/>
  <c r="H37" i="7"/>
  <c r="I37" i="7"/>
  <c r="J37" i="7"/>
  <c r="H38" i="7"/>
  <c r="I38" i="7"/>
  <c r="J38" i="7"/>
  <c r="H39" i="7"/>
  <c r="I39" i="7"/>
  <c r="J39" i="7"/>
  <c r="H40" i="7"/>
  <c r="I40" i="7"/>
  <c r="J40" i="7"/>
  <c r="H41" i="7"/>
  <c r="I41" i="7"/>
  <c r="J41" i="7"/>
  <c r="D42" i="7"/>
  <c r="E42" i="7"/>
  <c r="F42" i="7"/>
  <c r="G42" i="7"/>
  <c r="H42" i="7"/>
  <c r="I42" i="7"/>
  <c r="J42" i="7"/>
  <c r="H45" i="7"/>
  <c r="I45" i="7"/>
  <c r="J45" i="7"/>
  <c r="H46" i="7"/>
  <c r="I46" i="7"/>
  <c r="J46" i="7"/>
  <c r="H47" i="7"/>
  <c r="I47" i="7"/>
  <c r="J47" i="7"/>
  <c r="H48" i="7"/>
  <c r="I48" i="7"/>
  <c r="J48" i="7"/>
  <c r="H49" i="7"/>
  <c r="I49" i="7"/>
  <c r="J49" i="7"/>
  <c r="H50" i="7"/>
  <c r="I50" i="7"/>
  <c r="J50" i="7"/>
  <c r="D51" i="7"/>
  <c r="E51" i="7"/>
  <c r="F51" i="7"/>
  <c r="G51" i="7"/>
  <c r="H51" i="7"/>
  <c r="I51" i="7"/>
  <c r="J51" i="7"/>
  <c r="H54" i="7"/>
  <c r="I54" i="7"/>
  <c r="J54" i="7"/>
  <c r="H55" i="7"/>
  <c r="I55" i="7"/>
  <c r="J55" i="7"/>
  <c r="H56" i="7"/>
  <c r="I56" i="7"/>
  <c r="J56" i="7"/>
  <c r="H57" i="7"/>
  <c r="I57" i="7"/>
  <c r="J57" i="7"/>
  <c r="H58" i="7"/>
  <c r="I58" i="7"/>
  <c r="J58" i="7"/>
  <c r="H59" i="7"/>
  <c r="I59" i="7"/>
  <c r="J59" i="7"/>
  <c r="D60" i="7"/>
  <c r="E60" i="7"/>
  <c r="F60" i="7"/>
  <c r="G60" i="7"/>
  <c r="H60" i="7"/>
  <c r="I60" i="7"/>
  <c r="J60" i="7"/>
  <c r="H63" i="7"/>
  <c r="I63" i="7"/>
  <c r="J63" i="7"/>
  <c r="H64" i="7"/>
  <c r="I64" i="7"/>
  <c r="J64" i="7"/>
  <c r="H65" i="7"/>
  <c r="I65" i="7"/>
  <c r="J65" i="7"/>
  <c r="H66" i="7"/>
  <c r="I66" i="7"/>
  <c r="J66" i="7"/>
  <c r="H67" i="7"/>
  <c r="I67" i="7"/>
  <c r="J67" i="7"/>
  <c r="H68" i="7"/>
  <c r="I68" i="7"/>
  <c r="J68" i="7"/>
  <c r="D69" i="7"/>
  <c r="E69" i="7"/>
  <c r="F69" i="7"/>
  <c r="G69" i="7"/>
  <c r="H69" i="7"/>
  <c r="I69" i="7"/>
  <c r="J69" i="7"/>
  <c r="C72" i="7"/>
  <c r="D72" i="7"/>
  <c r="E72" i="7"/>
  <c r="F72" i="7"/>
  <c r="G72" i="7"/>
  <c r="H72" i="7"/>
  <c r="I72" i="7"/>
  <c r="C73" i="7"/>
  <c r="D73" i="7"/>
  <c r="E73" i="7"/>
  <c r="F73" i="7"/>
  <c r="G73" i="7"/>
  <c r="H73" i="7"/>
  <c r="I73" i="7"/>
  <c r="C74" i="7"/>
  <c r="D74" i="7"/>
  <c r="E74" i="7"/>
  <c r="F74" i="7"/>
  <c r="G74" i="7"/>
  <c r="H74" i="7"/>
  <c r="I74" i="7"/>
  <c r="C75" i="7"/>
  <c r="D75" i="7"/>
  <c r="E75" i="7"/>
  <c r="F75" i="7"/>
  <c r="G75" i="7"/>
  <c r="H75" i="7"/>
  <c r="I75" i="7"/>
  <c r="C76" i="7"/>
  <c r="D76" i="7"/>
  <c r="E76" i="7"/>
  <c r="F76" i="7"/>
  <c r="G76" i="7"/>
  <c r="H76" i="7"/>
  <c r="I76" i="7"/>
  <c r="C77" i="7"/>
  <c r="D77" i="7"/>
  <c r="E77" i="7"/>
  <c r="F77" i="7"/>
  <c r="G77" i="7"/>
  <c r="H77" i="7"/>
  <c r="I77" i="7"/>
  <c r="D78" i="7"/>
  <c r="E78" i="7"/>
  <c r="F78" i="7"/>
  <c r="G78" i="7"/>
  <c r="H78" i="7"/>
  <c r="I78" i="7"/>
  <c r="H79" i="7"/>
  <c r="B80" i="7"/>
  <c r="J72" i="7" l="1"/>
  <c r="J73" i="7"/>
  <c r="J74" i="7"/>
  <c r="J75" i="7"/>
  <c r="J76" i="7"/>
  <c r="J77" i="7"/>
  <c r="J78" i="7"/>
  <c r="H9" i="6"/>
  <c r="I9" i="6"/>
  <c r="J9" i="6"/>
  <c r="H10" i="6"/>
  <c r="I10" i="6"/>
  <c r="J10" i="6"/>
  <c r="H11" i="6"/>
  <c r="I11" i="6"/>
  <c r="J11" i="6"/>
  <c r="H12" i="6"/>
  <c r="I12" i="6"/>
  <c r="J12" i="6"/>
  <c r="H13" i="6"/>
  <c r="I13" i="6"/>
  <c r="J13" i="6"/>
  <c r="H14" i="6"/>
  <c r="I14" i="6"/>
  <c r="J14" i="6"/>
  <c r="D15" i="6"/>
  <c r="E15" i="6"/>
  <c r="F15" i="6"/>
  <c r="G15" i="6"/>
  <c r="H15" i="6"/>
  <c r="I15" i="6"/>
  <c r="J15" i="6"/>
  <c r="H18" i="6"/>
  <c r="I18" i="6"/>
  <c r="J18" i="6"/>
  <c r="H19" i="6"/>
  <c r="I19" i="6"/>
  <c r="J19" i="6"/>
  <c r="H20" i="6"/>
  <c r="I20" i="6"/>
  <c r="J20" i="6"/>
  <c r="H21" i="6"/>
  <c r="I21" i="6"/>
  <c r="J21" i="6"/>
  <c r="H22" i="6"/>
  <c r="I22" i="6"/>
  <c r="J22" i="6"/>
  <c r="H23" i="6"/>
  <c r="I23" i="6"/>
  <c r="J23" i="6"/>
  <c r="D24" i="6"/>
  <c r="E24" i="6"/>
  <c r="F24" i="6"/>
  <c r="G24" i="6"/>
  <c r="H24" i="6"/>
  <c r="I24" i="6"/>
  <c r="J24" i="6"/>
  <c r="H27" i="6"/>
  <c r="I27" i="6"/>
  <c r="J27" i="6"/>
  <c r="H28" i="6"/>
  <c r="I28" i="6"/>
  <c r="J28" i="6"/>
  <c r="H29" i="6"/>
  <c r="I29" i="6"/>
  <c r="J29" i="6"/>
  <c r="H30" i="6"/>
  <c r="I30" i="6"/>
  <c r="J30" i="6"/>
  <c r="H31" i="6"/>
  <c r="I31" i="6"/>
  <c r="J31" i="6"/>
  <c r="H32" i="6"/>
  <c r="I32" i="6"/>
  <c r="J32" i="6"/>
  <c r="D33" i="6"/>
  <c r="E33" i="6"/>
  <c r="F33" i="6"/>
  <c r="G33" i="6"/>
  <c r="H33" i="6"/>
  <c r="I33" i="6"/>
  <c r="J33" i="6"/>
  <c r="H36" i="6"/>
  <c r="I36" i="6"/>
  <c r="J36" i="6"/>
  <c r="H37" i="6"/>
  <c r="I37" i="6"/>
  <c r="J37" i="6"/>
  <c r="H38" i="6"/>
  <c r="I38" i="6"/>
  <c r="J38" i="6"/>
  <c r="H39" i="6"/>
  <c r="I39" i="6"/>
  <c r="J39" i="6"/>
  <c r="H40" i="6"/>
  <c r="I40" i="6"/>
  <c r="J40" i="6"/>
  <c r="H41" i="6"/>
  <c r="I41" i="6"/>
  <c r="J41" i="6"/>
  <c r="D42" i="6"/>
  <c r="E42" i="6"/>
  <c r="F42" i="6"/>
  <c r="G42" i="6"/>
  <c r="H42" i="6"/>
  <c r="I42" i="6"/>
  <c r="J42" i="6"/>
  <c r="H58" i="6"/>
  <c r="I58" i="6"/>
  <c r="J58" i="6"/>
  <c r="H59" i="6"/>
  <c r="I59" i="6"/>
  <c r="J59" i="6"/>
  <c r="H60" i="6"/>
  <c r="I60" i="6"/>
  <c r="J60" i="6"/>
  <c r="H61" i="6"/>
  <c r="I61" i="6"/>
  <c r="J61" i="6"/>
  <c r="H62" i="6"/>
  <c r="I62" i="6"/>
  <c r="J62" i="6"/>
  <c r="H63" i="6"/>
  <c r="I63" i="6"/>
  <c r="J63" i="6"/>
  <c r="D64" i="6"/>
  <c r="E64" i="6"/>
  <c r="F64" i="6"/>
  <c r="G64" i="6"/>
  <c r="H64" i="6"/>
  <c r="I64" i="6"/>
  <c r="J64" i="6"/>
  <c r="H67" i="6"/>
  <c r="I67" i="6"/>
  <c r="J67" i="6"/>
  <c r="H68" i="6"/>
  <c r="I68" i="6"/>
  <c r="J68" i="6"/>
  <c r="H69" i="6"/>
  <c r="I69" i="6"/>
  <c r="J69" i="6"/>
  <c r="H70" i="6"/>
  <c r="I70" i="6"/>
  <c r="J70" i="6"/>
  <c r="H71" i="6"/>
  <c r="I71" i="6"/>
  <c r="J71" i="6"/>
  <c r="H72" i="6"/>
  <c r="I72" i="6"/>
  <c r="J72" i="6"/>
  <c r="D73" i="6"/>
  <c r="E73" i="6"/>
  <c r="F73" i="6"/>
  <c r="G73" i="6"/>
  <c r="H73" i="6"/>
  <c r="I73" i="6"/>
  <c r="J73" i="6"/>
  <c r="H76" i="6"/>
  <c r="I76" i="6"/>
  <c r="J76" i="6"/>
  <c r="H77" i="6"/>
  <c r="I77" i="6"/>
  <c r="J77" i="6"/>
  <c r="H78" i="6"/>
  <c r="I78" i="6"/>
  <c r="J78" i="6"/>
  <c r="H79" i="6"/>
  <c r="I79" i="6"/>
  <c r="J79" i="6"/>
  <c r="H80" i="6"/>
  <c r="I80" i="6"/>
  <c r="J80" i="6"/>
  <c r="H81" i="6"/>
  <c r="I81" i="6"/>
  <c r="J81" i="6"/>
  <c r="D82" i="6"/>
  <c r="E82" i="6"/>
  <c r="F82" i="6"/>
  <c r="G82" i="6"/>
  <c r="H82" i="6"/>
  <c r="I82" i="6"/>
  <c r="J82" i="6"/>
  <c r="H85" i="6"/>
  <c r="I85" i="6"/>
  <c r="J85" i="6"/>
  <c r="H86" i="6"/>
  <c r="I86" i="6"/>
  <c r="J86" i="6"/>
  <c r="H87" i="6"/>
  <c r="I87" i="6"/>
  <c r="J87" i="6"/>
  <c r="H88" i="6"/>
  <c r="I88" i="6"/>
  <c r="J88" i="6"/>
  <c r="H89" i="6"/>
  <c r="I89" i="6"/>
  <c r="J89" i="6"/>
  <c r="H90" i="6"/>
  <c r="I90" i="6"/>
  <c r="J90" i="6"/>
  <c r="D91" i="6"/>
  <c r="E91" i="6"/>
  <c r="F91" i="6"/>
  <c r="G91" i="6"/>
  <c r="H91" i="6"/>
  <c r="I91" i="6"/>
  <c r="J91" i="6"/>
  <c r="H107" i="6"/>
  <c r="I107" i="6"/>
  <c r="J107" i="6"/>
  <c r="H108" i="6"/>
  <c r="I108" i="6"/>
  <c r="J108" i="6"/>
  <c r="H109" i="6"/>
  <c r="I109" i="6"/>
  <c r="J109" i="6"/>
  <c r="H110" i="6"/>
  <c r="I110" i="6"/>
  <c r="J110" i="6"/>
  <c r="H111" i="6"/>
  <c r="I111" i="6"/>
  <c r="J111" i="6"/>
  <c r="H112" i="6"/>
  <c r="I112" i="6"/>
  <c r="J112" i="6"/>
  <c r="D113" i="6"/>
  <c r="E113" i="6"/>
  <c r="F113" i="6"/>
  <c r="G113" i="6"/>
  <c r="H113" i="6"/>
  <c r="I113" i="6"/>
  <c r="J113" i="6"/>
  <c r="H116" i="6"/>
  <c r="I116" i="6"/>
  <c r="J116" i="6"/>
  <c r="H117" i="6"/>
  <c r="I117" i="6"/>
  <c r="J117" i="6"/>
  <c r="H118" i="6"/>
  <c r="I118" i="6"/>
  <c r="J118" i="6"/>
  <c r="H119" i="6"/>
  <c r="I119" i="6"/>
  <c r="J119" i="6"/>
  <c r="H120" i="6"/>
  <c r="I120" i="6"/>
  <c r="J120" i="6"/>
  <c r="H121" i="6"/>
  <c r="I121" i="6"/>
  <c r="J121" i="6"/>
  <c r="D122" i="6"/>
  <c r="E122" i="6"/>
  <c r="F122" i="6"/>
  <c r="G122" i="6"/>
  <c r="H122" i="6"/>
  <c r="I122" i="6"/>
  <c r="J122" i="6"/>
  <c r="H125" i="6"/>
  <c r="I125" i="6"/>
  <c r="J125" i="6"/>
  <c r="H126" i="6"/>
  <c r="I126" i="6"/>
  <c r="J126" i="6"/>
  <c r="H127" i="6"/>
  <c r="I127" i="6"/>
  <c r="J127" i="6"/>
  <c r="H128" i="6"/>
  <c r="I128" i="6"/>
  <c r="J128" i="6"/>
  <c r="H129" i="6"/>
  <c r="I129" i="6"/>
  <c r="J129" i="6"/>
  <c r="H130" i="6"/>
  <c r="I130" i="6"/>
  <c r="J130" i="6"/>
  <c r="D131" i="6"/>
  <c r="E131" i="6"/>
  <c r="F131" i="6"/>
  <c r="G131" i="6"/>
  <c r="H131" i="6"/>
  <c r="I131" i="6"/>
  <c r="J131" i="6"/>
  <c r="H134" i="6"/>
  <c r="I134" i="6"/>
  <c r="J134" i="6"/>
  <c r="H135" i="6"/>
  <c r="I135" i="6"/>
  <c r="J135" i="6"/>
  <c r="H136" i="6"/>
  <c r="I136" i="6"/>
  <c r="J136" i="6"/>
  <c r="H137" i="6"/>
  <c r="I137" i="6"/>
  <c r="J137" i="6"/>
  <c r="H138" i="6"/>
  <c r="I138" i="6"/>
  <c r="J138" i="6"/>
  <c r="H139" i="6"/>
  <c r="I139" i="6"/>
  <c r="J139" i="6"/>
  <c r="D140" i="6"/>
  <c r="E140" i="6"/>
  <c r="F140" i="6"/>
  <c r="G140" i="6"/>
  <c r="H140" i="6"/>
  <c r="I140" i="6"/>
  <c r="J140" i="6"/>
  <c r="H156" i="6"/>
  <c r="I156" i="6"/>
  <c r="J156" i="6"/>
  <c r="H157" i="6"/>
  <c r="I157" i="6"/>
  <c r="J157" i="6"/>
  <c r="H158" i="6"/>
  <c r="I158" i="6"/>
  <c r="J158" i="6"/>
  <c r="H159" i="6"/>
  <c r="I159" i="6"/>
  <c r="J159" i="6"/>
  <c r="H160" i="6"/>
  <c r="I160" i="6"/>
  <c r="J160" i="6"/>
  <c r="H161" i="6"/>
  <c r="I161" i="6"/>
  <c r="J161" i="6"/>
  <c r="D162" i="6"/>
  <c r="E162" i="6"/>
  <c r="F162" i="6"/>
  <c r="G162" i="6"/>
  <c r="H162" i="6"/>
  <c r="I162" i="6"/>
  <c r="J162" i="6"/>
  <c r="H165" i="6"/>
  <c r="I165" i="6"/>
  <c r="J165" i="6"/>
  <c r="H166" i="6"/>
  <c r="I166" i="6"/>
  <c r="J166" i="6"/>
  <c r="H167" i="6"/>
  <c r="I167" i="6"/>
  <c r="J167" i="6"/>
  <c r="H168" i="6"/>
  <c r="I168" i="6"/>
  <c r="J168" i="6"/>
  <c r="H169" i="6"/>
  <c r="I169" i="6"/>
  <c r="J169" i="6"/>
  <c r="H170" i="6"/>
  <c r="I170" i="6"/>
  <c r="J170" i="6"/>
  <c r="D171" i="6"/>
  <c r="E171" i="6"/>
  <c r="F171" i="6"/>
  <c r="G171" i="6"/>
  <c r="H171" i="6"/>
  <c r="I171" i="6"/>
  <c r="J171" i="6"/>
  <c r="H174" i="6"/>
  <c r="I174" i="6"/>
  <c r="J174" i="6"/>
  <c r="H175" i="6"/>
  <c r="I175" i="6"/>
  <c r="J175" i="6"/>
  <c r="H176" i="6"/>
  <c r="I176" i="6"/>
  <c r="J176" i="6"/>
  <c r="H177" i="6"/>
  <c r="I177" i="6"/>
  <c r="J177" i="6"/>
  <c r="H178" i="6"/>
  <c r="I178" i="6"/>
  <c r="J178" i="6"/>
  <c r="H179" i="6"/>
  <c r="I179" i="6"/>
  <c r="J179" i="6"/>
  <c r="D180" i="6"/>
  <c r="E180" i="6"/>
  <c r="F180" i="6"/>
  <c r="G180" i="6"/>
  <c r="H180" i="6"/>
  <c r="I180" i="6"/>
  <c r="J180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D189" i="6"/>
  <c r="E189" i="6"/>
  <c r="F189" i="6"/>
  <c r="G189" i="6"/>
  <c r="H189" i="6"/>
  <c r="I189" i="6"/>
  <c r="H9" i="5"/>
  <c r="I9" i="5"/>
  <c r="J9" i="5"/>
  <c r="H10" i="5"/>
  <c r="I10" i="5"/>
  <c r="J10" i="5"/>
  <c r="H11" i="5"/>
  <c r="I11" i="5"/>
  <c r="J11" i="5"/>
  <c r="H12" i="5"/>
  <c r="I12" i="5"/>
  <c r="J12" i="5"/>
  <c r="H13" i="5"/>
  <c r="I13" i="5"/>
  <c r="J13" i="5"/>
  <c r="H14" i="5"/>
  <c r="I14" i="5"/>
  <c r="J14" i="5"/>
  <c r="D15" i="5"/>
  <c r="E15" i="5"/>
  <c r="F15" i="5"/>
  <c r="G15" i="5"/>
  <c r="H15" i="5"/>
  <c r="I15" i="5"/>
  <c r="J15" i="5"/>
  <c r="H18" i="5"/>
  <c r="I18" i="5"/>
  <c r="J18" i="5"/>
  <c r="H19" i="5"/>
  <c r="I19" i="5"/>
  <c r="J19" i="5"/>
  <c r="H20" i="5"/>
  <c r="I20" i="5"/>
  <c r="J20" i="5"/>
  <c r="H21" i="5"/>
  <c r="I21" i="5"/>
  <c r="J21" i="5"/>
  <c r="H22" i="5"/>
  <c r="I22" i="5"/>
  <c r="J22" i="5"/>
  <c r="H23" i="5"/>
  <c r="I23" i="5"/>
  <c r="J23" i="5"/>
  <c r="D24" i="5"/>
  <c r="E24" i="5"/>
  <c r="F24" i="5"/>
  <c r="G24" i="5"/>
  <c r="H24" i="5"/>
  <c r="I24" i="5"/>
  <c r="J24" i="5"/>
  <c r="H27" i="5"/>
  <c r="I27" i="5"/>
  <c r="J27" i="5"/>
  <c r="H28" i="5"/>
  <c r="I28" i="5"/>
  <c r="J28" i="5"/>
  <c r="H29" i="5"/>
  <c r="I29" i="5"/>
  <c r="J29" i="5"/>
  <c r="H30" i="5"/>
  <c r="I30" i="5"/>
  <c r="J30" i="5"/>
  <c r="H31" i="5"/>
  <c r="I31" i="5"/>
  <c r="J31" i="5"/>
  <c r="H32" i="5"/>
  <c r="I32" i="5"/>
  <c r="J32" i="5"/>
  <c r="D33" i="5"/>
  <c r="E33" i="5"/>
  <c r="F33" i="5"/>
  <c r="G33" i="5"/>
  <c r="H33" i="5"/>
  <c r="I33" i="5"/>
  <c r="J33" i="5"/>
  <c r="H36" i="5"/>
  <c r="I36" i="5"/>
  <c r="J36" i="5"/>
  <c r="H37" i="5"/>
  <c r="I37" i="5"/>
  <c r="J37" i="5"/>
  <c r="H38" i="5"/>
  <c r="I38" i="5"/>
  <c r="J38" i="5"/>
  <c r="H39" i="5"/>
  <c r="I39" i="5"/>
  <c r="J39" i="5"/>
  <c r="H40" i="5"/>
  <c r="I40" i="5"/>
  <c r="J40" i="5"/>
  <c r="H41" i="5"/>
  <c r="I41" i="5"/>
  <c r="J41" i="5"/>
  <c r="D42" i="5"/>
  <c r="E42" i="5"/>
  <c r="F42" i="5"/>
  <c r="G42" i="5"/>
  <c r="H42" i="5"/>
  <c r="I42" i="5"/>
  <c r="J42" i="5"/>
  <c r="H45" i="5"/>
  <c r="I45" i="5"/>
  <c r="J45" i="5"/>
  <c r="H46" i="5"/>
  <c r="I46" i="5"/>
  <c r="J46" i="5"/>
  <c r="H47" i="5"/>
  <c r="I47" i="5"/>
  <c r="J47" i="5"/>
  <c r="H48" i="5"/>
  <c r="I48" i="5"/>
  <c r="J48" i="5"/>
  <c r="H49" i="5"/>
  <c r="I49" i="5"/>
  <c r="J49" i="5"/>
  <c r="H50" i="5"/>
  <c r="I50" i="5"/>
  <c r="J50" i="5"/>
  <c r="D51" i="5"/>
  <c r="E51" i="5"/>
  <c r="F51" i="5"/>
  <c r="G51" i="5"/>
  <c r="H51" i="5"/>
  <c r="I51" i="5"/>
  <c r="J51" i="5"/>
  <c r="H54" i="5"/>
  <c r="I54" i="5"/>
  <c r="J54" i="5"/>
  <c r="H55" i="5"/>
  <c r="I55" i="5"/>
  <c r="J55" i="5"/>
  <c r="H56" i="5"/>
  <c r="I56" i="5"/>
  <c r="J56" i="5"/>
  <c r="H57" i="5"/>
  <c r="I57" i="5"/>
  <c r="J57" i="5"/>
  <c r="H58" i="5"/>
  <c r="I58" i="5"/>
  <c r="J58" i="5"/>
  <c r="H59" i="5"/>
  <c r="I59" i="5"/>
  <c r="J59" i="5"/>
  <c r="D60" i="5"/>
  <c r="E60" i="5"/>
  <c r="F60" i="5"/>
  <c r="G60" i="5"/>
  <c r="H60" i="5"/>
  <c r="I60" i="5"/>
  <c r="J60" i="5"/>
  <c r="H63" i="5"/>
  <c r="I63" i="5"/>
  <c r="J63" i="5"/>
  <c r="H64" i="5"/>
  <c r="I64" i="5"/>
  <c r="J64" i="5"/>
  <c r="H65" i="5"/>
  <c r="I65" i="5"/>
  <c r="J65" i="5"/>
  <c r="H66" i="5"/>
  <c r="I66" i="5"/>
  <c r="J66" i="5"/>
  <c r="H67" i="5"/>
  <c r="I67" i="5"/>
  <c r="J67" i="5"/>
  <c r="H68" i="5"/>
  <c r="I68" i="5"/>
  <c r="J68" i="5"/>
  <c r="D69" i="5"/>
  <c r="E69" i="5"/>
  <c r="F69" i="5"/>
  <c r="G69" i="5"/>
  <c r="H69" i="5"/>
  <c r="I69" i="5"/>
  <c r="J69" i="5"/>
  <c r="C72" i="5"/>
  <c r="D72" i="5"/>
  <c r="E72" i="5"/>
  <c r="F72" i="5"/>
  <c r="G72" i="5"/>
  <c r="H72" i="5"/>
  <c r="I72" i="5"/>
  <c r="C73" i="5"/>
  <c r="D73" i="5"/>
  <c r="E73" i="5"/>
  <c r="F73" i="5"/>
  <c r="G73" i="5"/>
  <c r="H73" i="5"/>
  <c r="I73" i="5"/>
  <c r="C74" i="5"/>
  <c r="D74" i="5"/>
  <c r="E74" i="5"/>
  <c r="F74" i="5"/>
  <c r="G74" i="5"/>
  <c r="H74" i="5"/>
  <c r="I74" i="5"/>
  <c r="C75" i="5"/>
  <c r="D75" i="5"/>
  <c r="E75" i="5"/>
  <c r="F75" i="5"/>
  <c r="G75" i="5"/>
  <c r="H75" i="5"/>
  <c r="I75" i="5"/>
  <c r="C76" i="5"/>
  <c r="D76" i="5"/>
  <c r="E76" i="5"/>
  <c r="F76" i="5"/>
  <c r="G76" i="5"/>
  <c r="H76" i="5"/>
  <c r="I76" i="5"/>
  <c r="C77" i="5"/>
  <c r="D77" i="5"/>
  <c r="E77" i="5"/>
  <c r="F77" i="5"/>
  <c r="G77" i="5"/>
  <c r="H77" i="5"/>
  <c r="I77" i="5"/>
  <c r="D78" i="5"/>
  <c r="E78" i="5"/>
  <c r="F78" i="5"/>
  <c r="G78" i="5"/>
  <c r="H78" i="5"/>
  <c r="I78" i="5"/>
  <c r="H79" i="5"/>
  <c r="B80" i="5"/>
  <c r="J72" i="5" l="1"/>
  <c r="J73" i="5"/>
  <c r="J74" i="5"/>
  <c r="J75" i="5"/>
  <c r="J76" i="5"/>
  <c r="J77" i="5"/>
  <c r="J78" i="5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D15" i="4"/>
  <c r="E15" i="4"/>
  <c r="F15" i="4"/>
  <c r="G15" i="4"/>
  <c r="H15" i="4"/>
  <c r="I15" i="4"/>
  <c r="J15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D24" i="4"/>
  <c r="E24" i="4"/>
  <c r="F24" i="4"/>
  <c r="G24" i="4"/>
  <c r="H24" i="4"/>
  <c r="I24" i="4"/>
  <c r="J24" i="4"/>
  <c r="H27" i="4"/>
  <c r="I27" i="4"/>
  <c r="J27" i="4"/>
  <c r="H28" i="4"/>
  <c r="I28" i="4"/>
  <c r="J28" i="4"/>
  <c r="H29" i="4"/>
  <c r="I29" i="4"/>
  <c r="J29" i="4"/>
  <c r="H30" i="4"/>
  <c r="I30" i="4"/>
  <c r="J30" i="4"/>
  <c r="H31" i="4"/>
  <c r="I31" i="4"/>
  <c r="J31" i="4"/>
  <c r="H32" i="4"/>
  <c r="I32" i="4"/>
  <c r="J32" i="4"/>
  <c r="D33" i="4"/>
  <c r="E33" i="4"/>
  <c r="F33" i="4"/>
  <c r="G33" i="4"/>
  <c r="H33" i="4"/>
  <c r="I33" i="4"/>
  <c r="J33" i="4"/>
  <c r="H36" i="4"/>
  <c r="I36" i="4"/>
  <c r="J36" i="4"/>
  <c r="H37" i="4"/>
  <c r="I37" i="4"/>
  <c r="J37" i="4"/>
  <c r="H38" i="4"/>
  <c r="I38" i="4"/>
  <c r="J38" i="4"/>
  <c r="H39" i="4"/>
  <c r="I39" i="4"/>
  <c r="J39" i="4"/>
  <c r="H40" i="4"/>
  <c r="I40" i="4"/>
  <c r="J40" i="4"/>
  <c r="H41" i="4"/>
  <c r="I41" i="4"/>
  <c r="J41" i="4"/>
  <c r="D42" i="4"/>
  <c r="E42" i="4"/>
  <c r="F42" i="4"/>
  <c r="G42" i="4"/>
  <c r="H42" i="4"/>
  <c r="I42" i="4"/>
  <c r="J42" i="4"/>
  <c r="H58" i="4"/>
  <c r="I58" i="4"/>
  <c r="J58" i="4"/>
  <c r="H59" i="4"/>
  <c r="I59" i="4"/>
  <c r="J59" i="4"/>
  <c r="H60" i="4"/>
  <c r="I60" i="4"/>
  <c r="J60" i="4"/>
  <c r="H61" i="4"/>
  <c r="I61" i="4"/>
  <c r="J61" i="4"/>
  <c r="H62" i="4"/>
  <c r="I62" i="4"/>
  <c r="J62" i="4"/>
  <c r="H63" i="4"/>
  <c r="I63" i="4"/>
  <c r="J63" i="4"/>
  <c r="D64" i="4"/>
  <c r="E64" i="4"/>
  <c r="F64" i="4"/>
  <c r="G64" i="4"/>
  <c r="H64" i="4"/>
  <c r="I64" i="4"/>
  <c r="J64" i="4"/>
  <c r="H67" i="4"/>
  <c r="I67" i="4"/>
  <c r="J67" i="4"/>
  <c r="H68" i="4"/>
  <c r="I68" i="4"/>
  <c r="J68" i="4"/>
  <c r="H69" i="4"/>
  <c r="I69" i="4"/>
  <c r="J69" i="4"/>
  <c r="H70" i="4"/>
  <c r="I70" i="4"/>
  <c r="J70" i="4"/>
  <c r="H71" i="4"/>
  <c r="I71" i="4"/>
  <c r="J71" i="4"/>
  <c r="H72" i="4"/>
  <c r="I72" i="4"/>
  <c r="J72" i="4"/>
  <c r="D73" i="4"/>
  <c r="E73" i="4"/>
  <c r="F73" i="4"/>
  <c r="G73" i="4"/>
  <c r="H73" i="4"/>
  <c r="I73" i="4"/>
  <c r="J73" i="4"/>
  <c r="H76" i="4"/>
  <c r="I76" i="4"/>
  <c r="J76" i="4"/>
  <c r="H77" i="4"/>
  <c r="I77" i="4"/>
  <c r="J77" i="4"/>
  <c r="H78" i="4"/>
  <c r="I78" i="4"/>
  <c r="J78" i="4"/>
  <c r="H79" i="4"/>
  <c r="I79" i="4"/>
  <c r="J79" i="4"/>
  <c r="H80" i="4"/>
  <c r="I80" i="4"/>
  <c r="J80" i="4"/>
  <c r="H81" i="4"/>
  <c r="I81" i="4"/>
  <c r="J81" i="4"/>
  <c r="D82" i="4"/>
  <c r="E82" i="4"/>
  <c r="F82" i="4"/>
  <c r="G82" i="4"/>
  <c r="H82" i="4"/>
  <c r="I82" i="4"/>
  <c r="J82" i="4"/>
  <c r="H85" i="4"/>
  <c r="I85" i="4"/>
  <c r="J85" i="4"/>
  <c r="H86" i="4"/>
  <c r="I86" i="4"/>
  <c r="J86" i="4"/>
  <c r="H87" i="4"/>
  <c r="I87" i="4"/>
  <c r="J87" i="4"/>
  <c r="H88" i="4"/>
  <c r="I88" i="4"/>
  <c r="J88" i="4"/>
  <c r="H89" i="4"/>
  <c r="I89" i="4"/>
  <c r="J89" i="4"/>
  <c r="H90" i="4"/>
  <c r="I90" i="4"/>
  <c r="J90" i="4"/>
  <c r="D91" i="4"/>
  <c r="E91" i="4"/>
  <c r="F91" i="4"/>
  <c r="G91" i="4"/>
  <c r="H91" i="4"/>
  <c r="I91" i="4"/>
  <c r="J91" i="4"/>
  <c r="H107" i="4"/>
  <c r="I107" i="4"/>
  <c r="J107" i="4"/>
  <c r="H108" i="4"/>
  <c r="I108" i="4"/>
  <c r="J108" i="4"/>
  <c r="H109" i="4"/>
  <c r="I109" i="4"/>
  <c r="J109" i="4"/>
  <c r="H110" i="4"/>
  <c r="I110" i="4"/>
  <c r="J110" i="4"/>
  <c r="H111" i="4"/>
  <c r="I111" i="4"/>
  <c r="J111" i="4"/>
  <c r="H112" i="4"/>
  <c r="I112" i="4"/>
  <c r="J112" i="4"/>
  <c r="D113" i="4"/>
  <c r="E113" i="4"/>
  <c r="F113" i="4"/>
  <c r="G113" i="4"/>
  <c r="H113" i="4"/>
  <c r="I113" i="4"/>
  <c r="J113" i="4"/>
  <c r="H116" i="4"/>
  <c r="I116" i="4"/>
  <c r="J116" i="4"/>
  <c r="H117" i="4"/>
  <c r="I117" i="4"/>
  <c r="J117" i="4"/>
  <c r="H118" i="4"/>
  <c r="I118" i="4"/>
  <c r="J118" i="4"/>
  <c r="H119" i="4"/>
  <c r="I119" i="4"/>
  <c r="J119" i="4"/>
  <c r="H120" i="4"/>
  <c r="I120" i="4"/>
  <c r="J120" i="4"/>
  <c r="H121" i="4"/>
  <c r="I121" i="4"/>
  <c r="J121" i="4"/>
  <c r="D122" i="4"/>
  <c r="E122" i="4"/>
  <c r="F122" i="4"/>
  <c r="G122" i="4"/>
  <c r="H122" i="4"/>
  <c r="I122" i="4"/>
  <c r="J122" i="4"/>
  <c r="H125" i="4"/>
  <c r="I125" i="4"/>
  <c r="J125" i="4"/>
  <c r="H126" i="4"/>
  <c r="I126" i="4"/>
  <c r="J126" i="4"/>
  <c r="H127" i="4"/>
  <c r="I127" i="4"/>
  <c r="J127" i="4"/>
  <c r="H128" i="4"/>
  <c r="I128" i="4"/>
  <c r="J128" i="4"/>
  <c r="H129" i="4"/>
  <c r="I129" i="4"/>
  <c r="J129" i="4"/>
  <c r="H130" i="4"/>
  <c r="I130" i="4"/>
  <c r="J130" i="4"/>
  <c r="D131" i="4"/>
  <c r="E131" i="4"/>
  <c r="F131" i="4"/>
  <c r="G131" i="4"/>
  <c r="H131" i="4"/>
  <c r="I131" i="4"/>
  <c r="J131" i="4"/>
  <c r="H134" i="4"/>
  <c r="I134" i="4"/>
  <c r="J134" i="4"/>
  <c r="H135" i="4"/>
  <c r="I135" i="4"/>
  <c r="J135" i="4"/>
  <c r="H136" i="4"/>
  <c r="I136" i="4"/>
  <c r="J136" i="4"/>
  <c r="H137" i="4"/>
  <c r="I137" i="4"/>
  <c r="J137" i="4"/>
  <c r="H138" i="4"/>
  <c r="I138" i="4"/>
  <c r="J138" i="4"/>
  <c r="H139" i="4"/>
  <c r="I139" i="4"/>
  <c r="J139" i="4"/>
  <c r="D140" i="4"/>
  <c r="E140" i="4"/>
  <c r="F140" i="4"/>
  <c r="G140" i="4"/>
  <c r="H140" i="4"/>
  <c r="I140" i="4"/>
  <c r="J140" i="4"/>
  <c r="H156" i="4"/>
  <c r="I156" i="4"/>
  <c r="J156" i="4"/>
  <c r="H157" i="4"/>
  <c r="I157" i="4"/>
  <c r="J157" i="4"/>
  <c r="H158" i="4"/>
  <c r="I158" i="4"/>
  <c r="J158" i="4"/>
  <c r="H159" i="4"/>
  <c r="I159" i="4"/>
  <c r="J159" i="4"/>
  <c r="H160" i="4"/>
  <c r="I160" i="4"/>
  <c r="J160" i="4"/>
  <c r="H161" i="4"/>
  <c r="I161" i="4"/>
  <c r="J161" i="4"/>
  <c r="D162" i="4"/>
  <c r="E162" i="4"/>
  <c r="F162" i="4"/>
  <c r="G162" i="4"/>
  <c r="H162" i="4"/>
  <c r="I162" i="4"/>
  <c r="J162" i="4"/>
  <c r="H165" i="4"/>
  <c r="I165" i="4"/>
  <c r="J165" i="4"/>
  <c r="H166" i="4"/>
  <c r="I166" i="4"/>
  <c r="J166" i="4"/>
  <c r="H167" i="4"/>
  <c r="I167" i="4"/>
  <c r="J167" i="4"/>
  <c r="H168" i="4"/>
  <c r="I168" i="4"/>
  <c r="J168" i="4"/>
  <c r="H169" i="4"/>
  <c r="I169" i="4"/>
  <c r="J169" i="4"/>
  <c r="H170" i="4"/>
  <c r="I170" i="4"/>
  <c r="J170" i="4"/>
  <c r="D171" i="4"/>
  <c r="E171" i="4"/>
  <c r="F171" i="4"/>
  <c r="G171" i="4"/>
  <c r="H171" i="4"/>
  <c r="I171" i="4"/>
  <c r="J171" i="4"/>
  <c r="H174" i="4"/>
  <c r="I174" i="4"/>
  <c r="J174" i="4"/>
  <c r="H175" i="4"/>
  <c r="I175" i="4"/>
  <c r="J175" i="4"/>
  <c r="H176" i="4"/>
  <c r="I176" i="4"/>
  <c r="J176" i="4"/>
  <c r="H177" i="4"/>
  <c r="I177" i="4"/>
  <c r="J177" i="4"/>
  <c r="H178" i="4"/>
  <c r="I178" i="4"/>
  <c r="J178" i="4"/>
  <c r="H179" i="4"/>
  <c r="I179" i="4"/>
  <c r="J179" i="4"/>
  <c r="D180" i="4"/>
  <c r="E180" i="4"/>
  <c r="F180" i="4"/>
  <c r="G180" i="4"/>
  <c r="H180" i="4"/>
  <c r="I180" i="4"/>
  <c r="J180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D189" i="4"/>
  <c r="E189" i="4"/>
  <c r="F189" i="4"/>
  <c r="G189" i="4"/>
  <c r="H189" i="4"/>
  <c r="I189" i="4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D15" i="3"/>
  <c r="E15" i="3"/>
  <c r="F15" i="3"/>
  <c r="G15" i="3"/>
  <c r="H15" i="3"/>
  <c r="I15" i="3"/>
  <c r="J15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D24" i="3"/>
  <c r="E24" i="3"/>
  <c r="F24" i="3"/>
  <c r="G24" i="3"/>
  <c r="H24" i="3"/>
  <c r="I24" i="3"/>
  <c r="J24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D33" i="3"/>
  <c r="E33" i="3"/>
  <c r="F33" i="3"/>
  <c r="G33" i="3"/>
  <c r="H33" i="3"/>
  <c r="I33" i="3"/>
  <c r="J33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D42" i="3"/>
  <c r="E42" i="3"/>
  <c r="F42" i="3"/>
  <c r="G42" i="3"/>
  <c r="H42" i="3"/>
  <c r="I42" i="3"/>
  <c r="J42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D51" i="3"/>
  <c r="E51" i="3"/>
  <c r="F51" i="3"/>
  <c r="G51" i="3"/>
  <c r="H51" i="3"/>
  <c r="I51" i="3"/>
  <c r="J51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D60" i="3"/>
  <c r="E60" i="3"/>
  <c r="F60" i="3"/>
  <c r="G60" i="3"/>
  <c r="H60" i="3"/>
  <c r="I60" i="3"/>
  <c r="J60" i="3"/>
  <c r="H63" i="3"/>
  <c r="I63" i="3"/>
  <c r="J63" i="3"/>
  <c r="H64" i="3"/>
  <c r="I64" i="3"/>
  <c r="J64" i="3"/>
  <c r="H65" i="3"/>
  <c r="I65" i="3"/>
  <c r="J65" i="3"/>
  <c r="H66" i="3"/>
  <c r="I66" i="3"/>
  <c r="J66" i="3"/>
  <c r="H67" i="3"/>
  <c r="I67" i="3"/>
  <c r="J67" i="3"/>
  <c r="H68" i="3"/>
  <c r="I68" i="3"/>
  <c r="J68" i="3"/>
  <c r="D69" i="3"/>
  <c r="E69" i="3"/>
  <c r="F69" i="3"/>
  <c r="G69" i="3"/>
  <c r="H69" i="3"/>
  <c r="I69" i="3"/>
  <c r="J69" i="3"/>
  <c r="C72" i="3"/>
  <c r="D72" i="3"/>
  <c r="E72" i="3"/>
  <c r="F72" i="3"/>
  <c r="G72" i="3"/>
  <c r="H72" i="3"/>
  <c r="I72" i="3"/>
  <c r="C73" i="3"/>
  <c r="D73" i="3"/>
  <c r="E73" i="3"/>
  <c r="F73" i="3"/>
  <c r="G73" i="3"/>
  <c r="H73" i="3"/>
  <c r="I73" i="3"/>
  <c r="C74" i="3"/>
  <c r="D74" i="3"/>
  <c r="E74" i="3"/>
  <c r="F74" i="3"/>
  <c r="G74" i="3"/>
  <c r="H74" i="3"/>
  <c r="I74" i="3"/>
  <c r="C75" i="3"/>
  <c r="D75" i="3"/>
  <c r="E75" i="3"/>
  <c r="F75" i="3"/>
  <c r="G75" i="3"/>
  <c r="H75" i="3"/>
  <c r="I75" i="3"/>
  <c r="C76" i="3"/>
  <c r="D76" i="3"/>
  <c r="E76" i="3"/>
  <c r="F76" i="3"/>
  <c r="G76" i="3"/>
  <c r="H76" i="3"/>
  <c r="I76" i="3"/>
  <c r="C77" i="3"/>
  <c r="D77" i="3"/>
  <c r="E77" i="3"/>
  <c r="F77" i="3"/>
  <c r="G77" i="3"/>
  <c r="H77" i="3"/>
  <c r="I77" i="3"/>
  <c r="D78" i="3"/>
  <c r="E78" i="3"/>
  <c r="F78" i="3"/>
  <c r="G78" i="3"/>
  <c r="H78" i="3"/>
  <c r="I78" i="3"/>
  <c r="H79" i="3"/>
  <c r="B80" i="3"/>
  <c r="J72" i="3" l="1"/>
  <c r="J73" i="3"/>
  <c r="J74" i="3"/>
  <c r="J75" i="3"/>
  <c r="J76" i="3"/>
  <c r="J77" i="3"/>
  <c r="J78" i="3"/>
  <c r="G42" i="2"/>
  <c r="F42" i="2"/>
  <c r="E42" i="2"/>
  <c r="D42" i="2"/>
  <c r="G33" i="2"/>
  <c r="F33" i="2"/>
  <c r="E33" i="2"/>
  <c r="D33" i="2"/>
  <c r="G24" i="2"/>
  <c r="F24" i="2"/>
  <c r="E24" i="2"/>
  <c r="D24" i="2"/>
  <c r="I23" i="2" l="1"/>
  <c r="H23" i="2"/>
  <c r="I22" i="2"/>
  <c r="H22" i="2"/>
  <c r="I21" i="2"/>
  <c r="H21" i="2"/>
  <c r="I20" i="2"/>
  <c r="H20" i="2"/>
  <c r="I19" i="2"/>
  <c r="H19" i="2"/>
  <c r="I18" i="2"/>
  <c r="I24" i="2" s="1"/>
  <c r="H18" i="2"/>
  <c r="H24" i="2" s="1"/>
  <c r="I41" i="2"/>
  <c r="H41" i="2"/>
  <c r="I40" i="2"/>
  <c r="H40" i="2"/>
  <c r="I39" i="2"/>
  <c r="H39" i="2"/>
  <c r="I38" i="2"/>
  <c r="H38" i="2"/>
  <c r="I37" i="2"/>
  <c r="H37" i="2"/>
  <c r="I36" i="2"/>
  <c r="I42" i="2" s="1"/>
  <c r="H36" i="2"/>
  <c r="H42" i="2" s="1"/>
  <c r="I32" i="2"/>
  <c r="H32" i="2"/>
  <c r="I31" i="2"/>
  <c r="H31" i="2"/>
  <c r="I30" i="2"/>
  <c r="H30" i="2"/>
  <c r="I29" i="2"/>
  <c r="H29" i="2"/>
  <c r="I28" i="2"/>
  <c r="H28" i="2"/>
  <c r="I27" i="2"/>
  <c r="I33" i="2" s="1"/>
  <c r="H27" i="2"/>
  <c r="H33" i="2" s="1"/>
  <c r="I14" i="2"/>
  <c r="H14" i="2"/>
  <c r="I13" i="2"/>
  <c r="H13" i="2"/>
  <c r="I12" i="2"/>
  <c r="H12" i="2"/>
  <c r="I11" i="2"/>
  <c r="H11" i="2"/>
  <c r="I10" i="2"/>
  <c r="H10" i="2"/>
  <c r="I9" i="2"/>
  <c r="H9" i="2"/>
  <c r="I14" i="1"/>
  <c r="H14" i="1"/>
  <c r="I13" i="1"/>
  <c r="H13" i="1"/>
  <c r="I12" i="1"/>
  <c r="H12" i="1"/>
  <c r="I11" i="1"/>
  <c r="H11" i="1"/>
  <c r="I10" i="1"/>
  <c r="H10" i="1"/>
  <c r="I9" i="1"/>
  <c r="H9" i="1"/>
  <c r="I15" i="2" l="1"/>
  <c r="H15" i="2"/>
  <c r="G15" i="2"/>
  <c r="F15" i="2"/>
  <c r="E15" i="2"/>
  <c r="D15" i="2"/>
  <c r="E15" i="1" l="1"/>
  <c r="F15" i="1"/>
  <c r="G15" i="1"/>
  <c r="D15" i="1"/>
  <c r="H15" i="1" s="1"/>
  <c r="G189" i="2"/>
  <c r="F189" i="2"/>
  <c r="E189" i="2"/>
  <c r="D189" i="2"/>
  <c r="I188" i="2"/>
  <c r="H188" i="2"/>
  <c r="I187" i="2"/>
  <c r="H187" i="2"/>
  <c r="I186" i="2"/>
  <c r="H186" i="2"/>
  <c r="I185" i="2"/>
  <c r="H185" i="2"/>
  <c r="I184" i="2"/>
  <c r="H184" i="2"/>
  <c r="I183" i="2"/>
  <c r="I189" i="2" s="1"/>
  <c r="H183" i="2"/>
  <c r="H189" i="2" s="1"/>
  <c r="G180" i="2"/>
  <c r="F180" i="2"/>
  <c r="E180" i="2"/>
  <c r="D180" i="2"/>
  <c r="I179" i="2"/>
  <c r="H179" i="2"/>
  <c r="J179" i="2" s="1"/>
  <c r="I178" i="2"/>
  <c r="H178" i="2"/>
  <c r="J178" i="2" s="1"/>
  <c r="I177" i="2"/>
  <c r="H177" i="2"/>
  <c r="J177" i="2" s="1"/>
  <c r="I176" i="2"/>
  <c r="H176" i="2"/>
  <c r="J176" i="2" s="1"/>
  <c r="I175" i="2"/>
  <c r="H175" i="2"/>
  <c r="J175" i="2" s="1"/>
  <c r="I174" i="2"/>
  <c r="I180" i="2" s="1"/>
  <c r="H174" i="2"/>
  <c r="G171" i="2"/>
  <c r="F171" i="2"/>
  <c r="E171" i="2"/>
  <c r="D171" i="2"/>
  <c r="I170" i="2"/>
  <c r="H170" i="2"/>
  <c r="J170" i="2" s="1"/>
  <c r="I169" i="2"/>
  <c r="H169" i="2"/>
  <c r="J169" i="2" s="1"/>
  <c r="I168" i="2"/>
  <c r="H168" i="2"/>
  <c r="J168" i="2" s="1"/>
  <c r="I167" i="2"/>
  <c r="H167" i="2"/>
  <c r="J167" i="2" s="1"/>
  <c r="I166" i="2"/>
  <c r="H166" i="2"/>
  <c r="J166" i="2" s="1"/>
  <c r="I165" i="2"/>
  <c r="I171" i="2" s="1"/>
  <c r="H165" i="2"/>
  <c r="G162" i="2"/>
  <c r="F162" i="2"/>
  <c r="E162" i="2"/>
  <c r="D162" i="2"/>
  <c r="I161" i="2"/>
  <c r="H161" i="2"/>
  <c r="J161" i="2" s="1"/>
  <c r="I160" i="2"/>
  <c r="H160" i="2"/>
  <c r="J160" i="2" s="1"/>
  <c r="I159" i="2"/>
  <c r="H159" i="2"/>
  <c r="J159" i="2" s="1"/>
  <c r="I158" i="2"/>
  <c r="H158" i="2"/>
  <c r="J158" i="2" s="1"/>
  <c r="I157" i="2"/>
  <c r="H157" i="2"/>
  <c r="J157" i="2" s="1"/>
  <c r="I156" i="2"/>
  <c r="I162" i="2" s="1"/>
  <c r="H156" i="2"/>
  <c r="G140" i="2"/>
  <c r="F140" i="2"/>
  <c r="E140" i="2"/>
  <c r="D140" i="2"/>
  <c r="I139" i="2"/>
  <c r="H139" i="2"/>
  <c r="J139" i="2" s="1"/>
  <c r="I138" i="2"/>
  <c r="H138" i="2"/>
  <c r="J138" i="2" s="1"/>
  <c r="I137" i="2"/>
  <c r="H137" i="2"/>
  <c r="J137" i="2" s="1"/>
  <c r="I136" i="2"/>
  <c r="H136" i="2"/>
  <c r="J136" i="2" s="1"/>
  <c r="I135" i="2"/>
  <c r="H135" i="2"/>
  <c r="J135" i="2" s="1"/>
  <c r="I134" i="2"/>
  <c r="I140" i="2" s="1"/>
  <c r="H134" i="2"/>
  <c r="G131" i="2"/>
  <c r="F131" i="2"/>
  <c r="E131" i="2"/>
  <c r="D131" i="2"/>
  <c r="I130" i="2"/>
  <c r="H130" i="2"/>
  <c r="J130" i="2" s="1"/>
  <c r="I129" i="2"/>
  <c r="H129" i="2"/>
  <c r="J129" i="2" s="1"/>
  <c r="I128" i="2"/>
  <c r="H128" i="2"/>
  <c r="J128" i="2" s="1"/>
  <c r="I127" i="2"/>
  <c r="H127" i="2"/>
  <c r="J127" i="2" s="1"/>
  <c r="I126" i="2"/>
  <c r="H126" i="2"/>
  <c r="J126" i="2" s="1"/>
  <c r="I125" i="2"/>
  <c r="I131" i="2" s="1"/>
  <c r="H125" i="2"/>
  <c r="G122" i="2"/>
  <c r="F122" i="2"/>
  <c r="E122" i="2"/>
  <c r="D122" i="2"/>
  <c r="I121" i="2"/>
  <c r="H121" i="2"/>
  <c r="J121" i="2" s="1"/>
  <c r="I120" i="2"/>
  <c r="H120" i="2"/>
  <c r="J120" i="2" s="1"/>
  <c r="I119" i="2"/>
  <c r="H119" i="2"/>
  <c r="J119" i="2" s="1"/>
  <c r="I118" i="2"/>
  <c r="H118" i="2"/>
  <c r="J118" i="2" s="1"/>
  <c r="I117" i="2"/>
  <c r="H117" i="2"/>
  <c r="J117" i="2" s="1"/>
  <c r="I116" i="2"/>
  <c r="I122" i="2" s="1"/>
  <c r="H116" i="2"/>
  <c r="G113" i="2"/>
  <c r="F113" i="2"/>
  <c r="E113" i="2"/>
  <c r="D113" i="2"/>
  <c r="I112" i="2"/>
  <c r="H112" i="2"/>
  <c r="J112" i="2" s="1"/>
  <c r="I111" i="2"/>
  <c r="H111" i="2"/>
  <c r="J111" i="2" s="1"/>
  <c r="I110" i="2"/>
  <c r="H110" i="2"/>
  <c r="J110" i="2" s="1"/>
  <c r="I109" i="2"/>
  <c r="H109" i="2"/>
  <c r="J109" i="2" s="1"/>
  <c r="I108" i="2"/>
  <c r="H108" i="2"/>
  <c r="J108" i="2" s="1"/>
  <c r="I107" i="2"/>
  <c r="I113" i="2" s="1"/>
  <c r="H107" i="2"/>
  <c r="G91" i="2"/>
  <c r="F91" i="2"/>
  <c r="E91" i="2"/>
  <c r="D91" i="2"/>
  <c r="I90" i="2"/>
  <c r="H90" i="2"/>
  <c r="J90" i="2" s="1"/>
  <c r="I89" i="2"/>
  <c r="H89" i="2"/>
  <c r="J89" i="2" s="1"/>
  <c r="I88" i="2"/>
  <c r="H88" i="2"/>
  <c r="J88" i="2" s="1"/>
  <c r="I87" i="2"/>
  <c r="H87" i="2"/>
  <c r="J87" i="2" s="1"/>
  <c r="I86" i="2"/>
  <c r="H86" i="2"/>
  <c r="J86" i="2" s="1"/>
  <c r="I85" i="2"/>
  <c r="I91" i="2" s="1"/>
  <c r="H85" i="2"/>
  <c r="G82" i="2"/>
  <c r="F82" i="2"/>
  <c r="E82" i="2"/>
  <c r="D82" i="2"/>
  <c r="I81" i="2"/>
  <c r="H81" i="2"/>
  <c r="J81" i="2" s="1"/>
  <c r="I80" i="2"/>
  <c r="H80" i="2"/>
  <c r="J80" i="2" s="1"/>
  <c r="I79" i="2"/>
  <c r="H79" i="2"/>
  <c r="J79" i="2" s="1"/>
  <c r="I78" i="2"/>
  <c r="H78" i="2"/>
  <c r="J78" i="2" s="1"/>
  <c r="I77" i="2"/>
  <c r="H77" i="2"/>
  <c r="J77" i="2" s="1"/>
  <c r="I76" i="2"/>
  <c r="I82" i="2" s="1"/>
  <c r="H76" i="2"/>
  <c r="G73" i="2"/>
  <c r="F73" i="2"/>
  <c r="E73" i="2"/>
  <c r="D73" i="2"/>
  <c r="I72" i="2"/>
  <c r="H72" i="2"/>
  <c r="J72" i="2" s="1"/>
  <c r="I71" i="2"/>
  <c r="H71" i="2"/>
  <c r="J71" i="2" s="1"/>
  <c r="I70" i="2"/>
  <c r="H70" i="2"/>
  <c r="J70" i="2" s="1"/>
  <c r="I69" i="2"/>
  <c r="H69" i="2"/>
  <c r="J69" i="2" s="1"/>
  <c r="I68" i="2"/>
  <c r="H68" i="2"/>
  <c r="J68" i="2" s="1"/>
  <c r="I67" i="2"/>
  <c r="I73" i="2" s="1"/>
  <c r="H67" i="2"/>
  <c r="G64" i="2"/>
  <c r="F64" i="2"/>
  <c r="E64" i="2"/>
  <c r="D64" i="2"/>
  <c r="I63" i="2"/>
  <c r="H63" i="2"/>
  <c r="J63" i="2" s="1"/>
  <c r="I62" i="2"/>
  <c r="H62" i="2"/>
  <c r="J62" i="2" s="1"/>
  <c r="I61" i="2"/>
  <c r="H61" i="2"/>
  <c r="J61" i="2" s="1"/>
  <c r="I60" i="2"/>
  <c r="H60" i="2"/>
  <c r="J60" i="2" s="1"/>
  <c r="I59" i="2"/>
  <c r="H59" i="2"/>
  <c r="J59" i="2" s="1"/>
  <c r="I58" i="2"/>
  <c r="I64" i="2" s="1"/>
  <c r="H58" i="2"/>
  <c r="J42" i="2"/>
  <c r="J41" i="2"/>
  <c r="J40" i="2"/>
  <c r="J39" i="2"/>
  <c r="J38" i="2"/>
  <c r="J37" i="2"/>
  <c r="J36" i="2"/>
  <c r="J33" i="2"/>
  <c r="J32" i="2"/>
  <c r="J31" i="2"/>
  <c r="J30" i="2"/>
  <c r="J29" i="2"/>
  <c r="J28" i="2"/>
  <c r="J27" i="2"/>
  <c r="J24" i="2"/>
  <c r="J23" i="2"/>
  <c r="J22" i="2"/>
  <c r="J21" i="2"/>
  <c r="J20" i="2"/>
  <c r="J19" i="2"/>
  <c r="J18" i="2"/>
  <c r="J15" i="2"/>
  <c r="J14" i="2"/>
  <c r="J13" i="2"/>
  <c r="J12" i="2"/>
  <c r="J11" i="2"/>
  <c r="J10" i="2"/>
  <c r="J9" i="2"/>
  <c r="B80" i="1"/>
  <c r="H79" i="1"/>
  <c r="G77" i="1"/>
  <c r="F77" i="1"/>
  <c r="E77" i="1"/>
  <c r="I77" i="1" s="1"/>
  <c r="D77" i="1"/>
  <c r="H77" i="1" s="1"/>
  <c r="J77" i="1" s="1"/>
  <c r="C77" i="1"/>
  <c r="G76" i="1"/>
  <c r="F76" i="1"/>
  <c r="E76" i="1"/>
  <c r="I76" i="1" s="1"/>
  <c r="D76" i="1"/>
  <c r="H76" i="1" s="1"/>
  <c r="J76" i="1" s="1"/>
  <c r="C76" i="1"/>
  <c r="G75" i="1"/>
  <c r="F75" i="1"/>
  <c r="E75" i="1"/>
  <c r="I75" i="1" s="1"/>
  <c r="D75" i="1"/>
  <c r="H75" i="1" s="1"/>
  <c r="J75" i="1" s="1"/>
  <c r="C75" i="1"/>
  <c r="G74" i="1"/>
  <c r="F74" i="1"/>
  <c r="E74" i="1"/>
  <c r="I74" i="1" s="1"/>
  <c r="D74" i="1"/>
  <c r="H74" i="1" s="1"/>
  <c r="J74" i="1" s="1"/>
  <c r="C74" i="1"/>
  <c r="G73" i="1"/>
  <c r="F73" i="1"/>
  <c r="E73" i="1"/>
  <c r="I73" i="1" s="1"/>
  <c r="D73" i="1"/>
  <c r="H73" i="1" s="1"/>
  <c r="J73" i="1" s="1"/>
  <c r="C73" i="1"/>
  <c r="G72" i="1"/>
  <c r="G78" i="1" s="1"/>
  <c r="F72" i="1"/>
  <c r="F78" i="1" s="1"/>
  <c r="E72" i="1"/>
  <c r="D72" i="1"/>
  <c r="C72" i="1"/>
  <c r="G69" i="1"/>
  <c r="F69" i="1"/>
  <c r="E69" i="1"/>
  <c r="I69" i="1" s="1"/>
  <c r="D69" i="1"/>
  <c r="H69" i="1" s="1"/>
  <c r="I68" i="1"/>
  <c r="H68" i="1"/>
  <c r="J68" i="1" s="1"/>
  <c r="I67" i="1"/>
  <c r="H67" i="1"/>
  <c r="J67" i="1" s="1"/>
  <c r="I66" i="1"/>
  <c r="H66" i="1"/>
  <c r="J66" i="1" s="1"/>
  <c r="I65" i="1"/>
  <c r="H65" i="1"/>
  <c r="J65" i="1" s="1"/>
  <c r="I64" i="1"/>
  <c r="H64" i="1"/>
  <c r="J64" i="1" s="1"/>
  <c r="I63" i="1"/>
  <c r="H63" i="1"/>
  <c r="J63" i="1" s="1"/>
  <c r="G60" i="1"/>
  <c r="F60" i="1"/>
  <c r="E60" i="1"/>
  <c r="I60" i="1" s="1"/>
  <c r="D60" i="1"/>
  <c r="H60" i="1" s="1"/>
  <c r="I59" i="1"/>
  <c r="H59" i="1"/>
  <c r="J59" i="1" s="1"/>
  <c r="I58" i="1"/>
  <c r="H58" i="1"/>
  <c r="J58" i="1" s="1"/>
  <c r="I57" i="1"/>
  <c r="H57" i="1"/>
  <c r="J57" i="1" s="1"/>
  <c r="I56" i="1"/>
  <c r="H56" i="1"/>
  <c r="J56" i="1" s="1"/>
  <c r="I55" i="1"/>
  <c r="H55" i="1"/>
  <c r="J55" i="1" s="1"/>
  <c r="I54" i="1"/>
  <c r="H54" i="1"/>
  <c r="J54" i="1" s="1"/>
  <c r="G51" i="1"/>
  <c r="F51" i="1"/>
  <c r="E51" i="1"/>
  <c r="I51" i="1" s="1"/>
  <c r="D51" i="1"/>
  <c r="H51" i="1" s="1"/>
  <c r="I50" i="1"/>
  <c r="H50" i="1"/>
  <c r="J50" i="1" s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I45" i="1"/>
  <c r="H45" i="1"/>
  <c r="J45" i="1" s="1"/>
  <c r="G42" i="1"/>
  <c r="F42" i="1"/>
  <c r="E42" i="1"/>
  <c r="I42" i="1" s="1"/>
  <c r="D42" i="1"/>
  <c r="H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G33" i="1"/>
  <c r="F33" i="1"/>
  <c r="E33" i="1"/>
  <c r="I33" i="1" s="1"/>
  <c r="D33" i="1"/>
  <c r="H33" i="1" s="1"/>
  <c r="I32" i="1"/>
  <c r="H32" i="1"/>
  <c r="J32" i="1" s="1"/>
  <c r="I31" i="1"/>
  <c r="H31" i="1"/>
  <c r="J31" i="1" s="1"/>
  <c r="I30" i="1"/>
  <c r="H30" i="1"/>
  <c r="J30" i="1" s="1"/>
  <c r="I29" i="1"/>
  <c r="H29" i="1"/>
  <c r="J29" i="1" s="1"/>
  <c r="I28" i="1"/>
  <c r="H28" i="1"/>
  <c r="J28" i="1" s="1"/>
  <c r="I27" i="1"/>
  <c r="H27" i="1"/>
  <c r="J27" i="1" s="1"/>
  <c r="G24" i="1"/>
  <c r="F24" i="1"/>
  <c r="E24" i="1"/>
  <c r="I24" i="1" s="1"/>
  <c r="D24" i="1"/>
  <c r="H24" i="1" s="1"/>
  <c r="I23" i="1"/>
  <c r="H23" i="1"/>
  <c r="J23" i="1" s="1"/>
  <c r="I22" i="1"/>
  <c r="H22" i="1"/>
  <c r="J22" i="1" s="1"/>
  <c r="I21" i="1"/>
  <c r="H21" i="1"/>
  <c r="J21" i="1" s="1"/>
  <c r="I20" i="1"/>
  <c r="H20" i="1"/>
  <c r="J20" i="1" s="1"/>
  <c r="I19" i="1"/>
  <c r="H19" i="1"/>
  <c r="J19" i="1" s="1"/>
  <c r="I18" i="1"/>
  <c r="H18" i="1"/>
  <c r="J18" i="1" s="1"/>
  <c r="J15" i="1"/>
  <c r="J14" i="1"/>
  <c r="J13" i="1"/>
  <c r="J12" i="1"/>
  <c r="J11" i="1"/>
  <c r="J10" i="1"/>
  <c r="J9" i="1"/>
  <c r="J24" i="1" l="1"/>
  <c r="J33" i="1"/>
  <c r="J42" i="1"/>
  <c r="J51" i="1"/>
  <c r="J60" i="1"/>
  <c r="J69" i="1"/>
  <c r="D78" i="1"/>
  <c r="H78" i="1" s="1"/>
  <c r="J78" i="1" s="1"/>
  <c r="H72" i="1"/>
  <c r="J72" i="1" s="1"/>
  <c r="E78" i="1"/>
  <c r="I78" i="1" s="1"/>
  <c r="I72" i="1"/>
  <c r="H64" i="2"/>
  <c r="J64" i="2" s="1"/>
  <c r="J58" i="2"/>
  <c r="H73" i="2"/>
  <c r="J73" i="2" s="1"/>
  <c r="J67" i="2"/>
  <c r="H82" i="2"/>
  <c r="J82" i="2" s="1"/>
  <c r="J76" i="2"/>
  <c r="H91" i="2"/>
  <c r="J91" i="2" s="1"/>
  <c r="J85" i="2"/>
  <c r="H113" i="2"/>
  <c r="J113" i="2" s="1"/>
  <c r="J107" i="2"/>
  <c r="H122" i="2"/>
  <c r="J122" i="2" s="1"/>
  <c r="J116" i="2"/>
  <c r="H131" i="2"/>
  <c r="J131" i="2" s="1"/>
  <c r="J125" i="2"/>
  <c r="H140" i="2"/>
  <c r="J140" i="2" s="1"/>
  <c r="J134" i="2"/>
  <c r="H162" i="2"/>
  <c r="J162" i="2" s="1"/>
  <c r="J156" i="2"/>
  <c r="H171" i="2"/>
  <c r="J171" i="2" s="1"/>
  <c r="J165" i="2"/>
  <c r="H180" i="2"/>
  <c r="J180" i="2" s="1"/>
  <c r="J174" i="2"/>
  <c r="I15" i="1"/>
</calcChain>
</file>

<file path=xl/sharedStrings.xml><?xml version="1.0" encoding="utf-8"?>
<sst xmlns="http://schemas.openxmlformats.org/spreadsheetml/2006/main" count="5880" uniqueCount="65">
  <si>
    <t>施設名：</t>
    <rPh sb="0" eb="2">
      <t>シセツ</t>
    </rPh>
    <rPh sb="2" eb="3">
      <t>メイ</t>
    </rPh>
    <phoneticPr fontId="5"/>
  </si>
  <si>
    <t>作成日:</t>
    <rPh sb="0" eb="3">
      <t>サクセイビ</t>
    </rPh>
    <phoneticPr fontId="5"/>
  </si>
  <si>
    <t>有　　料</t>
    <rPh sb="0" eb="1">
      <t>ユウ</t>
    </rPh>
    <rPh sb="3" eb="4">
      <t>リョウ</t>
    </rPh>
    <phoneticPr fontId="5"/>
  </si>
  <si>
    <t>無　　料</t>
    <rPh sb="0" eb="1">
      <t>ム</t>
    </rPh>
    <rPh sb="3" eb="4">
      <t>リョウ</t>
    </rPh>
    <phoneticPr fontId="5"/>
  </si>
  <si>
    <t>合　　計</t>
    <rPh sb="0" eb="1">
      <t>ゴウ</t>
    </rPh>
    <rPh sb="3" eb="4">
      <t>ケイ</t>
    </rPh>
    <phoneticPr fontId="5"/>
  </si>
  <si>
    <t>開館日数</t>
    <rPh sb="0" eb="2">
      <t>カイカン</t>
    </rPh>
    <rPh sb="2" eb="4">
      <t>ニッスウ</t>
    </rPh>
    <phoneticPr fontId="5"/>
  </si>
  <si>
    <t>件数</t>
    <rPh sb="0" eb="2">
      <t>ケンスウ</t>
    </rPh>
    <phoneticPr fontId="5"/>
  </si>
  <si>
    <t>人員</t>
    <rPh sb="0" eb="2">
      <t>ジンイン</t>
    </rPh>
    <phoneticPr fontId="5"/>
  </si>
  <si>
    <t>利用率</t>
    <rPh sb="0" eb="3">
      <t>リヨウリツ</t>
    </rPh>
    <phoneticPr fontId="5"/>
  </si>
  <si>
    <t>午前</t>
  </si>
  <si>
    <t>%</t>
    <phoneticPr fontId="5"/>
  </si>
  <si>
    <t>午後</t>
  </si>
  <si>
    <t>夜間</t>
  </si>
  <si>
    <t>午前午後</t>
  </si>
  <si>
    <t>午後夜間</t>
  </si>
  <si>
    <t>全日</t>
  </si>
  <si>
    <t>利用件数</t>
    <rPh sb="0" eb="2">
      <t>リヨウ</t>
    </rPh>
    <rPh sb="2" eb="4">
      <t>ケンスウ</t>
    </rPh>
    <phoneticPr fontId="5"/>
  </si>
  <si>
    <t>室数</t>
    <rPh sb="0" eb="1">
      <t>シツ</t>
    </rPh>
    <rPh sb="1" eb="2">
      <t>スウ</t>
    </rPh>
    <phoneticPr fontId="5"/>
  </si>
  <si>
    <t>利用日数</t>
    <rPh sb="0" eb="2">
      <t>リヨウ</t>
    </rPh>
    <rPh sb="2" eb="4">
      <t>ニッスウ</t>
    </rPh>
    <phoneticPr fontId="5"/>
  </si>
  <si>
    <t>（注）</t>
    <rPh sb="1" eb="2">
      <t>チュウ</t>
    </rPh>
    <phoneticPr fontId="5"/>
  </si>
  <si>
    <t>利用率＝室の利用回数÷（室数×開館日数×3）×100 （小数点第2位四捨五入）</t>
    <rPh sb="0" eb="3">
      <t>リヨウリツ</t>
    </rPh>
    <rPh sb="4" eb="5">
      <t>シツ</t>
    </rPh>
    <rPh sb="6" eb="8">
      <t>リヨウ</t>
    </rPh>
    <rPh sb="8" eb="10">
      <t>カイスウ</t>
    </rPh>
    <rPh sb="12" eb="13">
      <t>シツ</t>
    </rPh>
    <rPh sb="13" eb="14">
      <t>スウ</t>
    </rPh>
    <rPh sb="15" eb="17">
      <t>カイカン</t>
    </rPh>
    <rPh sb="17" eb="19">
      <t>ニッスウ</t>
    </rPh>
    <phoneticPr fontId="5"/>
  </si>
  <si>
    <t>ホール</t>
  </si>
  <si>
    <t>利用状況集計表</t>
    <rPh sb="0" eb="2">
      <t>リヨウ</t>
    </rPh>
    <rPh sb="2" eb="4">
      <t>ジョウキョウ</t>
    </rPh>
    <rPh sb="4" eb="6">
      <t>シュウケイ</t>
    </rPh>
    <rPh sb="6" eb="7">
      <t>ヒョウ</t>
    </rPh>
    <phoneticPr fontId="5"/>
  </si>
  <si>
    <t>大阪市立阿倍野区民センター</t>
  </si>
  <si>
    <t>（注）</t>
  </si>
  <si>
    <t>利用率＝室の利用回数÷（室数×開館日数×3）×100 （小数点第2位四捨五入）</t>
  </si>
  <si>
    <t>合　計</t>
  </si>
  <si>
    <t>%</t>
  </si>
  <si>
    <t>利用件数</t>
  </si>
  <si>
    <t>室数</t>
  </si>
  <si>
    <t>利用日数</t>
  </si>
  <si>
    <t>会議室</t>
  </si>
  <si>
    <t>和室</t>
  </si>
  <si>
    <t>スタジオ</t>
  </si>
  <si>
    <t>調理室</t>
  </si>
  <si>
    <t>アトリエ</t>
  </si>
  <si>
    <t>控室</t>
  </si>
  <si>
    <t>頁　1/4</t>
  </si>
  <si>
    <t>利用状況集計表</t>
  </si>
  <si>
    <t>施設名：</t>
  </si>
  <si>
    <t>作成日:</t>
  </si>
  <si>
    <t>有　　料</t>
  </si>
  <si>
    <t>無　　料</t>
  </si>
  <si>
    <t>合　　計</t>
  </si>
  <si>
    <t>開館日数</t>
  </si>
  <si>
    <t>件数</t>
  </si>
  <si>
    <t>人員</t>
  </si>
  <si>
    <t>利用率</t>
  </si>
  <si>
    <t>頁　2/4</t>
  </si>
  <si>
    <t>頁　3/4</t>
  </si>
  <si>
    <t>頁　4/4</t>
  </si>
  <si>
    <t>大ホール</t>
  </si>
  <si>
    <t>小ホール</t>
  </si>
  <si>
    <t>控室５</t>
  </si>
  <si>
    <t>控室６</t>
  </si>
  <si>
    <t>控室２</t>
  </si>
  <si>
    <t>控室３</t>
  </si>
  <si>
    <t>控室４</t>
  </si>
  <si>
    <t>集会室１</t>
  </si>
  <si>
    <t>集会室２</t>
  </si>
  <si>
    <t>集会室３</t>
  </si>
  <si>
    <t>アトリエ兼工作室</t>
  </si>
  <si>
    <t>調理実習室</t>
  </si>
  <si>
    <t>スタジオ１</t>
  </si>
  <si>
    <t>スタジオ２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</si>
</sst>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日&quot;"/>
    <numFmt numFmtId="177" formatCode="0.0_ "/>
    <numFmt numFmtId="178" formatCode="0&quot;室&quot;"/>
    <numFmt numFmtId="179" formatCode="@\ "/>
    <numFmt numFmtId="180" formatCode="yyyy&quot;年 &quot;m&quot;月分&quot;"/>
    <numFmt numFmtId="181" formatCode="yyyy&quot;年 &quot;m&quot;月 &quot;d&quot;日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MS UI Gothic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20"/>
      <name val="ＭＳ 明朝"/>
      <family val="1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63">
    <xf numFmtId="0" fontId="0" fillId="0" borderId="0" xfId="0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0" xfId="1" applyFont="1"/>
    <xf numFmtId="0" fontId="2" fillId="0" borderId="5" xfId="1" applyFont="1" applyBorder="1"/>
    <xf numFmtId="0" fontId="2" fillId="0" borderId="6" xfId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right"/>
    </xf>
    <xf numFmtId="0" fontId="6" fillId="0" borderId="5" xfId="2" applyBorder="1" applyAlignment="1">
      <alignment vertical="center"/>
    </xf>
    <xf numFmtId="0" fontId="6" fillId="0" borderId="6" xfId="2" applyBorder="1" applyAlignment="1">
      <alignment vertical="center"/>
    </xf>
    <xf numFmtId="0" fontId="2" fillId="0" borderId="13" xfId="1" applyFont="1" applyBorder="1"/>
    <xf numFmtId="176" fontId="2" fillId="0" borderId="14" xfId="1" applyNumberFormat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4" xfId="1" applyNumberFormat="1" applyFont="1" applyBorder="1" applyAlignment="1">
      <alignment horizontal="center"/>
    </xf>
    <xf numFmtId="3" fontId="7" fillId="0" borderId="14" xfId="1" applyNumberFormat="1" applyFont="1" applyBorder="1" applyAlignment="1">
      <alignment shrinkToFit="1"/>
    </xf>
    <xf numFmtId="177" fontId="7" fillId="0" borderId="8" xfId="1" applyNumberFormat="1" applyFont="1" applyBorder="1" applyAlignment="1">
      <alignment shrinkToFit="1"/>
    </xf>
    <xf numFmtId="0" fontId="2" fillId="0" borderId="9" xfId="1" applyFont="1" applyBorder="1"/>
    <xf numFmtId="0" fontId="2" fillId="0" borderId="5" xfId="1" applyFont="1" applyBorder="1" applyAlignment="1">
      <alignment horizontal="center" vertical="top"/>
    </xf>
    <xf numFmtId="179" fontId="2" fillId="0" borderId="0" xfId="1" applyNumberFormat="1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2" fillId="0" borderId="10" xfId="1" applyFont="1" applyBorder="1"/>
    <xf numFmtId="0" fontId="2" fillId="0" borderId="12" xfId="1" applyFont="1" applyBorder="1"/>
    <xf numFmtId="0" fontId="2" fillId="0" borderId="11" xfId="1" applyFont="1" applyBorder="1"/>
    <xf numFmtId="0" fontId="6" fillId="0" borderId="0" xfId="2" applyBorder="1" applyAlignment="1">
      <alignment vertical="center"/>
    </xf>
    <xf numFmtId="0" fontId="8" fillId="0" borderId="13" xfId="1" applyFont="1" applyBorder="1" applyAlignment="1">
      <alignment vertical="top"/>
    </xf>
    <xf numFmtId="0" fontId="9" fillId="0" borderId="13" xfId="1" applyFont="1" applyBorder="1" applyAlignment="1">
      <alignment vertical="top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179" fontId="2" fillId="0" borderId="0" xfId="1" applyNumberFormat="1" applyFont="1" applyAlignment="1">
      <alignment horizontal="center"/>
    </xf>
    <xf numFmtId="0" fontId="6" fillId="0" borderId="0" xfId="2" applyAlignment="1">
      <alignment vertical="center"/>
    </xf>
    <xf numFmtId="0" fontId="4" fillId="0" borderId="7" xfId="1" applyFont="1" applyBorder="1" applyAlignment="1">
      <alignment horizontal="center"/>
    </xf>
    <xf numFmtId="181" fontId="2" fillId="0" borderId="0" xfId="1" applyNumberFormat="1" applyFont="1" applyBorder="1" applyAlignment="1">
      <alignment horizontal="center"/>
    </xf>
    <xf numFmtId="181" fontId="2" fillId="0" borderId="6" xfId="1" applyNumberFormat="1" applyFont="1" applyBorder="1" applyAlignment="1">
      <alignment horizontal="center"/>
    </xf>
    <xf numFmtId="180" fontId="2" fillId="0" borderId="8" xfId="1" applyNumberFormat="1" applyFont="1" applyBorder="1" applyAlignment="1">
      <alignment horizontal="left" vertical="center"/>
    </xf>
    <xf numFmtId="180" fontId="6" fillId="0" borderId="2" xfId="2" applyNumberFormat="1" applyBorder="1" applyAlignment="1">
      <alignment horizontal="left" vertical="center"/>
    </xf>
    <xf numFmtId="180" fontId="6" fillId="0" borderId="9" xfId="2" applyNumberForma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6" fillId="0" borderId="11" xfId="2" applyBorder="1" applyAlignment="1">
      <alignment vertical="center"/>
    </xf>
    <xf numFmtId="0" fontId="6" fillId="0" borderId="12" xfId="2" applyBorder="1" applyAlignment="1">
      <alignment vertic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178" fontId="2" fillId="0" borderId="8" xfId="1" applyNumberFormat="1" applyFont="1" applyBorder="1" applyAlignment="1">
      <alignment horizontal="center"/>
    </xf>
    <xf numFmtId="178" fontId="2" fillId="0" borderId="2" xfId="1" applyNumberFormat="1" applyFont="1" applyBorder="1" applyAlignment="1">
      <alignment horizontal="center"/>
    </xf>
    <xf numFmtId="178" fontId="2" fillId="0" borderId="9" xfId="1" applyNumberFormat="1" applyFont="1" applyBorder="1" applyAlignment="1">
      <alignment horizontal="center"/>
    </xf>
    <xf numFmtId="176" fontId="2" fillId="0" borderId="8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center"/>
    </xf>
    <xf numFmtId="176" fontId="2" fillId="0" borderId="9" xfId="1" applyNumberFormat="1" applyFont="1" applyBorder="1" applyAlignment="1">
      <alignment horizontal="center"/>
    </xf>
    <xf numFmtId="0" fontId="2" fillId="0" borderId="15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5" xfId="1" applyFont="1" applyBorder="1" applyAlignment="1">
      <alignment vertical="top"/>
    </xf>
    <xf numFmtId="0" fontId="2" fillId="0" borderId="7" xfId="1" applyFont="1" applyBorder="1" applyAlignment="1">
      <alignment vertical="top"/>
    </xf>
    <xf numFmtId="0" fontId="2" fillId="0" borderId="15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31" fontId="2" fillId="0" borderId="0" xfId="1" applyNumberFormat="1" applyFont="1" applyBorder="1" applyAlignment="1">
      <alignment horizontal="left"/>
    </xf>
    <xf numFmtId="181" fontId="2" fillId="0" borderId="0" xfId="1" applyNumberFormat="1" applyFont="1" applyAlignment="1">
      <alignment horizontal="center"/>
    </xf>
    <xf numFmtId="31" fontId="2" fillId="0" borderId="0" xfId="1" applyNumberFormat="1" applyFont="1" applyAlignment="1">
      <alignment horizontal="left"/>
    </xf>
  </cellXfs>
  <cellStyles count="3">
    <cellStyle name="標準" xfId="0" builtinId="0"/>
    <cellStyle name="標準_rptRRS06-011" xfId="2" xr:uid="{00000000-0005-0000-0000-000001000000}"/>
    <cellStyle name="標準_rptRRS06-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9"/>
      <c r="D4" s="9"/>
      <c r="E4" s="9"/>
      <c r="F4" s="9"/>
      <c r="G4" s="9"/>
      <c r="H4" s="9"/>
      <c r="I4" s="9"/>
      <c r="J4" s="9"/>
      <c r="K4" s="10"/>
      <c r="L4" s="7"/>
    </row>
    <row r="5" spans="1:12" ht="15" customHeight="1" x14ac:dyDescent="0.15">
      <c r="A5" s="6"/>
      <c r="B5" s="6" t="s">
        <v>0</v>
      </c>
      <c r="C5" s="11" t="s">
        <v>23</v>
      </c>
      <c r="D5" s="11"/>
      <c r="E5" s="11"/>
      <c r="F5" s="11"/>
      <c r="G5" s="12" t="s">
        <v>1</v>
      </c>
      <c r="H5" s="36">
        <v>45889</v>
      </c>
      <c r="I5" s="36"/>
      <c r="J5" s="36"/>
      <c r="K5" s="37"/>
      <c r="L5" s="7"/>
    </row>
    <row r="6" spans="1:12" ht="15" customHeight="1" x14ac:dyDescent="0.15">
      <c r="A6" s="6"/>
      <c r="B6" s="38">
        <v>45383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30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8" t="s">
        <v>9</v>
      </c>
      <c r="D9" s="19">
        <v>5</v>
      </c>
      <c r="E9" s="19">
        <v>398</v>
      </c>
      <c r="F9" s="19">
        <v>0</v>
      </c>
      <c r="G9" s="19">
        <v>0</v>
      </c>
      <c r="H9" s="19">
        <f t="shared" ref="H9:I15" si="0">D9+F9</f>
        <v>5</v>
      </c>
      <c r="I9" s="19">
        <f t="shared" si="0"/>
        <v>398</v>
      </c>
      <c r="J9" s="20">
        <f>IF($H$16*$C$8*3-B17=0,0,ROUND(((H9*1)/($H$16*$C$8*3-B17))*100,1))</f>
        <v>2.8</v>
      </c>
      <c r="K9" s="21" t="s">
        <v>10</v>
      </c>
      <c r="L9" s="7"/>
    </row>
    <row r="10" spans="1:12" ht="18" customHeight="1" x14ac:dyDescent="0.15">
      <c r="A10" s="6"/>
      <c r="B10" s="55"/>
      <c r="C10" s="18" t="s">
        <v>11</v>
      </c>
      <c r="D10" s="19">
        <v>7</v>
      </c>
      <c r="E10" s="19">
        <v>1156</v>
      </c>
      <c r="F10" s="19">
        <v>0</v>
      </c>
      <c r="G10" s="19">
        <v>0</v>
      </c>
      <c r="H10" s="19">
        <f t="shared" si="0"/>
        <v>7</v>
      </c>
      <c r="I10" s="19">
        <f t="shared" si="0"/>
        <v>1156</v>
      </c>
      <c r="J10" s="20">
        <f>IF($H$16*$C$8*3-B17=0,0,ROUND(((H10*1)/($H$16*$C$8*3-B17))*100,1))</f>
        <v>3.9</v>
      </c>
      <c r="K10" s="21" t="s">
        <v>10</v>
      </c>
      <c r="L10" s="7"/>
    </row>
    <row r="11" spans="1:12" ht="18" customHeight="1" x14ac:dyDescent="0.15">
      <c r="A11" s="6"/>
      <c r="B11" s="55"/>
      <c r="C11" s="18" t="s">
        <v>12</v>
      </c>
      <c r="D11" s="19">
        <v>6</v>
      </c>
      <c r="E11" s="19">
        <v>403</v>
      </c>
      <c r="F11" s="19">
        <v>0</v>
      </c>
      <c r="G11" s="19">
        <v>0</v>
      </c>
      <c r="H11" s="19">
        <f t="shared" si="0"/>
        <v>6</v>
      </c>
      <c r="I11" s="19">
        <f t="shared" si="0"/>
        <v>403</v>
      </c>
      <c r="J11" s="20">
        <f>IF($H$16*$C$8*3-B17=0,0,ROUND(((H11*1)/($H$16*$C$8*3-B17))*100,1))</f>
        <v>3.3</v>
      </c>
      <c r="K11" s="21" t="s">
        <v>10</v>
      </c>
      <c r="L11" s="7"/>
    </row>
    <row r="12" spans="1:12" ht="18" customHeight="1" x14ac:dyDescent="0.15">
      <c r="A12" s="6"/>
      <c r="B12" s="55"/>
      <c r="C12" s="18" t="s">
        <v>13</v>
      </c>
      <c r="D12" s="19">
        <v>14</v>
      </c>
      <c r="E12" s="19">
        <v>3221</v>
      </c>
      <c r="F12" s="19">
        <v>2</v>
      </c>
      <c r="G12" s="19">
        <v>952</v>
      </c>
      <c r="H12" s="19">
        <f t="shared" si="0"/>
        <v>16</v>
      </c>
      <c r="I12" s="19">
        <f t="shared" si="0"/>
        <v>4173</v>
      </c>
      <c r="J12" s="20">
        <f>IF($H$16*$C$8*3-B17=0,0,ROUND(((H12*2)/($H$16*$C$8*3-B17))*100,1))</f>
        <v>17.8</v>
      </c>
      <c r="K12" s="21" t="s">
        <v>10</v>
      </c>
      <c r="L12" s="7"/>
    </row>
    <row r="13" spans="1:12" ht="18" customHeight="1" x14ac:dyDescent="0.15">
      <c r="A13" s="6"/>
      <c r="B13" s="55"/>
      <c r="C13" s="18" t="s">
        <v>14</v>
      </c>
      <c r="D13" s="19">
        <v>5</v>
      </c>
      <c r="E13" s="19">
        <v>563</v>
      </c>
      <c r="F13" s="19">
        <v>1</v>
      </c>
      <c r="G13" s="19">
        <v>150</v>
      </c>
      <c r="H13" s="19">
        <f t="shared" si="0"/>
        <v>6</v>
      </c>
      <c r="I13" s="19">
        <f t="shared" si="0"/>
        <v>713</v>
      </c>
      <c r="J13" s="20">
        <f>IF($H$16*$C$8*3-B17=0,0,ROUND(((H13*2)/($H$16*$C$8*3-B17))*100,1))</f>
        <v>6.7</v>
      </c>
      <c r="K13" s="21" t="s">
        <v>10</v>
      </c>
      <c r="L13" s="7"/>
    </row>
    <row r="14" spans="1:12" ht="18" customHeight="1" x14ac:dyDescent="0.15">
      <c r="A14" s="6"/>
      <c r="B14" s="55"/>
      <c r="C14" s="18" t="s">
        <v>15</v>
      </c>
      <c r="D14" s="19">
        <v>8</v>
      </c>
      <c r="E14" s="19">
        <v>1620</v>
      </c>
      <c r="F14" s="19">
        <v>2</v>
      </c>
      <c r="G14" s="19">
        <v>794</v>
      </c>
      <c r="H14" s="19">
        <f t="shared" si="0"/>
        <v>10</v>
      </c>
      <c r="I14" s="19">
        <f t="shared" si="0"/>
        <v>2414</v>
      </c>
      <c r="J14" s="20">
        <f>IF($H$16*$C$8*3-B17=0,0,ROUND(((H14*3)/($H$16*$C$8*3-B17))*100,1))</f>
        <v>16.7</v>
      </c>
      <c r="K14" s="21" t="s">
        <v>10</v>
      </c>
      <c r="L14" s="7"/>
    </row>
    <row r="15" spans="1:12" ht="18" customHeight="1" x14ac:dyDescent="0.15">
      <c r="A15" s="6"/>
      <c r="B15" s="55"/>
      <c r="C15" s="18" t="s">
        <v>16</v>
      </c>
      <c r="D15" s="19">
        <f>SUM(D9:D14)</f>
        <v>45</v>
      </c>
      <c r="E15" s="19">
        <f t="shared" ref="E15:G15" si="1">SUM(E9:E14)</f>
        <v>7361</v>
      </c>
      <c r="F15" s="19">
        <f t="shared" si="1"/>
        <v>5</v>
      </c>
      <c r="G15" s="19">
        <f t="shared" si="1"/>
        <v>1896</v>
      </c>
      <c r="H15" s="19">
        <f t="shared" si="0"/>
        <v>50</v>
      </c>
      <c r="I15" s="19">
        <f t="shared" si="0"/>
        <v>9257</v>
      </c>
      <c r="J15" s="20">
        <f>IF(H16*$C$8*3-B17=0,0,ROUND(((H15+H12+H13+(H14*2))/(H16*$C$8*3-B17))*100,1))</f>
        <v>51.1</v>
      </c>
      <c r="K15" s="21" t="s">
        <v>10</v>
      </c>
      <c r="L15" s="7"/>
    </row>
    <row r="16" spans="1:12" ht="18" customHeight="1" x14ac:dyDescent="0.15">
      <c r="A16" s="6"/>
      <c r="B16" s="55"/>
      <c r="C16" s="18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8" t="s">
        <v>18</v>
      </c>
      <c r="D17" s="46"/>
      <c r="E17" s="47"/>
      <c r="F17" s="46"/>
      <c r="G17" s="47"/>
      <c r="H17" s="51">
        <v>25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8" t="s">
        <v>9</v>
      </c>
      <c r="D18" s="19">
        <v>43</v>
      </c>
      <c r="E18" s="19">
        <v>352</v>
      </c>
      <c r="F18" s="19">
        <v>1</v>
      </c>
      <c r="G18" s="19">
        <v>8</v>
      </c>
      <c r="H18" s="19">
        <f t="shared" ref="H18:I24" si="2">D18+F18</f>
        <v>44</v>
      </c>
      <c r="I18" s="19">
        <f t="shared" si="2"/>
        <v>360</v>
      </c>
      <c r="J18" s="20">
        <f>IF($H$25*$C$8*3-B26=0,0,ROUND(((H18*1)/($H$25*$C$8*3-B26))*100,1))</f>
        <v>16.3</v>
      </c>
      <c r="K18" s="21" t="s">
        <v>27</v>
      </c>
      <c r="L18" s="7"/>
    </row>
    <row r="19" spans="1:12" ht="18" customHeight="1" x14ac:dyDescent="0.15">
      <c r="A19" s="6"/>
      <c r="B19" s="55"/>
      <c r="C19" s="18" t="s">
        <v>11</v>
      </c>
      <c r="D19" s="19">
        <v>46</v>
      </c>
      <c r="E19" s="19">
        <v>492</v>
      </c>
      <c r="F19" s="19">
        <v>8</v>
      </c>
      <c r="G19" s="19">
        <v>210</v>
      </c>
      <c r="H19" s="19">
        <f t="shared" si="2"/>
        <v>54</v>
      </c>
      <c r="I19" s="19">
        <f t="shared" si="2"/>
        <v>702</v>
      </c>
      <c r="J19" s="20">
        <f>IF($H$25*$C$8*3-B26=0,0,ROUND(((H19*1)/($H$25*$C$8*3-B26))*100,1))</f>
        <v>20</v>
      </c>
      <c r="K19" s="21" t="s">
        <v>27</v>
      </c>
      <c r="L19" s="7"/>
    </row>
    <row r="20" spans="1:12" ht="18" customHeight="1" x14ac:dyDescent="0.15">
      <c r="A20" s="6"/>
      <c r="B20" s="55"/>
      <c r="C20" s="18" t="s">
        <v>12</v>
      </c>
      <c r="D20" s="19">
        <v>37</v>
      </c>
      <c r="E20" s="19">
        <v>540</v>
      </c>
      <c r="F20" s="19">
        <v>14</v>
      </c>
      <c r="G20" s="19">
        <v>350</v>
      </c>
      <c r="H20" s="19">
        <f t="shared" si="2"/>
        <v>51</v>
      </c>
      <c r="I20" s="19">
        <f t="shared" si="2"/>
        <v>890</v>
      </c>
      <c r="J20" s="20">
        <f>IF($H$25*$C$8*3-B26=0,0,ROUND(((H20*1)/($H$25*$C$8*3-B26))*100,1))</f>
        <v>18.899999999999999</v>
      </c>
      <c r="K20" s="21" t="s">
        <v>27</v>
      </c>
      <c r="L20" s="7"/>
    </row>
    <row r="21" spans="1:12" ht="18" customHeight="1" x14ac:dyDescent="0.15">
      <c r="A21" s="6"/>
      <c r="B21" s="55"/>
      <c r="C21" s="18" t="s">
        <v>13</v>
      </c>
      <c r="D21" s="19">
        <v>17</v>
      </c>
      <c r="E21" s="19">
        <v>243</v>
      </c>
      <c r="F21" s="19">
        <v>5</v>
      </c>
      <c r="G21" s="19">
        <v>120</v>
      </c>
      <c r="H21" s="19">
        <f t="shared" si="2"/>
        <v>22</v>
      </c>
      <c r="I21" s="19">
        <f t="shared" si="2"/>
        <v>363</v>
      </c>
      <c r="J21" s="20">
        <f>IF($H$25*$C$8*3-B26=0,0,ROUND(((H21*2)/($H$25*$C$8*3-B26))*100,1))</f>
        <v>16.3</v>
      </c>
      <c r="K21" s="21" t="s">
        <v>27</v>
      </c>
      <c r="L21" s="7"/>
    </row>
    <row r="22" spans="1:12" ht="18" customHeight="1" x14ac:dyDescent="0.15">
      <c r="A22" s="6"/>
      <c r="B22" s="55"/>
      <c r="C22" s="18" t="s">
        <v>14</v>
      </c>
      <c r="D22" s="19">
        <v>2</v>
      </c>
      <c r="E22" s="19">
        <v>21</v>
      </c>
      <c r="F22" s="19">
        <v>0</v>
      </c>
      <c r="G22" s="19">
        <v>0</v>
      </c>
      <c r="H22" s="19">
        <f t="shared" si="2"/>
        <v>2</v>
      </c>
      <c r="I22" s="19">
        <f t="shared" si="2"/>
        <v>21</v>
      </c>
      <c r="J22" s="20">
        <f>IF($H$25*$C$8*3-B26=0,0,ROUND(((H22*2)/($H$25*$C$8*3-B26))*100,1))</f>
        <v>1.5</v>
      </c>
      <c r="K22" s="21" t="s">
        <v>27</v>
      </c>
      <c r="L22" s="7"/>
    </row>
    <row r="23" spans="1:12" ht="18" customHeight="1" x14ac:dyDescent="0.15">
      <c r="A23" s="6"/>
      <c r="B23" s="55"/>
      <c r="C23" s="18" t="s">
        <v>15</v>
      </c>
      <c r="D23" s="19">
        <v>6</v>
      </c>
      <c r="E23" s="19">
        <v>66</v>
      </c>
      <c r="F23" s="19">
        <v>0</v>
      </c>
      <c r="G23" s="19">
        <v>0</v>
      </c>
      <c r="H23" s="19">
        <f t="shared" si="2"/>
        <v>6</v>
      </c>
      <c r="I23" s="19">
        <f t="shared" si="2"/>
        <v>66</v>
      </c>
      <c r="J23" s="20">
        <f>IF($H$25*$C$8*3-B26=0,0,ROUND(((H23*3)/($H$25*$C$8*3-B26))*100,1))</f>
        <v>6.7</v>
      </c>
      <c r="K23" s="21" t="s">
        <v>27</v>
      </c>
      <c r="L23" s="7"/>
    </row>
    <row r="24" spans="1:12" ht="18" customHeight="1" x14ac:dyDescent="0.15">
      <c r="A24" s="6"/>
      <c r="B24" s="55"/>
      <c r="C24" s="18" t="s">
        <v>28</v>
      </c>
      <c r="D24" s="19">
        <f>SUM(D18:D23)</f>
        <v>151</v>
      </c>
      <c r="E24" s="19">
        <f>SUM(E18:E23)</f>
        <v>1714</v>
      </c>
      <c r="F24" s="19">
        <f>SUM(F18:F23)</f>
        <v>28</v>
      </c>
      <c r="G24" s="19">
        <f>SUM(G18:G23)</f>
        <v>688</v>
      </c>
      <c r="H24" s="19">
        <f t="shared" si="2"/>
        <v>179</v>
      </c>
      <c r="I24" s="19">
        <f t="shared" si="2"/>
        <v>2402</v>
      </c>
      <c r="J24" s="20">
        <f>IF(H25*$C$8*3-B26=0,0,ROUND(((H24+H21+H22+(H23*2))/(H25*$C$8*3-B26))*100,1))</f>
        <v>79.599999999999994</v>
      </c>
      <c r="K24" s="21" t="s">
        <v>27</v>
      </c>
      <c r="L24" s="7"/>
    </row>
    <row r="25" spans="1:12" ht="18" customHeight="1" x14ac:dyDescent="0.15">
      <c r="A25" s="6"/>
      <c r="B25" s="55"/>
      <c r="C25" s="18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8" t="s">
        <v>30</v>
      </c>
      <c r="D26" s="46"/>
      <c r="E26" s="47"/>
      <c r="F26" s="46"/>
      <c r="G26" s="47"/>
      <c r="H26" s="51">
        <v>30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8" t="s">
        <v>9</v>
      </c>
      <c r="D27" s="19">
        <v>5</v>
      </c>
      <c r="E27" s="19">
        <v>25</v>
      </c>
      <c r="F27" s="19">
        <v>0</v>
      </c>
      <c r="G27" s="19">
        <v>0</v>
      </c>
      <c r="H27" s="19">
        <f t="shared" ref="H27:I33" si="3">D27+F27</f>
        <v>5</v>
      </c>
      <c r="I27" s="19">
        <f t="shared" si="3"/>
        <v>25</v>
      </c>
      <c r="J27" s="20">
        <f>IF($H$34*$C$8*3-B35=0,0,ROUND(((H27*1)/($H$34*$C$8*3-B35))*100,1))</f>
        <v>5.6</v>
      </c>
      <c r="K27" s="21" t="s">
        <v>27</v>
      </c>
      <c r="L27" s="7"/>
    </row>
    <row r="28" spans="1:12" ht="18" customHeight="1" x14ac:dyDescent="0.15">
      <c r="A28" s="6"/>
      <c r="B28" s="55"/>
      <c r="C28" s="18" t="s">
        <v>11</v>
      </c>
      <c r="D28" s="19">
        <v>5</v>
      </c>
      <c r="E28" s="19">
        <v>52</v>
      </c>
      <c r="F28" s="19">
        <v>0</v>
      </c>
      <c r="G28" s="19">
        <v>0</v>
      </c>
      <c r="H28" s="19">
        <f t="shared" si="3"/>
        <v>5</v>
      </c>
      <c r="I28" s="19">
        <f t="shared" si="3"/>
        <v>52</v>
      </c>
      <c r="J28" s="20">
        <f>IF($H$34*$C$8*3-B35=0,0,ROUND(((H28*1)/($H$34*$C$8*3-B35))*100,1))</f>
        <v>5.6</v>
      </c>
      <c r="K28" s="21" t="s">
        <v>27</v>
      </c>
      <c r="L28" s="7"/>
    </row>
    <row r="29" spans="1:12" ht="18" customHeight="1" x14ac:dyDescent="0.15">
      <c r="A29" s="6"/>
      <c r="B29" s="55"/>
      <c r="C29" s="18" t="s">
        <v>12</v>
      </c>
      <c r="D29" s="19">
        <v>5</v>
      </c>
      <c r="E29" s="19">
        <v>50</v>
      </c>
      <c r="F29" s="19">
        <v>0</v>
      </c>
      <c r="G29" s="19">
        <v>0</v>
      </c>
      <c r="H29" s="19">
        <f t="shared" si="3"/>
        <v>5</v>
      </c>
      <c r="I29" s="19">
        <f t="shared" si="3"/>
        <v>50</v>
      </c>
      <c r="J29" s="20">
        <f>IF($H$34*$C$8*3-B35=0,0,ROUND(((H29*1)/($H$34*$C$8*3-B35))*100,1))</f>
        <v>5.6</v>
      </c>
      <c r="K29" s="21" t="s">
        <v>27</v>
      </c>
      <c r="L29" s="7"/>
    </row>
    <row r="30" spans="1:12" ht="18" customHeight="1" x14ac:dyDescent="0.15">
      <c r="A30" s="6"/>
      <c r="B30" s="55"/>
      <c r="C30" s="18" t="s">
        <v>13</v>
      </c>
      <c r="D30" s="19">
        <v>10</v>
      </c>
      <c r="E30" s="19">
        <v>134</v>
      </c>
      <c r="F30" s="19">
        <v>1</v>
      </c>
      <c r="G30" s="19">
        <v>20</v>
      </c>
      <c r="H30" s="19">
        <f t="shared" si="3"/>
        <v>11</v>
      </c>
      <c r="I30" s="19">
        <f t="shared" si="3"/>
        <v>154</v>
      </c>
      <c r="J30" s="20">
        <f>IF($H$34*$C$8*3-B35=0,0,ROUND(((H30*2)/($H$34*$C$8*3-B35))*100,1))</f>
        <v>24.4</v>
      </c>
      <c r="K30" s="21" t="s">
        <v>27</v>
      </c>
      <c r="L30" s="7"/>
    </row>
    <row r="31" spans="1:12" ht="18" customHeight="1" x14ac:dyDescent="0.15">
      <c r="A31" s="6"/>
      <c r="B31" s="55"/>
      <c r="C31" s="18" t="s">
        <v>14</v>
      </c>
      <c r="D31" s="19">
        <v>6</v>
      </c>
      <c r="E31" s="19">
        <v>46</v>
      </c>
      <c r="F31" s="19">
        <v>0</v>
      </c>
      <c r="G31" s="19">
        <v>0</v>
      </c>
      <c r="H31" s="19">
        <f t="shared" si="3"/>
        <v>6</v>
      </c>
      <c r="I31" s="19">
        <f t="shared" si="3"/>
        <v>46</v>
      </c>
      <c r="J31" s="20">
        <f>IF($H$34*$C$8*3-B35=0,0,ROUND(((H31*2)/($H$34*$C$8*3-B35))*100,1))</f>
        <v>13.3</v>
      </c>
      <c r="K31" s="21" t="s">
        <v>27</v>
      </c>
      <c r="L31" s="7"/>
    </row>
    <row r="32" spans="1:12" ht="18" customHeight="1" x14ac:dyDescent="0.15">
      <c r="A32" s="6"/>
      <c r="B32" s="55"/>
      <c r="C32" s="18" t="s">
        <v>15</v>
      </c>
      <c r="D32" s="19">
        <v>6</v>
      </c>
      <c r="E32" s="19">
        <v>95</v>
      </c>
      <c r="F32" s="19">
        <v>0</v>
      </c>
      <c r="G32" s="19">
        <v>0</v>
      </c>
      <c r="H32" s="19">
        <f t="shared" si="3"/>
        <v>6</v>
      </c>
      <c r="I32" s="19">
        <f t="shared" si="3"/>
        <v>95</v>
      </c>
      <c r="J32" s="20">
        <f>IF($H$34*$C$8*3-B35=0,0,ROUND(((H32*3)/($H$34*$C$8*3-B35))*100,1))</f>
        <v>20</v>
      </c>
      <c r="K32" s="21" t="s">
        <v>27</v>
      </c>
      <c r="L32" s="7"/>
    </row>
    <row r="33" spans="1:12" ht="18" customHeight="1" x14ac:dyDescent="0.15">
      <c r="A33" s="6"/>
      <c r="B33" s="55"/>
      <c r="C33" s="18" t="s">
        <v>28</v>
      </c>
      <c r="D33" s="19">
        <f>SUM(D27:D32)</f>
        <v>37</v>
      </c>
      <c r="E33" s="19">
        <f>SUM(E27:E32)</f>
        <v>402</v>
      </c>
      <c r="F33" s="19">
        <f>SUM(F27:F32)</f>
        <v>1</v>
      </c>
      <c r="G33" s="19">
        <f>SUM(G27:G32)</f>
        <v>20</v>
      </c>
      <c r="H33" s="19">
        <f t="shared" si="3"/>
        <v>38</v>
      </c>
      <c r="I33" s="19">
        <f t="shared" si="3"/>
        <v>422</v>
      </c>
      <c r="J33" s="20">
        <f>IF(H34*$C$8*3-B35=0,0,ROUND(((H33+H30+H31+(H32*2))/(H34*$C$8*3-B35))*100,1))</f>
        <v>74.400000000000006</v>
      </c>
      <c r="K33" s="21" t="s">
        <v>27</v>
      </c>
      <c r="L33" s="7"/>
    </row>
    <row r="34" spans="1:12" ht="18" customHeight="1" x14ac:dyDescent="0.15">
      <c r="A34" s="6"/>
      <c r="B34" s="55"/>
      <c r="C34" s="18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8" t="s">
        <v>30</v>
      </c>
      <c r="D35" s="46"/>
      <c r="E35" s="47"/>
      <c r="F35" s="46"/>
      <c r="G35" s="47"/>
      <c r="H35" s="51">
        <v>29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8" t="s">
        <v>9</v>
      </c>
      <c r="D36" s="19">
        <v>36</v>
      </c>
      <c r="E36" s="19">
        <v>92</v>
      </c>
      <c r="F36" s="19">
        <v>0</v>
      </c>
      <c r="G36" s="19">
        <v>0</v>
      </c>
      <c r="H36" s="19">
        <f t="shared" ref="H36:I42" si="4">D36+F36</f>
        <v>36</v>
      </c>
      <c r="I36" s="19">
        <f t="shared" si="4"/>
        <v>92</v>
      </c>
      <c r="J36" s="20">
        <f>IF($H$43*$C$8*3-B44=0,0,ROUND(((H36*1)/($H$43*$C$8*3-B44))*100,1))</f>
        <v>20</v>
      </c>
      <c r="K36" s="21" t="s">
        <v>27</v>
      </c>
      <c r="L36" s="7"/>
    </row>
    <row r="37" spans="1:12" ht="18" customHeight="1" x14ac:dyDescent="0.15">
      <c r="A37" s="6"/>
      <c r="B37" s="55"/>
      <c r="C37" s="18" t="s">
        <v>11</v>
      </c>
      <c r="D37" s="19">
        <v>25</v>
      </c>
      <c r="E37" s="19">
        <v>82</v>
      </c>
      <c r="F37" s="19">
        <v>0</v>
      </c>
      <c r="G37" s="19">
        <v>0</v>
      </c>
      <c r="H37" s="19">
        <f t="shared" si="4"/>
        <v>25</v>
      </c>
      <c r="I37" s="19">
        <f t="shared" si="4"/>
        <v>82</v>
      </c>
      <c r="J37" s="20">
        <f>IF($H$43*$C$8*3-B44=0,0,ROUND(((H37*1)/($H$43*$C$8*3-B44))*100,1))</f>
        <v>13.9</v>
      </c>
      <c r="K37" s="21" t="s">
        <v>27</v>
      </c>
      <c r="L37" s="7"/>
    </row>
    <row r="38" spans="1:12" ht="18" customHeight="1" x14ac:dyDescent="0.15">
      <c r="A38" s="6"/>
      <c r="B38" s="55"/>
      <c r="C38" s="18" t="s">
        <v>12</v>
      </c>
      <c r="D38" s="19">
        <v>30</v>
      </c>
      <c r="E38" s="19">
        <v>74</v>
      </c>
      <c r="F38" s="19">
        <v>0</v>
      </c>
      <c r="G38" s="19">
        <v>0</v>
      </c>
      <c r="H38" s="19">
        <f t="shared" si="4"/>
        <v>30</v>
      </c>
      <c r="I38" s="19">
        <f t="shared" si="4"/>
        <v>74</v>
      </c>
      <c r="J38" s="20">
        <f>IF($H$43*$C$8*3-B44=0,0,ROUND(((H38*1)/($H$43*$C$8*3-B44))*100,1))</f>
        <v>16.7</v>
      </c>
      <c r="K38" s="21" t="s">
        <v>27</v>
      </c>
      <c r="L38" s="7"/>
    </row>
    <row r="39" spans="1:12" ht="18" customHeight="1" x14ac:dyDescent="0.15">
      <c r="A39" s="6"/>
      <c r="B39" s="55"/>
      <c r="C39" s="18" t="s">
        <v>13</v>
      </c>
      <c r="D39" s="19">
        <v>5</v>
      </c>
      <c r="E39" s="19">
        <v>10</v>
      </c>
      <c r="F39" s="19">
        <v>2</v>
      </c>
      <c r="G39" s="19">
        <v>10</v>
      </c>
      <c r="H39" s="19">
        <f t="shared" si="4"/>
        <v>7</v>
      </c>
      <c r="I39" s="19">
        <f t="shared" si="4"/>
        <v>20</v>
      </c>
      <c r="J39" s="20">
        <f>IF($H$43*$C$8*3-B44=0,0,ROUND(((H39*2)/($H$43*$C$8*3-B44))*100,1))</f>
        <v>7.8</v>
      </c>
      <c r="K39" s="21" t="s">
        <v>27</v>
      </c>
      <c r="L39" s="7"/>
    </row>
    <row r="40" spans="1:12" ht="18" customHeight="1" x14ac:dyDescent="0.15">
      <c r="A40" s="6"/>
      <c r="B40" s="55"/>
      <c r="C40" s="18" t="s">
        <v>14</v>
      </c>
      <c r="D40" s="19">
        <v>2</v>
      </c>
      <c r="E40" s="19">
        <v>12</v>
      </c>
      <c r="F40" s="19">
        <v>0</v>
      </c>
      <c r="G40" s="19">
        <v>0</v>
      </c>
      <c r="H40" s="19">
        <f t="shared" si="4"/>
        <v>2</v>
      </c>
      <c r="I40" s="19">
        <f t="shared" si="4"/>
        <v>12</v>
      </c>
      <c r="J40" s="20">
        <f>IF($H$43*$C$8*3-B44=0,0,ROUND(((H40*2)/($H$43*$C$8*3-B44))*100,1))</f>
        <v>2.2000000000000002</v>
      </c>
      <c r="K40" s="21" t="s">
        <v>27</v>
      </c>
      <c r="L40" s="7"/>
    </row>
    <row r="41" spans="1:12" ht="18" customHeight="1" x14ac:dyDescent="0.15">
      <c r="A41" s="6"/>
      <c r="B41" s="55"/>
      <c r="C41" s="18" t="s">
        <v>15</v>
      </c>
      <c r="D41" s="19">
        <v>1</v>
      </c>
      <c r="E41" s="19">
        <v>4</v>
      </c>
      <c r="F41" s="19">
        <v>0</v>
      </c>
      <c r="G41" s="19">
        <v>0</v>
      </c>
      <c r="H41" s="19">
        <f t="shared" si="4"/>
        <v>1</v>
      </c>
      <c r="I41" s="19">
        <f t="shared" si="4"/>
        <v>4</v>
      </c>
      <c r="J41" s="20">
        <f>IF($H$43*$C$8*3-B44=0,0,ROUND(((H41*3)/($H$43*$C$8*3-B44))*100,1))</f>
        <v>1.7</v>
      </c>
      <c r="K41" s="21" t="s">
        <v>27</v>
      </c>
      <c r="L41" s="7"/>
    </row>
    <row r="42" spans="1:12" ht="18" customHeight="1" x14ac:dyDescent="0.15">
      <c r="A42" s="6"/>
      <c r="B42" s="55"/>
      <c r="C42" s="18" t="s">
        <v>28</v>
      </c>
      <c r="D42" s="19">
        <f>SUM(D36:D41)</f>
        <v>99</v>
      </c>
      <c r="E42" s="19">
        <f>SUM(E36:E41)</f>
        <v>274</v>
      </c>
      <c r="F42" s="19">
        <f>SUM(F36:F41)</f>
        <v>2</v>
      </c>
      <c r="G42" s="19">
        <f>SUM(G36:G41)</f>
        <v>10</v>
      </c>
      <c r="H42" s="19">
        <f t="shared" si="4"/>
        <v>101</v>
      </c>
      <c r="I42" s="19">
        <f t="shared" si="4"/>
        <v>284</v>
      </c>
      <c r="J42" s="20">
        <f>IF(H43*$C$8*3-B44=0,0,ROUND(((H42+H39+H40+(H41*2))/(H43*$C$8*3-B44))*100,1))</f>
        <v>62.2</v>
      </c>
      <c r="K42" s="21" t="s">
        <v>27</v>
      </c>
      <c r="L42" s="7"/>
    </row>
    <row r="43" spans="1:12" ht="18" customHeight="1" x14ac:dyDescent="0.15">
      <c r="A43" s="6"/>
      <c r="B43" s="55"/>
      <c r="C43" s="18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8" t="s">
        <v>30</v>
      </c>
      <c r="D44" s="46"/>
      <c r="E44" s="47"/>
      <c r="F44" s="46"/>
      <c r="G44" s="47"/>
      <c r="H44" s="51">
        <v>30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8" t="s">
        <v>9</v>
      </c>
      <c r="D45" s="19">
        <v>4</v>
      </c>
      <c r="E45" s="19">
        <v>45</v>
      </c>
      <c r="F45" s="19">
        <v>1</v>
      </c>
      <c r="G45" s="19">
        <v>5</v>
      </c>
      <c r="H45" s="19">
        <f t="shared" ref="H45:I51" si="5">D45+F45</f>
        <v>5</v>
      </c>
      <c r="I45" s="19">
        <f t="shared" si="5"/>
        <v>50</v>
      </c>
      <c r="J45" s="20">
        <f>IF($H$52*$C$8*3-B53=0,0,ROUND(((H45*1)/($H$52*$C$8*3-B53))*100,1))</f>
        <v>5.6</v>
      </c>
      <c r="K45" s="21" t="s">
        <v>27</v>
      </c>
      <c r="L45" s="7"/>
    </row>
    <row r="46" spans="1:12" ht="18" customHeight="1" x14ac:dyDescent="0.15">
      <c r="A46" s="6"/>
      <c r="B46" s="55"/>
      <c r="C46" s="18" t="s">
        <v>11</v>
      </c>
      <c r="D46" s="19">
        <v>5</v>
      </c>
      <c r="E46" s="19">
        <v>45</v>
      </c>
      <c r="F46" s="19">
        <v>2</v>
      </c>
      <c r="G46" s="19">
        <v>20</v>
      </c>
      <c r="H46" s="19">
        <f t="shared" si="5"/>
        <v>7</v>
      </c>
      <c r="I46" s="19">
        <f t="shared" si="5"/>
        <v>65</v>
      </c>
      <c r="J46" s="20">
        <f>IF($H$52*$C$8*3-B53=0,0,ROUND(((H46*1)/($H$52*$C$8*3-B53))*100,1))</f>
        <v>7.8</v>
      </c>
      <c r="K46" s="21" t="s">
        <v>27</v>
      </c>
      <c r="L46" s="7"/>
    </row>
    <row r="47" spans="1:12" ht="18" customHeight="1" x14ac:dyDescent="0.15">
      <c r="A47" s="6"/>
      <c r="B47" s="55"/>
      <c r="C47" s="18" t="s">
        <v>12</v>
      </c>
      <c r="D47" s="19">
        <v>2</v>
      </c>
      <c r="E47" s="19">
        <v>20</v>
      </c>
      <c r="F47" s="19">
        <v>1</v>
      </c>
      <c r="G47" s="19">
        <v>5</v>
      </c>
      <c r="H47" s="19">
        <f t="shared" si="5"/>
        <v>3</v>
      </c>
      <c r="I47" s="19">
        <f t="shared" si="5"/>
        <v>25</v>
      </c>
      <c r="J47" s="20">
        <f>IF($H$52*$C$8*3-B53=0,0,ROUND(((H47*1)/($H$52*$C$8*3-B53))*100,1))</f>
        <v>3.3</v>
      </c>
      <c r="K47" s="21" t="s">
        <v>27</v>
      </c>
      <c r="L47" s="7"/>
    </row>
    <row r="48" spans="1:12" ht="18" customHeight="1" x14ac:dyDescent="0.15">
      <c r="A48" s="6"/>
      <c r="B48" s="55"/>
      <c r="C48" s="18" t="s">
        <v>13</v>
      </c>
      <c r="D48" s="19">
        <v>2</v>
      </c>
      <c r="E48" s="19">
        <v>30</v>
      </c>
      <c r="F48" s="19">
        <v>1</v>
      </c>
      <c r="G48" s="19">
        <v>15</v>
      </c>
      <c r="H48" s="19">
        <f t="shared" si="5"/>
        <v>3</v>
      </c>
      <c r="I48" s="19">
        <f t="shared" si="5"/>
        <v>45</v>
      </c>
      <c r="J48" s="20">
        <f>IF($H$52*$C$8*3-B53=0,0,ROUND(((H48*2)/($H$52*$C$8*3-B53))*100,1))</f>
        <v>6.7</v>
      </c>
      <c r="K48" s="21" t="s">
        <v>27</v>
      </c>
      <c r="L48" s="7"/>
    </row>
    <row r="49" spans="1:12" ht="18" customHeight="1" x14ac:dyDescent="0.15">
      <c r="A49" s="6"/>
      <c r="B49" s="55"/>
      <c r="C49" s="18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f t="shared" si="5"/>
        <v>0</v>
      </c>
      <c r="I49" s="19">
        <f t="shared" si="5"/>
        <v>0</v>
      </c>
      <c r="J49" s="20">
        <f>IF($H$52*$C$8*3-B53=0,0,ROUND(((H49*2)/($H$52*$C$8*3-B53))*100,1))</f>
        <v>0</v>
      </c>
      <c r="K49" s="21" t="s">
        <v>27</v>
      </c>
      <c r="L49" s="7"/>
    </row>
    <row r="50" spans="1:12" ht="18" customHeight="1" x14ac:dyDescent="0.15">
      <c r="A50" s="6"/>
      <c r="B50" s="55"/>
      <c r="C50" s="18" t="s">
        <v>15</v>
      </c>
      <c r="D50" s="19">
        <v>0</v>
      </c>
      <c r="E50" s="19">
        <v>0</v>
      </c>
      <c r="F50" s="19">
        <v>0</v>
      </c>
      <c r="G50" s="19">
        <v>0</v>
      </c>
      <c r="H50" s="19">
        <f t="shared" si="5"/>
        <v>0</v>
      </c>
      <c r="I50" s="19">
        <f t="shared" si="5"/>
        <v>0</v>
      </c>
      <c r="J50" s="20">
        <f>IF($H$52*$C$8*3-B53=0,0,ROUND(((H50*3)/($H$52*$C$8*3-B53))*100,1))</f>
        <v>0</v>
      </c>
      <c r="K50" s="21" t="s">
        <v>27</v>
      </c>
      <c r="L50" s="7"/>
    </row>
    <row r="51" spans="1:12" ht="18" customHeight="1" x14ac:dyDescent="0.15">
      <c r="A51" s="6"/>
      <c r="B51" s="55"/>
      <c r="C51" s="18" t="s">
        <v>28</v>
      </c>
      <c r="D51" s="19">
        <f>SUM(D45:D50)</f>
        <v>13</v>
      </c>
      <c r="E51" s="19">
        <f>SUM(E45:E50)</f>
        <v>140</v>
      </c>
      <c r="F51" s="19">
        <f>SUM(F45:F50)</f>
        <v>5</v>
      </c>
      <c r="G51" s="19">
        <f>SUM(G45:G50)</f>
        <v>45</v>
      </c>
      <c r="H51" s="19">
        <f t="shared" si="5"/>
        <v>18</v>
      </c>
      <c r="I51" s="19">
        <f t="shared" si="5"/>
        <v>185</v>
      </c>
      <c r="J51" s="20">
        <f>IF(H52*$C$8*3-B53=0,0,ROUND(((H51+H48+H49+(H50*2))/(H52*$C$8*3-B53))*100,1))</f>
        <v>23.3</v>
      </c>
      <c r="K51" s="21" t="s">
        <v>27</v>
      </c>
      <c r="L51" s="7"/>
    </row>
    <row r="52" spans="1:12" ht="18" customHeight="1" x14ac:dyDescent="0.15">
      <c r="A52" s="6"/>
      <c r="B52" s="55"/>
      <c r="C52" s="18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8" t="s">
        <v>30</v>
      </c>
      <c r="D53" s="46"/>
      <c r="E53" s="47"/>
      <c r="F53" s="46"/>
      <c r="G53" s="47"/>
      <c r="H53" s="51">
        <v>16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8" t="s">
        <v>9</v>
      </c>
      <c r="D54" s="19">
        <v>2</v>
      </c>
      <c r="E54" s="19">
        <v>18</v>
      </c>
      <c r="F54" s="19">
        <v>2</v>
      </c>
      <c r="G54" s="19">
        <v>32</v>
      </c>
      <c r="H54" s="19">
        <f t="shared" ref="H54:I60" si="6">D54+F54</f>
        <v>4</v>
      </c>
      <c r="I54" s="19">
        <f t="shared" si="6"/>
        <v>50</v>
      </c>
      <c r="J54" s="20">
        <f>IF($H$61*$C$8*3-B62=0,0,ROUND(((H54*1)/($H$61*$C$8*3-B62))*100,1))</f>
        <v>4.4000000000000004</v>
      </c>
      <c r="K54" s="21" t="s">
        <v>27</v>
      </c>
      <c r="L54" s="7"/>
    </row>
    <row r="55" spans="1:12" ht="18" customHeight="1" x14ac:dyDescent="0.15">
      <c r="A55" s="6"/>
      <c r="B55" s="55"/>
      <c r="C55" s="18" t="s">
        <v>11</v>
      </c>
      <c r="D55" s="19">
        <v>12</v>
      </c>
      <c r="E55" s="19">
        <v>111</v>
      </c>
      <c r="F55" s="19">
        <v>0</v>
      </c>
      <c r="G55" s="19">
        <v>0</v>
      </c>
      <c r="H55" s="19">
        <f t="shared" si="6"/>
        <v>12</v>
      </c>
      <c r="I55" s="19">
        <f t="shared" si="6"/>
        <v>111</v>
      </c>
      <c r="J55" s="20">
        <f>IF($H$61*$C$8*3-B62=0,0,ROUND(((H55*1)/($H$61*$C$8*3-B62))*100,1))</f>
        <v>13.3</v>
      </c>
      <c r="K55" s="21" t="s">
        <v>27</v>
      </c>
      <c r="L55" s="7"/>
    </row>
    <row r="56" spans="1:12" ht="18" customHeight="1" x14ac:dyDescent="0.15">
      <c r="A56" s="6"/>
      <c r="B56" s="55"/>
      <c r="C56" s="18" t="s">
        <v>12</v>
      </c>
      <c r="D56" s="19">
        <v>5</v>
      </c>
      <c r="E56" s="19">
        <v>77</v>
      </c>
      <c r="F56" s="19">
        <v>6</v>
      </c>
      <c r="G56" s="19">
        <v>80</v>
      </c>
      <c r="H56" s="19">
        <f t="shared" si="6"/>
        <v>11</v>
      </c>
      <c r="I56" s="19">
        <f t="shared" si="6"/>
        <v>157</v>
      </c>
      <c r="J56" s="20">
        <f>IF($H$61*$C$8*3-B62=0,0,ROUND(((H56*1)/($H$61*$C$8*3-B62))*100,1))</f>
        <v>12.2</v>
      </c>
      <c r="K56" s="21" t="s">
        <v>27</v>
      </c>
      <c r="L56" s="7"/>
    </row>
    <row r="57" spans="1:12" ht="18" customHeight="1" x14ac:dyDescent="0.15">
      <c r="A57" s="6"/>
      <c r="B57" s="55"/>
      <c r="C57" s="18" t="s">
        <v>13</v>
      </c>
      <c r="D57" s="19">
        <v>7</v>
      </c>
      <c r="E57" s="19">
        <v>88</v>
      </c>
      <c r="F57" s="19">
        <v>1</v>
      </c>
      <c r="G57" s="19">
        <v>20</v>
      </c>
      <c r="H57" s="19">
        <f t="shared" si="6"/>
        <v>8</v>
      </c>
      <c r="I57" s="19">
        <f t="shared" si="6"/>
        <v>108</v>
      </c>
      <c r="J57" s="20">
        <f>IF($H$61*$C$8*3-B62=0,0,ROUND(((H57*2)/($H$61*$C$8*3-B62))*100,1))</f>
        <v>17.8</v>
      </c>
      <c r="K57" s="21" t="s">
        <v>27</v>
      </c>
      <c r="L57" s="7"/>
    </row>
    <row r="58" spans="1:12" ht="18" customHeight="1" x14ac:dyDescent="0.15">
      <c r="A58" s="6"/>
      <c r="B58" s="55"/>
      <c r="C58" s="18" t="s">
        <v>14</v>
      </c>
      <c r="D58" s="19">
        <v>0</v>
      </c>
      <c r="E58" s="19">
        <v>0</v>
      </c>
      <c r="F58" s="19">
        <v>0</v>
      </c>
      <c r="G58" s="19">
        <v>0</v>
      </c>
      <c r="H58" s="19">
        <f t="shared" si="6"/>
        <v>0</v>
      </c>
      <c r="I58" s="19">
        <f t="shared" si="6"/>
        <v>0</v>
      </c>
      <c r="J58" s="20">
        <f>IF($H$61*$C$8*3-B62=0,0,ROUND(((H58*2)/($H$61*$C$8*3-B62))*100,1))</f>
        <v>0</v>
      </c>
      <c r="K58" s="21" t="s">
        <v>27</v>
      </c>
      <c r="L58" s="7"/>
    </row>
    <row r="59" spans="1:12" ht="18" customHeight="1" x14ac:dyDescent="0.15">
      <c r="A59" s="6"/>
      <c r="B59" s="55"/>
      <c r="C59" s="18" t="s">
        <v>15</v>
      </c>
      <c r="D59" s="19">
        <v>0</v>
      </c>
      <c r="E59" s="19">
        <v>0</v>
      </c>
      <c r="F59" s="19">
        <v>0</v>
      </c>
      <c r="G59" s="19">
        <v>0</v>
      </c>
      <c r="H59" s="19">
        <f t="shared" si="6"/>
        <v>0</v>
      </c>
      <c r="I59" s="19">
        <f t="shared" si="6"/>
        <v>0</v>
      </c>
      <c r="J59" s="20">
        <f>IF($H$61*$C$8*3-B62=0,0,ROUND(((H59*3)/($H$61*$C$8*3-B62))*100,1))</f>
        <v>0</v>
      </c>
      <c r="K59" s="21" t="s">
        <v>27</v>
      </c>
      <c r="L59" s="7"/>
    </row>
    <row r="60" spans="1:12" ht="18" customHeight="1" x14ac:dyDescent="0.15">
      <c r="A60" s="6"/>
      <c r="B60" s="55"/>
      <c r="C60" s="18" t="s">
        <v>28</v>
      </c>
      <c r="D60" s="19">
        <f>SUM(D54:D59)</f>
        <v>26</v>
      </c>
      <c r="E60" s="19">
        <f>SUM(E54:E59)</f>
        <v>294</v>
      </c>
      <c r="F60" s="19">
        <f>SUM(F54:F59)</f>
        <v>9</v>
      </c>
      <c r="G60" s="19">
        <f>SUM(G54:G59)</f>
        <v>132</v>
      </c>
      <c r="H60" s="19">
        <f t="shared" si="6"/>
        <v>35</v>
      </c>
      <c r="I60" s="19">
        <f t="shared" si="6"/>
        <v>426</v>
      </c>
      <c r="J60" s="20">
        <f>IF(H61*$C$8*3-B62=0,0,ROUND(((H60+H57+H58+(H59*2))/(H61*$C$8*3-B62))*100,1))</f>
        <v>47.8</v>
      </c>
      <c r="K60" s="21" t="s">
        <v>27</v>
      </c>
      <c r="L60" s="7"/>
    </row>
    <row r="61" spans="1:12" ht="18" customHeight="1" x14ac:dyDescent="0.15">
      <c r="A61" s="6"/>
      <c r="B61" s="55"/>
      <c r="C61" s="18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8" t="s">
        <v>30</v>
      </c>
      <c r="D62" s="46"/>
      <c r="E62" s="47"/>
      <c r="F62" s="46"/>
      <c r="G62" s="47"/>
      <c r="H62" s="51">
        <v>24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8" t="s">
        <v>9</v>
      </c>
      <c r="D63" s="19">
        <v>2</v>
      </c>
      <c r="E63" s="19">
        <v>12</v>
      </c>
      <c r="F63" s="19">
        <v>0</v>
      </c>
      <c r="G63" s="19">
        <v>0</v>
      </c>
      <c r="H63" s="19">
        <f t="shared" ref="H63:I69" si="7">D63+F63</f>
        <v>2</v>
      </c>
      <c r="I63" s="19">
        <f t="shared" si="7"/>
        <v>12</v>
      </c>
      <c r="J63" s="20">
        <f>IF($H$70*$C$8*3-B71=0,0,ROUND(((H63*1)/($H$70*$C$8*3-B71))*100,1))</f>
        <v>0.4</v>
      </c>
      <c r="K63" s="21" t="s">
        <v>27</v>
      </c>
      <c r="L63" s="7"/>
    </row>
    <row r="64" spans="1:12" ht="18" customHeight="1" x14ac:dyDescent="0.15">
      <c r="A64" s="6"/>
      <c r="B64" s="55"/>
      <c r="C64" s="18" t="s">
        <v>11</v>
      </c>
      <c r="D64" s="19">
        <v>5</v>
      </c>
      <c r="E64" s="19">
        <v>30</v>
      </c>
      <c r="F64" s="19">
        <v>0</v>
      </c>
      <c r="G64" s="19">
        <v>0</v>
      </c>
      <c r="H64" s="19">
        <f t="shared" si="7"/>
        <v>5</v>
      </c>
      <c r="I64" s="19">
        <f t="shared" si="7"/>
        <v>30</v>
      </c>
      <c r="J64" s="20">
        <f>IF($H$70*$C$8*3-B71=0,0,ROUND(((H64*1)/($H$70*$C$8*3-B71))*100,1))</f>
        <v>1.1000000000000001</v>
      </c>
      <c r="K64" s="21" t="s">
        <v>27</v>
      </c>
      <c r="L64" s="7"/>
    </row>
    <row r="65" spans="1:12" ht="18" customHeight="1" x14ac:dyDescent="0.15">
      <c r="A65" s="6"/>
      <c r="B65" s="55"/>
      <c r="C65" s="18" t="s">
        <v>12</v>
      </c>
      <c r="D65" s="19">
        <v>4</v>
      </c>
      <c r="E65" s="19">
        <v>14</v>
      </c>
      <c r="F65" s="19">
        <v>0</v>
      </c>
      <c r="G65" s="19">
        <v>0</v>
      </c>
      <c r="H65" s="19">
        <f t="shared" si="7"/>
        <v>4</v>
      </c>
      <c r="I65" s="19">
        <f t="shared" si="7"/>
        <v>14</v>
      </c>
      <c r="J65" s="20">
        <f>IF($H$70*$C$8*3-B71=0,0,ROUND(((H65*1)/($H$70*$C$8*3-B71))*100,1))</f>
        <v>0.9</v>
      </c>
      <c r="K65" s="21" t="s">
        <v>27</v>
      </c>
      <c r="L65" s="7"/>
    </row>
    <row r="66" spans="1:12" ht="18" customHeight="1" x14ac:dyDescent="0.15">
      <c r="A66" s="6"/>
      <c r="B66" s="55"/>
      <c r="C66" s="18" t="s">
        <v>13</v>
      </c>
      <c r="D66" s="19">
        <v>24</v>
      </c>
      <c r="E66" s="19">
        <v>193</v>
      </c>
      <c r="F66" s="19">
        <v>5</v>
      </c>
      <c r="G66" s="19">
        <v>38</v>
      </c>
      <c r="H66" s="19">
        <f t="shared" si="7"/>
        <v>29</v>
      </c>
      <c r="I66" s="19">
        <f t="shared" si="7"/>
        <v>231</v>
      </c>
      <c r="J66" s="20">
        <f>IF($H$70*$C$8*3-B71=0,0,ROUND(((H66*2)/($H$70*$C$8*3-B71))*100,1))</f>
        <v>12.9</v>
      </c>
      <c r="K66" s="21" t="s">
        <v>27</v>
      </c>
      <c r="L66" s="7"/>
    </row>
    <row r="67" spans="1:12" ht="18" customHeight="1" x14ac:dyDescent="0.15">
      <c r="A67" s="6"/>
      <c r="B67" s="55"/>
      <c r="C67" s="18" t="s">
        <v>14</v>
      </c>
      <c r="D67" s="19">
        <v>8</v>
      </c>
      <c r="E67" s="19">
        <v>43</v>
      </c>
      <c r="F67" s="19">
        <v>3</v>
      </c>
      <c r="G67" s="19">
        <v>18</v>
      </c>
      <c r="H67" s="19">
        <f t="shared" si="7"/>
        <v>11</v>
      </c>
      <c r="I67" s="19">
        <f t="shared" si="7"/>
        <v>61</v>
      </c>
      <c r="J67" s="20">
        <f>IF($H$70*$C$8*3-B71=0,0,ROUND(((H67*2)/($H$70*$C$8*3-B71))*100,1))</f>
        <v>4.9000000000000004</v>
      </c>
      <c r="K67" s="21" t="s">
        <v>27</v>
      </c>
      <c r="L67" s="7"/>
    </row>
    <row r="68" spans="1:12" ht="18" customHeight="1" x14ac:dyDescent="0.15">
      <c r="A68" s="6"/>
      <c r="B68" s="55"/>
      <c r="C68" s="18" t="s">
        <v>15</v>
      </c>
      <c r="D68" s="19">
        <v>12</v>
      </c>
      <c r="E68" s="19">
        <v>120</v>
      </c>
      <c r="F68" s="19">
        <v>3</v>
      </c>
      <c r="G68" s="19">
        <v>18</v>
      </c>
      <c r="H68" s="19">
        <f t="shared" si="7"/>
        <v>15</v>
      </c>
      <c r="I68" s="19">
        <f t="shared" si="7"/>
        <v>138</v>
      </c>
      <c r="J68" s="20">
        <f>IF($H$70*$C$8*3-B71=0,0,ROUND(((H68*3)/($H$70*$C$8*3-B71))*100,1))</f>
        <v>10</v>
      </c>
      <c r="K68" s="21" t="s">
        <v>27</v>
      </c>
      <c r="L68" s="7"/>
    </row>
    <row r="69" spans="1:12" ht="18" customHeight="1" x14ac:dyDescent="0.15">
      <c r="A69" s="6"/>
      <c r="B69" s="55"/>
      <c r="C69" s="18" t="s">
        <v>28</v>
      </c>
      <c r="D69" s="19">
        <f>SUM(D63:D68)</f>
        <v>55</v>
      </c>
      <c r="E69" s="19">
        <f>SUM(E63:E68)</f>
        <v>412</v>
      </c>
      <c r="F69" s="19">
        <f>SUM(F63:F68)</f>
        <v>11</v>
      </c>
      <c r="G69" s="19">
        <f>SUM(G63:G68)</f>
        <v>74</v>
      </c>
      <c r="H69" s="19">
        <f t="shared" si="7"/>
        <v>66</v>
      </c>
      <c r="I69" s="19">
        <f t="shared" si="7"/>
        <v>486</v>
      </c>
      <c r="J69" s="20">
        <f>IF(H70*$C$8*3-B71=0,0,ROUND(((H69+H66+H67+(H68*2))/(H70*$C$8*3-B71))*100,1))</f>
        <v>30.2</v>
      </c>
      <c r="K69" s="21" t="s">
        <v>27</v>
      </c>
      <c r="L69" s="7"/>
    </row>
    <row r="70" spans="1:12" ht="18" customHeight="1" x14ac:dyDescent="0.15">
      <c r="A70" s="6"/>
      <c r="B70" s="55"/>
      <c r="C70" s="18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8" t="s">
        <v>30</v>
      </c>
      <c r="D71" s="46"/>
      <c r="E71" s="47"/>
      <c r="F71" s="46"/>
      <c r="G71" s="47"/>
      <c r="H71" s="51">
        <v>19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8" t="str">
        <f t="shared" ref="C72:C77" si="8">C63</f>
        <v>午前</v>
      </c>
      <c r="D72" s="19">
        <f t="shared" ref="D72:G77" si="9">D9+D18+D27+D36+D45+D54+D63</f>
        <v>97</v>
      </c>
      <c r="E72" s="19">
        <f t="shared" si="9"/>
        <v>942</v>
      </c>
      <c r="F72" s="19">
        <f t="shared" si="9"/>
        <v>4</v>
      </c>
      <c r="G72" s="19">
        <f t="shared" si="9"/>
        <v>45</v>
      </c>
      <c r="H72" s="19">
        <f t="shared" ref="H72:I78" si="10">D72+F72</f>
        <v>101</v>
      </c>
      <c r="I72" s="19">
        <f t="shared" si="10"/>
        <v>987</v>
      </c>
      <c r="J72" s="20">
        <f>IF($H$79*$C$8*3-B80=0,0,ROUND(((H72*1)/($H$79*$C$8*3-B80))*100,1))</f>
        <v>7.5</v>
      </c>
      <c r="K72" s="21" t="s">
        <v>27</v>
      </c>
      <c r="L72" s="7"/>
    </row>
    <row r="73" spans="1:12" ht="18" customHeight="1" x14ac:dyDescent="0.15">
      <c r="A73" s="6"/>
      <c r="B73" s="57"/>
      <c r="C73" s="18" t="str">
        <f t="shared" si="8"/>
        <v>午後</v>
      </c>
      <c r="D73" s="19">
        <f t="shared" si="9"/>
        <v>105</v>
      </c>
      <c r="E73" s="19">
        <f t="shared" si="9"/>
        <v>1968</v>
      </c>
      <c r="F73" s="19">
        <f t="shared" si="9"/>
        <v>10</v>
      </c>
      <c r="G73" s="19">
        <f t="shared" si="9"/>
        <v>230</v>
      </c>
      <c r="H73" s="19">
        <f t="shared" si="10"/>
        <v>115</v>
      </c>
      <c r="I73" s="19">
        <f t="shared" si="10"/>
        <v>2198</v>
      </c>
      <c r="J73" s="20">
        <f>IF($H$79*$C$8*3-B80=0,0,ROUND(((H73*1)/($H$79*$C$8*3-B80))*100,1))</f>
        <v>8.5</v>
      </c>
      <c r="K73" s="21" t="s">
        <v>27</v>
      </c>
      <c r="L73" s="7"/>
    </row>
    <row r="74" spans="1:12" ht="18" customHeight="1" x14ac:dyDescent="0.15">
      <c r="A74" s="6"/>
      <c r="B74" s="57"/>
      <c r="C74" s="18" t="str">
        <f t="shared" si="8"/>
        <v>夜間</v>
      </c>
      <c r="D74" s="19">
        <f t="shared" si="9"/>
        <v>89</v>
      </c>
      <c r="E74" s="19">
        <f t="shared" si="9"/>
        <v>1178</v>
      </c>
      <c r="F74" s="19">
        <f t="shared" si="9"/>
        <v>21</v>
      </c>
      <c r="G74" s="19">
        <f t="shared" si="9"/>
        <v>435</v>
      </c>
      <c r="H74" s="19">
        <f t="shared" si="10"/>
        <v>110</v>
      </c>
      <c r="I74" s="19">
        <f t="shared" si="10"/>
        <v>1613</v>
      </c>
      <c r="J74" s="20">
        <f>IF($H$79*$C$8*3-B80=0,0,ROUND(((H74*1)/($H$79*$C$8*3-B80))*100,1))</f>
        <v>8.1</v>
      </c>
      <c r="K74" s="21" t="s">
        <v>27</v>
      </c>
      <c r="L74" s="7"/>
    </row>
    <row r="75" spans="1:12" ht="18" customHeight="1" x14ac:dyDescent="0.15">
      <c r="A75" s="6"/>
      <c r="B75" s="57"/>
      <c r="C75" s="18" t="str">
        <f t="shared" si="8"/>
        <v>午前午後</v>
      </c>
      <c r="D75" s="19">
        <f t="shared" si="9"/>
        <v>79</v>
      </c>
      <c r="E75" s="19">
        <f t="shared" si="9"/>
        <v>3919</v>
      </c>
      <c r="F75" s="19">
        <f t="shared" si="9"/>
        <v>17</v>
      </c>
      <c r="G75" s="19">
        <f t="shared" si="9"/>
        <v>1175</v>
      </c>
      <c r="H75" s="19">
        <f t="shared" si="10"/>
        <v>96</v>
      </c>
      <c r="I75" s="19">
        <f t="shared" si="10"/>
        <v>5094</v>
      </c>
      <c r="J75" s="20">
        <f>IF($H$79*$C$8*3-B80=0,0,ROUND(((H75*2)/($H$79*$C$8*3-B80))*100,1))</f>
        <v>14.2</v>
      </c>
      <c r="K75" s="21" t="s">
        <v>27</v>
      </c>
      <c r="L75" s="7"/>
    </row>
    <row r="76" spans="1:12" ht="18" customHeight="1" x14ac:dyDescent="0.15">
      <c r="A76" s="6"/>
      <c r="B76" s="57"/>
      <c r="C76" s="18" t="str">
        <f t="shared" si="8"/>
        <v>午後夜間</v>
      </c>
      <c r="D76" s="19">
        <f t="shared" si="9"/>
        <v>23</v>
      </c>
      <c r="E76" s="19">
        <f t="shared" si="9"/>
        <v>685</v>
      </c>
      <c r="F76" s="19">
        <f t="shared" si="9"/>
        <v>4</v>
      </c>
      <c r="G76" s="19">
        <f t="shared" si="9"/>
        <v>168</v>
      </c>
      <c r="H76" s="19">
        <f t="shared" si="10"/>
        <v>27</v>
      </c>
      <c r="I76" s="19">
        <f t="shared" si="10"/>
        <v>853</v>
      </c>
      <c r="J76" s="20">
        <f>IF($H$79*$C$8*3-B80=0,0,ROUND(((H76*2)/($H$79*$C$8*3-B80))*100,1))</f>
        <v>4</v>
      </c>
      <c r="K76" s="21" t="s">
        <v>27</v>
      </c>
      <c r="L76" s="7"/>
    </row>
    <row r="77" spans="1:12" ht="18" customHeight="1" x14ac:dyDescent="0.15">
      <c r="A77" s="6"/>
      <c r="B77" s="57"/>
      <c r="C77" s="18" t="str">
        <f t="shared" si="8"/>
        <v>全日</v>
      </c>
      <c r="D77" s="19">
        <f t="shared" si="9"/>
        <v>33</v>
      </c>
      <c r="E77" s="19">
        <f t="shared" si="9"/>
        <v>1905</v>
      </c>
      <c r="F77" s="19">
        <f t="shared" si="9"/>
        <v>5</v>
      </c>
      <c r="G77" s="19">
        <f t="shared" si="9"/>
        <v>812</v>
      </c>
      <c r="H77" s="19">
        <f t="shared" si="10"/>
        <v>38</v>
      </c>
      <c r="I77" s="19">
        <f t="shared" si="10"/>
        <v>2717</v>
      </c>
      <c r="J77" s="20">
        <f>IF($H$79*$C$8*3-B80=0,0,ROUND(((H77*3)/($H$79*$C$8*3-B80))*100,1))</f>
        <v>8.4</v>
      </c>
      <c r="K77" s="21" t="s">
        <v>27</v>
      </c>
      <c r="L77" s="7"/>
    </row>
    <row r="78" spans="1:12" ht="18" customHeight="1" x14ac:dyDescent="0.15">
      <c r="A78" s="6"/>
      <c r="B78" s="57"/>
      <c r="C78" s="18" t="s">
        <v>28</v>
      </c>
      <c r="D78" s="19">
        <f>SUM(D72:D77)</f>
        <v>426</v>
      </c>
      <c r="E78" s="19">
        <f>SUM(E72:E77)</f>
        <v>10597</v>
      </c>
      <c r="F78" s="19">
        <f>SUM(F72:F77)</f>
        <v>61</v>
      </c>
      <c r="G78" s="19">
        <f>SUM(G72:G77)</f>
        <v>2865</v>
      </c>
      <c r="H78" s="19">
        <f t="shared" si="10"/>
        <v>487</v>
      </c>
      <c r="I78" s="19">
        <f t="shared" si="10"/>
        <v>13462</v>
      </c>
      <c r="J78" s="20">
        <f>IF(H79*$C$8*3-B80=0,0,ROUND(((H78+H75+H76+(H77*2))/(H79*$C$8*3-B80))*100,1))</f>
        <v>50.8</v>
      </c>
      <c r="K78" s="21" t="s">
        <v>27</v>
      </c>
      <c r="L78" s="7"/>
    </row>
    <row r="79" spans="1:12" ht="18" customHeight="1" x14ac:dyDescent="0.15">
      <c r="A79" s="6"/>
      <c r="B79" s="57"/>
      <c r="C79" s="18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8" t="s">
        <v>30</v>
      </c>
      <c r="D80" s="44"/>
      <c r="E80" s="45"/>
      <c r="F80" s="44"/>
      <c r="G80" s="45"/>
      <c r="H80" s="51">
        <v>30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11" t="s">
        <v>25</v>
      </c>
      <c r="D81" s="11"/>
      <c r="E81" s="11"/>
      <c r="F81" s="11"/>
      <c r="G81" s="11"/>
      <c r="H81" s="11"/>
      <c r="I81" s="11"/>
      <c r="J81" s="11"/>
      <c r="K81" s="7"/>
      <c r="L81" s="7"/>
    </row>
    <row r="82" spans="1:12" ht="18" customHeight="1" x14ac:dyDescent="0.15">
      <c r="A82" s="6"/>
      <c r="B82" s="6"/>
      <c r="C82" s="11"/>
      <c r="D82" s="11"/>
      <c r="E82" s="11"/>
      <c r="F82" s="11"/>
      <c r="G82" s="11"/>
      <c r="H82" s="11"/>
      <c r="I82" s="11"/>
      <c r="J82" s="11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H52:K52"/>
    <mergeCell ref="D53:E53"/>
    <mergeCell ref="F53:G53"/>
    <mergeCell ref="H53:K53"/>
    <mergeCell ref="B27:B34"/>
    <mergeCell ref="D43:E43"/>
    <mergeCell ref="F43:G43"/>
    <mergeCell ref="H43:K43"/>
    <mergeCell ref="D44:E44"/>
    <mergeCell ref="F44:G44"/>
    <mergeCell ref="H44:K44"/>
    <mergeCell ref="B36:B43"/>
    <mergeCell ref="F34:G34"/>
    <mergeCell ref="H34:K34"/>
    <mergeCell ref="D35:E35"/>
    <mergeCell ref="F35:G35"/>
    <mergeCell ref="H35:K35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25:K25"/>
    <mergeCell ref="D26:E26"/>
    <mergeCell ref="F26:G26"/>
    <mergeCell ref="H26:K26"/>
    <mergeCell ref="B18:B25"/>
    <mergeCell ref="D34:E34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D339-EA02-43ED-AFCD-CDF57320B185}">
  <dimension ref="A1:L196"/>
  <sheetViews>
    <sheetView topLeftCell="A49" zoomScaleNormal="100" workbookViewId="0">
      <selection activeCell="P66" sqref="P66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45505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31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4</v>
      </c>
      <c r="E9" s="19">
        <v>1285</v>
      </c>
      <c r="F9" s="19">
        <v>0</v>
      </c>
      <c r="G9" s="19">
        <v>0</v>
      </c>
      <c r="H9" s="19">
        <f t="shared" ref="H9:I14" si="0">D9+F9</f>
        <v>4</v>
      </c>
      <c r="I9" s="19">
        <f t="shared" si="0"/>
        <v>1285</v>
      </c>
      <c r="J9" s="20">
        <f>IF($H$16*$C$8*3-B17=0,0,ROUND(((H9*1)/($H$16*$C$8*3-B17))*100,1))</f>
        <v>4.3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5</v>
      </c>
      <c r="E10" s="19">
        <v>146</v>
      </c>
      <c r="F10" s="19">
        <v>0</v>
      </c>
      <c r="G10" s="19">
        <v>0</v>
      </c>
      <c r="H10" s="19">
        <f t="shared" si="0"/>
        <v>5</v>
      </c>
      <c r="I10" s="19">
        <f t="shared" si="0"/>
        <v>146</v>
      </c>
      <c r="J10" s="20">
        <f>IF($H$16*$C$8*3-B17=0,0,ROUND(((H10*1)/($H$16*$C$8*3-B17))*100,1))</f>
        <v>5.4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4</v>
      </c>
      <c r="E11" s="19">
        <v>106</v>
      </c>
      <c r="F11" s="19">
        <v>0</v>
      </c>
      <c r="G11" s="19">
        <v>0</v>
      </c>
      <c r="H11" s="19">
        <f t="shared" si="0"/>
        <v>4</v>
      </c>
      <c r="I11" s="19">
        <f t="shared" si="0"/>
        <v>106</v>
      </c>
      <c r="J11" s="20">
        <f>IF($H$16*$C$8*3-B17=0,0,ROUND(((H11*1)/($H$16*$C$8*3-B17))*100,1))</f>
        <v>4.3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4</v>
      </c>
      <c r="E12" s="19">
        <v>740</v>
      </c>
      <c r="F12" s="19">
        <v>0</v>
      </c>
      <c r="G12" s="19">
        <v>0</v>
      </c>
      <c r="H12" s="19">
        <f t="shared" si="0"/>
        <v>4</v>
      </c>
      <c r="I12" s="19">
        <f t="shared" si="0"/>
        <v>740</v>
      </c>
      <c r="J12" s="20">
        <f>IF($H$16*$C$8*3-B17=0,0,ROUND(((H12*2)/($H$16*$C$8*3-B17))*100,1))</f>
        <v>8.6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1</v>
      </c>
      <c r="E13" s="19">
        <v>300</v>
      </c>
      <c r="F13" s="19">
        <v>0</v>
      </c>
      <c r="G13" s="19">
        <v>0</v>
      </c>
      <c r="H13" s="19">
        <f t="shared" si="0"/>
        <v>1</v>
      </c>
      <c r="I13" s="19">
        <f t="shared" si="0"/>
        <v>300</v>
      </c>
      <c r="J13" s="20">
        <f>IF($H$16*$C$8*3-B17=0,0,ROUND(((H13*2)/($H$16*$C$8*3-B17))*100,1))</f>
        <v>2.2000000000000002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10</v>
      </c>
      <c r="E14" s="19">
        <v>2628</v>
      </c>
      <c r="F14" s="19">
        <v>2</v>
      </c>
      <c r="G14" s="19">
        <v>200</v>
      </c>
      <c r="H14" s="19">
        <f t="shared" si="0"/>
        <v>12</v>
      </c>
      <c r="I14" s="19">
        <f t="shared" si="0"/>
        <v>2828</v>
      </c>
      <c r="J14" s="20">
        <f>IF($H$16*$C$8*3-B17=0,0,ROUND(((H14*3)/($H$16*$C$8*3-B17))*100,1))</f>
        <v>38.700000000000003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28</v>
      </c>
      <c r="E15" s="19">
        <f t="shared" si="1"/>
        <v>5205</v>
      </c>
      <c r="F15" s="19">
        <f t="shared" si="1"/>
        <v>2</v>
      </c>
      <c r="G15" s="19">
        <f t="shared" si="1"/>
        <v>200</v>
      </c>
      <c r="H15" s="19">
        <f t="shared" si="1"/>
        <v>30</v>
      </c>
      <c r="I15" s="19">
        <f t="shared" si="1"/>
        <v>5405</v>
      </c>
      <c r="J15" s="20">
        <f>IF(H16*$C$8*3-B17=0,0,ROUND(((H15+H12+H13+(H14*2))/(H16*$C$8*3-B17))*100,1))</f>
        <v>63.4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25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3</v>
      </c>
      <c r="E18" s="19">
        <v>34</v>
      </c>
      <c r="F18" s="19">
        <v>0</v>
      </c>
      <c r="G18" s="19">
        <v>0</v>
      </c>
      <c r="H18" s="19">
        <f t="shared" ref="H18:I23" si="2">D18+F18</f>
        <v>3</v>
      </c>
      <c r="I18" s="19">
        <f t="shared" si="2"/>
        <v>34</v>
      </c>
      <c r="J18" s="20">
        <f>IF($H$25*$C$8*3-B26=0,0,ROUND(((H18*1)/($H$25*$C$8*3-B26))*100,1))</f>
        <v>3.2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3</v>
      </c>
      <c r="E19" s="19">
        <v>127</v>
      </c>
      <c r="F19" s="19">
        <v>0</v>
      </c>
      <c r="G19" s="19">
        <v>0</v>
      </c>
      <c r="H19" s="19">
        <f t="shared" si="2"/>
        <v>3</v>
      </c>
      <c r="I19" s="19">
        <f t="shared" si="2"/>
        <v>127</v>
      </c>
      <c r="J19" s="20">
        <f>IF($H$25*$C$8*3-B26=0,0,ROUND(((H19*1)/($H$25*$C$8*3-B26))*100,1))</f>
        <v>3.2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4</v>
      </c>
      <c r="E20" s="19">
        <v>212</v>
      </c>
      <c r="F20" s="19">
        <v>0</v>
      </c>
      <c r="G20" s="19">
        <v>0</v>
      </c>
      <c r="H20" s="19">
        <f t="shared" si="2"/>
        <v>4</v>
      </c>
      <c r="I20" s="19">
        <f t="shared" si="2"/>
        <v>212</v>
      </c>
      <c r="J20" s="20">
        <f>IF($H$25*$C$8*3-B26=0,0,ROUND(((H20*1)/($H$25*$C$8*3-B26))*100,1))</f>
        <v>4.3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7</v>
      </c>
      <c r="E21" s="19">
        <v>660</v>
      </c>
      <c r="F21" s="19">
        <v>0</v>
      </c>
      <c r="G21" s="19">
        <v>0</v>
      </c>
      <c r="H21" s="19">
        <f t="shared" si="2"/>
        <v>7</v>
      </c>
      <c r="I21" s="19">
        <f t="shared" si="2"/>
        <v>660</v>
      </c>
      <c r="J21" s="20">
        <f>IF($H$25*$C$8*3-B26=0,0,ROUND(((H21*2)/($H$25*$C$8*3-B26))*100,1))</f>
        <v>15.1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5</v>
      </c>
      <c r="E22" s="19">
        <v>814</v>
      </c>
      <c r="F22" s="19">
        <v>0</v>
      </c>
      <c r="G22" s="19">
        <v>0</v>
      </c>
      <c r="H22" s="19">
        <f t="shared" si="2"/>
        <v>5</v>
      </c>
      <c r="I22" s="19">
        <f t="shared" si="2"/>
        <v>814</v>
      </c>
      <c r="J22" s="20">
        <f>IF($H$25*$C$8*3-B26=0,0,ROUND(((H22*2)/($H$25*$C$8*3-B26))*100,1))</f>
        <v>10.8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10</v>
      </c>
      <c r="E23" s="19">
        <v>850</v>
      </c>
      <c r="F23" s="19">
        <v>2</v>
      </c>
      <c r="G23" s="19">
        <v>250</v>
      </c>
      <c r="H23" s="19">
        <f t="shared" si="2"/>
        <v>12</v>
      </c>
      <c r="I23" s="19">
        <f t="shared" si="2"/>
        <v>1100</v>
      </c>
      <c r="J23" s="20">
        <f>IF($H$25*$C$8*3-B26=0,0,ROUND(((H23*3)/($H$25*$C$8*3-B26))*100,1))</f>
        <v>38.700000000000003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32</v>
      </c>
      <c r="E24" s="19">
        <f t="shared" si="3"/>
        <v>2697</v>
      </c>
      <c r="F24" s="19">
        <f t="shared" si="3"/>
        <v>2</v>
      </c>
      <c r="G24" s="19">
        <f t="shared" si="3"/>
        <v>250</v>
      </c>
      <c r="H24" s="19">
        <f t="shared" si="3"/>
        <v>34</v>
      </c>
      <c r="I24" s="19">
        <f t="shared" si="3"/>
        <v>2947</v>
      </c>
      <c r="J24" s="20">
        <f>IF(H25*$C$8*3-B26=0,0,ROUND(((H24+H21+H22+(H23*2))/(H25*$C$8*3-B26))*100,1))</f>
        <v>75.3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28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1</v>
      </c>
      <c r="E27" s="19">
        <v>10</v>
      </c>
      <c r="F27" s="19">
        <v>0</v>
      </c>
      <c r="G27" s="19">
        <v>0</v>
      </c>
      <c r="H27" s="19">
        <f t="shared" ref="H27:I32" si="4">D27+F27</f>
        <v>1</v>
      </c>
      <c r="I27" s="19">
        <f t="shared" si="4"/>
        <v>10</v>
      </c>
      <c r="J27" s="20">
        <f>IF($H$34*$C$8*3-B35=0,0,ROUND(((H27*1)/($H$34*$C$8*3-B35))*100,1))</f>
        <v>1.1000000000000001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1</v>
      </c>
      <c r="E28" s="19">
        <v>10</v>
      </c>
      <c r="F28" s="19">
        <v>0</v>
      </c>
      <c r="G28" s="19">
        <v>0</v>
      </c>
      <c r="H28" s="19">
        <f t="shared" si="4"/>
        <v>1</v>
      </c>
      <c r="I28" s="19">
        <f t="shared" si="4"/>
        <v>10</v>
      </c>
      <c r="J28" s="20">
        <f>IF($H$34*$C$8*3-B35=0,0,ROUND(((H28*1)/($H$34*$C$8*3-B35))*100,1))</f>
        <v>1.1000000000000001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0</v>
      </c>
      <c r="E29" s="19">
        <v>0</v>
      </c>
      <c r="F29" s="19">
        <v>0</v>
      </c>
      <c r="G29" s="19">
        <v>0</v>
      </c>
      <c r="H29" s="19">
        <f t="shared" si="4"/>
        <v>0</v>
      </c>
      <c r="I29" s="19">
        <f t="shared" si="4"/>
        <v>0</v>
      </c>
      <c r="J29" s="20">
        <f>IF($H$34*$C$8*3-B35=0,0,ROUND(((H29*1)/($H$34*$C$8*3-B35))*100,1))</f>
        <v>0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5</v>
      </c>
      <c r="E30" s="19">
        <v>46</v>
      </c>
      <c r="F30" s="19">
        <v>0</v>
      </c>
      <c r="G30" s="19">
        <v>0</v>
      </c>
      <c r="H30" s="19">
        <f t="shared" si="4"/>
        <v>5</v>
      </c>
      <c r="I30" s="19">
        <f t="shared" si="4"/>
        <v>46</v>
      </c>
      <c r="J30" s="20">
        <f>IF($H$34*$C$8*3-B35=0,0,ROUND(((H30*2)/($H$34*$C$8*3-B35))*100,1))</f>
        <v>10.8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1</v>
      </c>
      <c r="E31" s="19">
        <v>10</v>
      </c>
      <c r="F31" s="19">
        <v>0</v>
      </c>
      <c r="G31" s="19">
        <v>0</v>
      </c>
      <c r="H31" s="19">
        <f t="shared" si="4"/>
        <v>1</v>
      </c>
      <c r="I31" s="19">
        <f t="shared" si="4"/>
        <v>10</v>
      </c>
      <c r="J31" s="20">
        <f>IF($H$34*$C$8*3-B35=0,0,ROUND(((H31*2)/($H$34*$C$8*3-B35))*100,1))</f>
        <v>2.2000000000000002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7</v>
      </c>
      <c r="E32" s="19">
        <v>66</v>
      </c>
      <c r="F32" s="19">
        <v>2</v>
      </c>
      <c r="G32" s="19">
        <v>20</v>
      </c>
      <c r="H32" s="19">
        <f t="shared" si="4"/>
        <v>9</v>
      </c>
      <c r="I32" s="19">
        <f t="shared" si="4"/>
        <v>86</v>
      </c>
      <c r="J32" s="20">
        <f>IF($H$34*$C$8*3-B35=0,0,ROUND(((H32*3)/($H$34*$C$8*3-B35))*100,1))</f>
        <v>29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15</v>
      </c>
      <c r="E33" s="19">
        <f t="shared" si="5"/>
        <v>142</v>
      </c>
      <c r="F33" s="19">
        <f t="shared" si="5"/>
        <v>2</v>
      </c>
      <c r="G33" s="19">
        <f t="shared" si="5"/>
        <v>20</v>
      </c>
      <c r="H33" s="19">
        <f t="shared" si="5"/>
        <v>17</v>
      </c>
      <c r="I33" s="19">
        <f t="shared" si="5"/>
        <v>162</v>
      </c>
      <c r="J33" s="20">
        <f>IF(H34*$C$8*3-B35=0,0,ROUND(((H33+H30+H31+(H32*2))/(H34*$C$8*3-B35))*100,1))</f>
        <v>44.1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17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1</v>
      </c>
      <c r="E36" s="19">
        <v>10</v>
      </c>
      <c r="F36" s="19">
        <v>0</v>
      </c>
      <c r="G36" s="19">
        <v>0</v>
      </c>
      <c r="H36" s="19">
        <f t="shared" ref="H36:I41" si="6">D36+F36</f>
        <v>1</v>
      </c>
      <c r="I36" s="19">
        <f t="shared" si="6"/>
        <v>10</v>
      </c>
      <c r="J36" s="20">
        <f>IF($H$43*$C$8*3-B44=0,0,ROUND(((H36*1)/($H$43*$C$8*3-B44))*100,1))</f>
        <v>1.1000000000000001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1</v>
      </c>
      <c r="E37" s="19">
        <v>10</v>
      </c>
      <c r="F37" s="19">
        <v>0</v>
      </c>
      <c r="G37" s="19">
        <v>0</v>
      </c>
      <c r="H37" s="19">
        <f t="shared" si="6"/>
        <v>1</v>
      </c>
      <c r="I37" s="19">
        <f t="shared" si="6"/>
        <v>10</v>
      </c>
      <c r="J37" s="20">
        <f>IF($H$43*$C$8*3-B44=0,0,ROUND(((H37*1)/($H$43*$C$8*3-B44))*100,1))</f>
        <v>1.1000000000000001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0</v>
      </c>
      <c r="E38" s="19">
        <v>0</v>
      </c>
      <c r="F38" s="19">
        <v>0</v>
      </c>
      <c r="G38" s="19">
        <v>0</v>
      </c>
      <c r="H38" s="19">
        <f t="shared" si="6"/>
        <v>0</v>
      </c>
      <c r="I38" s="19">
        <f t="shared" si="6"/>
        <v>0</v>
      </c>
      <c r="J38" s="20">
        <f>IF($H$43*$C$8*3-B44=0,0,ROUND(((H38*1)/($H$43*$C$8*3-B44))*100,1))</f>
        <v>0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5</v>
      </c>
      <c r="E39" s="19">
        <v>46</v>
      </c>
      <c r="F39" s="19">
        <v>0</v>
      </c>
      <c r="G39" s="19">
        <v>0</v>
      </c>
      <c r="H39" s="19">
        <f t="shared" si="6"/>
        <v>5</v>
      </c>
      <c r="I39" s="19">
        <f t="shared" si="6"/>
        <v>46</v>
      </c>
      <c r="J39" s="20">
        <f>IF($H$43*$C$8*3-B44=0,0,ROUND(((H39*2)/($H$43*$C$8*3-B44))*100,1))</f>
        <v>10.8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0</v>
      </c>
      <c r="E40" s="19">
        <v>0</v>
      </c>
      <c r="F40" s="19">
        <v>0</v>
      </c>
      <c r="G40" s="19">
        <v>0</v>
      </c>
      <c r="H40" s="19">
        <f t="shared" si="6"/>
        <v>0</v>
      </c>
      <c r="I40" s="19">
        <f t="shared" si="6"/>
        <v>0</v>
      </c>
      <c r="J40" s="20">
        <f>IF($H$43*$C$8*3-B44=0,0,ROUND(((H40*2)/($H$43*$C$8*3-B44))*100,1))</f>
        <v>0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8</v>
      </c>
      <c r="E41" s="19">
        <v>76</v>
      </c>
      <c r="F41" s="19">
        <v>2</v>
      </c>
      <c r="G41" s="19">
        <v>20</v>
      </c>
      <c r="H41" s="19">
        <f t="shared" si="6"/>
        <v>10</v>
      </c>
      <c r="I41" s="19">
        <f t="shared" si="6"/>
        <v>96</v>
      </c>
      <c r="J41" s="20">
        <f>IF($H$43*$C$8*3-B44=0,0,ROUND(((H41*3)/($H$43*$C$8*3-B44))*100,1))</f>
        <v>32.299999999999997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15</v>
      </c>
      <c r="E42" s="19">
        <f t="shared" si="7"/>
        <v>142</v>
      </c>
      <c r="F42" s="19">
        <f t="shared" si="7"/>
        <v>2</v>
      </c>
      <c r="G42" s="19">
        <f t="shared" si="7"/>
        <v>20</v>
      </c>
      <c r="H42" s="19">
        <f t="shared" si="7"/>
        <v>17</v>
      </c>
      <c r="I42" s="19">
        <f t="shared" si="7"/>
        <v>162</v>
      </c>
      <c r="J42" s="20">
        <f>IF(H43*$C$8*3-B44=0,0,ROUND(((H42+H39+H40+(H41*2))/(H43*$C$8*3-B44))*100,1))</f>
        <v>45.2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17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45505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31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0</v>
      </c>
      <c r="E58" s="19">
        <v>0</v>
      </c>
      <c r="F58" s="19">
        <v>0</v>
      </c>
      <c r="G58" s="19">
        <v>0</v>
      </c>
      <c r="H58" s="19">
        <f t="shared" ref="H58:I63" si="8">D58+F58</f>
        <v>0</v>
      </c>
      <c r="I58" s="19">
        <f t="shared" si="8"/>
        <v>0</v>
      </c>
      <c r="J58" s="20">
        <f>IF($H$65*$C$8*3-B66=0,0,ROUND(((H58*1)/($H$65*$C$8*3-B66))*100,1))</f>
        <v>0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0</v>
      </c>
      <c r="E59" s="19">
        <v>0</v>
      </c>
      <c r="F59" s="19">
        <v>0</v>
      </c>
      <c r="G59" s="19">
        <v>0</v>
      </c>
      <c r="H59" s="19">
        <f t="shared" si="8"/>
        <v>0</v>
      </c>
      <c r="I59" s="19">
        <f t="shared" si="8"/>
        <v>0</v>
      </c>
      <c r="J59" s="20">
        <f>IF($H$65*$C$8*3-B66=0,0,ROUND(((H59*1)/($H$65*$C$8*3-B66))*100,1))</f>
        <v>0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0</v>
      </c>
      <c r="E60" s="19">
        <v>0</v>
      </c>
      <c r="F60" s="19">
        <v>0</v>
      </c>
      <c r="G60" s="19">
        <v>0</v>
      </c>
      <c r="H60" s="19">
        <f t="shared" si="8"/>
        <v>0</v>
      </c>
      <c r="I60" s="19">
        <f t="shared" si="8"/>
        <v>0</v>
      </c>
      <c r="J60" s="20">
        <f>IF($H$65*$C$8*3-B66=0,0,ROUND(((H60*1)/($H$65*$C$8*3-B66))*100,1))</f>
        <v>0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2</v>
      </c>
      <c r="E61" s="19">
        <v>12</v>
      </c>
      <c r="F61" s="19">
        <v>0</v>
      </c>
      <c r="G61" s="19">
        <v>0</v>
      </c>
      <c r="H61" s="19">
        <f t="shared" si="8"/>
        <v>2</v>
      </c>
      <c r="I61" s="19">
        <f t="shared" si="8"/>
        <v>12</v>
      </c>
      <c r="J61" s="20">
        <f>IF($H$65*$C$8*3-B66=0,0,ROUND(((H61*2)/($H$65*$C$8*3-B66))*100,1))</f>
        <v>4.3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2</v>
      </c>
      <c r="E62" s="19">
        <v>12</v>
      </c>
      <c r="F62" s="19">
        <v>0</v>
      </c>
      <c r="G62" s="19">
        <v>0</v>
      </c>
      <c r="H62" s="19">
        <f t="shared" si="8"/>
        <v>2</v>
      </c>
      <c r="I62" s="19">
        <f t="shared" si="8"/>
        <v>12</v>
      </c>
      <c r="J62" s="20">
        <f>IF($H$65*$C$8*3-B66=0,0,ROUND(((H62*2)/($H$65*$C$8*3-B66))*100,1))</f>
        <v>4.3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7</v>
      </c>
      <c r="E63" s="19">
        <v>41</v>
      </c>
      <c r="F63" s="19">
        <v>2</v>
      </c>
      <c r="G63" s="19">
        <v>12</v>
      </c>
      <c r="H63" s="19">
        <f t="shared" si="8"/>
        <v>9</v>
      </c>
      <c r="I63" s="19">
        <f t="shared" si="8"/>
        <v>53</v>
      </c>
      <c r="J63" s="20">
        <f>IF($H$65*$C$8*3-B66=0,0,ROUND(((H63*3)/($H$65*$C$8*3-B66))*100,1))</f>
        <v>29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11</v>
      </c>
      <c r="E64" s="19">
        <f t="shared" si="9"/>
        <v>65</v>
      </c>
      <c r="F64" s="19">
        <f t="shared" si="9"/>
        <v>2</v>
      </c>
      <c r="G64" s="19">
        <f t="shared" si="9"/>
        <v>12</v>
      </c>
      <c r="H64" s="19">
        <f t="shared" si="9"/>
        <v>13</v>
      </c>
      <c r="I64" s="19">
        <f t="shared" si="9"/>
        <v>77</v>
      </c>
      <c r="J64" s="20">
        <f>IF(H65*$C$8*3-B66=0,0,ROUND(((H64+H61+H62+(H63*2))/(H65*$C$8*3-B66))*100,1))</f>
        <v>37.6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13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1</v>
      </c>
      <c r="E67" s="19">
        <v>6</v>
      </c>
      <c r="F67" s="19">
        <v>0</v>
      </c>
      <c r="G67" s="19">
        <v>0</v>
      </c>
      <c r="H67" s="19">
        <f t="shared" ref="H67:I72" si="10">D67+F67</f>
        <v>1</v>
      </c>
      <c r="I67" s="19">
        <f t="shared" si="10"/>
        <v>6</v>
      </c>
      <c r="J67" s="20">
        <f>IF($H$74*$C$8*3-B75=0,0,ROUND(((H67*1)/($H$74*$C$8*3-B75))*100,1))</f>
        <v>1.1000000000000001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1</v>
      </c>
      <c r="E68" s="19">
        <v>5</v>
      </c>
      <c r="F68" s="19">
        <v>0</v>
      </c>
      <c r="G68" s="19">
        <v>0</v>
      </c>
      <c r="H68" s="19">
        <f t="shared" si="10"/>
        <v>1</v>
      </c>
      <c r="I68" s="19">
        <f t="shared" si="10"/>
        <v>5</v>
      </c>
      <c r="J68" s="20">
        <f>IF($H$74*$C$8*3-B75=0,0,ROUND(((H68*1)/($H$74*$C$8*3-B75))*100,1))</f>
        <v>1.1000000000000001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1</v>
      </c>
      <c r="E69" s="19">
        <v>6</v>
      </c>
      <c r="F69" s="19">
        <v>0</v>
      </c>
      <c r="G69" s="19">
        <v>0</v>
      </c>
      <c r="H69" s="19">
        <f t="shared" si="10"/>
        <v>1</v>
      </c>
      <c r="I69" s="19">
        <f t="shared" si="10"/>
        <v>6</v>
      </c>
      <c r="J69" s="20">
        <f>IF($H$74*$C$8*3-B75=0,0,ROUND(((H69*1)/($H$74*$C$8*3-B75))*100,1))</f>
        <v>1.1000000000000001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5</v>
      </c>
      <c r="E70" s="19">
        <v>30</v>
      </c>
      <c r="F70" s="19">
        <v>0</v>
      </c>
      <c r="G70" s="19">
        <v>0</v>
      </c>
      <c r="H70" s="19">
        <f t="shared" si="10"/>
        <v>5</v>
      </c>
      <c r="I70" s="19">
        <f t="shared" si="10"/>
        <v>30</v>
      </c>
      <c r="J70" s="20">
        <f>IF($H$74*$C$8*3-B75=0,0,ROUND(((H70*2)/($H$74*$C$8*3-B75))*100,1))</f>
        <v>10.8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3</v>
      </c>
      <c r="E71" s="19">
        <v>18</v>
      </c>
      <c r="F71" s="19">
        <v>0</v>
      </c>
      <c r="G71" s="19">
        <v>0</v>
      </c>
      <c r="H71" s="19">
        <f t="shared" si="10"/>
        <v>3</v>
      </c>
      <c r="I71" s="19">
        <f t="shared" si="10"/>
        <v>18</v>
      </c>
      <c r="J71" s="20">
        <f>IF($H$74*$C$8*3-B75=0,0,ROUND(((H71*2)/($H$74*$C$8*3-B75))*100,1))</f>
        <v>6.5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8</v>
      </c>
      <c r="E72" s="19">
        <v>47</v>
      </c>
      <c r="F72" s="19">
        <v>2</v>
      </c>
      <c r="G72" s="19">
        <v>12</v>
      </c>
      <c r="H72" s="19">
        <f t="shared" si="10"/>
        <v>10</v>
      </c>
      <c r="I72" s="19">
        <f t="shared" si="10"/>
        <v>59</v>
      </c>
      <c r="J72" s="20">
        <f>IF($H$74*$C$8*3-B75=0,0,ROUND(((H72*3)/($H$74*$C$8*3-B75))*100,1))</f>
        <v>32.299999999999997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19</v>
      </c>
      <c r="E73" s="19">
        <f t="shared" si="11"/>
        <v>112</v>
      </c>
      <c r="F73" s="19">
        <f t="shared" si="11"/>
        <v>2</v>
      </c>
      <c r="G73" s="19">
        <f t="shared" si="11"/>
        <v>12</v>
      </c>
      <c r="H73" s="19">
        <f t="shared" si="11"/>
        <v>21</v>
      </c>
      <c r="I73" s="19">
        <f t="shared" si="11"/>
        <v>124</v>
      </c>
      <c r="J73" s="20">
        <f>IF(H74*$C$8*3-B75=0,0,ROUND(((H73+H70+H71+(H72*2))/(H74*$C$8*3-B75))*100,1))</f>
        <v>52.7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20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1</v>
      </c>
      <c r="E76" s="19">
        <v>6</v>
      </c>
      <c r="F76" s="19">
        <v>0</v>
      </c>
      <c r="G76" s="19">
        <v>0</v>
      </c>
      <c r="H76" s="19">
        <f t="shared" ref="H76:I81" si="12">D76+F76</f>
        <v>1</v>
      </c>
      <c r="I76" s="19">
        <f t="shared" si="12"/>
        <v>6</v>
      </c>
      <c r="J76" s="20">
        <f>IF($H$83*$C$8*3-B84=0,0,ROUND(((H76*1)/($H$83*$C$8*3-B84))*100,1))</f>
        <v>1.1000000000000001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1</v>
      </c>
      <c r="E77" s="19">
        <v>3</v>
      </c>
      <c r="F77" s="19">
        <v>0</v>
      </c>
      <c r="G77" s="19">
        <v>0</v>
      </c>
      <c r="H77" s="19">
        <f t="shared" si="12"/>
        <v>1</v>
      </c>
      <c r="I77" s="19">
        <f t="shared" si="12"/>
        <v>3</v>
      </c>
      <c r="J77" s="20">
        <f>IF($H$83*$C$8*3-B84=0,0,ROUND(((H77*1)/($H$83*$C$8*3-B84))*100,1))</f>
        <v>1.1000000000000001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0</v>
      </c>
      <c r="E78" s="19">
        <v>0</v>
      </c>
      <c r="F78" s="19">
        <v>0</v>
      </c>
      <c r="G78" s="19">
        <v>0</v>
      </c>
      <c r="H78" s="19">
        <f t="shared" si="12"/>
        <v>0</v>
      </c>
      <c r="I78" s="19">
        <f t="shared" si="12"/>
        <v>0</v>
      </c>
      <c r="J78" s="20">
        <f>IF($H$83*$C$8*3-B84=0,0,ROUND(((H78*1)/($H$83*$C$8*3-B84))*100,1))</f>
        <v>0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4</v>
      </c>
      <c r="E79" s="19">
        <v>22</v>
      </c>
      <c r="F79" s="19">
        <v>0</v>
      </c>
      <c r="G79" s="19">
        <v>0</v>
      </c>
      <c r="H79" s="19">
        <f t="shared" si="12"/>
        <v>4</v>
      </c>
      <c r="I79" s="19">
        <f t="shared" si="12"/>
        <v>22</v>
      </c>
      <c r="J79" s="20">
        <f>IF($H$83*$C$8*3-B84=0,0,ROUND(((H79*2)/($H$83*$C$8*3-B84))*100,1))</f>
        <v>8.6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3</v>
      </c>
      <c r="E80" s="19">
        <v>18</v>
      </c>
      <c r="F80" s="19">
        <v>0</v>
      </c>
      <c r="G80" s="19">
        <v>0</v>
      </c>
      <c r="H80" s="19">
        <f t="shared" si="12"/>
        <v>3</v>
      </c>
      <c r="I80" s="19">
        <f t="shared" si="12"/>
        <v>18</v>
      </c>
      <c r="J80" s="20">
        <f>IF($H$83*$C$8*3-B84=0,0,ROUND(((H80*2)/($H$83*$C$8*3-B84))*100,1))</f>
        <v>6.5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10</v>
      </c>
      <c r="E81" s="19">
        <v>55</v>
      </c>
      <c r="F81" s="19">
        <v>2</v>
      </c>
      <c r="G81" s="19">
        <v>12</v>
      </c>
      <c r="H81" s="19">
        <f t="shared" si="12"/>
        <v>12</v>
      </c>
      <c r="I81" s="19">
        <f t="shared" si="12"/>
        <v>67</v>
      </c>
      <c r="J81" s="20">
        <f>IF($H$83*$C$8*3-B84=0,0,ROUND(((H81*3)/($H$83*$C$8*3-B84))*100,1))</f>
        <v>38.700000000000003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19</v>
      </c>
      <c r="E82" s="19">
        <f t="shared" si="13"/>
        <v>104</v>
      </c>
      <c r="F82" s="19">
        <f t="shared" si="13"/>
        <v>2</v>
      </c>
      <c r="G82" s="19">
        <f t="shared" si="13"/>
        <v>12</v>
      </c>
      <c r="H82" s="19">
        <f t="shared" si="13"/>
        <v>21</v>
      </c>
      <c r="I82" s="19">
        <f t="shared" si="13"/>
        <v>116</v>
      </c>
      <c r="J82" s="20">
        <f>IF(H83*$C$8*3-B84=0,0,ROUND(((H82+H79+H80+(H81*2))/(H83*$C$8*3-B84))*100,1))</f>
        <v>55.9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20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16</v>
      </c>
      <c r="E85" s="19">
        <v>158</v>
      </c>
      <c r="F85" s="19">
        <v>0</v>
      </c>
      <c r="G85" s="19">
        <v>0</v>
      </c>
      <c r="H85" s="19">
        <f t="shared" ref="H85:I90" si="14">D85+F85</f>
        <v>16</v>
      </c>
      <c r="I85" s="19">
        <f t="shared" si="14"/>
        <v>158</v>
      </c>
      <c r="J85" s="20">
        <f>IF($H$92*$C$8*3-B93=0,0,ROUND(((H85*1)/($H$92*$C$8*3-B93))*100,1))</f>
        <v>17.2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11</v>
      </c>
      <c r="E86" s="19">
        <v>227</v>
      </c>
      <c r="F86" s="19">
        <v>7</v>
      </c>
      <c r="G86" s="19">
        <v>150</v>
      </c>
      <c r="H86" s="19">
        <f t="shared" si="14"/>
        <v>18</v>
      </c>
      <c r="I86" s="19">
        <f t="shared" si="14"/>
        <v>377</v>
      </c>
      <c r="J86" s="20">
        <f>IF($H$92*$C$8*3-B93=0,0,ROUND(((H86*1)/($H$92*$C$8*3-B93))*100,1))</f>
        <v>19.399999999999999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12</v>
      </c>
      <c r="E87" s="19">
        <v>288</v>
      </c>
      <c r="F87" s="19">
        <v>10</v>
      </c>
      <c r="G87" s="19">
        <v>310</v>
      </c>
      <c r="H87" s="19">
        <f t="shared" si="14"/>
        <v>22</v>
      </c>
      <c r="I87" s="19">
        <f t="shared" si="14"/>
        <v>598</v>
      </c>
      <c r="J87" s="20">
        <f>IF($H$92*$C$8*3-B93=0,0,ROUND(((H87*1)/($H$92*$C$8*3-B93))*100,1))</f>
        <v>23.7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2</v>
      </c>
      <c r="E88" s="19">
        <v>20</v>
      </c>
      <c r="F88" s="19">
        <v>3</v>
      </c>
      <c r="G88" s="19">
        <v>60</v>
      </c>
      <c r="H88" s="19">
        <f t="shared" si="14"/>
        <v>5</v>
      </c>
      <c r="I88" s="19">
        <f t="shared" si="14"/>
        <v>80</v>
      </c>
      <c r="J88" s="20">
        <f>IF($H$92*$C$8*3-B93=0,0,ROUND(((H88*2)/($H$92*$C$8*3-B93))*100,1))</f>
        <v>10.8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2</v>
      </c>
      <c r="E89" s="19">
        <v>60</v>
      </c>
      <c r="F89" s="19">
        <v>0</v>
      </c>
      <c r="G89" s="19">
        <v>0</v>
      </c>
      <c r="H89" s="19">
        <f t="shared" si="14"/>
        <v>2</v>
      </c>
      <c r="I89" s="19">
        <f t="shared" si="14"/>
        <v>60</v>
      </c>
      <c r="J89" s="20">
        <f>IF($H$92*$C$8*3-B93=0,0,ROUND(((H89*2)/($H$92*$C$8*3-B93))*100,1))</f>
        <v>4.3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3</v>
      </c>
      <c r="E90" s="19">
        <v>110</v>
      </c>
      <c r="F90" s="19">
        <v>1</v>
      </c>
      <c r="G90" s="19">
        <v>50</v>
      </c>
      <c r="H90" s="19">
        <f t="shared" si="14"/>
        <v>4</v>
      </c>
      <c r="I90" s="19">
        <f t="shared" si="14"/>
        <v>160</v>
      </c>
      <c r="J90" s="20">
        <f>IF($H$92*$C$8*3-B93=0,0,ROUND(((H90*3)/($H$92*$C$8*3-B93))*100,1))</f>
        <v>12.9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46</v>
      </c>
      <c r="E91" s="19">
        <f t="shared" si="15"/>
        <v>863</v>
      </c>
      <c r="F91" s="19">
        <f t="shared" si="15"/>
        <v>21</v>
      </c>
      <c r="G91" s="19">
        <f t="shared" si="15"/>
        <v>570</v>
      </c>
      <c r="H91" s="19">
        <f t="shared" si="15"/>
        <v>67</v>
      </c>
      <c r="I91" s="19">
        <f t="shared" si="15"/>
        <v>1433</v>
      </c>
      <c r="J91" s="20">
        <f>IF(H92*$C$8*3-B93=0,0,ROUND(((H91+H88+H89+(H90*2))/(H92*$C$8*3-B93))*100,1))</f>
        <v>88.2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31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45505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31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11</v>
      </c>
      <c r="E107" s="19">
        <v>58</v>
      </c>
      <c r="F107" s="19">
        <v>0</v>
      </c>
      <c r="G107" s="19">
        <v>0</v>
      </c>
      <c r="H107" s="19">
        <f t="shared" ref="H107:I112" si="16">D107+F107</f>
        <v>11</v>
      </c>
      <c r="I107" s="19">
        <f t="shared" si="16"/>
        <v>58</v>
      </c>
      <c r="J107" s="20">
        <f>IF($H$114*$C$8*3-B115=0,0,ROUND(((H107*1)/($H$114*$C$8*3-B115))*100,1))</f>
        <v>11.8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18</v>
      </c>
      <c r="E108" s="19">
        <v>165</v>
      </c>
      <c r="F108" s="19">
        <v>0</v>
      </c>
      <c r="G108" s="19">
        <v>0</v>
      </c>
      <c r="H108" s="19">
        <f t="shared" si="16"/>
        <v>18</v>
      </c>
      <c r="I108" s="19">
        <f t="shared" si="16"/>
        <v>165</v>
      </c>
      <c r="J108" s="20">
        <f>IF($H$114*$C$8*3-B115=0,0,ROUND(((H108*1)/($H$114*$C$8*3-B115))*100,1))</f>
        <v>19.399999999999999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14</v>
      </c>
      <c r="E109" s="19">
        <v>121</v>
      </c>
      <c r="F109" s="19">
        <v>1</v>
      </c>
      <c r="G109" s="19">
        <v>10</v>
      </c>
      <c r="H109" s="19">
        <f t="shared" si="16"/>
        <v>15</v>
      </c>
      <c r="I109" s="19">
        <f t="shared" si="16"/>
        <v>131</v>
      </c>
      <c r="J109" s="20">
        <f>IF($H$114*$C$8*3-B115=0,0,ROUND(((H109*1)/($H$114*$C$8*3-B115))*100,1))</f>
        <v>16.100000000000001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7</v>
      </c>
      <c r="E110" s="19">
        <v>41</v>
      </c>
      <c r="F110" s="19">
        <v>0</v>
      </c>
      <c r="G110" s="19">
        <v>0</v>
      </c>
      <c r="H110" s="19">
        <f t="shared" si="16"/>
        <v>7</v>
      </c>
      <c r="I110" s="19">
        <f t="shared" si="16"/>
        <v>41</v>
      </c>
      <c r="J110" s="20">
        <f>IF($H$114*$C$8*3-B115=0,0,ROUND(((H110*2)/($H$114*$C$8*3-B115))*100,1))</f>
        <v>15.1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1</v>
      </c>
      <c r="E111" s="19">
        <v>2</v>
      </c>
      <c r="F111" s="19">
        <v>0</v>
      </c>
      <c r="G111" s="19">
        <v>0</v>
      </c>
      <c r="H111" s="19">
        <f t="shared" si="16"/>
        <v>1</v>
      </c>
      <c r="I111" s="19">
        <f t="shared" si="16"/>
        <v>2</v>
      </c>
      <c r="J111" s="20">
        <f>IF($H$114*$C$8*3-B115=0,0,ROUND(((H111*2)/($H$114*$C$8*3-B115))*100,1))</f>
        <v>2.2000000000000002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2</v>
      </c>
      <c r="E112" s="19">
        <v>15</v>
      </c>
      <c r="F112" s="19">
        <v>1</v>
      </c>
      <c r="G112" s="19">
        <v>10</v>
      </c>
      <c r="H112" s="19">
        <f t="shared" si="16"/>
        <v>3</v>
      </c>
      <c r="I112" s="19">
        <f t="shared" si="16"/>
        <v>25</v>
      </c>
      <c r="J112" s="20">
        <f>IF($H$114*$C$8*3-B115=0,0,ROUND(((H112*3)/($H$114*$C$8*3-B115))*100,1))</f>
        <v>9.6999999999999993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53</v>
      </c>
      <c r="E113" s="19">
        <f t="shared" si="17"/>
        <v>402</v>
      </c>
      <c r="F113" s="19">
        <f t="shared" si="17"/>
        <v>2</v>
      </c>
      <c r="G113" s="19">
        <f t="shared" si="17"/>
        <v>20</v>
      </c>
      <c r="H113" s="19">
        <f t="shared" si="17"/>
        <v>55</v>
      </c>
      <c r="I113" s="19">
        <f t="shared" si="17"/>
        <v>422</v>
      </c>
      <c r="J113" s="20">
        <f>IF(H114*$C$8*3-B115=0,0,ROUND(((H113+H110+H111+(H112*2))/(H114*$C$8*3-B115))*100,1))</f>
        <v>74.2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31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12</v>
      </c>
      <c r="E116" s="19">
        <v>144</v>
      </c>
      <c r="F116" s="19">
        <v>0</v>
      </c>
      <c r="G116" s="19">
        <v>0</v>
      </c>
      <c r="H116" s="19">
        <f t="shared" ref="H116:I121" si="18">D116+F116</f>
        <v>12</v>
      </c>
      <c r="I116" s="19">
        <f t="shared" si="18"/>
        <v>144</v>
      </c>
      <c r="J116" s="20">
        <f>IF($H$123*$C$8*3-B124=0,0,ROUND(((H116*1)/($H$123*$C$8*3-B124))*100,1))</f>
        <v>12.9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11</v>
      </c>
      <c r="E117" s="19">
        <v>101</v>
      </c>
      <c r="F117" s="19">
        <v>0</v>
      </c>
      <c r="G117" s="19">
        <v>0</v>
      </c>
      <c r="H117" s="19">
        <f t="shared" si="18"/>
        <v>11</v>
      </c>
      <c r="I117" s="19">
        <f t="shared" si="18"/>
        <v>101</v>
      </c>
      <c r="J117" s="20">
        <f>IF($H$123*$C$8*3-B124=0,0,ROUND(((H117*1)/($H$123*$C$8*3-B124))*100,1))</f>
        <v>11.8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16</v>
      </c>
      <c r="E118" s="19">
        <v>206</v>
      </c>
      <c r="F118" s="19">
        <v>1</v>
      </c>
      <c r="G118" s="19">
        <v>20</v>
      </c>
      <c r="H118" s="19">
        <f t="shared" si="18"/>
        <v>17</v>
      </c>
      <c r="I118" s="19">
        <f t="shared" si="18"/>
        <v>226</v>
      </c>
      <c r="J118" s="20">
        <f>IF($H$123*$C$8*3-B124=0,0,ROUND(((H118*1)/($H$123*$C$8*3-B124))*100,1))</f>
        <v>18.3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10</v>
      </c>
      <c r="E119" s="19">
        <v>103</v>
      </c>
      <c r="F119" s="19">
        <v>0</v>
      </c>
      <c r="G119" s="19">
        <v>0</v>
      </c>
      <c r="H119" s="19">
        <f t="shared" si="18"/>
        <v>10</v>
      </c>
      <c r="I119" s="19">
        <f t="shared" si="18"/>
        <v>103</v>
      </c>
      <c r="J119" s="20">
        <f>IF($H$123*$C$8*3-B124=0,0,ROUND(((H119*2)/($H$123*$C$8*3-B124))*100,1))</f>
        <v>21.5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3</v>
      </c>
      <c r="E120" s="19">
        <v>29</v>
      </c>
      <c r="F120" s="19">
        <v>0</v>
      </c>
      <c r="G120" s="19">
        <v>0</v>
      </c>
      <c r="H120" s="19">
        <f t="shared" si="18"/>
        <v>3</v>
      </c>
      <c r="I120" s="19">
        <f t="shared" si="18"/>
        <v>29</v>
      </c>
      <c r="J120" s="20">
        <f>IF($H$123*$C$8*3-B124=0,0,ROUND(((H120*2)/($H$123*$C$8*3-B124))*100,1))</f>
        <v>6.5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3</v>
      </c>
      <c r="E121" s="19">
        <v>50</v>
      </c>
      <c r="F121" s="19">
        <v>1</v>
      </c>
      <c r="G121" s="19">
        <v>20</v>
      </c>
      <c r="H121" s="19">
        <f t="shared" si="18"/>
        <v>4</v>
      </c>
      <c r="I121" s="19">
        <f t="shared" si="18"/>
        <v>70</v>
      </c>
      <c r="J121" s="20">
        <f>IF($H$123*$C$8*3-B124=0,0,ROUND(((H121*3)/($H$123*$C$8*3-B124))*100,1))</f>
        <v>12.9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55</v>
      </c>
      <c r="E122" s="19">
        <f t="shared" si="19"/>
        <v>633</v>
      </c>
      <c r="F122" s="19">
        <f t="shared" si="19"/>
        <v>2</v>
      </c>
      <c r="G122" s="19">
        <f t="shared" si="19"/>
        <v>40</v>
      </c>
      <c r="H122" s="19">
        <f t="shared" si="19"/>
        <v>57</v>
      </c>
      <c r="I122" s="19">
        <f t="shared" si="19"/>
        <v>673</v>
      </c>
      <c r="J122" s="20">
        <f>IF(H123*$C$8*3-B124=0,0,ROUND(((H122+H119+H120+(H121*2))/(H123*$C$8*3-B124))*100,1))</f>
        <v>83.9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31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12</v>
      </c>
      <c r="E125" s="19">
        <v>101</v>
      </c>
      <c r="F125" s="19">
        <v>0</v>
      </c>
      <c r="G125" s="19">
        <v>0</v>
      </c>
      <c r="H125" s="19">
        <f t="shared" ref="H125:I130" si="20">D125+F125</f>
        <v>12</v>
      </c>
      <c r="I125" s="19">
        <f t="shared" si="20"/>
        <v>101</v>
      </c>
      <c r="J125" s="20">
        <f>IF($H$132*$C$8*3-B133=0,0,ROUND(((H125*1)/($H$132*$C$8*3-B133))*100,1))</f>
        <v>12.9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6</v>
      </c>
      <c r="E126" s="19">
        <v>60</v>
      </c>
      <c r="F126" s="19">
        <v>0</v>
      </c>
      <c r="G126" s="19">
        <v>0</v>
      </c>
      <c r="H126" s="19">
        <f t="shared" si="20"/>
        <v>6</v>
      </c>
      <c r="I126" s="19">
        <f t="shared" si="20"/>
        <v>60</v>
      </c>
      <c r="J126" s="20">
        <f>IF($H$132*$C$8*3-B133=0,0,ROUND(((H126*1)/($H$132*$C$8*3-B133))*100,1))</f>
        <v>6.5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5</v>
      </c>
      <c r="E127" s="19">
        <v>36</v>
      </c>
      <c r="F127" s="19">
        <v>1</v>
      </c>
      <c r="G127" s="19">
        <v>10</v>
      </c>
      <c r="H127" s="19">
        <f t="shared" si="20"/>
        <v>6</v>
      </c>
      <c r="I127" s="19">
        <f t="shared" si="20"/>
        <v>46</v>
      </c>
      <c r="J127" s="20">
        <f>IF($H$132*$C$8*3-B133=0,0,ROUND(((H127*1)/($H$132*$C$8*3-B133))*100,1))</f>
        <v>6.5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4</v>
      </c>
      <c r="E128" s="19">
        <v>14</v>
      </c>
      <c r="F128" s="19">
        <v>0</v>
      </c>
      <c r="G128" s="19">
        <v>0</v>
      </c>
      <c r="H128" s="19">
        <f t="shared" si="20"/>
        <v>4</v>
      </c>
      <c r="I128" s="19">
        <f t="shared" si="20"/>
        <v>14</v>
      </c>
      <c r="J128" s="20">
        <f>IF($H$132*$C$8*3-B133=0,0,ROUND(((H128*2)/($H$132*$C$8*3-B133))*100,1))</f>
        <v>8.6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6</v>
      </c>
      <c r="E129" s="19">
        <v>61</v>
      </c>
      <c r="F129" s="19">
        <v>0</v>
      </c>
      <c r="G129" s="19">
        <v>0</v>
      </c>
      <c r="H129" s="19">
        <f t="shared" si="20"/>
        <v>6</v>
      </c>
      <c r="I129" s="19">
        <f t="shared" si="20"/>
        <v>61</v>
      </c>
      <c r="J129" s="20">
        <f>IF($H$132*$C$8*3-B133=0,0,ROUND(((H129*2)/($H$132*$C$8*3-B133))*100,1))</f>
        <v>12.9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6</v>
      </c>
      <c r="E130" s="19">
        <v>105</v>
      </c>
      <c r="F130" s="19">
        <v>1</v>
      </c>
      <c r="G130" s="19">
        <v>20</v>
      </c>
      <c r="H130" s="19">
        <f t="shared" si="20"/>
        <v>7</v>
      </c>
      <c r="I130" s="19">
        <f t="shared" si="20"/>
        <v>125</v>
      </c>
      <c r="J130" s="20">
        <f>IF($H$132*$C$8*3-B133=0,0,ROUND(((H130*3)/($H$132*$C$8*3-B133))*100,1))</f>
        <v>22.6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39</v>
      </c>
      <c r="E131" s="19">
        <f t="shared" si="21"/>
        <v>377</v>
      </c>
      <c r="F131" s="19">
        <f t="shared" si="21"/>
        <v>2</v>
      </c>
      <c r="G131" s="19">
        <f t="shared" si="21"/>
        <v>30</v>
      </c>
      <c r="H131" s="19">
        <f t="shared" si="21"/>
        <v>41</v>
      </c>
      <c r="I131" s="19">
        <f t="shared" si="21"/>
        <v>407</v>
      </c>
      <c r="J131" s="20">
        <f>IF(H132*$C$8*3-B133=0,0,ROUND(((H131+H128+H129+(H130*2))/(H132*$C$8*3-B133))*100,1))</f>
        <v>69.900000000000006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28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4</v>
      </c>
      <c r="E134" s="19">
        <v>44</v>
      </c>
      <c r="F134" s="19">
        <v>3</v>
      </c>
      <c r="G134" s="19">
        <v>55</v>
      </c>
      <c r="H134" s="19">
        <f t="shared" ref="H134:I139" si="22">D134+F134</f>
        <v>7</v>
      </c>
      <c r="I134" s="19">
        <f t="shared" si="22"/>
        <v>99</v>
      </c>
      <c r="J134" s="20">
        <f>IF($H$141*$C$8*3-B142=0,0,ROUND(((H134*1)/($H$141*$C$8*3-B142))*100,1))</f>
        <v>7.5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6</v>
      </c>
      <c r="E135" s="19">
        <v>56</v>
      </c>
      <c r="F135" s="19">
        <v>0</v>
      </c>
      <c r="G135" s="19">
        <v>0</v>
      </c>
      <c r="H135" s="19">
        <f t="shared" si="22"/>
        <v>6</v>
      </c>
      <c r="I135" s="19">
        <f t="shared" si="22"/>
        <v>56</v>
      </c>
      <c r="J135" s="20">
        <f>IF($H$141*$C$8*3-B142=0,0,ROUND(((H135*1)/($H$141*$C$8*3-B142))*100,1))</f>
        <v>6.5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1</v>
      </c>
      <c r="E136" s="19">
        <v>20</v>
      </c>
      <c r="F136" s="19">
        <v>2</v>
      </c>
      <c r="G136" s="19">
        <v>25</v>
      </c>
      <c r="H136" s="19">
        <f t="shared" si="22"/>
        <v>3</v>
      </c>
      <c r="I136" s="19">
        <f t="shared" si="22"/>
        <v>45</v>
      </c>
      <c r="J136" s="20">
        <f>IF($H$141*$C$8*3-B142=0,0,ROUND(((H136*1)/($H$141*$C$8*3-B142))*100,1))</f>
        <v>3.2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5</v>
      </c>
      <c r="E137" s="19">
        <v>75</v>
      </c>
      <c r="F137" s="19">
        <v>1</v>
      </c>
      <c r="G137" s="19">
        <v>20</v>
      </c>
      <c r="H137" s="19">
        <f t="shared" si="22"/>
        <v>6</v>
      </c>
      <c r="I137" s="19">
        <f t="shared" si="22"/>
        <v>95</v>
      </c>
      <c r="J137" s="20">
        <f>IF($H$141*$C$8*3-B142=0,0,ROUND(((H137*2)/($H$141*$C$8*3-B142))*100,1))</f>
        <v>12.9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0</v>
      </c>
      <c r="E138" s="19">
        <v>0</v>
      </c>
      <c r="F138" s="19">
        <v>4</v>
      </c>
      <c r="G138" s="19">
        <v>80</v>
      </c>
      <c r="H138" s="19">
        <f t="shared" si="22"/>
        <v>4</v>
      </c>
      <c r="I138" s="19">
        <f t="shared" si="22"/>
        <v>80</v>
      </c>
      <c r="J138" s="20">
        <f>IF($H$141*$C$8*3-B142=0,0,ROUND(((H138*2)/($H$141*$C$8*3-B142))*100,1))</f>
        <v>8.6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3</v>
      </c>
      <c r="E139" s="19">
        <v>40</v>
      </c>
      <c r="F139" s="19">
        <v>12</v>
      </c>
      <c r="G139" s="19">
        <v>240</v>
      </c>
      <c r="H139" s="19">
        <f t="shared" si="22"/>
        <v>15</v>
      </c>
      <c r="I139" s="19">
        <f t="shared" si="22"/>
        <v>280</v>
      </c>
      <c r="J139" s="20">
        <f>IF($H$141*$C$8*3-B142=0,0,ROUND(((H139*3)/($H$141*$C$8*3-B142))*100,1))</f>
        <v>48.4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19</v>
      </c>
      <c r="E140" s="19">
        <f t="shared" si="23"/>
        <v>235</v>
      </c>
      <c r="F140" s="19">
        <f t="shared" si="23"/>
        <v>22</v>
      </c>
      <c r="G140" s="19">
        <f t="shared" si="23"/>
        <v>420</v>
      </c>
      <c r="H140" s="19">
        <f t="shared" si="23"/>
        <v>41</v>
      </c>
      <c r="I140" s="19">
        <f t="shared" si="23"/>
        <v>655</v>
      </c>
      <c r="J140" s="20">
        <f>IF(H141*$C$8*3-B142=0,0,ROUND(((H140+H137+H138+(H139*2))/(H141*$C$8*3-B142))*100,1))</f>
        <v>87.1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31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45505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31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6</v>
      </c>
      <c r="E156" s="19">
        <v>78</v>
      </c>
      <c r="F156" s="19">
        <v>0</v>
      </c>
      <c r="G156" s="19">
        <v>0</v>
      </c>
      <c r="H156" s="19">
        <f t="shared" ref="H156:I161" si="24">D156+F156</f>
        <v>6</v>
      </c>
      <c r="I156" s="19">
        <f t="shared" si="24"/>
        <v>78</v>
      </c>
      <c r="J156" s="20">
        <f>IF($H$163*$C$8*3-B164=0,0,ROUND(((H156*1)/($H$163*$C$8*3-B164))*100,1))</f>
        <v>6.5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3</v>
      </c>
      <c r="E157" s="19">
        <v>42</v>
      </c>
      <c r="F157" s="19">
        <v>1</v>
      </c>
      <c r="G157" s="19">
        <v>15</v>
      </c>
      <c r="H157" s="19">
        <f t="shared" si="24"/>
        <v>4</v>
      </c>
      <c r="I157" s="19">
        <f t="shared" si="24"/>
        <v>57</v>
      </c>
      <c r="J157" s="20">
        <f>IF($H$163*$C$8*3-B164=0,0,ROUND(((H157*1)/($H$163*$C$8*3-B164))*100,1))</f>
        <v>4.3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0</v>
      </c>
      <c r="E158" s="19">
        <v>0</v>
      </c>
      <c r="F158" s="19">
        <v>1</v>
      </c>
      <c r="G158" s="19">
        <v>3</v>
      </c>
      <c r="H158" s="19">
        <f t="shared" si="24"/>
        <v>1</v>
      </c>
      <c r="I158" s="19">
        <f t="shared" si="24"/>
        <v>3</v>
      </c>
      <c r="J158" s="20">
        <f>IF($H$163*$C$8*3-B164=0,0,ROUND(((H158*1)/($H$163*$C$8*3-B164))*100,1))</f>
        <v>1.1000000000000001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5</v>
      </c>
      <c r="E159" s="19">
        <v>65</v>
      </c>
      <c r="F159" s="19">
        <v>2</v>
      </c>
      <c r="G159" s="19">
        <v>30</v>
      </c>
      <c r="H159" s="19">
        <f t="shared" si="24"/>
        <v>7</v>
      </c>
      <c r="I159" s="19">
        <f t="shared" si="24"/>
        <v>95</v>
      </c>
      <c r="J159" s="20">
        <f>IF($H$163*$C$8*3-B164=0,0,ROUND(((H159*2)/($H$163*$C$8*3-B164))*100,1))</f>
        <v>15.1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1</v>
      </c>
      <c r="E160" s="19">
        <v>10</v>
      </c>
      <c r="F160" s="19">
        <v>0</v>
      </c>
      <c r="G160" s="19">
        <v>0</v>
      </c>
      <c r="H160" s="19">
        <f t="shared" si="24"/>
        <v>1</v>
      </c>
      <c r="I160" s="19">
        <f t="shared" si="24"/>
        <v>10</v>
      </c>
      <c r="J160" s="20">
        <f>IF($H$163*$C$8*3-B164=0,0,ROUND(((H160*2)/($H$163*$C$8*3-B164))*100,1))</f>
        <v>2.2000000000000002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3</v>
      </c>
      <c r="E161" s="19">
        <v>40</v>
      </c>
      <c r="F161" s="19">
        <v>1</v>
      </c>
      <c r="G161" s="19">
        <v>15</v>
      </c>
      <c r="H161" s="19">
        <f t="shared" si="24"/>
        <v>4</v>
      </c>
      <c r="I161" s="19">
        <f t="shared" si="24"/>
        <v>55</v>
      </c>
      <c r="J161" s="20">
        <f>IF($H$163*$C$8*3-B164=0,0,ROUND(((H161*3)/($H$163*$C$8*3-B164))*100,1))</f>
        <v>12.9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18</v>
      </c>
      <c r="E162" s="19">
        <f t="shared" si="25"/>
        <v>235</v>
      </c>
      <c r="F162" s="19">
        <f t="shared" si="25"/>
        <v>5</v>
      </c>
      <c r="G162" s="19">
        <f t="shared" si="25"/>
        <v>63</v>
      </c>
      <c r="H162" s="19">
        <f t="shared" si="25"/>
        <v>23</v>
      </c>
      <c r="I162" s="19">
        <f t="shared" si="25"/>
        <v>298</v>
      </c>
      <c r="J162" s="20">
        <f>IF(H163*$C$8*3-B164=0,0,ROUND(((H162+H159+H160+(H161*2))/(H163*$C$8*3-B164))*100,1))</f>
        <v>41.9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21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16</v>
      </c>
      <c r="E165" s="19">
        <v>34</v>
      </c>
      <c r="F165" s="19">
        <v>0</v>
      </c>
      <c r="G165" s="19">
        <v>0</v>
      </c>
      <c r="H165" s="19">
        <f t="shared" ref="H165:I170" si="26">D165+F165</f>
        <v>16</v>
      </c>
      <c r="I165" s="19">
        <f t="shared" si="26"/>
        <v>34</v>
      </c>
      <c r="J165" s="20">
        <f>IF($H$172*$C$8*3-B173=0,0,ROUND(((H165*1)/($H$172*$C$8*3-B173))*100,1))</f>
        <v>17.2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17</v>
      </c>
      <c r="E166" s="19">
        <v>33</v>
      </c>
      <c r="F166" s="19">
        <v>0</v>
      </c>
      <c r="G166" s="19">
        <v>0</v>
      </c>
      <c r="H166" s="19">
        <f t="shared" si="26"/>
        <v>17</v>
      </c>
      <c r="I166" s="19">
        <f t="shared" si="26"/>
        <v>33</v>
      </c>
      <c r="J166" s="20">
        <f>IF($H$172*$C$8*3-B173=0,0,ROUND(((H166*1)/($H$172*$C$8*3-B173))*100,1))</f>
        <v>18.3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19</v>
      </c>
      <c r="E167" s="19">
        <v>25</v>
      </c>
      <c r="F167" s="19">
        <v>0</v>
      </c>
      <c r="G167" s="19">
        <v>0</v>
      </c>
      <c r="H167" s="19">
        <f t="shared" si="26"/>
        <v>19</v>
      </c>
      <c r="I167" s="19">
        <f t="shared" si="26"/>
        <v>25</v>
      </c>
      <c r="J167" s="20">
        <f>IF($H$172*$C$8*3-B173=0,0,ROUND(((H167*1)/($H$172*$C$8*3-B173))*100,1))</f>
        <v>20.399999999999999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5</v>
      </c>
      <c r="E168" s="19">
        <v>9</v>
      </c>
      <c r="F168" s="19">
        <v>0</v>
      </c>
      <c r="G168" s="19">
        <v>0</v>
      </c>
      <c r="H168" s="19">
        <f t="shared" si="26"/>
        <v>5</v>
      </c>
      <c r="I168" s="19">
        <f t="shared" si="26"/>
        <v>9</v>
      </c>
      <c r="J168" s="20">
        <f>IF($H$172*$C$8*3-B173=0,0,ROUND(((H168*2)/($H$172*$C$8*3-B173))*100,1))</f>
        <v>10.8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2</v>
      </c>
      <c r="E169" s="19">
        <v>6</v>
      </c>
      <c r="F169" s="19">
        <v>0</v>
      </c>
      <c r="G169" s="19">
        <v>0</v>
      </c>
      <c r="H169" s="19">
        <f t="shared" si="26"/>
        <v>2</v>
      </c>
      <c r="I169" s="19">
        <f t="shared" si="26"/>
        <v>6</v>
      </c>
      <c r="J169" s="20">
        <f>IF($H$172*$C$8*3-B173=0,0,ROUND(((H169*2)/($H$172*$C$8*3-B173))*100,1))</f>
        <v>4.3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3</v>
      </c>
      <c r="E170" s="19">
        <v>12</v>
      </c>
      <c r="F170" s="19">
        <v>1</v>
      </c>
      <c r="G170" s="19">
        <v>4</v>
      </c>
      <c r="H170" s="19">
        <f t="shared" si="26"/>
        <v>4</v>
      </c>
      <c r="I170" s="19">
        <f t="shared" si="26"/>
        <v>16</v>
      </c>
      <c r="J170" s="20">
        <f>IF($H$172*$C$8*3-B173=0,0,ROUND(((H170*3)/($H$172*$C$8*3-B173))*100,1))</f>
        <v>12.9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62</v>
      </c>
      <c r="E171" s="19">
        <f t="shared" si="27"/>
        <v>119</v>
      </c>
      <c r="F171" s="19">
        <f t="shared" si="27"/>
        <v>1</v>
      </c>
      <c r="G171" s="19">
        <f t="shared" si="27"/>
        <v>4</v>
      </c>
      <c r="H171" s="19">
        <f t="shared" si="27"/>
        <v>63</v>
      </c>
      <c r="I171" s="19">
        <f t="shared" si="27"/>
        <v>123</v>
      </c>
      <c r="J171" s="20">
        <f>IF(H172*$C$8*3-B173=0,0,ROUND(((H171+H168+H169+(H170*2))/(H172*$C$8*3-B173))*100,1))</f>
        <v>83.9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29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17</v>
      </c>
      <c r="E174" s="19">
        <v>48</v>
      </c>
      <c r="F174" s="19">
        <v>0</v>
      </c>
      <c r="G174" s="19">
        <v>0</v>
      </c>
      <c r="H174" s="19">
        <f t="shared" ref="H174:I179" si="28">D174+F174</f>
        <v>17</v>
      </c>
      <c r="I174" s="19">
        <f t="shared" si="28"/>
        <v>48</v>
      </c>
      <c r="J174" s="20">
        <f>IF($H$181*$C$8*3-B182=0,0,ROUND(((H174*1)/($H$181*$C$8*3-B182))*100,1))</f>
        <v>18.3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12</v>
      </c>
      <c r="E175" s="19">
        <v>45</v>
      </c>
      <c r="F175" s="19">
        <v>0</v>
      </c>
      <c r="G175" s="19">
        <v>0</v>
      </c>
      <c r="H175" s="19">
        <f t="shared" si="28"/>
        <v>12</v>
      </c>
      <c r="I175" s="19">
        <f t="shared" si="28"/>
        <v>45</v>
      </c>
      <c r="J175" s="20">
        <f>IF($H$181*$C$8*3-B182=0,0,ROUND(((H175*1)/($H$181*$C$8*3-B182))*100,1))</f>
        <v>12.9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11</v>
      </c>
      <c r="E176" s="19">
        <v>41</v>
      </c>
      <c r="F176" s="19">
        <v>0</v>
      </c>
      <c r="G176" s="19">
        <v>0</v>
      </c>
      <c r="H176" s="19">
        <f t="shared" si="28"/>
        <v>11</v>
      </c>
      <c r="I176" s="19">
        <f t="shared" si="28"/>
        <v>41</v>
      </c>
      <c r="J176" s="20">
        <f>IF($H$181*$C$8*3-B182=0,0,ROUND(((H176*1)/($H$181*$C$8*3-B182))*100,1))</f>
        <v>11.8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1</v>
      </c>
      <c r="E177" s="19">
        <v>6</v>
      </c>
      <c r="F177" s="19">
        <v>0</v>
      </c>
      <c r="G177" s="19">
        <v>0</v>
      </c>
      <c r="H177" s="19">
        <f t="shared" si="28"/>
        <v>1</v>
      </c>
      <c r="I177" s="19">
        <f t="shared" si="28"/>
        <v>6</v>
      </c>
      <c r="J177" s="20">
        <f>IF($H$181*$C$8*3-B182=0,0,ROUND(((H177*2)/($H$181*$C$8*3-B182))*100,1))</f>
        <v>2.2000000000000002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6</v>
      </c>
      <c r="E178" s="19">
        <v>23</v>
      </c>
      <c r="F178" s="19">
        <v>0</v>
      </c>
      <c r="G178" s="19">
        <v>0</v>
      </c>
      <c r="H178" s="19">
        <f t="shared" si="28"/>
        <v>6</v>
      </c>
      <c r="I178" s="19">
        <f t="shared" si="28"/>
        <v>23</v>
      </c>
      <c r="J178" s="20">
        <f>IF($H$181*$C$8*3-B182=0,0,ROUND(((H178*2)/($H$181*$C$8*3-B182))*100,1))</f>
        <v>12.9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1</v>
      </c>
      <c r="E179" s="19">
        <v>6</v>
      </c>
      <c r="F179" s="19">
        <v>1</v>
      </c>
      <c r="G179" s="19">
        <v>6</v>
      </c>
      <c r="H179" s="19">
        <f t="shared" si="28"/>
        <v>2</v>
      </c>
      <c r="I179" s="19">
        <f t="shared" si="28"/>
        <v>12</v>
      </c>
      <c r="J179" s="20">
        <f>IF($H$181*$C$8*3-B182=0,0,ROUND(((H179*3)/($H$181*$C$8*3-B182))*100,1))</f>
        <v>6.5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48</v>
      </c>
      <c r="E180" s="19">
        <f t="shared" si="29"/>
        <v>169</v>
      </c>
      <c r="F180" s="19">
        <f t="shared" si="29"/>
        <v>1</v>
      </c>
      <c r="G180" s="19">
        <f t="shared" si="29"/>
        <v>6</v>
      </c>
      <c r="H180" s="19">
        <f t="shared" si="29"/>
        <v>49</v>
      </c>
      <c r="I180" s="19">
        <f t="shared" si="29"/>
        <v>175</v>
      </c>
      <c r="J180" s="20">
        <f>IF(H181*$C$8*3-B182=0,0,ROUND(((H180+H177+H178+(H179*2))/(H181*$C$8*3-B182))*100,1))</f>
        <v>64.5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30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09D2-BE94-4248-8BC3-872147E6E269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45536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29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4</v>
      </c>
      <c r="E9" s="19">
        <v>362</v>
      </c>
      <c r="F9" s="19">
        <v>0</v>
      </c>
      <c r="G9" s="19">
        <v>0</v>
      </c>
      <c r="H9" s="19">
        <f t="shared" ref="H9:I15" si="0">D9+F9</f>
        <v>4</v>
      </c>
      <c r="I9" s="19">
        <f t="shared" si="0"/>
        <v>362</v>
      </c>
      <c r="J9" s="20">
        <f>IF($H$16*$C$8*3-B17=0,0,ROUND(((H9*1)/($H$16*$C$8*3-B17))*100,1))</f>
        <v>2.2999999999999998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4</v>
      </c>
      <c r="E10" s="19">
        <v>239</v>
      </c>
      <c r="F10" s="19">
        <v>0</v>
      </c>
      <c r="G10" s="19">
        <v>0</v>
      </c>
      <c r="H10" s="19">
        <f t="shared" si="0"/>
        <v>4</v>
      </c>
      <c r="I10" s="19">
        <f t="shared" si="0"/>
        <v>239</v>
      </c>
      <c r="J10" s="20">
        <f>IF($H$16*$C$8*3-B17=0,0,ROUND(((H10*1)/($H$16*$C$8*3-B17))*100,1))</f>
        <v>2.2999999999999998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10</v>
      </c>
      <c r="E11" s="19">
        <v>980</v>
      </c>
      <c r="F11" s="19">
        <v>1</v>
      </c>
      <c r="G11" s="19">
        <v>30</v>
      </c>
      <c r="H11" s="19">
        <f t="shared" si="0"/>
        <v>11</v>
      </c>
      <c r="I11" s="19">
        <f t="shared" si="0"/>
        <v>1010</v>
      </c>
      <c r="J11" s="20">
        <f>IF($H$16*$C$8*3-B17=0,0,ROUND(((H11*1)/($H$16*$C$8*3-B17))*100,1))</f>
        <v>6.3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17</v>
      </c>
      <c r="E12" s="19">
        <v>4729</v>
      </c>
      <c r="F12" s="19">
        <v>4</v>
      </c>
      <c r="G12" s="19">
        <v>1085</v>
      </c>
      <c r="H12" s="19">
        <f t="shared" si="0"/>
        <v>21</v>
      </c>
      <c r="I12" s="19">
        <f t="shared" si="0"/>
        <v>5814</v>
      </c>
      <c r="J12" s="20">
        <f>IF($H$16*$C$8*3-B17=0,0,ROUND(((H12*2)/($H$16*$C$8*3-B17))*100,1))</f>
        <v>24.1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6</v>
      </c>
      <c r="E13" s="19">
        <v>684</v>
      </c>
      <c r="F13" s="19">
        <v>0</v>
      </c>
      <c r="G13" s="19">
        <v>0</v>
      </c>
      <c r="H13" s="19">
        <f t="shared" si="0"/>
        <v>6</v>
      </c>
      <c r="I13" s="19">
        <f t="shared" si="0"/>
        <v>684</v>
      </c>
      <c r="J13" s="20">
        <f>IF($H$16*$C$8*3-B17=0,0,ROUND(((H13*2)/($H$16*$C$8*3-B17))*100,1))</f>
        <v>6.9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11</v>
      </c>
      <c r="E14" s="19">
        <v>3222</v>
      </c>
      <c r="F14" s="19">
        <v>3</v>
      </c>
      <c r="G14" s="19">
        <v>1348</v>
      </c>
      <c r="H14" s="19">
        <f t="shared" si="0"/>
        <v>14</v>
      </c>
      <c r="I14" s="19">
        <f t="shared" si="0"/>
        <v>4570</v>
      </c>
      <c r="J14" s="20">
        <f>IF($H$16*$C$8*3-B17=0,0,ROUND(((H14*3)/($H$16*$C$8*3-B17))*100,1))</f>
        <v>24.1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52</v>
      </c>
      <c r="E15" s="19">
        <f>SUM(E9:E14)</f>
        <v>10216</v>
      </c>
      <c r="F15" s="19">
        <f>SUM(F9:F14)</f>
        <v>8</v>
      </c>
      <c r="G15" s="19">
        <f>SUM(G9:G14)</f>
        <v>2463</v>
      </c>
      <c r="H15" s="19">
        <f t="shared" si="0"/>
        <v>60</v>
      </c>
      <c r="I15" s="19">
        <f t="shared" si="0"/>
        <v>12679</v>
      </c>
      <c r="J15" s="20">
        <f>IF(H16*$C$8*3-B17=0,0,ROUND(((H15+H12+H13+(H14*2))/(H16*$C$8*3-B17))*100,1))</f>
        <v>66.099999999999994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28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43</v>
      </c>
      <c r="E18" s="19">
        <v>363</v>
      </c>
      <c r="F18" s="19">
        <v>1</v>
      </c>
      <c r="G18" s="19">
        <v>15</v>
      </c>
      <c r="H18" s="19">
        <f t="shared" ref="H18:I24" si="1">D18+F18</f>
        <v>44</v>
      </c>
      <c r="I18" s="19">
        <f t="shared" si="1"/>
        <v>378</v>
      </c>
      <c r="J18" s="20">
        <f>IF($H$25*$C$8*3-B26=0,0,ROUND(((H18*1)/($H$25*$C$8*3-B26))*100,1))</f>
        <v>16.899999999999999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48</v>
      </c>
      <c r="E19" s="19">
        <v>583</v>
      </c>
      <c r="F19" s="19">
        <v>6</v>
      </c>
      <c r="G19" s="19">
        <v>120</v>
      </c>
      <c r="H19" s="19">
        <f t="shared" si="1"/>
        <v>54</v>
      </c>
      <c r="I19" s="19">
        <f t="shared" si="1"/>
        <v>703</v>
      </c>
      <c r="J19" s="20">
        <f>IF($H$25*$C$8*3-B26=0,0,ROUND(((H19*1)/($H$25*$C$8*3-B26))*100,1))</f>
        <v>20.7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52</v>
      </c>
      <c r="E20" s="19">
        <v>759</v>
      </c>
      <c r="F20" s="19">
        <v>14</v>
      </c>
      <c r="G20" s="19">
        <v>375</v>
      </c>
      <c r="H20" s="19">
        <f t="shared" si="1"/>
        <v>66</v>
      </c>
      <c r="I20" s="19">
        <f t="shared" si="1"/>
        <v>1134</v>
      </c>
      <c r="J20" s="20">
        <f>IF($H$25*$C$8*3-B26=0,0,ROUND(((H20*1)/($H$25*$C$8*3-B26))*100,1))</f>
        <v>25.3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19</v>
      </c>
      <c r="E21" s="19">
        <v>259</v>
      </c>
      <c r="F21" s="19">
        <v>4</v>
      </c>
      <c r="G21" s="19">
        <v>110</v>
      </c>
      <c r="H21" s="19">
        <f t="shared" si="1"/>
        <v>23</v>
      </c>
      <c r="I21" s="19">
        <f t="shared" si="1"/>
        <v>369</v>
      </c>
      <c r="J21" s="20">
        <f>IF($H$25*$C$8*3-B26=0,0,ROUND(((H21*2)/($H$25*$C$8*3-B26))*100,1))</f>
        <v>17.600000000000001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4</v>
      </c>
      <c r="E22" s="19">
        <v>88</v>
      </c>
      <c r="F22" s="19">
        <v>0</v>
      </c>
      <c r="G22" s="19">
        <v>0</v>
      </c>
      <c r="H22" s="19">
        <f t="shared" si="1"/>
        <v>4</v>
      </c>
      <c r="I22" s="19">
        <f t="shared" si="1"/>
        <v>88</v>
      </c>
      <c r="J22" s="20">
        <f>IF($H$25*$C$8*3-B26=0,0,ROUND(((H22*2)/($H$25*$C$8*3-B26))*100,1))</f>
        <v>3.1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3</v>
      </c>
      <c r="E23" s="19">
        <v>80</v>
      </c>
      <c r="F23" s="19">
        <v>3</v>
      </c>
      <c r="G23" s="19">
        <v>80</v>
      </c>
      <c r="H23" s="19">
        <f t="shared" si="1"/>
        <v>6</v>
      </c>
      <c r="I23" s="19">
        <f t="shared" si="1"/>
        <v>160</v>
      </c>
      <c r="J23" s="20">
        <f>IF($H$25*$C$8*3-B26=0,0,ROUND(((H23*3)/($H$25*$C$8*3-B26))*100,1))</f>
        <v>6.9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169</v>
      </c>
      <c r="E24" s="19">
        <f>SUM(E18:E23)</f>
        <v>2132</v>
      </c>
      <c r="F24" s="19">
        <f>SUM(F18:F23)</f>
        <v>28</v>
      </c>
      <c r="G24" s="19">
        <f>SUM(G18:G23)</f>
        <v>700</v>
      </c>
      <c r="H24" s="19">
        <f t="shared" si="1"/>
        <v>197</v>
      </c>
      <c r="I24" s="19">
        <f t="shared" si="1"/>
        <v>2832</v>
      </c>
      <c r="J24" s="20">
        <f>IF(H25*$C$8*3-B26=0,0,ROUND(((H24+H21+H22+(H23*2))/(H25*$C$8*3-B26))*100,1))</f>
        <v>90.4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29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10</v>
      </c>
      <c r="E27" s="19">
        <v>111</v>
      </c>
      <c r="F27" s="19">
        <v>0</v>
      </c>
      <c r="G27" s="19">
        <v>0</v>
      </c>
      <c r="H27" s="19">
        <f t="shared" ref="H27:I33" si="2">D27+F27</f>
        <v>10</v>
      </c>
      <c r="I27" s="19">
        <f t="shared" si="2"/>
        <v>111</v>
      </c>
      <c r="J27" s="20">
        <f>IF($H$34*$C$8*3-B35=0,0,ROUND(((H27*1)/($H$34*$C$8*3-B35))*100,1))</f>
        <v>11.5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5</v>
      </c>
      <c r="E28" s="19">
        <v>39</v>
      </c>
      <c r="F28" s="19">
        <v>0</v>
      </c>
      <c r="G28" s="19">
        <v>0</v>
      </c>
      <c r="H28" s="19">
        <f t="shared" si="2"/>
        <v>5</v>
      </c>
      <c r="I28" s="19">
        <f t="shared" si="2"/>
        <v>39</v>
      </c>
      <c r="J28" s="20">
        <f>IF($H$34*$C$8*3-B35=0,0,ROUND(((H28*1)/($H$34*$C$8*3-B35))*100,1))</f>
        <v>5.7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10</v>
      </c>
      <c r="E29" s="19">
        <v>69</v>
      </c>
      <c r="F29" s="19">
        <v>0</v>
      </c>
      <c r="G29" s="19">
        <v>0</v>
      </c>
      <c r="H29" s="19">
        <f t="shared" si="2"/>
        <v>10</v>
      </c>
      <c r="I29" s="19">
        <f t="shared" si="2"/>
        <v>69</v>
      </c>
      <c r="J29" s="20">
        <f>IF($H$34*$C$8*3-B35=0,0,ROUND(((H29*1)/($H$34*$C$8*3-B35))*100,1))</f>
        <v>11.5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10</v>
      </c>
      <c r="E30" s="19">
        <v>95</v>
      </c>
      <c r="F30" s="19">
        <v>0</v>
      </c>
      <c r="G30" s="19">
        <v>0</v>
      </c>
      <c r="H30" s="19">
        <f t="shared" si="2"/>
        <v>10</v>
      </c>
      <c r="I30" s="19">
        <f t="shared" si="2"/>
        <v>95</v>
      </c>
      <c r="J30" s="20">
        <f>IF($H$34*$C$8*3-B35=0,0,ROUND(((H30*2)/($H$34*$C$8*3-B35))*100,1))</f>
        <v>23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4</v>
      </c>
      <c r="E31" s="19">
        <v>36</v>
      </c>
      <c r="F31" s="19">
        <v>0</v>
      </c>
      <c r="G31" s="19">
        <v>0</v>
      </c>
      <c r="H31" s="19">
        <f t="shared" si="2"/>
        <v>4</v>
      </c>
      <c r="I31" s="19">
        <f t="shared" si="2"/>
        <v>36</v>
      </c>
      <c r="J31" s="20">
        <f>IF($H$34*$C$8*3-B35=0,0,ROUND(((H31*2)/($H$34*$C$8*3-B35))*100,1))</f>
        <v>9.1999999999999993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1</v>
      </c>
      <c r="E32" s="19">
        <v>20</v>
      </c>
      <c r="F32" s="19">
        <v>1</v>
      </c>
      <c r="G32" s="19">
        <v>20</v>
      </c>
      <c r="H32" s="19">
        <f t="shared" si="2"/>
        <v>2</v>
      </c>
      <c r="I32" s="19">
        <f t="shared" si="2"/>
        <v>40</v>
      </c>
      <c r="J32" s="20">
        <f>IF($H$34*$C$8*3-B35=0,0,ROUND(((H32*3)/($H$34*$C$8*3-B35))*100,1))</f>
        <v>6.9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40</v>
      </c>
      <c r="E33" s="19">
        <f>SUM(E27:E32)</f>
        <v>370</v>
      </c>
      <c r="F33" s="19">
        <f>SUM(F27:F32)</f>
        <v>1</v>
      </c>
      <c r="G33" s="19">
        <f>SUM(G27:G32)</f>
        <v>20</v>
      </c>
      <c r="H33" s="19">
        <f t="shared" si="2"/>
        <v>41</v>
      </c>
      <c r="I33" s="19">
        <f t="shared" si="2"/>
        <v>390</v>
      </c>
      <c r="J33" s="20">
        <f>IF(H34*$C$8*3-B35=0,0,ROUND(((H33+H30+H31+(H32*2))/(H34*$C$8*3-B35))*100,1))</f>
        <v>67.8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26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33</v>
      </c>
      <c r="E36" s="19">
        <v>92</v>
      </c>
      <c r="F36" s="19">
        <v>0</v>
      </c>
      <c r="G36" s="19">
        <v>0</v>
      </c>
      <c r="H36" s="19">
        <f t="shared" ref="H36:I42" si="3">D36+F36</f>
        <v>33</v>
      </c>
      <c r="I36" s="19">
        <f t="shared" si="3"/>
        <v>92</v>
      </c>
      <c r="J36" s="20">
        <f>IF($H$43*$C$8*3-B44=0,0,ROUND(((H36*1)/($H$43*$C$8*3-B44))*100,1))</f>
        <v>19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36</v>
      </c>
      <c r="E37" s="19">
        <v>111</v>
      </c>
      <c r="F37" s="19">
        <v>0</v>
      </c>
      <c r="G37" s="19">
        <v>0</v>
      </c>
      <c r="H37" s="19">
        <f t="shared" si="3"/>
        <v>36</v>
      </c>
      <c r="I37" s="19">
        <f t="shared" si="3"/>
        <v>111</v>
      </c>
      <c r="J37" s="20">
        <f>IF($H$43*$C$8*3-B44=0,0,ROUND(((H37*1)/($H$43*$C$8*3-B44))*100,1))</f>
        <v>20.7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32</v>
      </c>
      <c r="E38" s="19">
        <v>78</v>
      </c>
      <c r="F38" s="19">
        <v>0</v>
      </c>
      <c r="G38" s="19">
        <v>0</v>
      </c>
      <c r="H38" s="19">
        <f t="shared" si="3"/>
        <v>32</v>
      </c>
      <c r="I38" s="19">
        <f t="shared" si="3"/>
        <v>78</v>
      </c>
      <c r="J38" s="20">
        <f>IF($H$43*$C$8*3-B44=0,0,ROUND(((H38*1)/($H$43*$C$8*3-B44))*100,1))</f>
        <v>18.399999999999999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8</v>
      </c>
      <c r="E39" s="19">
        <v>26</v>
      </c>
      <c r="F39" s="19">
        <v>0</v>
      </c>
      <c r="G39" s="19">
        <v>0</v>
      </c>
      <c r="H39" s="19">
        <f t="shared" si="3"/>
        <v>8</v>
      </c>
      <c r="I39" s="19">
        <f t="shared" si="3"/>
        <v>26</v>
      </c>
      <c r="J39" s="20">
        <f>IF($H$43*$C$8*3-B44=0,0,ROUND(((H39*2)/($H$43*$C$8*3-B44))*100,1))</f>
        <v>9.1999999999999993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2</v>
      </c>
      <c r="E40" s="19">
        <v>4</v>
      </c>
      <c r="F40" s="19">
        <v>0</v>
      </c>
      <c r="G40" s="19">
        <v>0</v>
      </c>
      <c r="H40" s="19">
        <f t="shared" si="3"/>
        <v>2</v>
      </c>
      <c r="I40" s="19">
        <f t="shared" si="3"/>
        <v>4</v>
      </c>
      <c r="J40" s="20">
        <f>IF($H$43*$C$8*3-B44=0,0,ROUND(((H40*2)/($H$43*$C$8*3-B44))*100,1))</f>
        <v>2.2999999999999998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2</v>
      </c>
      <c r="E41" s="19">
        <v>10</v>
      </c>
      <c r="F41" s="19">
        <v>2</v>
      </c>
      <c r="G41" s="19">
        <v>10</v>
      </c>
      <c r="H41" s="19">
        <f t="shared" si="3"/>
        <v>4</v>
      </c>
      <c r="I41" s="19">
        <f t="shared" si="3"/>
        <v>20</v>
      </c>
      <c r="J41" s="20">
        <f>IF($H$43*$C$8*3-B44=0,0,ROUND(((H41*3)/($H$43*$C$8*3-B44))*100,1))</f>
        <v>6.9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113</v>
      </c>
      <c r="E42" s="19">
        <f>SUM(E36:E41)</f>
        <v>321</v>
      </c>
      <c r="F42" s="19">
        <f>SUM(F36:F41)</f>
        <v>2</v>
      </c>
      <c r="G42" s="19">
        <f>SUM(G36:G41)</f>
        <v>10</v>
      </c>
      <c r="H42" s="19">
        <f t="shared" si="3"/>
        <v>115</v>
      </c>
      <c r="I42" s="19">
        <f t="shared" si="3"/>
        <v>331</v>
      </c>
      <c r="J42" s="20">
        <f>IF(H43*$C$8*3-B44=0,0,ROUND(((H42+H39+H40+(H41*2))/(H43*$C$8*3-B44))*100,1))</f>
        <v>76.400000000000006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29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5</v>
      </c>
      <c r="E45" s="19">
        <v>68</v>
      </c>
      <c r="F45" s="19">
        <v>0</v>
      </c>
      <c r="G45" s="19">
        <v>0</v>
      </c>
      <c r="H45" s="19">
        <f t="shared" ref="H45:I51" si="4">D45+F45</f>
        <v>5</v>
      </c>
      <c r="I45" s="19">
        <f t="shared" si="4"/>
        <v>68</v>
      </c>
      <c r="J45" s="20">
        <f>IF($H$52*$C$8*3-B53=0,0,ROUND(((H45*1)/($H$52*$C$8*3-B53))*100,1))</f>
        <v>5.7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2</v>
      </c>
      <c r="E46" s="19">
        <v>20</v>
      </c>
      <c r="F46" s="19">
        <v>1</v>
      </c>
      <c r="G46" s="19">
        <v>15</v>
      </c>
      <c r="H46" s="19">
        <f t="shared" si="4"/>
        <v>3</v>
      </c>
      <c r="I46" s="19">
        <f t="shared" si="4"/>
        <v>35</v>
      </c>
      <c r="J46" s="20">
        <f>IF($H$52*$C$8*3-B53=0,0,ROUND(((H46*1)/($H$52*$C$8*3-B53))*100,1))</f>
        <v>3.4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2</v>
      </c>
      <c r="E47" s="19">
        <v>12</v>
      </c>
      <c r="F47" s="19">
        <v>0</v>
      </c>
      <c r="G47" s="19">
        <v>0</v>
      </c>
      <c r="H47" s="19">
        <f t="shared" si="4"/>
        <v>2</v>
      </c>
      <c r="I47" s="19">
        <f t="shared" si="4"/>
        <v>12</v>
      </c>
      <c r="J47" s="20">
        <f>IF($H$52*$C$8*3-B53=0,0,ROUND(((H47*1)/($H$52*$C$8*3-B53))*100,1))</f>
        <v>2.2999999999999998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7</v>
      </c>
      <c r="E48" s="19">
        <v>84</v>
      </c>
      <c r="F48" s="19">
        <v>2</v>
      </c>
      <c r="G48" s="19">
        <v>30</v>
      </c>
      <c r="H48" s="19">
        <f t="shared" si="4"/>
        <v>9</v>
      </c>
      <c r="I48" s="19">
        <f t="shared" si="4"/>
        <v>114</v>
      </c>
      <c r="J48" s="20">
        <f>IF($H$52*$C$8*3-B53=0,0,ROUND(((H48*2)/($H$52*$C$8*3-B53))*100,1))</f>
        <v>20.7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1</v>
      </c>
      <c r="E49" s="19">
        <v>15</v>
      </c>
      <c r="F49" s="19">
        <v>0</v>
      </c>
      <c r="G49" s="19">
        <v>0</v>
      </c>
      <c r="H49" s="19">
        <f t="shared" si="4"/>
        <v>1</v>
      </c>
      <c r="I49" s="19">
        <f t="shared" si="4"/>
        <v>15</v>
      </c>
      <c r="J49" s="20">
        <f>IF($H$52*$C$8*3-B53=0,0,ROUND(((H49*2)/($H$52*$C$8*3-B53))*100,1))</f>
        <v>2.2999999999999998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1</v>
      </c>
      <c r="E50" s="19">
        <v>15</v>
      </c>
      <c r="F50" s="19">
        <v>1</v>
      </c>
      <c r="G50" s="19">
        <v>15</v>
      </c>
      <c r="H50" s="19">
        <f t="shared" si="4"/>
        <v>2</v>
      </c>
      <c r="I50" s="19">
        <f t="shared" si="4"/>
        <v>30</v>
      </c>
      <c r="J50" s="20">
        <f>IF($H$52*$C$8*3-B53=0,0,ROUND(((H50*3)/($H$52*$C$8*3-B53))*100,1))</f>
        <v>6.9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18</v>
      </c>
      <c r="E51" s="19">
        <f>SUM(E45:E50)</f>
        <v>214</v>
      </c>
      <c r="F51" s="19">
        <f>SUM(F45:F50)</f>
        <v>4</v>
      </c>
      <c r="G51" s="19">
        <f>SUM(G45:G50)</f>
        <v>60</v>
      </c>
      <c r="H51" s="19">
        <f t="shared" si="4"/>
        <v>22</v>
      </c>
      <c r="I51" s="19">
        <f t="shared" si="4"/>
        <v>274</v>
      </c>
      <c r="J51" s="20">
        <f>IF(H52*$C$8*3-B53=0,0,ROUND(((H51+H48+H49+(H50*2))/(H52*$C$8*3-B53))*100,1))</f>
        <v>41.4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18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8</v>
      </c>
      <c r="E54" s="19">
        <v>91</v>
      </c>
      <c r="F54" s="19">
        <v>1</v>
      </c>
      <c r="G54" s="19">
        <v>20</v>
      </c>
      <c r="H54" s="19">
        <f t="shared" ref="H54:I60" si="5">D54+F54</f>
        <v>9</v>
      </c>
      <c r="I54" s="19">
        <f t="shared" si="5"/>
        <v>111</v>
      </c>
      <c r="J54" s="20">
        <f>IF($H$61*$C$8*3-B62=0,0,ROUND(((H54*1)/($H$61*$C$8*3-B62))*100,1))</f>
        <v>10.3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10</v>
      </c>
      <c r="E55" s="19">
        <v>92</v>
      </c>
      <c r="F55" s="19">
        <v>1</v>
      </c>
      <c r="G55" s="19">
        <v>20</v>
      </c>
      <c r="H55" s="19">
        <f t="shared" si="5"/>
        <v>11</v>
      </c>
      <c r="I55" s="19">
        <f t="shared" si="5"/>
        <v>112</v>
      </c>
      <c r="J55" s="20">
        <f>IF($H$61*$C$8*3-B62=0,0,ROUND(((H55*1)/($H$61*$C$8*3-B62))*100,1))</f>
        <v>12.6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3</v>
      </c>
      <c r="E56" s="19">
        <v>50</v>
      </c>
      <c r="F56" s="19">
        <v>6</v>
      </c>
      <c r="G56" s="19">
        <v>85</v>
      </c>
      <c r="H56" s="19">
        <f t="shared" si="5"/>
        <v>9</v>
      </c>
      <c r="I56" s="19">
        <f t="shared" si="5"/>
        <v>135</v>
      </c>
      <c r="J56" s="20">
        <f>IF($H$61*$C$8*3-B62=0,0,ROUND(((H56*1)/($H$61*$C$8*3-B62))*100,1))</f>
        <v>10.3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6</v>
      </c>
      <c r="E57" s="19">
        <v>81</v>
      </c>
      <c r="F57" s="19">
        <v>0</v>
      </c>
      <c r="G57" s="19">
        <v>0</v>
      </c>
      <c r="H57" s="19">
        <f t="shared" si="5"/>
        <v>6</v>
      </c>
      <c r="I57" s="19">
        <f t="shared" si="5"/>
        <v>81</v>
      </c>
      <c r="J57" s="20">
        <f>IF($H$61*$C$8*3-B62=0,0,ROUND(((H57*2)/($H$61*$C$8*3-B62))*100,1))</f>
        <v>13.8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2</v>
      </c>
      <c r="E58" s="19">
        <v>30</v>
      </c>
      <c r="F58" s="19">
        <v>0</v>
      </c>
      <c r="G58" s="19">
        <v>0</v>
      </c>
      <c r="H58" s="19">
        <f t="shared" si="5"/>
        <v>2</v>
      </c>
      <c r="I58" s="19">
        <f t="shared" si="5"/>
        <v>30</v>
      </c>
      <c r="J58" s="20">
        <f>IF($H$61*$C$8*3-B62=0,0,ROUND(((H58*2)/($H$61*$C$8*3-B62))*100,1))</f>
        <v>4.5999999999999996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1</v>
      </c>
      <c r="E59" s="19">
        <v>10</v>
      </c>
      <c r="F59" s="19">
        <v>1</v>
      </c>
      <c r="G59" s="19">
        <v>20</v>
      </c>
      <c r="H59" s="19">
        <f t="shared" si="5"/>
        <v>2</v>
      </c>
      <c r="I59" s="19">
        <f t="shared" si="5"/>
        <v>30</v>
      </c>
      <c r="J59" s="20">
        <f>IF($H$61*$C$8*3-B62=0,0,ROUND(((H59*3)/($H$61*$C$8*3-B62))*100,1))</f>
        <v>6.9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30</v>
      </c>
      <c r="E60" s="19">
        <f>SUM(E54:E59)</f>
        <v>354</v>
      </c>
      <c r="F60" s="19">
        <f>SUM(F54:F59)</f>
        <v>9</v>
      </c>
      <c r="G60" s="19">
        <f>SUM(G54:G59)</f>
        <v>145</v>
      </c>
      <c r="H60" s="19">
        <f t="shared" si="5"/>
        <v>39</v>
      </c>
      <c r="I60" s="19">
        <f t="shared" si="5"/>
        <v>499</v>
      </c>
      <c r="J60" s="20">
        <f>IF(H61*$C$8*3-B62=0,0,ROUND(((H60+H57+H58+(H59*2))/(H61*$C$8*3-B62))*100,1))</f>
        <v>58.6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26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2</v>
      </c>
      <c r="E63" s="19">
        <v>8</v>
      </c>
      <c r="F63" s="19">
        <v>0</v>
      </c>
      <c r="G63" s="19">
        <v>0</v>
      </c>
      <c r="H63" s="19">
        <f t="shared" ref="H63:I69" si="6">D63+F63</f>
        <v>2</v>
      </c>
      <c r="I63" s="19">
        <f t="shared" si="6"/>
        <v>8</v>
      </c>
      <c r="J63" s="20">
        <f>IF($H$70*$C$8*3-B71=0,0,ROUND(((H63*1)/($H$70*$C$8*3-B71))*100,1))</f>
        <v>0.5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0</v>
      </c>
      <c r="E64" s="19">
        <v>0</v>
      </c>
      <c r="F64" s="19">
        <v>0</v>
      </c>
      <c r="G64" s="19">
        <v>0</v>
      </c>
      <c r="H64" s="19">
        <f t="shared" si="6"/>
        <v>0</v>
      </c>
      <c r="I64" s="19">
        <f t="shared" si="6"/>
        <v>0</v>
      </c>
      <c r="J64" s="20">
        <f>IF($H$70*$C$8*3-B71=0,0,ROUND(((H64*1)/($H$70*$C$8*3-B71))*100,1))</f>
        <v>0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1</v>
      </c>
      <c r="E65" s="19">
        <v>8</v>
      </c>
      <c r="F65" s="19">
        <v>0</v>
      </c>
      <c r="G65" s="19">
        <v>0</v>
      </c>
      <c r="H65" s="19">
        <f t="shared" si="6"/>
        <v>1</v>
      </c>
      <c r="I65" s="19">
        <f t="shared" si="6"/>
        <v>8</v>
      </c>
      <c r="J65" s="20">
        <f>IF($H$70*$C$8*3-B71=0,0,ROUND(((H65*1)/($H$70*$C$8*3-B71))*100,1))</f>
        <v>0.2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48</v>
      </c>
      <c r="E66" s="19">
        <v>353</v>
      </c>
      <c r="F66" s="19">
        <v>9</v>
      </c>
      <c r="G66" s="19">
        <v>66</v>
      </c>
      <c r="H66" s="19">
        <f t="shared" si="6"/>
        <v>57</v>
      </c>
      <c r="I66" s="19">
        <f t="shared" si="6"/>
        <v>419</v>
      </c>
      <c r="J66" s="20">
        <f>IF($H$70*$C$8*3-B71=0,0,ROUND(((H66*2)/($H$70*$C$8*3-B71))*100,1))</f>
        <v>26.2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12</v>
      </c>
      <c r="E67" s="19">
        <v>71</v>
      </c>
      <c r="F67" s="19">
        <v>0</v>
      </c>
      <c r="G67" s="19">
        <v>0</v>
      </c>
      <c r="H67" s="19">
        <f t="shared" si="6"/>
        <v>12</v>
      </c>
      <c r="I67" s="19">
        <f t="shared" si="6"/>
        <v>71</v>
      </c>
      <c r="J67" s="20">
        <f>IF($H$70*$C$8*3-B71=0,0,ROUND(((H67*2)/($H$70*$C$8*3-B71))*100,1))</f>
        <v>5.5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12</v>
      </c>
      <c r="E68" s="19">
        <v>94</v>
      </c>
      <c r="F68" s="19">
        <v>7</v>
      </c>
      <c r="G68" s="19">
        <v>58</v>
      </c>
      <c r="H68" s="19">
        <f t="shared" si="6"/>
        <v>19</v>
      </c>
      <c r="I68" s="19">
        <f t="shared" si="6"/>
        <v>152</v>
      </c>
      <c r="J68" s="20">
        <f>IF($H$70*$C$8*3-B71=0,0,ROUND(((H68*3)/($H$70*$C$8*3-B71))*100,1))</f>
        <v>13.1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75</v>
      </c>
      <c r="E69" s="19">
        <f>SUM(E63:E68)</f>
        <v>534</v>
      </c>
      <c r="F69" s="19">
        <f>SUM(F63:F68)</f>
        <v>16</v>
      </c>
      <c r="G69" s="19">
        <f>SUM(G63:G68)</f>
        <v>124</v>
      </c>
      <c r="H69" s="19">
        <f t="shared" si="6"/>
        <v>91</v>
      </c>
      <c r="I69" s="19">
        <f t="shared" si="6"/>
        <v>658</v>
      </c>
      <c r="J69" s="20">
        <f>IF(H70*$C$8*3-B71=0,0,ROUND(((H69+H66+H67+(H68*2))/(H70*$C$8*3-B71))*100,1))</f>
        <v>45.5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26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105</v>
      </c>
      <c r="E72" s="19">
        <f t="shared" si="8"/>
        <v>1095</v>
      </c>
      <c r="F72" s="19">
        <f t="shared" si="8"/>
        <v>2</v>
      </c>
      <c r="G72" s="19">
        <f t="shared" si="8"/>
        <v>35</v>
      </c>
      <c r="H72" s="19">
        <f t="shared" ref="H72:I78" si="9">D72+F72</f>
        <v>107</v>
      </c>
      <c r="I72" s="19">
        <f t="shared" si="9"/>
        <v>1130</v>
      </c>
      <c r="J72" s="20">
        <f>IF($H$79*$C$8*3-B80=0,0,ROUND(((H72*1)/($H$79*$C$8*3-B80))*100,1))</f>
        <v>8.1999999999999993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105</v>
      </c>
      <c r="E73" s="19">
        <f t="shared" si="8"/>
        <v>1084</v>
      </c>
      <c r="F73" s="19">
        <f t="shared" si="8"/>
        <v>8</v>
      </c>
      <c r="G73" s="19">
        <f t="shared" si="8"/>
        <v>155</v>
      </c>
      <c r="H73" s="19">
        <f t="shared" si="9"/>
        <v>113</v>
      </c>
      <c r="I73" s="19">
        <f t="shared" si="9"/>
        <v>1239</v>
      </c>
      <c r="J73" s="20">
        <f>IF($H$79*$C$8*3-B80=0,0,ROUND(((H73*1)/($H$79*$C$8*3-B80))*100,1))</f>
        <v>8.6999999999999993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110</v>
      </c>
      <c r="E74" s="19">
        <f t="shared" si="8"/>
        <v>1956</v>
      </c>
      <c r="F74" s="19">
        <f t="shared" si="8"/>
        <v>21</v>
      </c>
      <c r="G74" s="19">
        <f t="shared" si="8"/>
        <v>490</v>
      </c>
      <c r="H74" s="19">
        <f t="shared" si="9"/>
        <v>131</v>
      </c>
      <c r="I74" s="19">
        <f t="shared" si="9"/>
        <v>2446</v>
      </c>
      <c r="J74" s="20">
        <f>IF($H$79*$C$8*3-B80=0,0,ROUND(((H74*1)/($H$79*$C$8*3-B80))*100,1))</f>
        <v>10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115</v>
      </c>
      <c r="E75" s="19">
        <f t="shared" si="8"/>
        <v>5627</v>
      </c>
      <c r="F75" s="19">
        <f t="shared" si="8"/>
        <v>19</v>
      </c>
      <c r="G75" s="19">
        <f t="shared" si="8"/>
        <v>1291</v>
      </c>
      <c r="H75" s="19">
        <f t="shared" si="9"/>
        <v>134</v>
      </c>
      <c r="I75" s="19">
        <f t="shared" si="9"/>
        <v>6918</v>
      </c>
      <c r="J75" s="20">
        <f>IF($H$79*$C$8*3-B80=0,0,ROUND(((H75*2)/($H$79*$C$8*3-B80))*100,1))</f>
        <v>20.5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31</v>
      </c>
      <c r="E76" s="19">
        <f t="shared" si="8"/>
        <v>928</v>
      </c>
      <c r="F76" s="19">
        <f t="shared" si="8"/>
        <v>0</v>
      </c>
      <c r="G76" s="19">
        <f t="shared" si="8"/>
        <v>0</v>
      </c>
      <c r="H76" s="19">
        <f t="shared" si="9"/>
        <v>31</v>
      </c>
      <c r="I76" s="19">
        <f t="shared" si="9"/>
        <v>928</v>
      </c>
      <c r="J76" s="20">
        <f>IF($H$79*$C$8*3-B80=0,0,ROUND(((H76*2)/($H$79*$C$8*3-B80))*100,1))</f>
        <v>4.8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31</v>
      </c>
      <c r="E77" s="19">
        <f t="shared" si="8"/>
        <v>3451</v>
      </c>
      <c r="F77" s="19">
        <f t="shared" si="8"/>
        <v>18</v>
      </c>
      <c r="G77" s="19">
        <f t="shared" si="8"/>
        <v>1551</v>
      </c>
      <c r="H77" s="19">
        <f t="shared" si="9"/>
        <v>49</v>
      </c>
      <c r="I77" s="19">
        <f t="shared" si="9"/>
        <v>5002</v>
      </c>
      <c r="J77" s="20">
        <f>IF($H$79*$C$8*3-B80=0,0,ROUND(((H77*3)/($H$79*$C$8*3-B80))*100,1))</f>
        <v>11.3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497</v>
      </c>
      <c r="E78" s="19">
        <f>SUM(E72:E77)</f>
        <v>14141</v>
      </c>
      <c r="F78" s="19">
        <f>SUM(F72:F77)</f>
        <v>68</v>
      </c>
      <c r="G78" s="19">
        <f>SUM(G72:G77)</f>
        <v>3522</v>
      </c>
      <c r="H78" s="19">
        <f t="shared" si="9"/>
        <v>565</v>
      </c>
      <c r="I78" s="19">
        <f t="shared" si="9"/>
        <v>17663</v>
      </c>
      <c r="J78" s="20">
        <f>IF(H79*$C$8*3-B80=0,0,ROUND(((H78+H75+H76+(H77*2))/(H79*$C$8*3-B80))*100,1))</f>
        <v>63.4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29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F230-6F05-4CAA-A2B2-2ECABD479605}">
  <dimension ref="A1:L196"/>
  <sheetViews>
    <sheetView topLeftCell="A49" zoomScaleNormal="100" workbookViewId="0">
      <selection activeCell="P65" sqref="P65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45536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29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1</v>
      </c>
      <c r="E9" s="19">
        <v>30</v>
      </c>
      <c r="F9" s="19">
        <v>0</v>
      </c>
      <c r="G9" s="19">
        <v>0</v>
      </c>
      <c r="H9" s="19">
        <f t="shared" ref="H9:I14" si="0">D9+F9</f>
        <v>1</v>
      </c>
      <c r="I9" s="19">
        <f t="shared" si="0"/>
        <v>30</v>
      </c>
      <c r="J9" s="20">
        <f>IF($H$16*$C$8*3-B17=0,0,ROUND(((H9*1)/($H$16*$C$8*3-B17))*100,1))</f>
        <v>1.1000000000000001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1</v>
      </c>
      <c r="E10" s="19">
        <v>8</v>
      </c>
      <c r="F10" s="19">
        <v>0</v>
      </c>
      <c r="G10" s="19">
        <v>0</v>
      </c>
      <c r="H10" s="19">
        <f t="shared" si="0"/>
        <v>1</v>
      </c>
      <c r="I10" s="19">
        <f t="shared" si="0"/>
        <v>8</v>
      </c>
      <c r="J10" s="20">
        <f>IF($H$16*$C$8*3-B17=0,0,ROUND(((H10*1)/($H$16*$C$8*3-B17))*100,1))</f>
        <v>1.1000000000000001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4</v>
      </c>
      <c r="E11" s="19">
        <v>895</v>
      </c>
      <c r="F11" s="19">
        <v>1</v>
      </c>
      <c r="G11" s="19">
        <v>30</v>
      </c>
      <c r="H11" s="19">
        <f t="shared" si="0"/>
        <v>5</v>
      </c>
      <c r="I11" s="19">
        <f t="shared" si="0"/>
        <v>925</v>
      </c>
      <c r="J11" s="20">
        <f>IF($H$16*$C$8*3-B17=0,0,ROUND(((H11*1)/($H$16*$C$8*3-B17))*100,1))</f>
        <v>5.7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8</v>
      </c>
      <c r="E12" s="19">
        <v>3350</v>
      </c>
      <c r="F12" s="19">
        <v>2</v>
      </c>
      <c r="G12" s="19">
        <v>665</v>
      </c>
      <c r="H12" s="19">
        <f t="shared" si="0"/>
        <v>10</v>
      </c>
      <c r="I12" s="19">
        <f t="shared" si="0"/>
        <v>4015</v>
      </c>
      <c r="J12" s="20">
        <f>IF($H$16*$C$8*3-B17=0,0,ROUND(((H12*2)/($H$16*$C$8*3-B17))*100,1))</f>
        <v>23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1</v>
      </c>
      <c r="E13" s="19">
        <v>20</v>
      </c>
      <c r="F13" s="19">
        <v>0</v>
      </c>
      <c r="G13" s="19">
        <v>0</v>
      </c>
      <c r="H13" s="19">
        <f t="shared" si="0"/>
        <v>1</v>
      </c>
      <c r="I13" s="19">
        <f t="shared" si="0"/>
        <v>20</v>
      </c>
      <c r="J13" s="20">
        <f>IF($H$16*$C$8*3-B17=0,0,ROUND(((H13*2)/($H$16*$C$8*3-B17))*100,1))</f>
        <v>2.2999999999999998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7</v>
      </c>
      <c r="E14" s="19">
        <v>2382</v>
      </c>
      <c r="F14" s="19">
        <v>2</v>
      </c>
      <c r="G14" s="19">
        <v>1044</v>
      </c>
      <c r="H14" s="19">
        <f t="shared" si="0"/>
        <v>9</v>
      </c>
      <c r="I14" s="19">
        <f t="shared" si="0"/>
        <v>3426</v>
      </c>
      <c r="J14" s="20">
        <f>IF($H$16*$C$8*3-B17=0,0,ROUND(((H14*3)/($H$16*$C$8*3-B17))*100,1))</f>
        <v>31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22</v>
      </c>
      <c r="E15" s="19">
        <f t="shared" si="1"/>
        <v>6685</v>
      </c>
      <c r="F15" s="19">
        <f t="shared" si="1"/>
        <v>5</v>
      </c>
      <c r="G15" s="19">
        <f t="shared" si="1"/>
        <v>1739</v>
      </c>
      <c r="H15" s="19">
        <f t="shared" si="1"/>
        <v>27</v>
      </c>
      <c r="I15" s="19">
        <f t="shared" si="1"/>
        <v>8424</v>
      </c>
      <c r="J15" s="20">
        <f>IF(H16*$C$8*3-B17=0,0,ROUND(((H15+H12+H13+(H14*2))/(H16*$C$8*3-B17))*100,1))</f>
        <v>64.400000000000006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23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3</v>
      </c>
      <c r="E18" s="19">
        <v>332</v>
      </c>
      <c r="F18" s="19">
        <v>0</v>
      </c>
      <c r="G18" s="19">
        <v>0</v>
      </c>
      <c r="H18" s="19">
        <f t="shared" ref="H18:I23" si="2">D18+F18</f>
        <v>3</v>
      </c>
      <c r="I18" s="19">
        <f t="shared" si="2"/>
        <v>332</v>
      </c>
      <c r="J18" s="20">
        <f>IF($H$25*$C$8*3-B26=0,0,ROUND(((H18*1)/($H$25*$C$8*3-B26))*100,1))</f>
        <v>3.4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3</v>
      </c>
      <c r="E19" s="19">
        <v>231</v>
      </c>
      <c r="F19" s="19">
        <v>0</v>
      </c>
      <c r="G19" s="19">
        <v>0</v>
      </c>
      <c r="H19" s="19">
        <f t="shared" si="2"/>
        <v>3</v>
      </c>
      <c r="I19" s="19">
        <f t="shared" si="2"/>
        <v>231</v>
      </c>
      <c r="J19" s="20">
        <f>IF($H$25*$C$8*3-B26=0,0,ROUND(((H19*1)/($H$25*$C$8*3-B26))*100,1))</f>
        <v>3.4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6</v>
      </c>
      <c r="E20" s="19">
        <v>85</v>
      </c>
      <c r="F20" s="19">
        <v>0</v>
      </c>
      <c r="G20" s="19">
        <v>0</v>
      </c>
      <c r="H20" s="19">
        <f t="shared" si="2"/>
        <v>6</v>
      </c>
      <c r="I20" s="19">
        <f t="shared" si="2"/>
        <v>85</v>
      </c>
      <c r="J20" s="20">
        <f>IF($H$25*$C$8*3-B26=0,0,ROUND(((H20*1)/($H$25*$C$8*3-B26))*100,1))</f>
        <v>6.9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9</v>
      </c>
      <c r="E21" s="19">
        <v>1379</v>
      </c>
      <c r="F21" s="19">
        <v>2</v>
      </c>
      <c r="G21" s="19">
        <v>420</v>
      </c>
      <c r="H21" s="19">
        <f t="shared" si="2"/>
        <v>11</v>
      </c>
      <c r="I21" s="19">
        <f t="shared" si="2"/>
        <v>1799</v>
      </c>
      <c r="J21" s="20">
        <f>IF($H$25*$C$8*3-B26=0,0,ROUND(((H21*2)/($H$25*$C$8*3-B26))*100,1))</f>
        <v>25.3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5</v>
      </c>
      <c r="E22" s="19">
        <v>664</v>
      </c>
      <c r="F22" s="19">
        <v>0</v>
      </c>
      <c r="G22" s="19">
        <v>0</v>
      </c>
      <c r="H22" s="19">
        <f t="shared" si="2"/>
        <v>5</v>
      </c>
      <c r="I22" s="19">
        <f t="shared" si="2"/>
        <v>664</v>
      </c>
      <c r="J22" s="20">
        <f>IF($H$25*$C$8*3-B26=0,0,ROUND(((H22*2)/($H$25*$C$8*3-B26))*100,1))</f>
        <v>11.5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4</v>
      </c>
      <c r="E23" s="19">
        <v>840</v>
      </c>
      <c r="F23" s="19">
        <v>1</v>
      </c>
      <c r="G23" s="19">
        <v>304</v>
      </c>
      <c r="H23" s="19">
        <f t="shared" si="2"/>
        <v>5</v>
      </c>
      <c r="I23" s="19">
        <f t="shared" si="2"/>
        <v>1144</v>
      </c>
      <c r="J23" s="20">
        <f>IF($H$25*$C$8*3-B26=0,0,ROUND(((H23*3)/($H$25*$C$8*3-B26))*100,1))</f>
        <v>17.2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30</v>
      </c>
      <c r="E24" s="19">
        <f t="shared" si="3"/>
        <v>3531</v>
      </c>
      <c r="F24" s="19">
        <f t="shared" si="3"/>
        <v>3</v>
      </c>
      <c r="G24" s="19">
        <f t="shared" si="3"/>
        <v>724</v>
      </c>
      <c r="H24" s="19">
        <f t="shared" si="3"/>
        <v>33</v>
      </c>
      <c r="I24" s="19">
        <f t="shared" si="3"/>
        <v>4255</v>
      </c>
      <c r="J24" s="20">
        <f>IF(H25*$C$8*3-B26=0,0,ROUND(((H24+H21+H22+(H23*2))/(H25*$C$8*3-B26))*100,1))</f>
        <v>67.8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25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0</v>
      </c>
      <c r="E27" s="19">
        <v>0</v>
      </c>
      <c r="F27" s="19">
        <v>0</v>
      </c>
      <c r="G27" s="19">
        <v>0</v>
      </c>
      <c r="H27" s="19">
        <f t="shared" ref="H27:I32" si="4">D27+F27</f>
        <v>0</v>
      </c>
      <c r="I27" s="19">
        <f t="shared" si="4"/>
        <v>0</v>
      </c>
      <c r="J27" s="20">
        <f>IF($H$34*$C$8*3-B35=0,0,ROUND(((H27*1)/($H$34*$C$8*3-B35))*100,1))</f>
        <v>0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  <c r="I28" s="19">
        <f t="shared" si="4"/>
        <v>0</v>
      </c>
      <c r="J28" s="20">
        <f>IF($H$34*$C$8*3-B35=0,0,ROUND(((H28*1)/($H$34*$C$8*3-B35))*100,1))</f>
        <v>0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1</v>
      </c>
      <c r="E29" s="19">
        <v>8</v>
      </c>
      <c r="F29" s="19">
        <v>0</v>
      </c>
      <c r="G29" s="19">
        <v>0</v>
      </c>
      <c r="H29" s="19">
        <f t="shared" si="4"/>
        <v>1</v>
      </c>
      <c r="I29" s="19">
        <f t="shared" si="4"/>
        <v>8</v>
      </c>
      <c r="J29" s="20">
        <f>IF($H$34*$C$8*3-B35=0,0,ROUND(((H29*1)/($H$34*$C$8*3-B35))*100,1))</f>
        <v>1.1000000000000001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9</v>
      </c>
      <c r="E30" s="19">
        <v>86</v>
      </c>
      <c r="F30" s="19">
        <v>1</v>
      </c>
      <c r="G30" s="19">
        <v>10</v>
      </c>
      <c r="H30" s="19">
        <f t="shared" si="4"/>
        <v>10</v>
      </c>
      <c r="I30" s="19">
        <f t="shared" si="4"/>
        <v>96</v>
      </c>
      <c r="J30" s="20">
        <f>IF($H$34*$C$8*3-B35=0,0,ROUND(((H30*2)/($H$34*$C$8*3-B35))*100,1))</f>
        <v>23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1</v>
      </c>
      <c r="E31" s="19">
        <v>10</v>
      </c>
      <c r="F31" s="19">
        <v>0</v>
      </c>
      <c r="G31" s="19">
        <v>0</v>
      </c>
      <c r="H31" s="19">
        <f t="shared" si="4"/>
        <v>1</v>
      </c>
      <c r="I31" s="19">
        <f t="shared" si="4"/>
        <v>10</v>
      </c>
      <c r="J31" s="20">
        <f>IF($H$34*$C$8*3-B35=0,0,ROUND(((H31*2)/($H$34*$C$8*3-B35))*100,1))</f>
        <v>2.2999999999999998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4</v>
      </c>
      <c r="E32" s="19">
        <v>31</v>
      </c>
      <c r="F32" s="19">
        <v>2</v>
      </c>
      <c r="G32" s="19">
        <v>20</v>
      </c>
      <c r="H32" s="19">
        <f t="shared" si="4"/>
        <v>6</v>
      </c>
      <c r="I32" s="19">
        <f t="shared" si="4"/>
        <v>51</v>
      </c>
      <c r="J32" s="20">
        <f>IF($H$34*$C$8*3-B35=0,0,ROUND(((H32*3)/($H$34*$C$8*3-B35))*100,1))</f>
        <v>20.7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15</v>
      </c>
      <c r="E33" s="19">
        <f t="shared" si="5"/>
        <v>135</v>
      </c>
      <c r="F33" s="19">
        <f t="shared" si="5"/>
        <v>3</v>
      </c>
      <c r="G33" s="19">
        <f t="shared" si="5"/>
        <v>30</v>
      </c>
      <c r="H33" s="19">
        <f t="shared" si="5"/>
        <v>18</v>
      </c>
      <c r="I33" s="19">
        <f t="shared" si="5"/>
        <v>165</v>
      </c>
      <c r="J33" s="20">
        <f>IF(H34*$C$8*3-B35=0,0,ROUND(((H33+H30+H31+(H32*2))/(H34*$C$8*3-B35))*100,1))</f>
        <v>47.1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17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0</v>
      </c>
      <c r="E36" s="19">
        <v>0</v>
      </c>
      <c r="F36" s="19">
        <v>0</v>
      </c>
      <c r="G36" s="19">
        <v>0</v>
      </c>
      <c r="H36" s="19">
        <f t="shared" ref="H36:I41" si="6">D36+F36</f>
        <v>0</v>
      </c>
      <c r="I36" s="19">
        <f t="shared" si="6"/>
        <v>0</v>
      </c>
      <c r="J36" s="20">
        <f>IF($H$43*$C$8*3-B44=0,0,ROUND(((H36*1)/($H$43*$C$8*3-B44))*100,1))</f>
        <v>0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  <c r="I37" s="19">
        <f t="shared" si="6"/>
        <v>0</v>
      </c>
      <c r="J37" s="20">
        <f>IF($H$43*$C$8*3-B44=0,0,ROUND(((H37*1)/($H$43*$C$8*3-B44))*100,1))</f>
        <v>0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0</v>
      </c>
      <c r="E38" s="19">
        <v>0</v>
      </c>
      <c r="F38" s="19">
        <v>0</v>
      </c>
      <c r="G38" s="19">
        <v>0</v>
      </c>
      <c r="H38" s="19">
        <f t="shared" si="6"/>
        <v>0</v>
      </c>
      <c r="I38" s="19">
        <f t="shared" si="6"/>
        <v>0</v>
      </c>
      <c r="J38" s="20">
        <f>IF($H$43*$C$8*3-B44=0,0,ROUND(((H38*1)/($H$43*$C$8*3-B44))*100,1))</f>
        <v>0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10</v>
      </c>
      <c r="E39" s="19">
        <v>96</v>
      </c>
      <c r="F39" s="19">
        <v>2</v>
      </c>
      <c r="G39" s="19">
        <v>20</v>
      </c>
      <c r="H39" s="19">
        <f t="shared" si="6"/>
        <v>12</v>
      </c>
      <c r="I39" s="19">
        <f t="shared" si="6"/>
        <v>116</v>
      </c>
      <c r="J39" s="20">
        <f>IF($H$43*$C$8*3-B44=0,0,ROUND(((H39*2)/($H$43*$C$8*3-B44))*100,1))</f>
        <v>27.6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1</v>
      </c>
      <c r="E40" s="19">
        <v>10</v>
      </c>
      <c r="F40" s="19">
        <v>0</v>
      </c>
      <c r="G40" s="19">
        <v>0</v>
      </c>
      <c r="H40" s="19">
        <f t="shared" si="6"/>
        <v>1</v>
      </c>
      <c r="I40" s="19">
        <f t="shared" si="6"/>
        <v>10</v>
      </c>
      <c r="J40" s="20">
        <f>IF($H$43*$C$8*3-B44=0,0,ROUND(((H40*2)/($H$43*$C$8*3-B44))*100,1))</f>
        <v>2.2999999999999998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4</v>
      </c>
      <c r="E41" s="19">
        <v>31</v>
      </c>
      <c r="F41" s="19">
        <v>2</v>
      </c>
      <c r="G41" s="19">
        <v>20</v>
      </c>
      <c r="H41" s="19">
        <f t="shared" si="6"/>
        <v>6</v>
      </c>
      <c r="I41" s="19">
        <f t="shared" si="6"/>
        <v>51</v>
      </c>
      <c r="J41" s="20">
        <f>IF($H$43*$C$8*3-B44=0,0,ROUND(((H41*3)/($H$43*$C$8*3-B44))*100,1))</f>
        <v>20.7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15</v>
      </c>
      <c r="E42" s="19">
        <f t="shared" si="7"/>
        <v>137</v>
      </c>
      <c r="F42" s="19">
        <f t="shared" si="7"/>
        <v>4</v>
      </c>
      <c r="G42" s="19">
        <f t="shared" si="7"/>
        <v>40</v>
      </c>
      <c r="H42" s="19">
        <f t="shared" si="7"/>
        <v>19</v>
      </c>
      <c r="I42" s="19">
        <f t="shared" si="7"/>
        <v>177</v>
      </c>
      <c r="J42" s="20">
        <f>IF(H43*$C$8*3-B44=0,0,ROUND(((H42+H39+H40+(H41*2))/(H43*$C$8*3-B44))*100,1))</f>
        <v>50.6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19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45536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29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0</v>
      </c>
      <c r="E58" s="19">
        <v>0</v>
      </c>
      <c r="F58" s="19">
        <v>0</v>
      </c>
      <c r="G58" s="19">
        <v>0</v>
      </c>
      <c r="H58" s="19">
        <f t="shared" ref="H58:I63" si="8">D58+F58</f>
        <v>0</v>
      </c>
      <c r="I58" s="19">
        <f t="shared" si="8"/>
        <v>0</v>
      </c>
      <c r="J58" s="20">
        <f>IF($H$65*$C$8*3-B66=0,0,ROUND(((H58*1)/($H$65*$C$8*3-B66))*100,1))</f>
        <v>0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0</v>
      </c>
      <c r="E59" s="19">
        <v>0</v>
      </c>
      <c r="F59" s="19">
        <v>0</v>
      </c>
      <c r="G59" s="19">
        <v>0</v>
      </c>
      <c r="H59" s="19">
        <f t="shared" si="8"/>
        <v>0</v>
      </c>
      <c r="I59" s="19">
        <f t="shared" si="8"/>
        <v>0</v>
      </c>
      <c r="J59" s="20">
        <f>IF($H$65*$C$8*3-B66=0,0,ROUND(((H59*1)/($H$65*$C$8*3-B66))*100,1))</f>
        <v>0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0</v>
      </c>
      <c r="E60" s="19">
        <v>0</v>
      </c>
      <c r="F60" s="19">
        <v>0</v>
      </c>
      <c r="G60" s="19">
        <v>0</v>
      </c>
      <c r="H60" s="19">
        <f t="shared" si="8"/>
        <v>0</v>
      </c>
      <c r="I60" s="19">
        <f t="shared" si="8"/>
        <v>0</v>
      </c>
      <c r="J60" s="20">
        <f>IF($H$65*$C$8*3-B66=0,0,ROUND(((H60*1)/($H$65*$C$8*3-B66))*100,1))</f>
        <v>0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10</v>
      </c>
      <c r="E61" s="19">
        <v>60</v>
      </c>
      <c r="F61" s="19">
        <v>2</v>
      </c>
      <c r="G61" s="19">
        <v>12</v>
      </c>
      <c r="H61" s="19">
        <f t="shared" si="8"/>
        <v>12</v>
      </c>
      <c r="I61" s="19">
        <f t="shared" si="8"/>
        <v>72</v>
      </c>
      <c r="J61" s="20">
        <f>IF($H$65*$C$8*3-B66=0,0,ROUND(((H61*2)/($H$65*$C$8*3-B66))*100,1))</f>
        <v>27.6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2</v>
      </c>
      <c r="E62" s="19">
        <v>9</v>
      </c>
      <c r="F62" s="19">
        <v>0</v>
      </c>
      <c r="G62" s="19">
        <v>0</v>
      </c>
      <c r="H62" s="19">
        <f t="shared" si="8"/>
        <v>2</v>
      </c>
      <c r="I62" s="19">
        <f t="shared" si="8"/>
        <v>9</v>
      </c>
      <c r="J62" s="20">
        <f>IF($H$65*$C$8*3-B66=0,0,ROUND(((H62*2)/($H$65*$C$8*3-B66))*100,1))</f>
        <v>4.5999999999999996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0</v>
      </c>
      <c r="E63" s="19">
        <v>0</v>
      </c>
      <c r="F63" s="19">
        <v>1</v>
      </c>
      <c r="G63" s="19">
        <v>6</v>
      </c>
      <c r="H63" s="19">
        <f t="shared" si="8"/>
        <v>1</v>
      </c>
      <c r="I63" s="19">
        <f t="shared" si="8"/>
        <v>6</v>
      </c>
      <c r="J63" s="20">
        <f>IF($H$65*$C$8*3-B66=0,0,ROUND(((H63*3)/($H$65*$C$8*3-B66))*100,1))</f>
        <v>3.4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12</v>
      </c>
      <c r="E64" s="19">
        <f t="shared" si="9"/>
        <v>69</v>
      </c>
      <c r="F64" s="19">
        <f t="shared" si="9"/>
        <v>3</v>
      </c>
      <c r="G64" s="19">
        <f t="shared" si="9"/>
        <v>18</v>
      </c>
      <c r="H64" s="19">
        <f t="shared" si="9"/>
        <v>15</v>
      </c>
      <c r="I64" s="19">
        <f t="shared" si="9"/>
        <v>87</v>
      </c>
      <c r="J64" s="20">
        <f>IF(H65*$C$8*3-B66=0,0,ROUND(((H64+H61+H62+(H63*2))/(H65*$C$8*3-B66))*100,1))</f>
        <v>35.6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15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2</v>
      </c>
      <c r="E67" s="19">
        <v>8</v>
      </c>
      <c r="F67" s="19">
        <v>0</v>
      </c>
      <c r="G67" s="19">
        <v>0</v>
      </c>
      <c r="H67" s="19">
        <f t="shared" ref="H67:I72" si="10">D67+F67</f>
        <v>2</v>
      </c>
      <c r="I67" s="19">
        <f t="shared" si="10"/>
        <v>8</v>
      </c>
      <c r="J67" s="20">
        <f>IF($H$74*$C$8*3-B75=0,0,ROUND(((H67*1)/($H$74*$C$8*3-B75))*100,1))</f>
        <v>2.2999999999999998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0</v>
      </c>
      <c r="E68" s="19">
        <v>0</v>
      </c>
      <c r="F68" s="19">
        <v>0</v>
      </c>
      <c r="G68" s="19">
        <v>0</v>
      </c>
      <c r="H68" s="19">
        <f t="shared" si="10"/>
        <v>0</v>
      </c>
      <c r="I68" s="19">
        <f t="shared" si="10"/>
        <v>0</v>
      </c>
      <c r="J68" s="20">
        <f>IF($H$74*$C$8*3-B75=0,0,ROUND(((H68*1)/($H$74*$C$8*3-B75))*100,1))</f>
        <v>0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0</v>
      </c>
      <c r="E69" s="19">
        <v>0</v>
      </c>
      <c r="F69" s="19">
        <v>0</v>
      </c>
      <c r="G69" s="19">
        <v>0</v>
      </c>
      <c r="H69" s="19">
        <f t="shared" si="10"/>
        <v>0</v>
      </c>
      <c r="I69" s="19">
        <f t="shared" si="10"/>
        <v>0</v>
      </c>
      <c r="J69" s="20">
        <f>IF($H$74*$C$8*3-B75=0,0,ROUND(((H69*1)/($H$74*$C$8*3-B75))*100,1))</f>
        <v>0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11</v>
      </c>
      <c r="E70" s="19">
        <v>63</v>
      </c>
      <c r="F70" s="19">
        <v>2</v>
      </c>
      <c r="G70" s="19">
        <v>12</v>
      </c>
      <c r="H70" s="19">
        <f t="shared" si="10"/>
        <v>13</v>
      </c>
      <c r="I70" s="19">
        <f t="shared" si="10"/>
        <v>75</v>
      </c>
      <c r="J70" s="20">
        <f>IF($H$74*$C$8*3-B75=0,0,ROUND(((H70*2)/($H$74*$C$8*3-B75))*100,1))</f>
        <v>29.9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4</v>
      </c>
      <c r="E71" s="19">
        <v>21</v>
      </c>
      <c r="F71" s="19">
        <v>0</v>
      </c>
      <c r="G71" s="19">
        <v>0</v>
      </c>
      <c r="H71" s="19">
        <f t="shared" si="10"/>
        <v>4</v>
      </c>
      <c r="I71" s="19">
        <f t="shared" si="10"/>
        <v>21</v>
      </c>
      <c r="J71" s="20">
        <f>IF($H$74*$C$8*3-B75=0,0,ROUND(((H71*2)/($H$74*$C$8*3-B75))*100,1))</f>
        <v>9.1999999999999993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2</v>
      </c>
      <c r="E72" s="19">
        <v>16</v>
      </c>
      <c r="F72" s="19">
        <v>1</v>
      </c>
      <c r="G72" s="19">
        <v>6</v>
      </c>
      <c r="H72" s="19">
        <f t="shared" si="10"/>
        <v>3</v>
      </c>
      <c r="I72" s="19">
        <f t="shared" si="10"/>
        <v>22</v>
      </c>
      <c r="J72" s="20">
        <f>IF($H$74*$C$8*3-B75=0,0,ROUND(((H72*3)/($H$74*$C$8*3-B75))*100,1))</f>
        <v>10.3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19</v>
      </c>
      <c r="E73" s="19">
        <f t="shared" si="11"/>
        <v>108</v>
      </c>
      <c r="F73" s="19">
        <f t="shared" si="11"/>
        <v>3</v>
      </c>
      <c r="G73" s="19">
        <f t="shared" si="11"/>
        <v>18</v>
      </c>
      <c r="H73" s="19">
        <f t="shared" si="11"/>
        <v>22</v>
      </c>
      <c r="I73" s="19">
        <f t="shared" si="11"/>
        <v>126</v>
      </c>
      <c r="J73" s="20">
        <f>IF(H74*$C$8*3-B75=0,0,ROUND(((H73+H70+H71+(H72*2))/(H74*$C$8*3-B75))*100,1))</f>
        <v>51.7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21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0</v>
      </c>
      <c r="E76" s="19">
        <v>0</v>
      </c>
      <c r="F76" s="19">
        <v>0</v>
      </c>
      <c r="G76" s="19">
        <v>0</v>
      </c>
      <c r="H76" s="19">
        <f t="shared" ref="H76:I81" si="12">D76+F76</f>
        <v>0</v>
      </c>
      <c r="I76" s="19">
        <f t="shared" si="12"/>
        <v>0</v>
      </c>
      <c r="J76" s="20">
        <f>IF($H$83*$C$8*3-B84=0,0,ROUND(((H76*1)/($H$83*$C$8*3-B84))*100,1))</f>
        <v>0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0</v>
      </c>
      <c r="E77" s="19">
        <v>0</v>
      </c>
      <c r="F77" s="19">
        <v>0</v>
      </c>
      <c r="G77" s="19">
        <v>0</v>
      </c>
      <c r="H77" s="19">
        <f t="shared" si="12"/>
        <v>0</v>
      </c>
      <c r="I77" s="19">
        <f t="shared" si="12"/>
        <v>0</v>
      </c>
      <c r="J77" s="20">
        <f>IF($H$83*$C$8*3-B84=0,0,ROUND(((H77*1)/($H$83*$C$8*3-B84))*100,1))</f>
        <v>0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0</v>
      </c>
      <c r="E78" s="19">
        <v>0</v>
      </c>
      <c r="F78" s="19">
        <v>0</v>
      </c>
      <c r="G78" s="19">
        <v>0</v>
      </c>
      <c r="H78" s="19">
        <f t="shared" si="12"/>
        <v>0</v>
      </c>
      <c r="I78" s="19">
        <f t="shared" si="12"/>
        <v>0</v>
      </c>
      <c r="J78" s="20">
        <f>IF($H$83*$C$8*3-B84=0,0,ROUND(((H78*1)/($H$83*$C$8*3-B84))*100,1))</f>
        <v>0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8</v>
      </c>
      <c r="E79" s="19">
        <v>48</v>
      </c>
      <c r="F79" s="19">
        <v>2</v>
      </c>
      <c r="G79" s="19">
        <v>12</v>
      </c>
      <c r="H79" s="19">
        <f t="shared" si="12"/>
        <v>10</v>
      </c>
      <c r="I79" s="19">
        <f t="shared" si="12"/>
        <v>60</v>
      </c>
      <c r="J79" s="20">
        <f>IF($H$83*$C$8*3-B84=0,0,ROUND(((H79*2)/($H$83*$C$8*3-B84))*100,1))</f>
        <v>23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4</v>
      </c>
      <c r="E80" s="19">
        <v>21</v>
      </c>
      <c r="F80" s="19">
        <v>0</v>
      </c>
      <c r="G80" s="19">
        <v>0</v>
      </c>
      <c r="H80" s="19">
        <f t="shared" si="12"/>
        <v>4</v>
      </c>
      <c r="I80" s="19">
        <f t="shared" si="12"/>
        <v>21</v>
      </c>
      <c r="J80" s="20">
        <f>IF($H$83*$C$8*3-B84=0,0,ROUND(((H80*2)/($H$83*$C$8*3-B84))*100,1))</f>
        <v>9.1999999999999993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2</v>
      </c>
      <c r="E81" s="19">
        <v>16</v>
      </c>
      <c r="F81" s="19">
        <v>1</v>
      </c>
      <c r="G81" s="19">
        <v>6</v>
      </c>
      <c r="H81" s="19">
        <f t="shared" si="12"/>
        <v>3</v>
      </c>
      <c r="I81" s="19">
        <f t="shared" si="12"/>
        <v>22</v>
      </c>
      <c r="J81" s="20">
        <f>IF($H$83*$C$8*3-B84=0,0,ROUND(((H81*3)/($H$83*$C$8*3-B84))*100,1))</f>
        <v>10.3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14</v>
      </c>
      <c r="E82" s="19">
        <f t="shared" si="13"/>
        <v>85</v>
      </c>
      <c r="F82" s="19">
        <f t="shared" si="13"/>
        <v>3</v>
      </c>
      <c r="G82" s="19">
        <f t="shared" si="13"/>
        <v>18</v>
      </c>
      <c r="H82" s="19">
        <f t="shared" si="13"/>
        <v>17</v>
      </c>
      <c r="I82" s="19">
        <f t="shared" si="13"/>
        <v>103</v>
      </c>
      <c r="J82" s="20">
        <f>IF(H83*$C$8*3-B84=0,0,ROUND(((H82+H79+H80+(H81*2))/(H83*$C$8*3-B84))*100,1))</f>
        <v>42.5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17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15</v>
      </c>
      <c r="E85" s="19">
        <v>156</v>
      </c>
      <c r="F85" s="19">
        <v>0</v>
      </c>
      <c r="G85" s="19">
        <v>0</v>
      </c>
      <c r="H85" s="19">
        <f t="shared" ref="H85:I90" si="14">D85+F85</f>
        <v>15</v>
      </c>
      <c r="I85" s="19">
        <f t="shared" si="14"/>
        <v>156</v>
      </c>
      <c r="J85" s="20">
        <f>IF($H$92*$C$8*3-B93=0,0,ROUND(((H85*1)/($H$92*$C$8*3-B93))*100,1))</f>
        <v>17.2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12</v>
      </c>
      <c r="E86" s="19">
        <v>235</v>
      </c>
      <c r="F86" s="19">
        <v>6</v>
      </c>
      <c r="G86" s="19">
        <v>120</v>
      </c>
      <c r="H86" s="19">
        <f t="shared" si="14"/>
        <v>18</v>
      </c>
      <c r="I86" s="19">
        <f t="shared" si="14"/>
        <v>355</v>
      </c>
      <c r="J86" s="20">
        <f>IF($H$92*$C$8*3-B93=0,0,ROUND(((H86*1)/($H$92*$C$8*3-B93))*100,1))</f>
        <v>20.7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13</v>
      </c>
      <c r="E87" s="19">
        <v>360</v>
      </c>
      <c r="F87" s="19">
        <v>11</v>
      </c>
      <c r="G87" s="19">
        <v>330</v>
      </c>
      <c r="H87" s="19">
        <f t="shared" si="14"/>
        <v>24</v>
      </c>
      <c r="I87" s="19">
        <f t="shared" si="14"/>
        <v>690</v>
      </c>
      <c r="J87" s="20">
        <f>IF($H$92*$C$8*3-B93=0,0,ROUND(((H87*1)/($H$92*$C$8*3-B93))*100,1))</f>
        <v>27.6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3</v>
      </c>
      <c r="E88" s="19">
        <v>98</v>
      </c>
      <c r="F88" s="19">
        <v>4</v>
      </c>
      <c r="G88" s="19">
        <v>110</v>
      </c>
      <c r="H88" s="19">
        <f t="shared" si="14"/>
        <v>7</v>
      </c>
      <c r="I88" s="19">
        <f t="shared" si="14"/>
        <v>208</v>
      </c>
      <c r="J88" s="20">
        <f>IF($H$92*$C$8*3-B93=0,0,ROUND(((H88*2)/($H$92*$C$8*3-B93))*100,1))</f>
        <v>16.100000000000001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2</v>
      </c>
      <c r="E89" s="19">
        <v>70</v>
      </c>
      <c r="F89" s="19">
        <v>0</v>
      </c>
      <c r="G89" s="19">
        <v>0</v>
      </c>
      <c r="H89" s="19">
        <f t="shared" si="14"/>
        <v>2</v>
      </c>
      <c r="I89" s="19">
        <f t="shared" si="14"/>
        <v>70</v>
      </c>
      <c r="J89" s="20">
        <f>IF($H$92*$C$8*3-B93=0,0,ROUND(((H89*2)/($H$92*$C$8*3-B93))*100,1))</f>
        <v>4.5999999999999996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1</v>
      </c>
      <c r="E90" s="19">
        <v>50</v>
      </c>
      <c r="F90" s="19">
        <v>1</v>
      </c>
      <c r="G90" s="19">
        <v>50</v>
      </c>
      <c r="H90" s="19">
        <f t="shared" si="14"/>
        <v>2</v>
      </c>
      <c r="I90" s="19">
        <f t="shared" si="14"/>
        <v>100</v>
      </c>
      <c r="J90" s="20">
        <f>IF($H$92*$C$8*3-B93=0,0,ROUND(((H90*3)/($H$92*$C$8*3-B93))*100,1))</f>
        <v>6.9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46</v>
      </c>
      <c r="E91" s="19">
        <f t="shared" si="15"/>
        <v>969</v>
      </c>
      <c r="F91" s="19">
        <f t="shared" si="15"/>
        <v>22</v>
      </c>
      <c r="G91" s="19">
        <f t="shared" si="15"/>
        <v>610</v>
      </c>
      <c r="H91" s="19">
        <f t="shared" si="15"/>
        <v>68</v>
      </c>
      <c r="I91" s="19">
        <f t="shared" si="15"/>
        <v>1579</v>
      </c>
      <c r="J91" s="20">
        <f>IF(H92*$C$8*3-B93=0,0,ROUND(((H91+H88+H89+(H90*2))/(H92*$C$8*3-B93))*100,1))</f>
        <v>93.1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29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45536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29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16</v>
      </c>
      <c r="E107" s="19">
        <v>81</v>
      </c>
      <c r="F107" s="19">
        <v>0</v>
      </c>
      <c r="G107" s="19">
        <v>0</v>
      </c>
      <c r="H107" s="19">
        <f t="shared" ref="H107:I112" si="16">D107+F107</f>
        <v>16</v>
      </c>
      <c r="I107" s="19">
        <f t="shared" si="16"/>
        <v>81</v>
      </c>
      <c r="J107" s="20">
        <f>IF($H$114*$C$8*3-B115=0,0,ROUND(((H107*1)/($H$114*$C$8*3-B115))*100,1))</f>
        <v>18.399999999999999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22</v>
      </c>
      <c r="E108" s="19">
        <v>191</v>
      </c>
      <c r="F108" s="19">
        <v>0</v>
      </c>
      <c r="G108" s="19">
        <v>0</v>
      </c>
      <c r="H108" s="19">
        <f t="shared" si="16"/>
        <v>22</v>
      </c>
      <c r="I108" s="19">
        <f t="shared" si="16"/>
        <v>191</v>
      </c>
      <c r="J108" s="20">
        <f>IF($H$114*$C$8*3-B115=0,0,ROUND(((H108*1)/($H$114*$C$8*3-B115))*100,1))</f>
        <v>25.3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20</v>
      </c>
      <c r="E109" s="19">
        <v>185</v>
      </c>
      <c r="F109" s="19">
        <v>1</v>
      </c>
      <c r="G109" s="19">
        <v>10</v>
      </c>
      <c r="H109" s="19">
        <f t="shared" si="16"/>
        <v>21</v>
      </c>
      <c r="I109" s="19">
        <f t="shared" si="16"/>
        <v>195</v>
      </c>
      <c r="J109" s="20">
        <f>IF($H$114*$C$8*3-B115=0,0,ROUND(((H109*1)/($H$114*$C$8*3-B115))*100,1))</f>
        <v>24.1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5</v>
      </c>
      <c r="E110" s="19">
        <v>34</v>
      </c>
      <c r="F110" s="19">
        <v>0</v>
      </c>
      <c r="G110" s="19">
        <v>0</v>
      </c>
      <c r="H110" s="19">
        <f t="shared" si="16"/>
        <v>5</v>
      </c>
      <c r="I110" s="19">
        <f t="shared" si="16"/>
        <v>34</v>
      </c>
      <c r="J110" s="20">
        <f>IF($H$114*$C$8*3-B115=0,0,ROUND(((H110*2)/($H$114*$C$8*3-B115))*100,1))</f>
        <v>11.5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0</v>
      </c>
      <c r="E111" s="19">
        <v>0</v>
      </c>
      <c r="F111" s="19">
        <v>0</v>
      </c>
      <c r="G111" s="19">
        <v>0</v>
      </c>
      <c r="H111" s="19">
        <f t="shared" si="16"/>
        <v>0</v>
      </c>
      <c r="I111" s="19">
        <f t="shared" si="16"/>
        <v>0</v>
      </c>
      <c r="J111" s="20">
        <f>IF($H$114*$C$8*3-B115=0,0,ROUND(((H111*2)/($H$114*$C$8*3-B115))*100,1))</f>
        <v>0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1</v>
      </c>
      <c r="E112" s="19">
        <v>10</v>
      </c>
      <c r="F112" s="19">
        <v>1</v>
      </c>
      <c r="G112" s="19">
        <v>10</v>
      </c>
      <c r="H112" s="19">
        <f t="shared" si="16"/>
        <v>2</v>
      </c>
      <c r="I112" s="19">
        <f t="shared" si="16"/>
        <v>20</v>
      </c>
      <c r="J112" s="20">
        <f>IF($H$114*$C$8*3-B115=0,0,ROUND(((H112*3)/($H$114*$C$8*3-B115))*100,1))</f>
        <v>6.9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64</v>
      </c>
      <c r="E113" s="19">
        <f t="shared" si="17"/>
        <v>501</v>
      </c>
      <c r="F113" s="19">
        <f t="shared" si="17"/>
        <v>2</v>
      </c>
      <c r="G113" s="19">
        <f t="shared" si="17"/>
        <v>20</v>
      </c>
      <c r="H113" s="19">
        <f t="shared" si="17"/>
        <v>66</v>
      </c>
      <c r="I113" s="19">
        <f t="shared" si="17"/>
        <v>521</v>
      </c>
      <c r="J113" s="20">
        <f>IF(H114*$C$8*3-B115=0,0,ROUND(((H113+H110+H111+(H112*2))/(H114*$C$8*3-B115))*100,1))</f>
        <v>86.2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29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12</v>
      </c>
      <c r="E116" s="19">
        <v>126</v>
      </c>
      <c r="F116" s="19">
        <v>1</v>
      </c>
      <c r="G116" s="19">
        <v>15</v>
      </c>
      <c r="H116" s="19">
        <f t="shared" ref="H116:I121" si="18">D116+F116</f>
        <v>13</v>
      </c>
      <c r="I116" s="19">
        <f t="shared" si="18"/>
        <v>141</v>
      </c>
      <c r="J116" s="20">
        <f>IF($H$123*$C$8*3-B124=0,0,ROUND(((H116*1)/($H$123*$C$8*3-B124))*100,1))</f>
        <v>14.9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14</v>
      </c>
      <c r="E117" s="19">
        <v>157</v>
      </c>
      <c r="F117" s="19">
        <v>0</v>
      </c>
      <c r="G117" s="19">
        <v>0</v>
      </c>
      <c r="H117" s="19">
        <f t="shared" si="18"/>
        <v>14</v>
      </c>
      <c r="I117" s="19">
        <f t="shared" si="18"/>
        <v>157</v>
      </c>
      <c r="J117" s="20">
        <f>IF($H$123*$C$8*3-B124=0,0,ROUND(((H117*1)/($H$123*$C$8*3-B124))*100,1))</f>
        <v>16.100000000000001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19</v>
      </c>
      <c r="E118" s="19">
        <v>214</v>
      </c>
      <c r="F118" s="19">
        <v>2</v>
      </c>
      <c r="G118" s="19">
        <v>35</v>
      </c>
      <c r="H118" s="19">
        <f t="shared" si="18"/>
        <v>21</v>
      </c>
      <c r="I118" s="19">
        <f t="shared" si="18"/>
        <v>249</v>
      </c>
      <c r="J118" s="20">
        <f>IF($H$123*$C$8*3-B124=0,0,ROUND(((H118*1)/($H$123*$C$8*3-B124))*100,1))</f>
        <v>24.1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11</v>
      </c>
      <c r="E119" s="19">
        <v>127</v>
      </c>
      <c r="F119" s="19">
        <v>0</v>
      </c>
      <c r="G119" s="19">
        <v>0</v>
      </c>
      <c r="H119" s="19">
        <f t="shared" si="18"/>
        <v>11</v>
      </c>
      <c r="I119" s="19">
        <f t="shared" si="18"/>
        <v>127</v>
      </c>
      <c r="J119" s="20">
        <f>IF($H$123*$C$8*3-B124=0,0,ROUND(((H119*2)/($H$123*$C$8*3-B124))*100,1))</f>
        <v>25.3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2</v>
      </c>
      <c r="E120" s="19">
        <v>18</v>
      </c>
      <c r="F120" s="19">
        <v>0</v>
      </c>
      <c r="G120" s="19">
        <v>0</v>
      </c>
      <c r="H120" s="19">
        <f t="shared" si="18"/>
        <v>2</v>
      </c>
      <c r="I120" s="19">
        <f t="shared" si="18"/>
        <v>18</v>
      </c>
      <c r="J120" s="20">
        <f>IF($H$123*$C$8*3-B124=0,0,ROUND(((H120*2)/($H$123*$C$8*3-B124))*100,1))</f>
        <v>4.5999999999999996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1</v>
      </c>
      <c r="E121" s="19">
        <v>20</v>
      </c>
      <c r="F121" s="19">
        <v>1</v>
      </c>
      <c r="G121" s="19">
        <v>20</v>
      </c>
      <c r="H121" s="19">
        <f t="shared" si="18"/>
        <v>2</v>
      </c>
      <c r="I121" s="19">
        <f t="shared" si="18"/>
        <v>40</v>
      </c>
      <c r="J121" s="20">
        <f>IF($H$123*$C$8*3-B124=0,0,ROUND(((H121*3)/($H$123*$C$8*3-B124))*100,1))</f>
        <v>6.9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59</v>
      </c>
      <c r="E122" s="19">
        <f t="shared" si="19"/>
        <v>662</v>
      </c>
      <c r="F122" s="19">
        <f t="shared" si="19"/>
        <v>4</v>
      </c>
      <c r="G122" s="19">
        <f t="shared" si="19"/>
        <v>70</v>
      </c>
      <c r="H122" s="19">
        <f t="shared" si="19"/>
        <v>63</v>
      </c>
      <c r="I122" s="19">
        <f t="shared" si="19"/>
        <v>732</v>
      </c>
      <c r="J122" s="20">
        <f>IF(H123*$C$8*3-B124=0,0,ROUND(((H122+H119+H120+(H121*2))/(H123*$C$8*3-B124))*100,1))</f>
        <v>92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29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10</v>
      </c>
      <c r="E125" s="19">
        <v>111</v>
      </c>
      <c r="F125" s="19">
        <v>0</v>
      </c>
      <c r="G125" s="19">
        <v>0</v>
      </c>
      <c r="H125" s="19">
        <f t="shared" ref="H125:I130" si="20">D125+F125</f>
        <v>10</v>
      </c>
      <c r="I125" s="19">
        <f t="shared" si="20"/>
        <v>111</v>
      </c>
      <c r="J125" s="20">
        <f>IF($H$132*$C$8*3-B133=0,0,ROUND(((H125*1)/($H$132*$C$8*3-B133))*100,1))</f>
        <v>11.5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5</v>
      </c>
      <c r="E126" s="19">
        <v>39</v>
      </c>
      <c r="F126" s="19">
        <v>0</v>
      </c>
      <c r="G126" s="19">
        <v>0</v>
      </c>
      <c r="H126" s="19">
        <f t="shared" si="20"/>
        <v>5</v>
      </c>
      <c r="I126" s="19">
        <f t="shared" si="20"/>
        <v>39</v>
      </c>
      <c r="J126" s="20">
        <f>IF($H$132*$C$8*3-B133=0,0,ROUND(((H126*1)/($H$132*$C$8*3-B133))*100,1))</f>
        <v>5.7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10</v>
      </c>
      <c r="E127" s="19">
        <v>69</v>
      </c>
      <c r="F127" s="19">
        <v>0</v>
      </c>
      <c r="G127" s="19">
        <v>0</v>
      </c>
      <c r="H127" s="19">
        <f t="shared" si="20"/>
        <v>10</v>
      </c>
      <c r="I127" s="19">
        <f t="shared" si="20"/>
        <v>69</v>
      </c>
      <c r="J127" s="20">
        <f>IF($H$132*$C$8*3-B133=0,0,ROUND(((H127*1)/($H$132*$C$8*3-B133))*100,1))</f>
        <v>11.5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10</v>
      </c>
      <c r="E128" s="19">
        <v>95</v>
      </c>
      <c r="F128" s="19">
        <v>0</v>
      </c>
      <c r="G128" s="19">
        <v>0</v>
      </c>
      <c r="H128" s="19">
        <f t="shared" si="20"/>
        <v>10</v>
      </c>
      <c r="I128" s="19">
        <f t="shared" si="20"/>
        <v>95</v>
      </c>
      <c r="J128" s="20">
        <f>IF($H$132*$C$8*3-B133=0,0,ROUND(((H128*2)/($H$132*$C$8*3-B133))*100,1))</f>
        <v>23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4</v>
      </c>
      <c r="E129" s="19">
        <v>36</v>
      </c>
      <c r="F129" s="19">
        <v>0</v>
      </c>
      <c r="G129" s="19">
        <v>0</v>
      </c>
      <c r="H129" s="19">
        <f t="shared" si="20"/>
        <v>4</v>
      </c>
      <c r="I129" s="19">
        <f t="shared" si="20"/>
        <v>36</v>
      </c>
      <c r="J129" s="20">
        <f>IF($H$132*$C$8*3-B133=0,0,ROUND(((H129*2)/($H$132*$C$8*3-B133))*100,1))</f>
        <v>9.1999999999999993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1</v>
      </c>
      <c r="E130" s="19">
        <v>20</v>
      </c>
      <c r="F130" s="19">
        <v>1</v>
      </c>
      <c r="G130" s="19">
        <v>20</v>
      </c>
      <c r="H130" s="19">
        <f t="shared" si="20"/>
        <v>2</v>
      </c>
      <c r="I130" s="19">
        <f t="shared" si="20"/>
        <v>40</v>
      </c>
      <c r="J130" s="20">
        <f>IF($H$132*$C$8*3-B133=0,0,ROUND(((H130*3)/($H$132*$C$8*3-B133))*100,1))</f>
        <v>6.9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40</v>
      </c>
      <c r="E131" s="19">
        <f t="shared" si="21"/>
        <v>370</v>
      </c>
      <c r="F131" s="19">
        <f t="shared" si="21"/>
        <v>1</v>
      </c>
      <c r="G131" s="19">
        <f t="shared" si="21"/>
        <v>20</v>
      </c>
      <c r="H131" s="19">
        <f t="shared" si="21"/>
        <v>41</v>
      </c>
      <c r="I131" s="19">
        <f t="shared" si="21"/>
        <v>390</v>
      </c>
      <c r="J131" s="20">
        <f>IF(H132*$C$8*3-B133=0,0,ROUND(((H131+H128+H129+(H130*2))/(H132*$C$8*3-B133))*100,1))</f>
        <v>67.8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26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8</v>
      </c>
      <c r="E134" s="19">
        <v>91</v>
      </c>
      <c r="F134" s="19">
        <v>1</v>
      </c>
      <c r="G134" s="19">
        <v>20</v>
      </c>
      <c r="H134" s="19">
        <f t="shared" ref="H134:I139" si="22">D134+F134</f>
        <v>9</v>
      </c>
      <c r="I134" s="19">
        <f t="shared" si="22"/>
        <v>111</v>
      </c>
      <c r="J134" s="20">
        <f>IF($H$141*$C$8*3-B142=0,0,ROUND(((H134*1)/($H$141*$C$8*3-B142))*100,1))</f>
        <v>10.3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10</v>
      </c>
      <c r="E135" s="19">
        <v>92</v>
      </c>
      <c r="F135" s="19">
        <v>1</v>
      </c>
      <c r="G135" s="19">
        <v>20</v>
      </c>
      <c r="H135" s="19">
        <f t="shared" si="22"/>
        <v>11</v>
      </c>
      <c r="I135" s="19">
        <f t="shared" si="22"/>
        <v>112</v>
      </c>
      <c r="J135" s="20">
        <f>IF($H$141*$C$8*3-B142=0,0,ROUND(((H135*1)/($H$141*$C$8*3-B142))*100,1))</f>
        <v>12.6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3</v>
      </c>
      <c r="E136" s="19">
        <v>50</v>
      </c>
      <c r="F136" s="19">
        <v>6</v>
      </c>
      <c r="G136" s="19">
        <v>85</v>
      </c>
      <c r="H136" s="19">
        <f t="shared" si="22"/>
        <v>9</v>
      </c>
      <c r="I136" s="19">
        <f t="shared" si="22"/>
        <v>135</v>
      </c>
      <c r="J136" s="20">
        <f>IF($H$141*$C$8*3-B142=0,0,ROUND(((H136*1)/($H$141*$C$8*3-B142))*100,1))</f>
        <v>10.3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6</v>
      </c>
      <c r="E137" s="19">
        <v>81</v>
      </c>
      <c r="F137" s="19">
        <v>0</v>
      </c>
      <c r="G137" s="19">
        <v>0</v>
      </c>
      <c r="H137" s="19">
        <f t="shared" si="22"/>
        <v>6</v>
      </c>
      <c r="I137" s="19">
        <f t="shared" si="22"/>
        <v>81</v>
      </c>
      <c r="J137" s="20">
        <f>IF($H$141*$C$8*3-B142=0,0,ROUND(((H137*2)/($H$141*$C$8*3-B142))*100,1))</f>
        <v>13.8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2</v>
      </c>
      <c r="E138" s="19">
        <v>30</v>
      </c>
      <c r="F138" s="19">
        <v>0</v>
      </c>
      <c r="G138" s="19">
        <v>0</v>
      </c>
      <c r="H138" s="19">
        <f t="shared" si="22"/>
        <v>2</v>
      </c>
      <c r="I138" s="19">
        <f t="shared" si="22"/>
        <v>30</v>
      </c>
      <c r="J138" s="20">
        <f>IF($H$141*$C$8*3-B142=0,0,ROUND(((H138*2)/($H$141*$C$8*3-B142))*100,1))</f>
        <v>4.5999999999999996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1</v>
      </c>
      <c r="E139" s="19">
        <v>10</v>
      </c>
      <c r="F139" s="19">
        <v>1</v>
      </c>
      <c r="G139" s="19">
        <v>20</v>
      </c>
      <c r="H139" s="19">
        <f t="shared" si="22"/>
        <v>2</v>
      </c>
      <c r="I139" s="19">
        <f t="shared" si="22"/>
        <v>30</v>
      </c>
      <c r="J139" s="20">
        <f>IF($H$141*$C$8*3-B142=0,0,ROUND(((H139*3)/($H$141*$C$8*3-B142))*100,1))</f>
        <v>6.9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30</v>
      </c>
      <c r="E140" s="19">
        <f t="shared" si="23"/>
        <v>354</v>
      </c>
      <c r="F140" s="19">
        <f t="shared" si="23"/>
        <v>9</v>
      </c>
      <c r="G140" s="19">
        <f t="shared" si="23"/>
        <v>145</v>
      </c>
      <c r="H140" s="19">
        <f t="shared" si="23"/>
        <v>39</v>
      </c>
      <c r="I140" s="19">
        <f t="shared" si="23"/>
        <v>499</v>
      </c>
      <c r="J140" s="20">
        <f>IF(H141*$C$8*3-B142=0,0,ROUND(((H140+H137+H138+(H139*2))/(H141*$C$8*3-B142))*100,1))</f>
        <v>58.6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26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45536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29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5</v>
      </c>
      <c r="E156" s="19">
        <v>68</v>
      </c>
      <c r="F156" s="19">
        <v>0</v>
      </c>
      <c r="G156" s="19">
        <v>0</v>
      </c>
      <c r="H156" s="19">
        <f t="shared" ref="H156:I161" si="24">D156+F156</f>
        <v>5</v>
      </c>
      <c r="I156" s="19">
        <f t="shared" si="24"/>
        <v>68</v>
      </c>
      <c r="J156" s="20">
        <f>IF($H$163*$C$8*3-B164=0,0,ROUND(((H156*1)/($H$163*$C$8*3-B164))*100,1))</f>
        <v>5.7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2</v>
      </c>
      <c r="E157" s="19">
        <v>20</v>
      </c>
      <c r="F157" s="19">
        <v>1</v>
      </c>
      <c r="G157" s="19">
        <v>15</v>
      </c>
      <c r="H157" s="19">
        <f t="shared" si="24"/>
        <v>3</v>
      </c>
      <c r="I157" s="19">
        <f t="shared" si="24"/>
        <v>35</v>
      </c>
      <c r="J157" s="20">
        <f>IF($H$163*$C$8*3-B164=0,0,ROUND(((H157*1)/($H$163*$C$8*3-B164))*100,1))</f>
        <v>3.4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2</v>
      </c>
      <c r="E158" s="19">
        <v>12</v>
      </c>
      <c r="F158" s="19">
        <v>0</v>
      </c>
      <c r="G158" s="19">
        <v>0</v>
      </c>
      <c r="H158" s="19">
        <f t="shared" si="24"/>
        <v>2</v>
      </c>
      <c r="I158" s="19">
        <f t="shared" si="24"/>
        <v>12</v>
      </c>
      <c r="J158" s="20">
        <f>IF($H$163*$C$8*3-B164=0,0,ROUND(((H158*1)/($H$163*$C$8*3-B164))*100,1))</f>
        <v>2.2999999999999998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7</v>
      </c>
      <c r="E159" s="19">
        <v>84</v>
      </c>
      <c r="F159" s="19">
        <v>2</v>
      </c>
      <c r="G159" s="19">
        <v>30</v>
      </c>
      <c r="H159" s="19">
        <f t="shared" si="24"/>
        <v>9</v>
      </c>
      <c r="I159" s="19">
        <f t="shared" si="24"/>
        <v>114</v>
      </c>
      <c r="J159" s="20">
        <f>IF($H$163*$C$8*3-B164=0,0,ROUND(((H159*2)/($H$163*$C$8*3-B164))*100,1))</f>
        <v>20.7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1</v>
      </c>
      <c r="E160" s="19">
        <v>15</v>
      </c>
      <c r="F160" s="19">
        <v>0</v>
      </c>
      <c r="G160" s="19">
        <v>0</v>
      </c>
      <c r="H160" s="19">
        <f t="shared" si="24"/>
        <v>1</v>
      </c>
      <c r="I160" s="19">
        <f t="shared" si="24"/>
        <v>15</v>
      </c>
      <c r="J160" s="20">
        <f>IF($H$163*$C$8*3-B164=0,0,ROUND(((H160*2)/($H$163*$C$8*3-B164))*100,1))</f>
        <v>2.2999999999999998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1</v>
      </c>
      <c r="E161" s="19">
        <v>15</v>
      </c>
      <c r="F161" s="19">
        <v>1</v>
      </c>
      <c r="G161" s="19">
        <v>15</v>
      </c>
      <c r="H161" s="19">
        <f t="shared" si="24"/>
        <v>2</v>
      </c>
      <c r="I161" s="19">
        <f t="shared" si="24"/>
        <v>30</v>
      </c>
      <c r="J161" s="20">
        <f>IF($H$163*$C$8*3-B164=0,0,ROUND(((H161*3)/($H$163*$C$8*3-B164))*100,1))</f>
        <v>6.9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18</v>
      </c>
      <c r="E162" s="19">
        <f t="shared" si="25"/>
        <v>214</v>
      </c>
      <c r="F162" s="19">
        <f t="shared" si="25"/>
        <v>4</v>
      </c>
      <c r="G162" s="19">
        <f t="shared" si="25"/>
        <v>60</v>
      </c>
      <c r="H162" s="19">
        <f t="shared" si="25"/>
        <v>22</v>
      </c>
      <c r="I162" s="19">
        <f t="shared" si="25"/>
        <v>274</v>
      </c>
      <c r="J162" s="20">
        <f>IF(H163*$C$8*3-B164=0,0,ROUND(((H162+H159+H160+(H161*2))/(H163*$C$8*3-B164))*100,1))</f>
        <v>41.4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18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16</v>
      </c>
      <c r="E165" s="19">
        <v>36</v>
      </c>
      <c r="F165" s="19">
        <v>0</v>
      </c>
      <c r="G165" s="19">
        <v>0</v>
      </c>
      <c r="H165" s="19">
        <f t="shared" ref="H165:I170" si="26">D165+F165</f>
        <v>16</v>
      </c>
      <c r="I165" s="19">
        <f t="shared" si="26"/>
        <v>36</v>
      </c>
      <c r="J165" s="20">
        <f>IF($H$172*$C$8*3-B173=0,0,ROUND(((H165*1)/($H$172*$C$8*3-B173))*100,1))</f>
        <v>18.399999999999999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16</v>
      </c>
      <c r="E166" s="19">
        <v>39</v>
      </c>
      <c r="F166" s="19">
        <v>0</v>
      </c>
      <c r="G166" s="19">
        <v>0</v>
      </c>
      <c r="H166" s="19">
        <f t="shared" si="26"/>
        <v>16</v>
      </c>
      <c r="I166" s="19">
        <f t="shared" si="26"/>
        <v>39</v>
      </c>
      <c r="J166" s="20">
        <f>IF($H$172*$C$8*3-B173=0,0,ROUND(((H166*1)/($H$172*$C$8*3-B173))*100,1))</f>
        <v>18.399999999999999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20</v>
      </c>
      <c r="E167" s="19">
        <v>33</v>
      </c>
      <c r="F167" s="19">
        <v>0</v>
      </c>
      <c r="G167" s="19">
        <v>0</v>
      </c>
      <c r="H167" s="19">
        <f t="shared" si="26"/>
        <v>20</v>
      </c>
      <c r="I167" s="19">
        <f t="shared" si="26"/>
        <v>33</v>
      </c>
      <c r="J167" s="20">
        <f>IF($H$172*$C$8*3-B173=0,0,ROUND(((H167*1)/($H$172*$C$8*3-B173))*100,1))</f>
        <v>23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7</v>
      </c>
      <c r="E168" s="19">
        <v>20</v>
      </c>
      <c r="F168" s="19">
        <v>0</v>
      </c>
      <c r="G168" s="19">
        <v>0</v>
      </c>
      <c r="H168" s="19">
        <f t="shared" si="26"/>
        <v>7</v>
      </c>
      <c r="I168" s="19">
        <f t="shared" si="26"/>
        <v>20</v>
      </c>
      <c r="J168" s="20">
        <f>IF($H$172*$C$8*3-B173=0,0,ROUND(((H168*2)/($H$172*$C$8*3-B173))*100,1))</f>
        <v>16.100000000000001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1</v>
      </c>
      <c r="E169" s="19">
        <v>1</v>
      </c>
      <c r="F169" s="19">
        <v>0</v>
      </c>
      <c r="G169" s="19">
        <v>0</v>
      </c>
      <c r="H169" s="19">
        <f t="shared" si="26"/>
        <v>1</v>
      </c>
      <c r="I169" s="19">
        <f t="shared" si="26"/>
        <v>1</v>
      </c>
      <c r="J169" s="20">
        <f>IF($H$172*$C$8*3-B173=0,0,ROUND(((H169*2)/($H$172*$C$8*3-B173))*100,1))</f>
        <v>2.2999999999999998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1</v>
      </c>
      <c r="E170" s="19">
        <v>4</v>
      </c>
      <c r="F170" s="19">
        <v>1</v>
      </c>
      <c r="G170" s="19">
        <v>4</v>
      </c>
      <c r="H170" s="19">
        <f t="shared" si="26"/>
        <v>2</v>
      </c>
      <c r="I170" s="19">
        <f t="shared" si="26"/>
        <v>8</v>
      </c>
      <c r="J170" s="20">
        <f>IF($H$172*$C$8*3-B173=0,0,ROUND(((H170*3)/($H$172*$C$8*3-B173))*100,1))</f>
        <v>6.9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61</v>
      </c>
      <c r="E171" s="19">
        <f t="shared" si="27"/>
        <v>133</v>
      </c>
      <c r="F171" s="19">
        <f t="shared" si="27"/>
        <v>1</v>
      </c>
      <c r="G171" s="19">
        <f t="shared" si="27"/>
        <v>4</v>
      </c>
      <c r="H171" s="19">
        <f t="shared" si="27"/>
        <v>62</v>
      </c>
      <c r="I171" s="19">
        <f t="shared" si="27"/>
        <v>137</v>
      </c>
      <c r="J171" s="20">
        <f>IF(H172*$C$8*3-B173=0,0,ROUND(((H171+H168+H169+(H170*2))/(H172*$C$8*3-B173))*100,1))</f>
        <v>85.1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29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17</v>
      </c>
      <c r="E174" s="19">
        <v>56</v>
      </c>
      <c r="F174" s="19">
        <v>0</v>
      </c>
      <c r="G174" s="19">
        <v>0</v>
      </c>
      <c r="H174" s="19">
        <f t="shared" ref="H174:I179" si="28">D174+F174</f>
        <v>17</v>
      </c>
      <c r="I174" s="19">
        <f t="shared" si="28"/>
        <v>56</v>
      </c>
      <c r="J174" s="20">
        <f>IF($H$181*$C$8*3-B182=0,0,ROUND(((H174*1)/($H$181*$C$8*3-B182))*100,1))</f>
        <v>19.5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20</v>
      </c>
      <c r="E175" s="19">
        <v>72</v>
      </c>
      <c r="F175" s="19">
        <v>0</v>
      </c>
      <c r="G175" s="19">
        <v>0</v>
      </c>
      <c r="H175" s="19">
        <f t="shared" si="28"/>
        <v>20</v>
      </c>
      <c r="I175" s="19">
        <f t="shared" si="28"/>
        <v>72</v>
      </c>
      <c r="J175" s="20">
        <f>IF($H$181*$C$8*3-B182=0,0,ROUND(((H175*1)/($H$181*$C$8*3-B182))*100,1))</f>
        <v>23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12</v>
      </c>
      <c r="E176" s="19">
        <v>45</v>
      </c>
      <c r="F176" s="19">
        <v>0</v>
      </c>
      <c r="G176" s="19">
        <v>0</v>
      </c>
      <c r="H176" s="19">
        <f t="shared" si="28"/>
        <v>12</v>
      </c>
      <c r="I176" s="19">
        <f t="shared" si="28"/>
        <v>45</v>
      </c>
      <c r="J176" s="20">
        <f>IF($H$181*$C$8*3-B182=0,0,ROUND(((H176*1)/($H$181*$C$8*3-B182))*100,1))</f>
        <v>13.8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1</v>
      </c>
      <c r="E177" s="19">
        <v>6</v>
      </c>
      <c r="F177" s="19">
        <v>0</v>
      </c>
      <c r="G177" s="19">
        <v>0</v>
      </c>
      <c r="H177" s="19">
        <f t="shared" si="28"/>
        <v>1</v>
      </c>
      <c r="I177" s="19">
        <f t="shared" si="28"/>
        <v>6</v>
      </c>
      <c r="J177" s="20">
        <f>IF($H$181*$C$8*3-B182=0,0,ROUND(((H177*2)/($H$181*$C$8*3-B182))*100,1))</f>
        <v>2.2999999999999998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1</v>
      </c>
      <c r="E178" s="19">
        <v>3</v>
      </c>
      <c r="F178" s="19">
        <v>0</v>
      </c>
      <c r="G178" s="19">
        <v>0</v>
      </c>
      <c r="H178" s="19">
        <f t="shared" si="28"/>
        <v>1</v>
      </c>
      <c r="I178" s="19">
        <f t="shared" si="28"/>
        <v>3</v>
      </c>
      <c r="J178" s="20">
        <f>IF($H$181*$C$8*3-B182=0,0,ROUND(((H178*2)/($H$181*$C$8*3-B182))*100,1))</f>
        <v>2.2999999999999998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1</v>
      </c>
      <c r="E179" s="19">
        <v>6</v>
      </c>
      <c r="F179" s="19">
        <v>1</v>
      </c>
      <c r="G179" s="19">
        <v>6</v>
      </c>
      <c r="H179" s="19">
        <f t="shared" si="28"/>
        <v>2</v>
      </c>
      <c r="I179" s="19">
        <f t="shared" si="28"/>
        <v>12</v>
      </c>
      <c r="J179" s="20">
        <f>IF($H$181*$C$8*3-B182=0,0,ROUND(((H179*3)/($H$181*$C$8*3-B182))*100,1))</f>
        <v>6.9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52</v>
      </c>
      <c r="E180" s="19">
        <f t="shared" si="29"/>
        <v>188</v>
      </c>
      <c r="F180" s="19">
        <f t="shared" si="29"/>
        <v>1</v>
      </c>
      <c r="G180" s="19">
        <f t="shared" si="29"/>
        <v>6</v>
      </c>
      <c r="H180" s="19">
        <f t="shared" si="29"/>
        <v>53</v>
      </c>
      <c r="I180" s="19">
        <f t="shared" si="29"/>
        <v>194</v>
      </c>
      <c r="J180" s="20">
        <f>IF(H181*$C$8*3-B182=0,0,ROUND(((H180+H177+H178+(H179*2))/(H181*$C$8*3-B182))*100,1))</f>
        <v>67.8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28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E5E0-BF78-4285-ADED-7F8D588E5035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45566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31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2</v>
      </c>
      <c r="E9" s="19">
        <v>625</v>
      </c>
      <c r="F9" s="19">
        <v>0</v>
      </c>
      <c r="G9" s="19">
        <v>0</v>
      </c>
      <c r="H9" s="19">
        <f t="shared" ref="H9:I15" si="0">D9+F9</f>
        <v>2</v>
      </c>
      <c r="I9" s="19">
        <f t="shared" si="0"/>
        <v>625</v>
      </c>
      <c r="J9" s="20">
        <f>IF($H$16*$C$8*3-B17=0,0,ROUND(((H9*1)/($H$16*$C$8*3-B17))*100,1))</f>
        <v>1.1000000000000001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3</v>
      </c>
      <c r="E10" s="19">
        <v>130</v>
      </c>
      <c r="F10" s="19">
        <v>0</v>
      </c>
      <c r="G10" s="19">
        <v>0</v>
      </c>
      <c r="H10" s="19">
        <f t="shared" si="0"/>
        <v>3</v>
      </c>
      <c r="I10" s="19">
        <f t="shared" si="0"/>
        <v>130</v>
      </c>
      <c r="J10" s="20">
        <f>IF($H$16*$C$8*3-B17=0,0,ROUND(((H10*1)/($H$16*$C$8*3-B17))*100,1))</f>
        <v>1.6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5</v>
      </c>
      <c r="E11" s="19">
        <v>405</v>
      </c>
      <c r="F11" s="19">
        <v>3</v>
      </c>
      <c r="G11" s="19">
        <v>100</v>
      </c>
      <c r="H11" s="19">
        <f t="shared" si="0"/>
        <v>8</v>
      </c>
      <c r="I11" s="19">
        <f t="shared" si="0"/>
        <v>505</v>
      </c>
      <c r="J11" s="20">
        <f>IF($H$16*$C$8*3-B17=0,0,ROUND(((H11*1)/($H$16*$C$8*3-B17))*100,1))</f>
        <v>4.3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5</v>
      </c>
      <c r="E12" s="19">
        <v>1500</v>
      </c>
      <c r="F12" s="19">
        <v>4</v>
      </c>
      <c r="G12" s="19">
        <v>1200</v>
      </c>
      <c r="H12" s="19">
        <f t="shared" si="0"/>
        <v>9</v>
      </c>
      <c r="I12" s="19">
        <f t="shared" si="0"/>
        <v>2700</v>
      </c>
      <c r="J12" s="20">
        <f>IF($H$16*$C$8*3-B17=0,0,ROUND(((H12*2)/($H$16*$C$8*3-B17))*100,1))</f>
        <v>9.6999999999999993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1</v>
      </c>
      <c r="E13" s="19">
        <v>500</v>
      </c>
      <c r="F13" s="19">
        <v>0</v>
      </c>
      <c r="G13" s="19">
        <v>0</v>
      </c>
      <c r="H13" s="19">
        <f t="shared" si="0"/>
        <v>1</v>
      </c>
      <c r="I13" s="19">
        <f t="shared" si="0"/>
        <v>500</v>
      </c>
      <c r="J13" s="20">
        <f>IF($H$16*$C$8*3-B17=0,0,ROUND(((H13*2)/($H$16*$C$8*3-B17))*100,1))</f>
        <v>1.1000000000000001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11</v>
      </c>
      <c r="E14" s="19">
        <v>3354</v>
      </c>
      <c r="F14" s="19">
        <v>14</v>
      </c>
      <c r="G14" s="19">
        <v>2736</v>
      </c>
      <c r="H14" s="19">
        <f t="shared" si="0"/>
        <v>25</v>
      </c>
      <c r="I14" s="19">
        <f t="shared" si="0"/>
        <v>6090</v>
      </c>
      <c r="J14" s="20">
        <f>IF($H$16*$C$8*3-B17=0,0,ROUND(((H14*3)/($H$16*$C$8*3-B17))*100,1))</f>
        <v>40.299999999999997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27</v>
      </c>
      <c r="E15" s="19">
        <f>SUM(E9:E14)</f>
        <v>6514</v>
      </c>
      <c r="F15" s="19">
        <f>SUM(F9:F14)</f>
        <v>21</v>
      </c>
      <c r="G15" s="19">
        <f>SUM(G9:G14)</f>
        <v>4036</v>
      </c>
      <c r="H15" s="19">
        <f t="shared" si="0"/>
        <v>48</v>
      </c>
      <c r="I15" s="19">
        <f t="shared" si="0"/>
        <v>10550</v>
      </c>
      <c r="J15" s="20">
        <f>IF(H16*$C$8*3-B17=0,0,ROUND(((H15+H12+H13+(H14*2))/(H16*$C$8*3-B17))*100,1))</f>
        <v>58.1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27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42</v>
      </c>
      <c r="E18" s="19">
        <v>397</v>
      </c>
      <c r="F18" s="19">
        <v>0</v>
      </c>
      <c r="G18" s="19">
        <v>0</v>
      </c>
      <c r="H18" s="19">
        <f t="shared" ref="H18:I24" si="1">D18+F18</f>
        <v>42</v>
      </c>
      <c r="I18" s="19">
        <f t="shared" si="1"/>
        <v>397</v>
      </c>
      <c r="J18" s="20">
        <f>IF($H$25*$C$8*3-B26=0,0,ROUND(((H18*1)/($H$25*$C$8*3-B26))*100,1))</f>
        <v>15.1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36</v>
      </c>
      <c r="E19" s="19">
        <v>447</v>
      </c>
      <c r="F19" s="19">
        <v>6</v>
      </c>
      <c r="G19" s="19">
        <v>120</v>
      </c>
      <c r="H19" s="19">
        <f t="shared" si="1"/>
        <v>42</v>
      </c>
      <c r="I19" s="19">
        <f t="shared" si="1"/>
        <v>567</v>
      </c>
      <c r="J19" s="20">
        <f>IF($H$25*$C$8*3-B26=0,0,ROUND(((H19*1)/($H$25*$C$8*3-B26))*100,1))</f>
        <v>15.1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42</v>
      </c>
      <c r="E20" s="19">
        <v>740</v>
      </c>
      <c r="F20" s="19">
        <v>12</v>
      </c>
      <c r="G20" s="19">
        <v>365</v>
      </c>
      <c r="H20" s="19">
        <f t="shared" si="1"/>
        <v>54</v>
      </c>
      <c r="I20" s="19">
        <f t="shared" si="1"/>
        <v>1105</v>
      </c>
      <c r="J20" s="20">
        <f>IF($H$25*$C$8*3-B26=0,0,ROUND(((H20*1)/($H$25*$C$8*3-B26))*100,1))</f>
        <v>19.399999999999999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13</v>
      </c>
      <c r="E21" s="19">
        <v>139</v>
      </c>
      <c r="F21" s="19">
        <v>6</v>
      </c>
      <c r="G21" s="19">
        <v>147</v>
      </c>
      <c r="H21" s="19">
        <f t="shared" si="1"/>
        <v>19</v>
      </c>
      <c r="I21" s="19">
        <f t="shared" si="1"/>
        <v>286</v>
      </c>
      <c r="J21" s="20">
        <f>IF($H$25*$C$8*3-B26=0,0,ROUND(((H21*2)/($H$25*$C$8*3-B26))*100,1))</f>
        <v>13.6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4</v>
      </c>
      <c r="E22" s="19">
        <v>38</v>
      </c>
      <c r="F22" s="19">
        <v>0</v>
      </c>
      <c r="G22" s="19">
        <v>0</v>
      </c>
      <c r="H22" s="19">
        <f t="shared" si="1"/>
        <v>4</v>
      </c>
      <c r="I22" s="19">
        <f t="shared" si="1"/>
        <v>38</v>
      </c>
      <c r="J22" s="20">
        <f>IF($H$25*$C$8*3-B26=0,0,ROUND(((H22*2)/($H$25*$C$8*3-B26))*100,1))</f>
        <v>2.9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7</v>
      </c>
      <c r="E23" s="19">
        <v>130</v>
      </c>
      <c r="F23" s="19">
        <v>17</v>
      </c>
      <c r="G23" s="19">
        <v>430</v>
      </c>
      <c r="H23" s="19">
        <f t="shared" si="1"/>
        <v>24</v>
      </c>
      <c r="I23" s="19">
        <f t="shared" si="1"/>
        <v>560</v>
      </c>
      <c r="J23" s="20">
        <f>IF($H$25*$C$8*3-B26=0,0,ROUND(((H23*3)/($H$25*$C$8*3-B26))*100,1))</f>
        <v>25.8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144</v>
      </c>
      <c r="E24" s="19">
        <f>SUM(E18:E23)</f>
        <v>1891</v>
      </c>
      <c r="F24" s="19">
        <f>SUM(F18:F23)</f>
        <v>41</v>
      </c>
      <c r="G24" s="19">
        <f>SUM(G18:G23)</f>
        <v>1062</v>
      </c>
      <c r="H24" s="19">
        <f t="shared" si="1"/>
        <v>185</v>
      </c>
      <c r="I24" s="19">
        <f t="shared" si="1"/>
        <v>2953</v>
      </c>
      <c r="J24" s="20">
        <f>IF(H25*$C$8*3-B26=0,0,ROUND(((H24+H21+H22+(H23*2))/(H25*$C$8*3-B26))*100,1))</f>
        <v>91.8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31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7</v>
      </c>
      <c r="E27" s="19">
        <v>66</v>
      </c>
      <c r="F27" s="19">
        <v>0</v>
      </c>
      <c r="G27" s="19">
        <v>0</v>
      </c>
      <c r="H27" s="19">
        <f t="shared" ref="H27:I33" si="2">D27+F27</f>
        <v>7</v>
      </c>
      <c r="I27" s="19">
        <f t="shared" si="2"/>
        <v>66</v>
      </c>
      <c r="J27" s="20">
        <f>IF($H$34*$C$8*3-B35=0,0,ROUND(((H27*1)/($H$34*$C$8*3-B35))*100,1))</f>
        <v>7.5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4</v>
      </c>
      <c r="E28" s="19">
        <v>37</v>
      </c>
      <c r="F28" s="19">
        <v>0</v>
      </c>
      <c r="G28" s="19">
        <v>0</v>
      </c>
      <c r="H28" s="19">
        <f t="shared" si="2"/>
        <v>4</v>
      </c>
      <c r="I28" s="19">
        <f t="shared" si="2"/>
        <v>37</v>
      </c>
      <c r="J28" s="20">
        <f>IF($H$34*$C$8*3-B35=0,0,ROUND(((H28*1)/($H$34*$C$8*3-B35))*100,1))</f>
        <v>4.3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8</v>
      </c>
      <c r="E29" s="19">
        <v>71</v>
      </c>
      <c r="F29" s="19">
        <v>1</v>
      </c>
      <c r="G29" s="19">
        <v>10</v>
      </c>
      <c r="H29" s="19">
        <f t="shared" si="2"/>
        <v>9</v>
      </c>
      <c r="I29" s="19">
        <f t="shared" si="2"/>
        <v>81</v>
      </c>
      <c r="J29" s="20">
        <f>IF($H$34*$C$8*3-B35=0,0,ROUND(((H29*1)/($H$34*$C$8*3-B35))*100,1))</f>
        <v>9.6999999999999993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9</v>
      </c>
      <c r="E30" s="19">
        <v>47</v>
      </c>
      <c r="F30" s="19">
        <v>1</v>
      </c>
      <c r="G30" s="19">
        <v>20</v>
      </c>
      <c r="H30" s="19">
        <f t="shared" si="2"/>
        <v>10</v>
      </c>
      <c r="I30" s="19">
        <f t="shared" si="2"/>
        <v>67</v>
      </c>
      <c r="J30" s="20">
        <f>IF($H$34*$C$8*3-B35=0,0,ROUND(((H30*2)/($H$34*$C$8*3-B35))*100,1))</f>
        <v>21.5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4</v>
      </c>
      <c r="E31" s="19">
        <v>20</v>
      </c>
      <c r="F31" s="19">
        <v>0</v>
      </c>
      <c r="G31" s="19">
        <v>0</v>
      </c>
      <c r="H31" s="19">
        <f t="shared" si="2"/>
        <v>4</v>
      </c>
      <c r="I31" s="19">
        <f t="shared" si="2"/>
        <v>20</v>
      </c>
      <c r="J31" s="20">
        <f>IF($H$34*$C$8*3-B35=0,0,ROUND(((H31*2)/($H$34*$C$8*3-B35))*100,1))</f>
        <v>8.6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2</v>
      </c>
      <c r="E32" s="19">
        <v>40</v>
      </c>
      <c r="F32" s="19">
        <v>7</v>
      </c>
      <c r="G32" s="19">
        <v>140</v>
      </c>
      <c r="H32" s="19">
        <f t="shared" si="2"/>
        <v>9</v>
      </c>
      <c r="I32" s="19">
        <f t="shared" si="2"/>
        <v>180</v>
      </c>
      <c r="J32" s="20">
        <f>IF($H$34*$C$8*3-B35=0,0,ROUND(((H32*3)/($H$34*$C$8*3-B35))*100,1))</f>
        <v>29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34</v>
      </c>
      <c r="E33" s="19">
        <f>SUM(E27:E32)</f>
        <v>281</v>
      </c>
      <c r="F33" s="19">
        <f>SUM(F27:F32)</f>
        <v>9</v>
      </c>
      <c r="G33" s="19">
        <f>SUM(G27:G32)</f>
        <v>170</v>
      </c>
      <c r="H33" s="19">
        <f t="shared" si="2"/>
        <v>43</v>
      </c>
      <c r="I33" s="19">
        <f t="shared" si="2"/>
        <v>451</v>
      </c>
      <c r="J33" s="20">
        <f>IF(H34*$C$8*3-B35=0,0,ROUND(((H33+H30+H31+(H32*2))/(H34*$C$8*3-B35))*100,1))</f>
        <v>80.599999999999994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30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23</v>
      </c>
      <c r="E36" s="19">
        <v>65</v>
      </c>
      <c r="F36" s="19">
        <v>0</v>
      </c>
      <c r="G36" s="19">
        <v>0</v>
      </c>
      <c r="H36" s="19">
        <f t="shared" ref="H36:I42" si="3">D36+F36</f>
        <v>23</v>
      </c>
      <c r="I36" s="19">
        <f t="shared" si="3"/>
        <v>65</v>
      </c>
      <c r="J36" s="20">
        <f>IF($H$43*$C$8*3-B44=0,0,ROUND(((H36*1)/($H$43*$C$8*3-B44))*100,1))</f>
        <v>12.4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22</v>
      </c>
      <c r="E37" s="19">
        <v>54</v>
      </c>
      <c r="F37" s="19">
        <v>0</v>
      </c>
      <c r="G37" s="19">
        <v>0</v>
      </c>
      <c r="H37" s="19">
        <f t="shared" si="3"/>
        <v>22</v>
      </c>
      <c r="I37" s="19">
        <f t="shared" si="3"/>
        <v>54</v>
      </c>
      <c r="J37" s="20">
        <f>IF($H$43*$C$8*3-B44=0,0,ROUND(((H37*1)/($H$43*$C$8*3-B44))*100,1))</f>
        <v>11.8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33</v>
      </c>
      <c r="E38" s="19">
        <v>87</v>
      </c>
      <c r="F38" s="19">
        <v>0</v>
      </c>
      <c r="G38" s="19">
        <v>0</v>
      </c>
      <c r="H38" s="19">
        <f t="shared" si="3"/>
        <v>33</v>
      </c>
      <c r="I38" s="19">
        <f t="shared" si="3"/>
        <v>87</v>
      </c>
      <c r="J38" s="20">
        <f>IF($H$43*$C$8*3-B44=0,0,ROUND(((H38*1)/($H$43*$C$8*3-B44))*100,1))</f>
        <v>17.7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5</v>
      </c>
      <c r="E39" s="19">
        <v>16</v>
      </c>
      <c r="F39" s="19">
        <v>0</v>
      </c>
      <c r="G39" s="19">
        <v>0</v>
      </c>
      <c r="H39" s="19">
        <f t="shared" si="3"/>
        <v>5</v>
      </c>
      <c r="I39" s="19">
        <f t="shared" si="3"/>
        <v>16</v>
      </c>
      <c r="J39" s="20">
        <f>IF($H$43*$C$8*3-B44=0,0,ROUND(((H39*2)/($H$43*$C$8*3-B44))*100,1))</f>
        <v>5.4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6</v>
      </c>
      <c r="E40" s="19">
        <v>21</v>
      </c>
      <c r="F40" s="19">
        <v>0</v>
      </c>
      <c r="G40" s="19">
        <v>0</v>
      </c>
      <c r="H40" s="19">
        <f t="shared" si="3"/>
        <v>6</v>
      </c>
      <c r="I40" s="19">
        <f t="shared" si="3"/>
        <v>21</v>
      </c>
      <c r="J40" s="20">
        <f>IF($H$43*$C$8*3-B44=0,0,ROUND(((H40*2)/($H$43*$C$8*3-B44))*100,1))</f>
        <v>6.5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2</v>
      </c>
      <c r="E41" s="19">
        <v>8</v>
      </c>
      <c r="F41" s="19">
        <v>12</v>
      </c>
      <c r="G41" s="19">
        <v>60</v>
      </c>
      <c r="H41" s="19">
        <f t="shared" si="3"/>
        <v>14</v>
      </c>
      <c r="I41" s="19">
        <f t="shared" si="3"/>
        <v>68</v>
      </c>
      <c r="J41" s="20">
        <f>IF($H$43*$C$8*3-B44=0,0,ROUND(((H41*3)/($H$43*$C$8*3-B44))*100,1))</f>
        <v>22.6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91</v>
      </c>
      <c r="E42" s="19">
        <f>SUM(E36:E41)</f>
        <v>251</v>
      </c>
      <c r="F42" s="19">
        <f>SUM(F36:F41)</f>
        <v>12</v>
      </c>
      <c r="G42" s="19">
        <f>SUM(G36:G41)</f>
        <v>60</v>
      </c>
      <c r="H42" s="19">
        <f t="shared" si="3"/>
        <v>103</v>
      </c>
      <c r="I42" s="19">
        <f t="shared" si="3"/>
        <v>311</v>
      </c>
      <c r="J42" s="20">
        <f>IF(H43*$C$8*3-B44=0,0,ROUND(((H42+H39+H40+(H41*2))/(H43*$C$8*3-B44))*100,1))</f>
        <v>76.3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31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7</v>
      </c>
      <c r="E45" s="19">
        <v>98</v>
      </c>
      <c r="F45" s="19">
        <v>0</v>
      </c>
      <c r="G45" s="19">
        <v>0</v>
      </c>
      <c r="H45" s="19">
        <f t="shared" ref="H45:I51" si="4">D45+F45</f>
        <v>7</v>
      </c>
      <c r="I45" s="19">
        <f t="shared" si="4"/>
        <v>98</v>
      </c>
      <c r="J45" s="20">
        <f>IF($H$52*$C$8*3-B53=0,0,ROUND(((H45*1)/($H$52*$C$8*3-B53))*100,1))</f>
        <v>7.5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4</v>
      </c>
      <c r="E46" s="19">
        <v>35</v>
      </c>
      <c r="F46" s="19">
        <v>1</v>
      </c>
      <c r="G46" s="19">
        <v>15</v>
      </c>
      <c r="H46" s="19">
        <f t="shared" si="4"/>
        <v>5</v>
      </c>
      <c r="I46" s="19">
        <f t="shared" si="4"/>
        <v>50</v>
      </c>
      <c r="J46" s="20">
        <f>IF($H$52*$C$8*3-B53=0,0,ROUND(((H46*1)/($H$52*$C$8*3-B53))*100,1))</f>
        <v>5.4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2</v>
      </c>
      <c r="E47" s="19">
        <v>25</v>
      </c>
      <c r="F47" s="19">
        <v>2</v>
      </c>
      <c r="G47" s="19">
        <v>30</v>
      </c>
      <c r="H47" s="19">
        <f t="shared" si="4"/>
        <v>4</v>
      </c>
      <c r="I47" s="19">
        <f t="shared" si="4"/>
        <v>55</v>
      </c>
      <c r="J47" s="20">
        <f>IF($H$52*$C$8*3-B53=0,0,ROUND(((H47*1)/($H$52*$C$8*3-B53))*100,1))</f>
        <v>4.3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2</v>
      </c>
      <c r="E48" s="19">
        <v>21</v>
      </c>
      <c r="F48" s="19">
        <v>0</v>
      </c>
      <c r="G48" s="19">
        <v>0</v>
      </c>
      <c r="H48" s="19">
        <f t="shared" si="4"/>
        <v>2</v>
      </c>
      <c r="I48" s="19">
        <f t="shared" si="4"/>
        <v>21</v>
      </c>
      <c r="J48" s="20">
        <f>IF($H$52*$C$8*3-B53=0,0,ROUND(((H48*2)/($H$52*$C$8*3-B53))*100,1))</f>
        <v>4.3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1</v>
      </c>
      <c r="E49" s="19">
        <v>6</v>
      </c>
      <c r="F49" s="19">
        <v>0</v>
      </c>
      <c r="G49" s="19">
        <v>0</v>
      </c>
      <c r="H49" s="19">
        <f t="shared" si="4"/>
        <v>1</v>
      </c>
      <c r="I49" s="19">
        <f t="shared" si="4"/>
        <v>6</v>
      </c>
      <c r="J49" s="20">
        <f>IF($H$52*$C$8*3-B53=0,0,ROUND(((H49*2)/($H$52*$C$8*3-B53))*100,1))</f>
        <v>2.2000000000000002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1</v>
      </c>
      <c r="E50" s="19">
        <v>15</v>
      </c>
      <c r="F50" s="19">
        <v>6</v>
      </c>
      <c r="G50" s="19">
        <v>90</v>
      </c>
      <c r="H50" s="19">
        <f t="shared" si="4"/>
        <v>7</v>
      </c>
      <c r="I50" s="19">
        <f t="shared" si="4"/>
        <v>105</v>
      </c>
      <c r="J50" s="20">
        <f>IF($H$52*$C$8*3-B53=0,0,ROUND(((H50*3)/($H$52*$C$8*3-B53))*100,1))</f>
        <v>22.6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17</v>
      </c>
      <c r="E51" s="19">
        <f>SUM(E45:E50)</f>
        <v>200</v>
      </c>
      <c r="F51" s="19">
        <f>SUM(F45:F50)</f>
        <v>9</v>
      </c>
      <c r="G51" s="19">
        <f>SUM(G45:G50)</f>
        <v>135</v>
      </c>
      <c r="H51" s="19">
        <f t="shared" si="4"/>
        <v>26</v>
      </c>
      <c r="I51" s="19">
        <f t="shared" si="4"/>
        <v>335</v>
      </c>
      <c r="J51" s="20">
        <f>IF(H52*$C$8*3-B53=0,0,ROUND(((H51+H48+H49+(H50*2))/(H52*$C$8*3-B53))*100,1))</f>
        <v>46.2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19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8</v>
      </c>
      <c r="E54" s="19">
        <v>114</v>
      </c>
      <c r="F54" s="19">
        <v>0</v>
      </c>
      <c r="G54" s="19">
        <v>0</v>
      </c>
      <c r="H54" s="19">
        <f t="shared" ref="H54:I60" si="5">D54+F54</f>
        <v>8</v>
      </c>
      <c r="I54" s="19">
        <f t="shared" si="5"/>
        <v>114</v>
      </c>
      <c r="J54" s="20">
        <f>IF($H$61*$C$8*3-B62=0,0,ROUND(((H54*1)/($H$61*$C$8*3-B62))*100,1))</f>
        <v>8.6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8</v>
      </c>
      <c r="E55" s="19">
        <v>90</v>
      </c>
      <c r="F55" s="19">
        <v>1</v>
      </c>
      <c r="G55" s="19">
        <v>10</v>
      </c>
      <c r="H55" s="19">
        <f t="shared" si="5"/>
        <v>9</v>
      </c>
      <c r="I55" s="19">
        <f t="shared" si="5"/>
        <v>100</v>
      </c>
      <c r="J55" s="20">
        <f>IF($H$61*$C$8*3-B62=0,0,ROUND(((H55*1)/($H$61*$C$8*3-B62))*100,1))</f>
        <v>9.6999999999999993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2</v>
      </c>
      <c r="E56" s="19">
        <v>40</v>
      </c>
      <c r="F56" s="19">
        <v>4</v>
      </c>
      <c r="G56" s="19">
        <v>50</v>
      </c>
      <c r="H56" s="19">
        <f t="shared" si="5"/>
        <v>6</v>
      </c>
      <c r="I56" s="19">
        <f t="shared" si="5"/>
        <v>90</v>
      </c>
      <c r="J56" s="20">
        <f>IF($H$61*$C$8*3-B62=0,0,ROUND(((H56*1)/($H$61*$C$8*3-B62))*100,1))</f>
        <v>6.5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7</v>
      </c>
      <c r="E57" s="19">
        <v>95</v>
      </c>
      <c r="F57" s="19">
        <v>0</v>
      </c>
      <c r="G57" s="19">
        <v>0</v>
      </c>
      <c r="H57" s="19">
        <f t="shared" si="5"/>
        <v>7</v>
      </c>
      <c r="I57" s="19">
        <f t="shared" si="5"/>
        <v>95</v>
      </c>
      <c r="J57" s="20">
        <f>IF($H$61*$C$8*3-B62=0,0,ROUND(((H57*2)/($H$61*$C$8*3-B62))*100,1))</f>
        <v>15.1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0</v>
      </c>
      <c r="E58" s="19">
        <v>0</v>
      </c>
      <c r="F58" s="19">
        <v>0</v>
      </c>
      <c r="G58" s="19">
        <v>0</v>
      </c>
      <c r="H58" s="19">
        <f t="shared" si="5"/>
        <v>0</v>
      </c>
      <c r="I58" s="19">
        <f t="shared" si="5"/>
        <v>0</v>
      </c>
      <c r="J58" s="20">
        <f>IF($H$61*$C$8*3-B62=0,0,ROUND(((H58*2)/($H$61*$C$8*3-B62))*100,1))</f>
        <v>0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1</v>
      </c>
      <c r="E59" s="19">
        <v>20</v>
      </c>
      <c r="F59" s="19">
        <v>6</v>
      </c>
      <c r="G59" s="19">
        <v>120</v>
      </c>
      <c r="H59" s="19">
        <f t="shared" si="5"/>
        <v>7</v>
      </c>
      <c r="I59" s="19">
        <f t="shared" si="5"/>
        <v>140</v>
      </c>
      <c r="J59" s="20">
        <f>IF($H$61*$C$8*3-B62=0,0,ROUND(((H59*3)/($H$61*$C$8*3-B62))*100,1))</f>
        <v>22.6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26</v>
      </c>
      <c r="E60" s="19">
        <f>SUM(E54:E59)</f>
        <v>359</v>
      </c>
      <c r="F60" s="19">
        <f>SUM(F54:F59)</f>
        <v>11</v>
      </c>
      <c r="G60" s="19">
        <f>SUM(G54:G59)</f>
        <v>180</v>
      </c>
      <c r="H60" s="19">
        <f t="shared" si="5"/>
        <v>37</v>
      </c>
      <c r="I60" s="19">
        <f t="shared" si="5"/>
        <v>539</v>
      </c>
      <c r="J60" s="20">
        <f>IF(H61*$C$8*3-B62=0,0,ROUND(((H60+H57+H58+(H59*2))/(H61*$C$8*3-B62))*100,1))</f>
        <v>62.4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27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2</v>
      </c>
      <c r="E63" s="19">
        <v>20</v>
      </c>
      <c r="F63" s="19">
        <v>0</v>
      </c>
      <c r="G63" s="19">
        <v>0</v>
      </c>
      <c r="H63" s="19">
        <f t="shared" ref="H63:I69" si="6">D63+F63</f>
        <v>2</v>
      </c>
      <c r="I63" s="19">
        <f t="shared" si="6"/>
        <v>20</v>
      </c>
      <c r="J63" s="20">
        <f>IF($H$70*$C$8*3-B71=0,0,ROUND(((H63*1)/($H$70*$C$8*3-B71))*100,1))</f>
        <v>0.4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2</v>
      </c>
      <c r="E64" s="19">
        <v>10</v>
      </c>
      <c r="F64" s="19">
        <v>0</v>
      </c>
      <c r="G64" s="19">
        <v>0</v>
      </c>
      <c r="H64" s="19">
        <f t="shared" si="6"/>
        <v>2</v>
      </c>
      <c r="I64" s="19">
        <f t="shared" si="6"/>
        <v>10</v>
      </c>
      <c r="J64" s="20">
        <f>IF($H$70*$C$8*3-B71=0,0,ROUND(((H64*1)/($H$70*$C$8*3-B71))*100,1))</f>
        <v>0.4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3</v>
      </c>
      <c r="E65" s="19">
        <v>15</v>
      </c>
      <c r="F65" s="19">
        <v>0</v>
      </c>
      <c r="G65" s="19">
        <v>0</v>
      </c>
      <c r="H65" s="19">
        <f t="shared" si="6"/>
        <v>3</v>
      </c>
      <c r="I65" s="19">
        <f t="shared" si="6"/>
        <v>15</v>
      </c>
      <c r="J65" s="20">
        <f>IF($H$70*$C$8*3-B71=0,0,ROUND(((H65*1)/($H$70*$C$8*3-B71))*100,1))</f>
        <v>0.6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14</v>
      </c>
      <c r="E66" s="19">
        <v>86</v>
      </c>
      <c r="F66" s="19">
        <v>8</v>
      </c>
      <c r="G66" s="19">
        <v>56</v>
      </c>
      <c r="H66" s="19">
        <f t="shared" si="6"/>
        <v>22</v>
      </c>
      <c r="I66" s="19">
        <f t="shared" si="6"/>
        <v>142</v>
      </c>
      <c r="J66" s="20">
        <f>IF($H$70*$C$8*3-B71=0,0,ROUND(((H66*2)/($H$70*$C$8*3-B71))*100,1))</f>
        <v>9.5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0</v>
      </c>
      <c r="E67" s="19">
        <v>0</v>
      </c>
      <c r="F67" s="19">
        <v>0</v>
      </c>
      <c r="G67" s="19">
        <v>0</v>
      </c>
      <c r="H67" s="19">
        <f t="shared" si="6"/>
        <v>0</v>
      </c>
      <c r="I67" s="19">
        <f t="shared" si="6"/>
        <v>0</v>
      </c>
      <c r="J67" s="20">
        <f>IF($H$70*$C$8*3-B71=0,0,ROUND(((H67*2)/($H$70*$C$8*3-B71))*100,1))</f>
        <v>0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18</v>
      </c>
      <c r="E68" s="19">
        <v>134</v>
      </c>
      <c r="F68" s="19">
        <v>35</v>
      </c>
      <c r="G68" s="19">
        <v>266</v>
      </c>
      <c r="H68" s="19">
        <f t="shared" si="6"/>
        <v>53</v>
      </c>
      <c r="I68" s="19">
        <f t="shared" si="6"/>
        <v>400</v>
      </c>
      <c r="J68" s="20">
        <f>IF($H$70*$C$8*3-B71=0,0,ROUND(((H68*3)/($H$70*$C$8*3-B71))*100,1))</f>
        <v>34.200000000000003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39</v>
      </c>
      <c r="E69" s="19">
        <f>SUM(E63:E68)</f>
        <v>265</v>
      </c>
      <c r="F69" s="19">
        <f>SUM(F63:F68)</f>
        <v>43</v>
      </c>
      <c r="G69" s="19">
        <f>SUM(G63:G68)</f>
        <v>322</v>
      </c>
      <c r="H69" s="19">
        <f t="shared" si="6"/>
        <v>82</v>
      </c>
      <c r="I69" s="19">
        <f t="shared" si="6"/>
        <v>587</v>
      </c>
      <c r="J69" s="20">
        <f>IF(H70*$C$8*3-B71=0,0,ROUND(((H69+H66+H67+(H68*2))/(H70*$C$8*3-B71))*100,1))</f>
        <v>45.2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22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91</v>
      </c>
      <c r="E72" s="19">
        <f t="shared" si="8"/>
        <v>1385</v>
      </c>
      <c r="F72" s="19">
        <f t="shared" si="8"/>
        <v>0</v>
      </c>
      <c r="G72" s="19">
        <f t="shared" si="8"/>
        <v>0</v>
      </c>
      <c r="H72" s="19">
        <f t="shared" ref="H72:I78" si="9">D72+F72</f>
        <v>91</v>
      </c>
      <c r="I72" s="19">
        <f t="shared" si="9"/>
        <v>1385</v>
      </c>
      <c r="J72" s="20">
        <f>IF($H$79*$C$8*3-B80=0,0,ROUND(((H72*1)/($H$79*$C$8*3-B80))*100,1))</f>
        <v>6.5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79</v>
      </c>
      <c r="E73" s="19">
        <f t="shared" si="8"/>
        <v>803</v>
      </c>
      <c r="F73" s="19">
        <f t="shared" si="8"/>
        <v>8</v>
      </c>
      <c r="G73" s="19">
        <f t="shared" si="8"/>
        <v>145</v>
      </c>
      <c r="H73" s="19">
        <f t="shared" si="9"/>
        <v>87</v>
      </c>
      <c r="I73" s="19">
        <f t="shared" si="9"/>
        <v>948</v>
      </c>
      <c r="J73" s="20">
        <f>IF($H$79*$C$8*3-B80=0,0,ROUND(((H73*1)/($H$79*$C$8*3-B80))*100,1))</f>
        <v>6.2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95</v>
      </c>
      <c r="E74" s="19">
        <f t="shared" si="8"/>
        <v>1383</v>
      </c>
      <c r="F74" s="19">
        <f t="shared" si="8"/>
        <v>22</v>
      </c>
      <c r="G74" s="19">
        <f t="shared" si="8"/>
        <v>555</v>
      </c>
      <c r="H74" s="19">
        <f t="shared" si="9"/>
        <v>117</v>
      </c>
      <c r="I74" s="19">
        <f t="shared" si="9"/>
        <v>1938</v>
      </c>
      <c r="J74" s="20">
        <f>IF($H$79*$C$8*3-B80=0,0,ROUND(((H74*1)/($H$79*$C$8*3-B80))*100,1))</f>
        <v>8.4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55</v>
      </c>
      <c r="E75" s="19">
        <f t="shared" si="8"/>
        <v>1904</v>
      </c>
      <c r="F75" s="19">
        <f t="shared" si="8"/>
        <v>19</v>
      </c>
      <c r="G75" s="19">
        <f t="shared" si="8"/>
        <v>1423</v>
      </c>
      <c r="H75" s="19">
        <f t="shared" si="9"/>
        <v>74</v>
      </c>
      <c r="I75" s="19">
        <f t="shared" si="9"/>
        <v>3327</v>
      </c>
      <c r="J75" s="20">
        <f>IF($H$79*$C$8*3-B80=0,0,ROUND(((H75*2)/($H$79*$C$8*3-B80))*100,1))</f>
        <v>10.6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16</v>
      </c>
      <c r="E76" s="19">
        <f t="shared" si="8"/>
        <v>585</v>
      </c>
      <c r="F76" s="19">
        <f t="shared" si="8"/>
        <v>0</v>
      </c>
      <c r="G76" s="19">
        <f t="shared" si="8"/>
        <v>0</v>
      </c>
      <c r="H76" s="19">
        <f t="shared" si="9"/>
        <v>16</v>
      </c>
      <c r="I76" s="19">
        <f t="shared" si="9"/>
        <v>585</v>
      </c>
      <c r="J76" s="20">
        <f>IF($H$79*$C$8*3-B80=0,0,ROUND(((H76*2)/($H$79*$C$8*3-B80))*100,1))</f>
        <v>2.2999999999999998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42</v>
      </c>
      <c r="E77" s="19">
        <f t="shared" si="8"/>
        <v>3701</v>
      </c>
      <c r="F77" s="19">
        <f t="shared" si="8"/>
        <v>97</v>
      </c>
      <c r="G77" s="19">
        <f t="shared" si="8"/>
        <v>3842</v>
      </c>
      <c r="H77" s="19">
        <f t="shared" si="9"/>
        <v>139</v>
      </c>
      <c r="I77" s="19">
        <f t="shared" si="9"/>
        <v>7543</v>
      </c>
      <c r="J77" s="20">
        <f>IF($H$79*$C$8*3-B80=0,0,ROUND(((H77*3)/($H$79*$C$8*3-B80))*100,1))</f>
        <v>29.9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378</v>
      </c>
      <c r="E78" s="19">
        <f>SUM(E72:E77)</f>
        <v>9761</v>
      </c>
      <c r="F78" s="19">
        <f>SUM(F72:F77)</f>
        <v>146</v>
      </c>
      <c r="G78" s="19">
        <f>SUM(G72:G77)</f>
        <v>5965</v>
      </c>
      <c r="H78" s="19">
        <f t="shared" si="9"/>
        <v>524</v>
      </c>
      <c r="I78" s="19">
        <f t="shared" si="9"/>
        <v>15726</v>
      </c>
      <c r="J78" s="20">
        <f>IF(H79*$C$8*3-B80=0,0,ROUND(((H78+H75+H76+(H77*2))/(H79*$C$8*3-B80))*100,1))</f>
        <v>63.9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31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5541-A37A-4F16-98E6-C0C6BF38D857}">
  <dimension ref="A1:L196"/>
  <sheetViews>
    <sheetView topLeftCell="A49" zoomScaleNormal="100" workbookViewId="0">
      <selection activeCell="N65" sqref="N65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45566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31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1</v>
      </c>
      <c r="E9" s="19">
        <v>600</v>
      </c>
      <c r="F9" s="19">
        <v>0</v>
      </c>
      <c r="G9" s="19">
        <v>0</v>
      </c>
      <c r="H9" s="19">
        <f t="shared" ref="H9:I14" si="0">D9+F9</f>
        <v>1</v>
      </c>
      <c r="I9" s="19">
        <f t="shared" si="0"/>
        <v>600</v>
      </c>
      <c r="J9" s="20">
        <f>IF($H$16*$C$8*3-B17=0,0,ROUND(((H9*1)/($H$16*$C$8*3-B17))*100,1))</f>
        <v>1.1000000000000001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1</v>
      </c>
      <c r="E10" s="19">
        <v>0</v>
      </c>
      <c r="F10" s="19">
        <v>0</v>
      </c>
      <c r="G10" s="19">
        <v>0</v>
      </c>
      <c r="H10" s="19">
        <f t="shared" si="0"/>
        <v>1</v>
      </c>
      <c r="I10" s="19">
        <f t="shared" si="0"/>
        <v>0</v>
      </c>
      <c r="J10" s="20">
        <f>IF($H$16*$C$8*3-B17=0,0,ROUND(((H10*1)/($H$16*$C$8*3-B17))*100,1))</f>
        <v>1.1000000000000001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1</v>
      </c>
      <c r="E11" s="19">
        <v>40</v>
      </c>
      <c r="F11" s="19">
        <v>2</v>
      </c>
      <c r="G11" s="19">
        <v>60</v>
      </c>
      <c r="H11" s="19">
        <f t="shared" si="0"/>
        <v>3</v>
      </c>
      <c r="I11" s="19">
        <f t="shared" si="0"/>
        <v>100</v>
      </c>
      <c r="J11" s="20">
        <f>IF($H$16*$C$8*3-B17=0,0,ROUND(((H11*1)/($H$16*$C$8*3-B17))*100,1))</f>
        <v>3.2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1</v>
      </c>
      <c r="E12" s="19">
        <v>600</v>
      </c>
      <c r="F12" s="19">
        <v>1</v>
      </c>
      <c r="G12" s="19">
        <v>500</v>
      </c>
      <c r="H12" s="19">
        <f t="shared" si="0"/>
        <v>2</v>
      </c>
      <c r="I12" s="19">
        <f t="shared" si="0"/>
        <v>1100</v>
      </c>
      <c r="J12" s="20">
        <f>IF($H$16*$C$8*3-B17=0,0,ROUND(((H12*2)/($H$16*$C$8*3-B17))*100,1))</f>
        <v>4.3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1</v>
      </c>
      <c r="E13" s="19">
        <v>500</v>
      </c>
      <c r="F13" s="19">
        <v>0</v>
      </c>
      <c r="G13" s="19">
        <v>0</v>
      </c>
      <c r="H13" s="19">
        <f t="shared" si="0"/>
        <v>1</v>
      </c>
      <c r="I13" s="19">
        <f t="shared" si="0"/>
        <v>500</v>
      </c>
      <c r="J13" s="20">
        <f>IF($H$16*$C$8*3-B17=0,0,ROUND(((H13*2)/($H$16*$C$8*3-B17))*100,1))</f>
        <v>2.2000000000000002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8</v>
      </c>
      <c r="E14" s="19">
        <v>2894</v>
      </c>
      <c r="F14" s="19">
        <v>7</v>
      </c>
      <c r="G14" s="19">
        <v>1784</v>
      </c>
      <c r="H14" s="19">
        <f t="shared" si="0"/>
        <v>15</v>
      </c>
      <c r="I14" s="19">
        <f t="shared" si="0"/>
        <v>4678</v>
      </c>
      <c r="J14" s="20">
        <f>IF($H$16*$C$8*3-B17=0,0,ROUND(((H14*3)/($H$16*$C$8*3-B17))*100,1))</f>
        <v>48.4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13</v>
      </c>
      <c r="E15" s="19">
        <f t="shared" si="1"/>
        <v>4634</v>
      </c>
      <c r="F15" s="19">
        <f t="shared" si="1"/>
        <v>10</v>
      </c>
      <c r="G15" s="19">
        <f t="shared" si="1"/>
        <v>2344</v>
      </c>
      <c r="H15" s="19">
        <f t="shared" si="1"/>
        <v>23</v>
      </c>
      <c r="I15" s="19">
        <f t="shared" si="1"/>
        <v>6978</v>
      </c>
      <c r="J15" s="20">
        <f>IF(H16*$C$8*3-B17=0,0,ROUND(((H15+H12+H13+(H14*2))/(H16*$C$8*3-B17))*100,1))</f>
        <v>60.2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21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1</v>
      </c>
      <c r="E18" s="19">
        <v>25</v>
      </c>
      <c r="F18" s="19">
        <v>0</v>
      </c>
      <c r="G18" s="19">
        <v>0</v>
      </c>
      <c r="H18" s="19">
        <f t="shared" ref="H18:I23" si="2">D18+F18</f>
        <v>1</v>
      </c>
      <c r="I18" s="19">
        <f t="shared" si="2"/>
        <v>25</v>
      </c>
      <c r="J18" s="20">
        <f>IF($H$25*$C$8*3-B26=0,0,ROUND(((H18*1)/($H$25*$C$8*3-B26))*100,1))</f>
        <v>1.1000000000000001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2</v>
      </c>
      <c r="E19" s="19">
        <v>130</v>
      </c>
      <c r="F19" s="19">
        <v>0</v>
      </c>
      <c r="G19" s="19">
        <v>0</v>
      </c>
      <c r="H19" s="19">
        <f t="shared" si="2"/>
        <v>2</v>
      </c>
      <c r="I19" s="19">
        <f t="shared" si="2"/>
        <v>130</v>
      </c>
      <c r="J19" s="20">
        <f>IF($H$25*$C$8*3-B26=0,0,ROUND(((H19*1)/($H$25*$C$8*3-B26))*100,1))</f>
        <v>2.2000000000000002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4</v>
      </c>
      <c r="E20" s="19">
        <v>365</v>
      </c>
      <c r="F20" s="19">
        <v>1</v>
      </c>
      <c r="G20" s="19">
        <v>40</v>
      </c>
      <c r="H20" s="19">
        <f t="shared" si="2"/>
        <v>5</v>
      </c>
      <c r="I20" s="19">
        <f t="shared" si="2"/>
        <v>405</v>
      </c>
      <c r="J20" s="20">
        <f>IF($H$25*$C$8*3-B26=0,0,ROUND(((H20*1)/($H$25*$C$8*3-B26))*100,1))</f>
        <v>5.4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4</v>
      </c>
      <c r="E21" s="19">
        <v>900</v>
      </c>
      <c r="F21" s="19">
        <v>3</v>
      </c>
      <c r="G21" s="19">
        <v>700</v>
      </c>
      <c r="H21" s="19">
        <f t="shared" si="2"/>
        <v>7</v>
      </c>
      <c r="I21" s="19">
        <f t="shared" si="2"/>
        <v>1600</v>
      </c>
      <c r="J21" s="20">
        <f>IF($H$25*$C$8*3-B26=0,0,ROUND(((H21*2)/($H$25*$C$8*3-B26))*100,1))</f>
        <v>15.1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0</v>
      </c>
      <c r="E22" s="19">
        <v>0</v>
      </c>
      <c r="F22" s="19">
        <v>0</v>
      </c>
      <c r="G22" s="19">
        <v>0</v>
      </c>
      <c r="H22" s="19">
        <f t="shared" si="2"/>
        <v>0</v>
      </c>
      <c r="I22" s="19">
        <f t="shared" si="2"/>
        <v>0</v>
      </c>
      <c r="J22" s="20">
        <f>IF($H$25*$C$8*3-B26=0,0,ROUND(((H22*2)/($H$25*$C$8*3-B26))*100,1))</f>
        <v>0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3</v>
      </c>
      <c r="E23" s="19">
        <v>460</v>
      </c>
      <c r="F23" s="19">
        <v>7</v>
      </c>
      <c r="G23" s="19">
        <v>952</v>
      </c>
      <c r="H23" s="19">
        <f t="shared" si="2"/>
        <v>10</v>
      </c>
      <c r="I23" s="19">
        <f t="shared" si="2"/>
        <v>1412</v>
      </c>
      <c r="J23" s="20">
        <f>IF($H$25*$C$8*3-B26=0,0,ROUND(((H23*3)/($H$25*$C$8*3-B26))*100,1))</f>
        <v>32.299999999999997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14</v>
      </c>
      <c r="E24" s="19">
        <f t="shared" si="3"/>
        <v>1880</v>
      </c>
      <c r="F24" s="19">
        <f t="shared" si="3"/>
        <v>11</v>
      </c>
      <c r="G24" s="19">
        <f t="shared" si="3"/>
        <v>1692</v>
      </c>
      <c r="H24" s="19">
        <f t="shared" si="3"/>
        <v>25</v>
      </c>
      <c r="I24" s="19">
        <f t="shared" si="3"/>
        <v>3572</v>
      </c>
      <c r="J24" s="20">
        <f>IF(H25*$C$8*3-B26=0,0,ROUND(((H24+H21+H22+(H23*2))/(H25*$C$8*3-B26))*100,1))</f>
        <v>55.9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23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1</v>
      </c>
      <c r="E27" s="19">
        <v>10</v>
      </c>
      <c r="F27" s="19">
        <v>0</v>
      </c>
      <c r="G27" s="19">
        <v>0</v>
      </c>
      <c r="H27" s="19">
        <f t="shared" ref="H27:I32" si="4">D27+F27</f>
        <v>1</v>
      </c>
      <c r="I27" s="19">
        <f t="shared" si="4"/>
        <v>10</v>
      </c>
      <c r="J27" s="20">
        <f>IF($H$34*$C$8*3-B35=0,0,ROUND(((H27*1)/($H$34*$C$8*3-B35))*100,1))</f>
        <v>1.1000000000000001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1</v>
      </c>
      <c r="E28" s="19">
        <v>0</v>
      </c>
      <c r="F28" s="19">
        <v>0</v>
      </c>
      <c r="G28" s="19">
        <v>0</v>
      </c>
      <c r="H28" s="19">
        <f t="shared" si="4"/>
        <v>1</v>
      </c>
      <c r="I28" s="19">
        <f t="shared" si="4"/>
        <v>0</v>
      </c>
      <c r="J28" s="20">
        <f>IF($H$34*$C$8*3-B35=0,0,ROUND(((H28*1)/($H$34*$C$8*3-B35))*100,1))</f>
        <v>1.1000000000000001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1</v>
      </c>
      <c r="E29" s="19">
        <v>5</v>
      </c>
      <c r="F29" s="19">
        <v>0</v>
      </c>
      <c r="G29" s="19">
        <v>0</v>
      </c>
      <c r="H29" s="19">
        <f t="shared" si="4"/>
        <v>1</v>
      </c>
      <c r="I29" s="19">
        <f t="shared" si="4"/>
        <v>5</v>
      </c>
      <c r="J29" s="20">
        <f>IF($H$34*$C$8*3-B35=0,0,ROUND(((H29*1)/($H$34*$C$8*3-B35))*100,1))</f>
        <v>1.1000000000000001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3</v>
      </c>
      <c r="E30" s="19">
        <v>22</v>
      </c>
      <c r="F30" s="19">
        <v>1</v>
      </c>
      <c r="G30" s="19">
        <v>10</v>
      </c>
      <c r="H30" s="19">
        <f t="shared" si="4"/>
        <v>4</v>
      </c>
      <c r="I30" s="19">
        <f t="shared" si="4"/>
        <v>32</v>
      </c>
      <c r="J30" s="20">
        <f>IF($H$34*$C$8*3-B35=0,0,ROUND(((H30*2)/($H$34*$C$8*3-B35))*100,1))</f>
        <v>8.6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0</v>
      </c>
      <c r="E31" s="19">
        <v>0</v>
      </c>
      <c r="F31" s="19">
        <v>0</v>
      </c>
      <c r="G31" s="19">
        <v>0</v>
      </c>
      <c r="H31" s="19">
        <f t="shared" si="4"/>
        <v>0</v>
      </c>
      <c r="I31" s="19">
        <f t="shared" si="4"/>
        <v>0</v>
      </c>
      <c r="J31" s="20">
        <f>IF($H$34*$C$8*3-B35=0,0,ROUND(((H31*2)/($H$34*$C$8*3-B35))*100,1))</f>
        <v>0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5</v>
      </c>
      <c r="E32" s="19">
        <v>41</v>
      </c>
      <c r="F32" s="19">
        <v>7</v>
      </c>
      <c r="G32" s="19">
        <v>70</v>
      </c>
      <c r="H32" s="19">
        <f t="shared" si="4"/>
        <v>12</v>
      </c>
      <c r="I32" s="19">
        <f t="shared" si="4"/>
        <v>111</v>
      </c>
      <c r="J32" s="20">
        <f>IF($H$34*$C$8*3-B35=0,0,ROUND(((H32*3)/($H$34*$C$8*3-B35))*100,1))</f>
        <v>38.700000000000003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11</v>
      </c>
      <c r="E33" s="19">
        <f t="shared" si="5"/>
        <v>78</v>
      </c>
      <c r="F33" s="19">
        <f t="shared" si="5"/>
        <v>8</v>
      </c>
      <c r="G33" s="19">
        <f t="shared" si="5"/>
        <v>80</v>
      </c>
      <c r="H33" s="19">
        <f t="shared" si="5"/>
        <v>19</v>
      </c>
      <c r="I33" s="19">
        <f t="shared" si="5"/>
        <v>158</v>
      </c>
      <c r="J33" s="20">
        <f>IF(H34*$C$8*3-B35=0,0,ROUND(((H33+H30+H31+(H32*2))/(H34*$C$8*3-B35))*100,1))</f>
        <v>50.5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18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1</v>
      </c>
      <c r="E36" s="19">
        <v>10</v>
      </c>
      <c r="F36" s="19">
        <v>0</v>
      </c>
      <c r="G36" s="19">
        <v>0</v>
      </c>
      <c r="H36" s="19">
        <f t="shared" ref="H36:I41" si="6">D36+F36</f>
        <v>1</v>
      </c>
      <c r="I36" s="19">
        <f t="shared" si="6"/>
        <v>10</v>
      </c>
      <c r="J36" s="20">
        <f>IF($H$43*$C$8*3-B44=0,0,ROUND(((H36*1)/($H$43*$C$8*3-B44))*100,1))</f>
        <v>1.1000000000000001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1</v>
      </c>
      <c r="E37" s="19">
        <v>10</v>
      </c>
      <c r="F37" s="19">
        <v>0</v>
      </c>
      <c r="G37" s="19">
        <v>0</v>
      </c>
      <c r="H37" s="19">
        <f t="shared" si="6"/>
        <v>1</v>
      </c>
      <c r="I37" s="19">
        <f t="shared" si="6"/>
        <v>10</v>
      </c>
      <c r="J37" s="20">
        <f>IF($H$43*$C$8*3-B44=0,0,ROUND(((H37*1)/($H$43*$C$8*3-B44))*100,1))</f>
        <v>1.1000000000000001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0</v>
      </c>
      <c r="E38" s="19">
        <v>0</v>
      </c>
      <c r="F38" s="19">
        <v>0</v>
      </c>
      <c r="G38" s="19">
        <v>0</v>
      </c>
      <c r="H38" s="19">
        <f t="shared" si="6"/>
        <v>0</v>
      </c>
      <c r="I38" s="19">
        <f t="shared" si="6"/>
        <v>0</v>
      </c>
      <c r="J38" s="20">
        <f>IF($H$43*$C$8*3-B44=0,0,ROUND(((H38*1)/($H$43*$C$8*3-B44))*100,1))</f>
        <v>0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3</v>
      </c>
      <c r="E39" s="19">
        <v>22</v>
      </c>
      <c r="F39" s="19">
        <v>1</v>
      </c>
      <c r="G39" s="19">
        <v>10</v>
      </c>
      <c r="H39" s="19">
        <f t="shared" si="6"/>
        <v>4</v>
      </c>
      <c r="I39" s="19">
        <f t="shared" si="6"/>
        <v>32</v>
      </c>
      <c r="J39" s="20">
        <f>IF($H$43*$C$8*3-B44=0,0,ROUND(((H39*2)/($H$43*$C$8*3-B44))*100,1))</f>
        <v>8.6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0</v>
      </c>
      <c r="E40" s="19">
        <v>0</v>
      </c>
      <c r="F40" s="19">
        <v>0</v>
      </c>
      <c r="G40" s="19">
        <v>0</v>
      </c>
      <c r="H40" s="19">
        <f t="shared" si="6"/>
        <v>0</v>
      </c>
      <c r="I40" s="19">
        <f t="shared" si="6"/>
        <v>0</v>
      </c>
      <c r="J40" s="20">
        <f>IF($H$43*$C$8*3-B44=0,0,ROUND(((H40*2)/($H$43*$C$8*3-B44))*100,1))</f>
        <v>0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6</v>
      </c>
      <c r="E41" s="19">
        <v>51</v>
      </c>
      <c r="F41" s="19">
        <v>7</v>
      </c>
      <c r="G41" s="19">
        <v>70</v>
      </c>
      <c r="H41" s="19">
        <f t="shared" si="6"/>
        <v>13</v>
      </c>
      <c r="I41" s="19">
        <f t="shared" si="6"/>
        <v>121</v>
      </c>
      <c r="J41" s="20">
        <f>IF($H$43*$C$8*3-B44=0,0,ROUND(((H41*3)/($H$43*$C$8*3-B44))*100,1))</f>
        <v>41.9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11</v>
      </c>
      <c r="E42" s="19">
        <f t="shared" si="7"/>
        <v>93</v>
      </c>
      <c r="F42" s="19">
        <f t="shared" si="7"/>
        <v>8</v>
      </c>
      <c r="G42" s="19">
        <f t="shared" si="7"/>
        <v>80</v>
      </c>
      <c r="H42" s="19">
        <f t="shared" si="7"/>
        <v>19</v>
      </c>
      <c r="I42" s="19">
        <f t="shared" si="7"/>
        <v>173</v>
      </c>
      <c r="J42" s="20">
        <f>IF(H43*$C$8*3-B44=0,0,ROUND(((H42+H39+H40+(H41*2))/(H43*$C$8*3-B44))*100,1))</f>
        <v>52.7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18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45566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31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0</v>
      </c>
      <c r="E58" s="19">
        <v>0</v>
      </c>
      <c r="F58" s="19">
        <v>0</v>
      </c>
      <c r="G58" s="19">
        <v>0</v>
      </c>
      <c r="H58" s="19">
        <f t="shared" ref="H58:I63" si="8">D58+F58</f>
        <v>0</v>
      </c>
      <c r="I58" s="19">
        <f t="shared" si="8"/>
        <v>0</v>
      </c>
      <c r="J58" s="20">
        <f>IF($H$65*$C$8*3-B66=0,0,ROUND(((H58*1)/($H$65*$C$8*3-B66))*100,1))</f>
        <v>0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0</v>
      </c>
      <c r="E59" s="19">
        <v>0</v>
      </c>
      <c r="F59" s="19">
        <v>0</v>
      </c>
      <c r="G59" s="19">
        <v>0</v>
      </c>
      <c r="H59" s="19">
        <f t="shared" si="8"/>
        <v>0</v>
      </c>
      <c r="I59" s="19">
        <f t="shared" si="8"/>
        <v>0</v>
      </c>
      <c r="J59" s="20">
        <f>IF($H$65*$C$8*3-B66=0,0,ROUND(((H59*1)/($H$65*$C$8*3-B66))*100,1))</f>
        <v>0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1</v>
      </c>
      <c r="E60" s="19">
        <v>5</v>
      </c>
      <c r="F60" s="19">
        <v>0</v>
      </c>
      <c r="G60" s="19">
        <v>0</v>
      </c>
      <c r="H60" s="19">
        <f t="shared" si="8"/>
        <v>1</v>
      </c>
      <c r="I60" s="19">
        <f t="shared" si="8"/>
        <v>5</v>
      </c>
      <c r="J60" s="20">
        <f>IF($H$65*$C$8*3-B66=0,0,ROUND(((H60*1)/($H$65*$C$8*3-B66))*100,1))</f>
        <v>1.1000000000000001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3</v>
      </c>
      <c r="E61" s="19">
        <v>14</v>
      </c>
      <c r="F61" s="19">
        <v>3</v>
      </c>
      <c r="G61" s="19">
        <v>18</v>
      </c>
      <c r="H61" s="19">
        <f t="shared" si="8"/>
        <v>6</v>
      </c>
      <c r="I61" s="19">
        <f t="shared" si="8"/>
        <v>32</v>
      </c>
      <c r="J61" s="20">
        <f>IF($H$65*$C$8*3-B66=0,0,ROUND(((H61*2)/($H$65*$C$8*3-B66))*100,1))</f>
        <v>12.9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0</v>
      </c>
      <c r="E62" s="19">
        <v>0</v>
      </c>
      <c r="F62" s="19">
        <v>0</v>
      </c>
      <c r="G62" s="19">
        <v>0</v>
      </c>
      <c r="H62" s="19">
        <f t="shared" si="8"/>
        <v>0</v>
      </c>
      <c r="I62" s="19">
        <f t="shared" si="8"/>
        <v>0</v>
      </c>
      <c r="J62" s="20">
        <f>IF($H$65*$C$8*3-B66=0,0,ROUND(((H62*2)/($H$65*$C$8*3-B66))*100,1))</f>
        <v>0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1</v>
      </c>
      <c r="E63" s="19">
        <v>6</v>
      </c>
      <c r="F63" s="19">
        <v>7</v>
      </c>
      <c r="G63" s="19">
        <v>42</v>
      </c>
      <c r="H63" s="19">
        <f t="shared" si="8"/>
        <v>8</v>
      </c>
      <c r="I63" s="19">
        <f t="shared" si="8"/>
        <v>48</v>
      </c>
      <c r="J63" s="20">
        <f>IF($H$65*$C$8*3-B66=0,0,ROUND(((H63*3)/($H$65*$C$8*3-B66))*100,1))</f>
        <v>25.8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5</v>
      </c>
      <c r="E64" s="19">
        <f t="shared" si="9"/>
        <v>25</v>
      </c>
      <c r="F64" s="19">
        <f t="shared" si="9"/>
        <v>10</v>
      </c>
      <c r="G64" s="19">
        <f t="shared" si="9"/>
        <v>60</v>
      </c>
      <c r="H64" s="19">
        <f t="shared" si="9"/>
        <v>15</v>
      </c>
      <c r="I64" s="19">
        <f t="shared" si="9"/>
        <v>85</v>
      </c>
      <c r="J64" s="20">
        <f>IF(H65*$C$8*3-B66=0,0,ROUND(((H64+H61+H62+(H63*2))/(H65*$C$8*3-B66))*100,1))</f>
        <v>39.799999999999997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15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0</v>
      </c>
      <c r="E67" s="19">
        <v>0</v>
      </c>
      <c r="F67" s="19">
        <v>0</v>
      </c>
      <c r="G67" s="19">
        <v>0</v>
      </c>
      <c r="H67" s="19">
        <f t="shared" ref="H67:I72" si="10">D67+F67</f>
        <v>0</v>
      </c>
      <c r="I67" s="19">
        <f t="shared" si="10"/>
        <v>0</v>
      </c>
      <c r="J67" s="20">
        <f>IF($H$74*$C$8*3-B75=0,0,ROUND(((H67*1)/($H$74*$C$8*3-B75))*100,1))</f>
        <v>0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0</v>
      </c>
      <c r="E68" s="19">
        <v>0</v>
      </c>
      <c r="F68" s="19">
        <v>0</v>
      </c>
      <c r="G68" s="19">
        <v>0</v>
      </c>
      <c r="H68" s="19">
        <f t="shared" si="10"/>
        <v>0</v>
      </c>
      <c r="I68" s="19">
        <f t="shared" si="10"/>
        <v>0</v>
      </c>
      <c r="J68" s="20">
        <f>IF($H$74*$C$8*3-B75=0,0,ROUND(((H68*1)/($H$74*$C$8*3-B75))*100,1))</f>
        <v>0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1</v>
      </c>
      <c r="E69" s="19">
        <v>5</v>
      </c>
      <c r="F69" s="19">
        <v>0</v>
      </c>
      <c r="G69" s="19">
        <v>0</v>
      </c>
      <c r="H69" s="19">
        <f t="shared" si="10"/>
        <v>1</v>
      </c>
      <c r="I69" s="19">
        <f t="shared" si="10"/>
        <v>5</v>
      </c>
      <c r="J69" s="20">
        <f>IF($H$74*$C$8*3-B75=0,0,ROUND(((H69*1)/($H$74*$C$8*3-B75))*100,1))</f>
        <v>1.1000000000000001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3</v>
      </c>
      <c r="E70" s="19">
        <v>16</v>
      </c>
      <c r="F70" s="19">
        <v>2</v>
      </c>
      <c r="G70" s="19">
        <v>12</v>
      </c>
      <c r="H70" s="19">
        <f t="shared" si="10"/>
        <v>5</v>
      </c>
      <c r="I70" s="19">
        <f t="shared" si="10"/>
        <v>28</v>
      </c>
      <c r="J70" s="20">
        <f>IF($H$74*$C$8*3-B75=0,0,ROUND(((H70*2)/($H$74*$C$8*3-B75))*100,1))</f>
        <v>10.8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0</v>
      </c>
      <c r="E71" s="19">
        <v>0</v>
      </c>
      <c r="F71" s="19">
        <v>0</v>
      </c>
      <c r="G71" s="19">
        <v>0</v>
      </c>
      <c r="H71" s="19">
        <f t="shared" si="10"/>
        <v>0</v>
      </c>
      <c r="I71" s="19">
        <f t="shared" si="10"/>
        <v>0</v>
      </c>
      <c r="J71" s="20">
        <f>IF($H$74*$C$8*3-B75=0,0,ROUND(((H71*2)/($H$74*$C$8*3-B75))*100,1))</f>
        <v>0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3</v>
      </c>
      <c r="E72" s="19">
        <v>18</v>
      </c>
      <c r="F72" s="19">
        <v>7</v>
      </c>
      <c r="G72" s="19">
        <v>42</v>
      </c>
      <c r="H72" s="19">
        <f t="shared" si="10"/>
        <v>10</v>
      </c>
      <c r="I72" s="19">
        <f t="shared" si="10"/>
        <v>60</v>
      </c>
      <c r="J72" s="20">
        <f>IF($H$74*$C$8*3-B75=0,0,ROUND(((H72*3)/($H$74*$C$8*3-B75))*100,1))</f>
        <v>32.299999999999997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7</v>
      </c>
      <c r="E73" s="19">
        <f t="shared" si="11"/>
        <v>39</v>
      </c>
      <c r="F73" s="19">
        <f t="shared" si="11"/>
        <v>9</v>
      </c>
      <c r="G73" s="19">
        <f t="shared" si="11"/>
        <v>54</v>
      </c>
      <c r="H73" s="19">
        <f t="shared" si="11"/>
        <v>16</v>
      </c>
      <c r="I73" s="19">
        <f t="shared" si="11"/>
        <v>93</v>
      </c>
      <c r="J73" s="20">
        <f>IF(H74*$C$8*3-B75=0,0,ROUND(((H73+H70+H71+(H72*2))/(H74*$C$8*3-B75))*100,1))</f>
        <v>44.1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16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0</v>
      </c>
      <c r="E76" s="19">
        <v>0</v>
      </c>
      <c r="F76" s="19">
        <v>0</v>
      </c>
      <c r="G76" s="19">
        <v>0</v>
      </c>
      <c r="H76" s="19">
        <f t="shared" ref="H76:I81" si="12">D76+F76</f>
        <v>0</v>
      </c>
      <c r="I76" s="19">
        <f t="shared" si="12"/>
        <v>0</v>
      </c>
      <c r="J76" s="20">
        <f>IF($H$83*$C$8*3-B84=0,0,ROUND(((H76*1)/($H$83*$C$8*3-B84))*100,1))</f>
        <v>0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0</v>
      </c>
      <c r="E77" s="19">
        <v>0</v>
      </c>
      <c r="F77" s="19">
        <v>0</v>
      </c>
      <c r="G77" s="19">
        <v>0</v>
      </c>
      <c r="H77" s="19">
        <f t="shared" si="12"/>
        <v>0</v>
      </c>
      <c r="I77" s="19">
        <f t="shared" si="12"/>
        <v>0</v>
      </c>
      <c r="J77" s="20">
        <f>IF($H$83*$C$8*3-B84=0,0,ROUND(((H77*1)/($H$83*$C$8*3-B84))*100,1))</f>
        <v>0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0</v>
      </c>
      <c r="E78" s="19">
        <v>0</v>
      </c>
      <c r="F78" s="19">
        <v>0</v>
      </c>
      <c r="G78" s="19">
        <v>0</v>
      </c>
      <c r="H78" s="19">
        <f t="shared" si="12"/>
        <v>0</v>
      </c>
      <c r="I78" s="19">
        <f t="shared" si="12"/>
        <v>0</v>
      </c>
      <c r="J78" s="20">
        <f>IF($H$83*$C$8*3-B84=0,0,ROUND(((H78*1)/($H$83*$C$8*3-B84))*100,1))</f>
        <v>0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2</v>
      </c>
      <c r="E79" s="19">
        <v>12</v>
      </c>
      <c r="F79" s="19">
        <v>1</v>
      </c>
      <c r="G79" s="19">
        <v>6</v>
      </c>
      <c r="H79" s="19">
        <f t="shared" si="12"/>
        <v>3</v>
      </c>
      <c r="I79" s="19">
        <f t="shared" si="12"/>
        <v>18</v>
      </c>
      <c r="J79" s="20">
        <f>IF($H$83*$C$8*3-B84=0,0,ROUND(((H79*2)/($H$83*$C$8*3-B84))*100,1))</f>
        <v>6.5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0</v>
      </c>
      <c r="E80" s="19">
        <v>0</v>
      </c>
      <c r="F80" s="19">
        <v>0</v>
      </c>
      <c r="G80" s="19">
        <v>0</v>
      </c>
      <c r="H80" s="19">
        <f t="shared" si="12"/>
        <v>0</v>
      </c>
      <c r="I80" s="19">
        <f t="shared" si="12"/>
        <v>0</v>
      </c>
      <c r="J80" s="20">
        <f>IF($H$83*$C$8*3-B84=0,0,ROUND(((H80*2)/($H$83*$C$8*3-B84))*100,1))</f>
        <v>0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3</v>
      </c>
      <c r="E81" s="19">
        <v>18</v>
      </c>
      <c r="F81" s="19">
        <v>7</v>
      </c>
      <c r="G81" s="19">
        <v>42</v>
      </c>
      <c r="H81" s="19">
        <f t="shared" si="12"/>
        <v>10</v>
      </c>
      <c r="I81" s="19">
        <f t="shared" si="12"/>
        <v>60</v>
      </c>
      <c r="J81" s="20">
        <f>IF($H$83*$C$8*3-B84=0,0,ROUND(((H81*3)/($H$83*$C$8*3-B84))*100,1))</f>
        <v>32.299999999999997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5</v>
      </c>
      <c r="E82" s="19">
        <f t="shared" si="13"/>
        <v>30</v>
      </c>
      <c r="F82" s="19">
        <f t="shared" si="13"/>
        <v>8</v>
      </c>
      <c r="G82" s="19">
        <f t="shared" si="13"/>
        <v>48</v>
      </c>
      <c r="H82" s="19">
        <f t="shared" si="13"/>
        <v>13</v>
      </c>
      <c r="I82" s="19">
        <f t="shared" si="13"/>
        <v>78</v>
      </c>
      <c r="J82" s="20">
        <f>IF(H83*$C$8*3-B84=0,0,ROUND(((H82+H79+H80+(H81*2))/(H83*$C$8*3-B84))*100,1))</f>
        <v>38.700000000000003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13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18</v>
      </c>
      <c r="E85" s="19">
        <v>190</v>
      </c>
      <c r="F85" s="19">
        <v>0</v>
      </c>
      <c r="G85" s="19">
        <v>0</v>
      </c>
      <c r="H85" s="19">
        <f t="shared" ref="H85:I90" si="14">D85+F85</f>
        <v>18</v>
      </c>
      <c r="I85" s="19">
        <f t="shared" si="14"/>
        <v>190</v>
      </c>
      <c r="J85" s="20">
        <f>IF($H$92*$C$8*3-B93=0,0,ROUND(((H85*1)/($H$92*$C$8*3-B93))*100,1))</f>
        <v>19.399999999999999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13</v>
      </c>
      <c r="E86" s="19">
        <v>231</v>
      </c>
      <c r="F86" s="19">
        <v>6</v>
      </c>
      <c r="G86" s="19">
        <v>120</v>
      </c>
      <c r="H86" s="19">
        <f t="shared" si="14"/>
        <v>19</v>
      </c>
      <c r="I86" s="19">
        <f t="shared" si="14"/>
        <v>351</v>
      </c>
      <c r="J86" s="20">
        <f>IF($H$92*$C$8*3-B93=0,0,ROUND(((H86*1)/($H$92*$C$8*3-B93))*100,1))</f>
        <v>20.399999999999999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14</v>
      </c>
      <c r="E87" s="19">
        <v>445</v>
      </c>
      <c r="F87" s="19">
        <v>11</v>
      </c>
      <c r="G87" s="19">
        <v>345</v>
      </c>
      <c r="H87" s="19">
        <f t="shared" si="14"/>
        <v>25</v>
      </c>
      <c r="I87" s="19">
        <f t="shared" si="14"/>
        <v>790</v>
      </c>
      <c r="J87" s="20">
        <f>IF($H$92*$C$8*3-B93=0,0,ROUND(((H87*1)/($H$92*$C$8*3-B93))*100,1))</f>
        <v>26.9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1</v>
      </c>
      <c r="E88" s="19">
        <v>30</v>
      </c>
      <c r="F88" s="19">
        <v>4</v>
      </c>
      <c r="G88" s="19">
        <v>110</v>
      </c>
      <c r="H88" s="19">
        <f t="shared" si="14"/>
        <v>5</v>
      </c>
      <c r="I88" s="19">
        <f t="shared" si="14"/>
        <v>140</v>
      </c>
      <c r="J88" s="20">
        <f>IF($H$92*$C$8*3-B93=0,0,ROUND(((H88*2)/($H$92*$C$8*3-B93))*100,1))</f>
        <v>10.8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0</v>
      </c>
      <c r="E89" s="19">
        <v>0</v>
      </c>
      <c r="F89" s="19">
        <v>0</v>
      </c>
      <c r="G89" s="19">
        <v>0</v>
      </c>
      <c r="H89" s="19">
        <f t="shared" si="14"/>
        <v>0</v>
      </c>
      <c r="I89" s="19">
        <f t="shared" si="14"/>
        <v>0</v>
      </c>
      <c r="J89" s="20">
        <f>IF($H$92*$C$8*3-B93=0,0,ROUND(((H89*2)/($H$92*$C$8*3-B93))*100,1))</f>
        <v>0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1</v>
      </c>
      <c r="E90" s="19">
        <v>50</v>
      </c>
      <c r="F90" s="19">
        <v>5</v>
      </c>
      <c r="G90" s="19">
        <v>250</v>
      </c>
      <c r="H90" s="19">
        <f t="shared" si="14"/>
        <v>6</v>
      </c>
      <c r="I90" s="19">
        <f t="shared" si="14"/>
        <v>300</v>
      </c>
      <c r="J90" s="20">
        <f>IF($H$92*$C$8*3-B93=0,0,ROUND(((H90*3)/($H$92*$C$8*3-B93))*100,1))</f>
        <v>19.399999999999999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47</v>
      </c>
      <c r="E91" s="19">
        <f t="shared" si="15"/>
        <v>946</v>
      </c>
      <c r="F91" s="19">
        <f t="shared" si="15"/>
        <v>26</v>
      </c>
      <c r="G91" s="19">
        <f t="shared" si="15"/>
        <v>825</v>
      </c>
      <c r="H91" s="19">
        <f t="shared" si="15"/>
        <v>73</v>
      </c>
      <c r="I91" s="19">
        <f t="shared" si="15"/>
        <v>1771</v>
      </c>
      <c r="J91" s="20">
        <f>IF(H92*$C$8*3-B93=0,0,ROUND(((H91+H88+H89+(H90*2))/(H92*$C$8*3-B93))*100,1))</f>
        <v>96.8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31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45566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31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13</v>
      </c>
      <c r="E107" s="19">
        <v>66</v>
      </c>
      <c r="F107" s="19">
        <v>0</v>
      </c>
      <c r="G107" s="19">
        <v>0</v>
      </c>
      <c r="H107" s="19">
        <f t="shared" ref="H107:I112" si="16">D107+F107</f>
        <v>13</v>
      </c>
      <c r="I107" s="19">
        <f t="shared" si="16"/>
        <v>66</v>
      </c>
      <c r="J107" s="20">
        <f>IF($H$114*$C$8*3-B115=0,0,ROUND(((H107*1)/($H$114*$C$8*3-B115))*100,1))</f>
        <v>14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12</v>
      </c>
      <c r="E108" s="19">
        <v>112</v>
      </c>
      <c r="F108" s="19">
        <v>0</v>
      </c>
      <c r="G108" s="19">
        <v>0</v>
      </c>
      <c r="H108" s="19">
        <f t="shared" si="16"/>
        <v>12</v>
      </c>
      <c r="I108" s="19">
        <f t="shared" si="16"/>
        <v>112</v>
      </c>
      <c r="J108" s="20">
        <f>IF($H$114*$C$8*3-B115=0,0,ROUND(((H108*1)/($H$114*$C$8*3-B115))*100,1))</f>
        <v>12.9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11</v>
      </c>
      <c r="E109" s="19">
        <v>103</v>
      </c>
      <c r="F109" s="19">
        <v>0</v>
      </c>
      <c r="G109" s="19">
        <v>0</v>
      </c>
      <c r="H109" s="19">
        <f t="shared" si="16"/>
        <v>11</v>
      </c>
      <c r="I109" s="19">
        <f t="shared" si="16"/>
        <v>103</v>
      </c>
      <c r="J109" s="20">
        <f>IF($H$114*$C$8*3-B115=0,0,ROUND(((H109*1)/($H$114*$C$8*3-B115))*100,1))</f>
        <v>11.8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4</v>
      </c>
      <c r="E110" s="19">
        <v>31</v>
      </c>
      <c r="F110" s="19">
        <v>1</v>
      </c>
      <c r="G110" s="19">
        <v>7</v>
      </c>
      <c r="H110" s="19">
        <f t="shared" si="16"/>
        <v>5</v>
      </c>
      <c r="I110" s="19">
        <f t="shared" si="16"/>
        <v>38</v>
      </c>
      <c r="J110" s="20">
        <f>IF($H$114*$C$8*3-B115=0,0,ROUND(((H110*2)/($H$114*$C$8*3-B115))*100,1))</f>
        <v>10.8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3</v>
      </c>
      <c r="E111" s="19">
        <v>30</v>
      </c>
      <c r="F111" s="19">
        <v>0</v>
      </c>
      <c r="G111" s="19">
        <v>0</v>
      </c>
      <c r="H111" s="19">
        <f t="shared" si="16"/>
        <v>3</v>
      </c>
      <c r="I111" s="19">
        <f t="shared" si="16"/>
        <v>30</v>
      </c>
      <c r="J111" s="20">
        <f>IF($H$114*$C$8*3-B115=0,0,ROUND(((H111*2)/($H$114*$C$8*3-B115))*100,1))</f>
        <v>6.5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2</v>
      </c>
      <c r="E112" s="19">
        <v>20</v>
      </c>
      <c r="F112" s="19">
        <v>6</v>
      </c>
      <c r="G112" s="19">
        <v>60</v>
      </c>
      <c r="H112" s="19">
        <f t="shared" si="16"/>
        <v>8</v>
      </c>
      <c r="I112" s="19">
        <f t="shared" si="16"/>
        <v>80</v>
      </c>
      <c r="J112" s="20">
        <f>IF($H$114*$C$8*3-B115=0,0,ROUND(((H112*3)/($H$114*$C$8*3-B115))*100,1))</f>
        <v>25.8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45</v>
      </c>
      <c r="E113" s="19">
        <f t="shared" si="17"/>
        <v>362</v>
      </c>
      <c r="F113" s="19">
        <f t="shared" si="17"/>
        <v>7</v>
      </c>
      <c r="G113" s="19">
        <f t="shared" si="17"/>
        <v>67</v>
      </c>
      <c r="H113" s="19">
        <f t="shared" si="17"/>
        <v>52</v>
      </c>
      <c r="I113" s="19">
        <f t="shared" si="17"/>
        <v>429</v>
      </c>
      <c r="J113" s="20">
        <f>IF(H114*$C$8*3-B115=0,0,ROUND(((H113+H110+H111+(H112*2))/(H114*$C$8*3-B115))*100,1))</f>
        <v>81.7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30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11</v>
      </c>
      <c r="E116" s="19">
        <v>141</v>
      </c>
      <c r="F116" s="19">
        <v>0</v>
      </c>
      <c r="G116" s="19">
        <v>0</v>
      </c>
      <c r="H116" s="19">
        <f t="shared" ref="H116:I121" si="18">D116+F116</f>
        <v>11</v>
      </c>
      <c r="I116" s="19">
        <f t="shared" si="18"/>
        <v>141</v>
      </c>
      <c r="J116" s="20">
        <f>IF($H$123*$C$8*3-B124=0,0,ROUND(((H116*1)/($H$123*$C$8*3-B124))*100,1))</f>
        <v>11.8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11</v>
      </c>
      <c r="E117" s="19">
        <v>104</v>
      </c>
      <c r="F117" s="19">
        <v>0</v>
      </c>
      <c r="G117" s="19">
        <v>0</v>
      </c>
      <c r="H117" s="19">
        <f t="shared" si="18"/>
        <v>11</v>
      </c>
      <c r="I117" s="19">
        <f t="shared" si="18"/>
        <v>104</v>
      </c>
      <c r="J117" s="20">
        <f>IF($H$123*$C$8*3-B124=0,0,ROUND(((H117*1)/($H$123*$C$8*3-B124))*100,1))</f>
        <v>11.8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17</v>
      </c>
      <c r="E118" s="19">
        <v>192</v>
      </c>
      <c r="F118" s="19">
        <v>1</v>
      </c>
      <c r="G118" s="19">
        <v>20</v>
      </c>
      <c r="H118" s="19">
        <f t="shared" si="18"/>
        <v>18</v>
      </c>
      <c r="I118" s="19">
        <f t="shared" si="18"/>
        <v>212</v>
      </c>
      <c r="J118" s="20">
        <f>IF($H$123*$C$8*3-B124=0,0,ROUND(((H118*1)/($H$123*$C$8*3-B124))*100,1))</f>
        <v>19.399999999999999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8</v>
      </c>
      <c r="E119" s="19">
        <v>78</v>
      </c>
      <c r="F119" s="19">
        <v>1</v>
      </c>
      <c r="G119" s="19">
        <v>30</v>
      </c>
      <c r="H119" s="19">
        <f t="shared" si="18"/>
        <v>9</v>
      </c>
      <c r="I119" s="19">
        <f t="shared" si="18"/>
        <v>108</v>
      </c>
      <c r="J119" s="20">
        <f>IF($H$123*$C$8*3-B124=0,0,ROUND(((H119*2)/($H$123*$C$8*3-B124))*100,1))</f>
        <v>19.399999999999999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1</v>
      </c>
      <c r="E120" s="19">
        <v>8</v>
      </c>
      <c r="F120" s="19">
        <v>0</v>
      </c>
      <c r="G120" s="19">
        <v>0</v>
      </c>
      <c r="H120" s="19">
        <f t="shared" si="18"/>
        <v>1</v>
      </c>
      <c r="I120" s="19">
        <f t="shared" si="18"/>
        <v>8</v>
      </c>
      <c r="J120" s="20">
        <f>IF($H$123*$C$8*3-B124=0,0,ROUND(((H120*2)/($H$123*$C$8*3-B124))*100,1))</f>
        <v>2.2000000000000002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4</v>
      </c>
      <c r="E121" s="19">
        <v>60</v>
      </c>
      <c r="F121" s="19">
        <v>6</v>
      </c>
      <c r="G121" s="19">
        <v>120</v>
      </c>
      <c r="H121" s="19">
        <f t="shared" si="18"/>
        <v>10</v>
      </c>
      <c r="I121" s="19">
        <f t="shared" si="18"/>
        <v>180</v>
      </c>
      <c r="J121" s="20">
        <f>IF($H$123*$C$8*3-B124=0,0,ROUND(((H121*3)/($H$123*$C$8*3-B124))*100,1))</f>
        <v>32.299999999999997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52</v>
      </c>
      <c r="E122" s="19">
        <f t="shared" si="19"/>
        <v>583</v>
      </c>
      <c r="F122" s="19">
        <f t="shared" si="19"/>
        <v>8</v>
      </c>
      <c r="G122" s="19">
        <f t="shared" si="19"/>
        <v>170</v>
      </c>
      <c r="H122" s="19">
        <f t="shared" si="19"/>
        <v>60</v>
      </c>
      <c r="I122" s="19">
        <f t="shared" si="19"/>
        <v>753</v>
      </c>
      <c r="J122" s="20">
        <f>IF(H123*$C$8*3-B124=0,0,ROUND(((H122+H119+H120+(H121*2))/(H123*$C$8*3-B124))*100,1))</f>
        <v>96.8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31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7</v>
      </c>
      <c r="E125" s="19">
        <v>66</v>
      </c>
      <c r="F125" s="19">
        <v>0</v>
      </c>
      <c r="G125" s="19">
        <v>0</v>
      </c>
      <c r="H125" s="19">
        <f t="shared" ref="H125:I130" si="20">D125+F125</f>
        <v>7</v>
      </c>
      <c r="I125" s="19">
        <f t="shared" si="20"/>
        <v>66</v>
      </c>
      <c r="J125" s="20">
        <f>IF($H$132*$C$8*3-B133=0,0,ROUND(((H125*1)/($H$132*$C$8*3-B133))*100,1))</f>
        <v>7.5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4</v>
      </c>
      <c r="E126" s="19">
        <v>37</v>
      </c>
      <c r="F126" s="19">
        <v>0</v>
      </c>
      <c r="G126" s="19">
        <v>0</v>
      </c>
      <c r="H126" s="19">
        <f t="shared" si="20"/>
        <v>4</v>
      </c>
      <c r="I126" s="19">
        <f t="shared" si="20"/>
        <v>37</v>
      </c>
      <c r="J126" s="20">
        <f>IF($H$132*$C$8*3-B133=0,0,ROUND(((H126*1)/($H$132*$C$8*3-B133))*100,1))</f>
        <v>4.3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8</v>
      </c>
      <c r="E127" s="19">
        <v>71</v>
      </c>
      <c r="F127" s="19">
        <v>1</v>
      </c>
      <c r="G127" s="19">
        <v>10</v>
      </c>
      <c r="H127" s="19">
        <f t="shared" si="20"/>
        <v>9</v>
      </c>
      <c r="I127" s="19">
        <f t="shared" si="20"/>
        <v>81</v>
      </c>
      <c r="J127" s="20">
        <f>IF($H$132*$C$8*3-B133=0,0,ROUND(((H127*1)/($H$132*$C$8*3-B133))*100,1))</f>
        <v>9.6999999999999993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9</v>
      </c>
      <c r="E128" s="19">
        <v>47</v>
      </c>
      <c r="F128" s="19">
        <v>1</v>
      </c>
      <c r="G128" s="19">
        <v>20</v>
      </c>
      <c r="H128" s="19">
        <f t="shared" si="20"/>
        <v>10</v>
      </c>
      <c r="I128" s="19">
        <f t="shared" si="20"/>
        <v>67</v>
      </c>
      <c r="J128" s="20">
        <f>IF($H$132*$C$8*3-B133=0,0,ROUND(((H128*2)/($H$132*$C$8*3-B133))*100,1))</f>
        <v>21.5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4</v>
      </c>
      <c r="E129" s="19">
        <v>20</v>
      </c>
      <c r="F129" s="19">
        <v>0</v>
      </c>
      <c r="G129" s="19">
        <v>0</v>
      </c>
      <c r="H129" s="19">
        <f t="shared" si="20"/>
        <v>4</v>
      </c>
      <c r="I129" s="19">
        <f t="shared" si="20"/>
        <v>20</v>
      </c>
      <c r="J129" s="20">
        <f>IF($H$132*$C$8*3-B133=0,0,ROUND(((H129*2)/($H$132*$C$8*3-B133))*100,1))</f>
        <v>8.6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2</v>
      </c>
      <c r="E130" s="19">
        <v>40</v>
      </c>
      <c r="F130" s="19">
        <v>7</v>
      </c>
      <c r="G130" s="19">
        <v>140</v>
      </c>
      <c r="H130" s="19">
        <f t="shared" si="20"/>
        <v>9</v>
      </c>
      <c r="I130" s="19">
        <f t="shared" si="20"/>
        <v>180</v>
      </c>
      <c r="J130" s="20">
        <f>IF($H$132*$C$8*3-B133=0,0,ROUND(((H130*3)/($H$132*$C$8*3-B133))*100,1))</f>
        <v>29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34</v>
      </c>
      <c r="E131" s="19">
        <f t="shared" si="21"/>
        <v>281</v>
      </c>
      <c r="F131" s="19">
        <f t="shared" si="21"/>
        <v>9</v>
      </c>
      <c r="G131" s="19">
        <f t="shared" si="21"/>
        <v>170</v>
      </c>
      <c r="H131" s="19">
        <f t="shared" si="21"/>
        <v>43</v>
      </c>
      <c r="I131" s="19">
        <f t="shared" si="21"/>
        <v>451</v>
      </c>
      <c r="J131" s="20">
        <f>IF(H132*$C$8*3-B133=0,0,ROUND(((H131+H128+H129+(H130*2))/(H132*$C$8*3-B133))*100,1))</f>
        <v>80.599999999999994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30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8</v>
      </c>
      <c r="E134" s="19">
        <v>114</v>
      </c>
      <c r="F134" s="19">
        <v>0</v>
      </c>
      <c r="G134" s="19">
        <v>0</v>
      </c>
      <c r="H134" s="19">
        <f t="shared" ref="H134:I139" si="22">D134+F134</f>
        <v>8</v>
      </c>
      <c r="I134" s="19">
        <f t="shared" si="22"/>
        <v>114</v>
      </c>
      <c r="J134" s="20">
        <f>IF($H$141*$C$8*3-B142=0,0,ROUND(((H134*1)/($H$141*$C$8*3-B142))*100,1))</f>
        <v>8.6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8</v>
      </c>
      <c r="E135" s="19">
        <v>90</v>
      </c>
      <c r="F135" s="19">
        <v>1</v>
      </c>
      <c r="G135" s="19">
        <v>10</v>
      </c>
      <c r="H135" s="19">
        <f t="shared" si="22"/>
        <v>9</v>
      </c>
      <c r="I135" s="19">
        <f t="shared" si="22"/>
        <v>100</v>
      </c>
      <c r="J135" s="20">
        <f>IF($H$141*$C$8*3-B142=0,0,ROUND(((H135*1)/($H$141*$C$8*3-B142))*100,1))</f>
        <v>9.6999999999999993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2</v>
      </c>
      <c r="E136" s="19">
        <v>40</v>
      </c>
      <c r="F136" s="19">
        <v>4</v>
      </c>
      <c r="G136" s="19">
        <v>50</v>
      </c>
      <c r="H136" s="19">
        <f t="shared" si="22"/>
        <v>6</v>
      </c>
      <c r="I136" s="19">
        <f t="shared" si="22"/>
        <v>90</v>
      </c>
      <c r="J136" s="20">
        <f>IF($H$141*$C$8*3-B142=0,0,ROUND(((H136*1)/($H$141*$C$8*3-B142))*100,1))</f>
        <v>6.5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7</v>
      </c>
      <c r="E137" s="19">
        <v>95</v>
      </c>
      <c r="F137" s="19">
        <v>0</v>
      </c>
      <c r="G137" s="19">
        <v>0</v>
      </c>
      <c r="H137" s="19">
        <f t="shared" si="22"/>
        <v>7</v>
      </c>
      <c r="I137" s="19">
        <f t="shared" si="22"/>
        <v>95</v>
      </c>
      <c r="J137" s="20">
        <f>IF($H$141*$C$8*3-B142=0,0,ROUND(((H137*2)/($H$141*$C$8*3-B142))*100,1))</f>
        <v>15.1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0</v>
      </c>
      <c r="E138" s="19">
        <v>0</v>
      </c>
      <c r="F138" s="19">
        <v>0</v>
      </c>
      <c r="G138" s="19">
        <v>0</v>
      </c>
      <c r="H138" s="19">
        <f t="shared" si="22"/>
        <v>0</v>
      </c>
      <c r="I138" s="19">
        <f t="shared" si="22"/>
        <v>0</v>
      </c>
      <c r="J138" s="20">
        <f>IF($H$141*$C$8*3-B142=0,0,ROUND(((H138*2)/($H$141*$C$8*3-B142))*100,1))</f>
        <v>0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1</v>
      </c>
      <c r="E139" s="19">
        <v>20</v>
      </c>
      <c r="F139" s="19">
        <v>6</v>
      </c>
      <c r="G139" s="19">
        <v>120</v>
      </c>
      <c r="H139" s="19">
        <f t="shared" si="22"/>
        <v>7</v>
      </c>
      <c r="I139" s="19">
        <f t="shared" si="22"/>
        <v>140</v>
      </c>
      <c r="J139" s="20">
        <f>IF($H$141*$C$8*3-B142=0,0,ROUND(((H139*3)/($H$141*$C$8*3-B142))*100,1))</f>
        <v>22.6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26</v>
      </c>
      <c r="E140" s="19">
        <f t="shared" si="23"/>
        <v>359</v>
      </c>
      <c r="F140" s="19">
        <f t="shared" si="23"/>
        <v>11</v>
      </c>
      <c r="G140" s="19">
        <f t="shared" si="23"/>
        <v>180</v>
      </c>
      <c r="H140" s="19">
        <f t="shared" si="23"/>
        <v>37</v>
      </c>
      <c r="I140" s="19">
        <f t="shared" si="23"/>
        <v>539</v>
      </c>
      <c r="J140" s="20">
        <f>IF(H141*$C$8*3-B142=0,0,ROUND(((H140+H137+H138+(H139*2))/(H141*$C$8*3-B142))*100,1))</f>
        <v>62.4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27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45566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31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7</v>
      </c>
      <c r="E156" s="19">
        <v>98</v>
      </c>
      <c r="F156" s="19">
        <v>0</v>
      </c>
      <c r="G156" s="19">
        <v>0</v>
      </c>
      <c r="H156" s="19">
        <f t="shared" ref="H156:I161" si="24">D156+F156</f>
        <v>7</v>
      </c>
      <c r="I156" s="19">
        <f t="shared" si="24"/>
        <v>98</v>
      </c>
      <c r="J156" s="20">
        <f>IF($H$163*$C$8*3-B164=0,0,ROUND(((H156*1)/($H$163*$C$8*3-B164))*100,1))</f>
        <v>7.5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4</v>
      </c>
      <c r="E157" s="19">
        <v>35</v>
      </c>
      <c r="F157" s="19">
        <v>1</v>
      </c>
      <c r="G157" s="19">
        <v>15</v>
      </c>
      <c r="H157" s="19">
        <f t="shared" si="24"/>
        <v>5</v>
      </c>
      <c r="I157" s="19">
        <f t="shared" si="24"/>
        <v>50</v>
      </c>
      <c r="J157" s="20">
        <f>IF($H$163*$C$8*3-B164=0,0,ROUND(((H157*1)/($H$163*$C$8*3-B164))*100,1))</f>
        <v>5.4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2</v>
      </c>
      <c r="E158" s="19">
        <v>25</v>
      </c>
      <c r="F158" s="19">
        <v>2</v>
      </c>
      <c r="G158" s="19">
        <v>30</v>
      </c>
      <c r="H158" s="19">
        <f t="shared" si="24"/>
        <v>4</v>
      </c>
      <c r="I158" s="19">
        <f t="shared" si="24"/>
        <v>55</v>
      </c>
      <c r="J158" s="20">
        <f>IF($H$163*$C$8*3-B164=0,0,ROUND(((H158*1)/($H$163*$C$8*3-B164))*100,1))</f>
        <v>4.3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2</v>
      </c>
      <c r="E159" s="19">
        <v>21</v>
      </c>
      <c r="F159" s="19">
        <v>0</v>
      </c>
      <c r="G159" s="19">
        <v>0</v>
      </c>
      <c r="H159" s="19">
        <f t="shared" si="24"/>
        <v>2</v>
      </c>
      <c r="I159" s="19">
        <f t="shared" si="24"/>
        <v>21</v>
      </c>
      <c r="J159" s="20">
        <f>IF($H$163*$C$8*3-B164=0,0,ROUND(((H159*2)/($H$163*$C$8*3-B164))*100,1))</f>
        <v>4.3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1</v>
      </c>
      <c r="E160" s="19">
        <v>6</v>
      </c>
      <c r="F160" s="19">
        <v>0</v>
      </c>
      <c r="G160" s="19">
        <v>0</v>
      </c>
      <c r="H160" s="19">
        <f t="shared" si="24"/>
        <v>1</v>
      </c>
      <c r="I160" s="19">
        <f t="shared" si="24"/>
        <v>6</v>
      </c>
      <c r="J160" s="20">
        <f>IF($H$163*$C$8*3-B164=0,0,ROUND(((H160*2)/($H$163*$C$8*3-B164))*100,1))</f>
        <v>2.2000000000000002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1</v>
      </c>
      <c r="E161" s="19">
        <v>15</v>
      </c>
      <c r="F161" s="19">
        <v>6</v>
      </c>
      <c r="G161" s="19">
        <v>90</v>
      </c>
      <c r="H161" s="19">
        <f t="shared" si="24"/>
        <v>7</v>
      </c>
      <c r="I161" s="19">
        <f t="shared" si="24"/>
        <v>105</v>
      </c>
      <c r="J161" s="20">
        <f>IF($H$163*$C$8*3-B164=0,0,ROUND(((H161*3)/($H$163*$C$8*3-B164))*100,1))</f>
        <v>22.6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17</v>
      </c>
      <c r="E162" s="19">
        <f t="shared" si="25"/>
        <v>200</v>
      </c>
      <c r="F162" s="19">
        <f t="shared" si="25"/>
        <v>9</v>
      </c>
      <c r="G162" s="19">
        <f t="shared" si="25"/>
        <v>135</v>
      </c>
      <c r="H162" s="19">
        <f t="shared" si="25"/>
        <v>26</v>
      </c>
      <c r="I162" s="19">
        <f t="shared" si="25"/>
        <v>335</v>
      </c>
      <c r="J162" s="20">
        <f>IF(H163*$C$8*3-B164=0,0,ROUND(((H162+H159+H160+(H161*2))/(H163*$C$8*3-B164))*100,1))</f>
        <v>46.2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19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12</v>
      </c>
      <c r="E165" s="19">
        <v>23</v>
      </c>
      <c r="F165" s="19">
        <v>0</v>
      </c>
      <c r="G165" s="19">
        <v>0</v>
      </c>
      <c r="H165" s="19">
        <f t="shared" ref="H165:I170" si="26">D165+F165</f>
        <v>12</v>
      </c>
      <c r="I165" s="19">
        <f t="shared" si="26"/>
        <v>23</v>
      </c>
      <c r="J165" s="20">
        <f>IF($H$172*$C$8*3-B173=0,0,ROUND(((H165*1)/($H$172*$C$8*3-B173))*100,1))</f>
        <v>12.9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12</v>
      </c>
      <c r="E166" s="19">
        <v>26</v>
      </c>
      <c r="F166" s="19">
        <v>0</v>
      </c>
      <c r="G166" s="19">
        <v>0</v>
      </c>
      <c r="H166" s="19">
        <f t="shared" si="26"/>
        <v>12</v>
      </c>
      <c r="I166" s="19">
        <f t="shared" si="26"/>
        <v>26</v>
      </c>
      <c r="J166" s="20">
        <f>IF($H$172*$C$8*3-B173=0,0,ROUND(((H166*1)/($H$172*$C$8*3-B173))*100,1))</f>
        <v>12.9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18</v>
      </c>
      <c r="E167" s="19">
        <v>25</v>
      </c>
      <c r="F167" s="19">
        <v>0</v>
      </c>
      <c r="G167" s="19">
        <v>0</v>
      </c>
      <c r="H167" s="19">
        <f t="shared" si="26"/>
        <v>18</v>
      </c>
      <c r="I167" s="19">
        <f t="shared" si="26"/>
        <v>25</v>
      </c>
      <c r="J167" s="20">
        <f>IF($H$172*$C$8*3-B173=0,0,ROUND(((H167*1)/($H$172*$C$8*3-B173))*100,1))</f>
        <v>19.399999999999999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3</v>
      </c>
      <c r="E168" s="19">
        <v>7</v>
      </c>
      <c r="F168" s="19">
        <v>0</v>
      </c>
      <c r="G168" s="19">
        <v>0</v>
      </c>
      <c r="H168" s="19">
        <f t="shared" si="26"/>
        <v>3</v>
      </c>
      <c r="I168" s="19">
        <f t="shared" si="26"/>
        <v>7</v>
      </c>
      <c r="J168" s="20">
        <f>IF($H$172*$C$8*3-B173=0,0,ROUND(((H168*2)/($H$172*$C$8*3-B173))*100,1))</f>
        <v>6.5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3</v>
      </c>
      <c r="E169" s="19">
        <v>8</v>
      </c>
      <c r="F169" s="19">
        <v>0</v>
      </c>
      <c r="G169" s="19">
        <v>0</v>
      </c>
      <c r="H169" s="19">
        <f t="shared" si="26"/>
        <v>3</v>
      </c>
      <c r="I169" s="19">
        <f t="shared" si="26"/>
        <v>8</v>
      </c>
      <c r="J169" s="20">
        <f>IF($H$172*$C$8*3-B173=0,0,ROUND(((H169*2)/($H$172*$C$8*3-B173))*100,1))</f>
        <v>6.5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1</v>
      </c>
      <c r="E170" s="19">
        <v>2</v>
      </c>
      <c r="F170" s="19">
        <v>6</v>
      </c>
      <c r="G170" s="19">
        <v>24</v>
      </c>
      <c r="H170" s="19">
        <f t="shared" si="26"/>
        <v>7</v>
      </c>
      <c r="I170" s="19">
        <f t="shared" si="26"/>
        <v>26</v>
      </c>
      <c r="J170" s="20">
        <f>IF($H$172*$C$8*3-B173=0,0,ROUND(((H170*3)/($H$172*$C$8*3-B173))*100,1))</f>
        <v>22.6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49</v>
      </c>
      <c r="E171" s="19">
        <f t="shared" si="27"/>
        <v>91</v>
      </c>
      <c r="F171" s="19">
        <f t="shared" si="27"/>
        <v>6</v>
      </c>
      <c r="G171" s="19">
        <f t="shared" si="27"/>
        <v>24</v>
      </c>
      <c r="H171" s="19">
        <f t="shared" si="27"/>
        <v>55</v>
      </c>
      <c r="I171" s="19">
        <f t="shared" si="27"/>
        <v>115</v>
      </c>
      <c r="J171" s="20">
        <f>IF(H172*$C$8*3-B173=0,0,ROUND(((H171+H168+H169+(H170*2))/(H172*$C$8*3-B173))*100,1))</f>
        <v>80.599999999999994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31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11</v>
      </c>
      <c r="E174" s="19">
        <v>42</v>
      </c>
      <c r="F174" s="19">
        <v>0</v>
      </c>
      <c r="G174" s="19">
        <v>0</v>
      </c>
      <c r="H174" s="19">
        <f t="shared" ref="H174:I179" si="28">D174+F174</f>
        <v>11</v>
      </c>
      <c r="I174" s="19">
        <f t="shared" si="28"/>
        <v>42</v>
      </c>
      <c r="J174" s="20">
        <f>IF($H$181*$C$8*3-B182=0,0,ROUND(((H174*1)/($H$181*$C$8*3-B182))*100,1))</f>
        <v>11.8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10</v>
      </c>
      <c r="E175" s="19">
        <v>28</v>
      </c>
      <c r="F175" s="19">
        <v>0</v>
      </c>
      <c r="G175" s="19">
        <v>0</v>
      </c>
      <c r="H175" s="19">
        <f t="shared" si="28"/>
        <v>10</v>
      </c>
      <c r="I175" s="19">
        <f t="shared" si="28"/>
        <v>28</v>
      </c>
      <c r="J175" s="20">
        <f>IF($H$181*$C$8*3-B182=0,0,ROUND(((H175*1)/($H$181*$C$8*3-B182))*100,1))</f>
        <v>10.8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15</v>
      </c>
      <c r="E176" s="19">
        <v>62</v>
      </c>
      <c r="F176" s="19">
        <v>0</v>
      </c>
      <c r="G176" s="19">
        <v>0</v>
      </c>
      <c r="H176" s="19">
        <f t="shared" si="28"/>
        <v>15</v>
      </c>
      <c r="I176" s="19">
        <f t="shared" si="28"/>
        <v>62</v>
      </c>
      <c r="J176" s="20">
        <f>IF($H$181*$C$8*3-B182=0,0,ROUND(((H176*1)/($H$181*$C$8*3-B182))*100,1))</f>
        <v>16.100000000000001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2</v>
      </c>
      <c r="E177" s="19">
        <v>9</v>
      </c>
      <c r="F177" s="19">
        <v>0</v>
      </c>
      <c r="G177" s="19">
        <v>0</v>
      </c>
      <c r="H177" s="19">
        <f t="shared" si="28"/>
        <v>2</v>
      </c>
      <c r="I177" s="19">
        <f t="shared" si="28"/>
        <v>9</v>
      </c>
      <c r="J177" s="20">
        <f>IF($H$181*$C$8*3-B182=0,0,ROUND(((H177*2)/($H$181*$C$8*3-B182))*100,1))</f>
        <v>4.3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3</v>
      </c>
      <c r="E178" s="19">
        <v>13</v>
      </c>
      <c r="F178" s="19">
        <v>0</v>
      </c>
      <c r="G178" s="19">
        <v>0</v>
      </c>
      <c r="H178" s="19">
        <f t="shared" si="28"/>
        <v>3</v>
      </c>
      <c r="I178" s="19">
        <f t="shared" si="28"/>
        <v>13</v>
      </c>
      <c r="J178" s="20">
        <f>IF($H$181*$C$8*3-B182=0,0,ROUND(((H178*2)/($H$181*$C$8*3-B182))*100,1))</f>
        <v>6.5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1</v>
      </c>
      <c r="E179" s="19">
        <v>6</v>
      </c>
      <c r="F179" s="19">
        <v>6</v>
      </c>
      <c r="G179" s="19">
        <v>36</v>
      </c>
      <c r="H179" s="19">
        <f t="shared" si="28"/>
        <v>7</v>
      </c>
      <c r="I179" s="19">
        <f t="shared" si="28"/>
        <v>42</v>
      </c>
      <c r="J179" s="20">
        <f>IF($H$181*$C$8*3-B182=0,0,ROUND(((H179*3)/($H$181*$C$8*3-B182))*100,1))</f>
        <v>22.6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42</v>
      </c>
      <c r="E180" s="19">
        <f t="shared" si="29"/>
        <v>160</v>
      </c>
      <c r="F180" s="19">
        <f t="shared" si="29"/>
        <v>6</v>
      </c>
      <c r="G180" s="19">
        <f t="shared" si="29"/>
        <v>36</v>
      </c>
      <c r="H180" s="19">
        <f t="shared" si="29"/>
        <v>48</v>
      </c>
      <c r="I180" s="19">
        <f t="shared" si="29"/>
        <v>196</v>
      </c>
      <c r="J180" s="20">
        <f>IF(H181*$C$8*3-B182=0,0,ROUND(((H180+H177+H178+(H179*2))/(H181*$C$8*3-B182))*100,1))</f>
        <v>72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30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A3D8-AD66-49F0-99DA-E08D83B1CE45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45597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29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7</v>
      </c>
      <c r="E9" s="19">
        <v>1172</v>
      </c>
      <c r="F9" s="19">
        <v>0</v>
      </c>
      <c r="G9" s="19">
        <v>0</v>
      </c>
      <c r="H9" s="19">
        <f t="shared" ref="H9:I15" si="0">D9+F9</f>
        <v>7</v>
      </c>
      <c r="I9" s="19">
        <f t="shared" si="0"/>
        <v>1172</v>
      </c>
      <c r="J9" s="20">
        <f>IF($H$16*$C$8*3-B17=0,0,ROUND(((H9*1)/($H$16*$C$8*3-B17))*100,1))</f>
        <v>4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6</v>
      </c>
      <c r="E10" s="19">
        <v>895</v>
      </c>
      <c r="F10" s="19">
        <v>0</v>
      </c>
      <c r="G10" s="19">
        <v>0</v>
      </c>
      <c r="H10" s="19">
        <f t="shared" si="0"/>
        <v>6</v>
      </c>
      <c r="I10" s="19">
        <f t="shared" si="0"/>
        <v>895</v>
      </c>
      <c r="J10" s="20">
        <f>IF($H$16*$C$8*3-B17=0,0,ROUND(((H10*1)/($H$16*$C$8*3-B17))*100,1))</f>
        <v>3.4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13</v>
      </c>
      <c r="E11" s="19">
        <v>822</v>
      </c>
      <c r="F11" s="19">
        <v>4</v>
      </c>
      <c r="G11" s="19">
        <v>190</v>
      </c>
      <c r="H11" s="19">
        <f t="shared" si="0"/>
        <v>17</v>
      </c>
      <c r="I11" s="19">
        <f t="shared" si="0"/>
        <v>1012</v>
      </c>
      <c r="J11" s="20">
        <f>IF($H$16*$C$8*3-B17=0,0,ROUND(((H11*1)/($H$16*$C$8*3-B17))*100,1))</f>
        <v>9.8000000000000007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20</v>
      </c>
      <c r="E12" s="19">
        <v>4899</v>
      </c>
      <c r="F12" s="19">
        <v>2</v>
      </c>
      <c r="G12" s="19">
        <v>586</v>
      </c>
      <c r="H12" s="19">
        <f t="shared" si="0"/>
        <v>22</v>
      </c>
      <c r="I12" s="19">
        <f t="shared" si="0"/>
        <v>5485</v>
      </c>
      <c r="J12" s="20">
        <f>IF($H$16*$C$8*3-B17=0,0,ROUND(((H12*2)/($H$16*$C$8*3-B17))*100,1))</f>
        <v>25.3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3</v>
      </c>
      <c r="E13" s="19">
        <v>560</v>
      </c>
      <c r="F13" s="19">
        <v>1</v>
      </c>
      <c r="G13" s="19">
        <v>30</v>
      </c>
      <c r="H13" s="19">
        <f t="shared" si="0"/>
        <v>4</v>
      </c>
      <c r="I13" s="19">
        <f t="shared" si="0"/>
        <v>590</v>
      </c>
      <c r="J13" s="20">
        <f>IF($H$16*$C$8*3-B17=0,0,ROUND(((H13*2)/($H$16*$C$8*3-B17))*100,1))</f>
        <v>4.5999999999999996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9</v>
      </c>
      <c r="E14" s="19">
        <v>2600</v>
      </c>
      <c r="F14" s="19">
        <v>3</v>
      </c>
      <c r="G14" s="19">
        <v>850</v>
      </c>
      <c r="H14" s="19">
        <f t="shared" si="0"/>
        <v>12</v>
      </c>
      <c r="I14" s="19">
        <f t="shared" si="0"/>
        <v>3450</v>
      </c>
      <c r="J14" s="20">
        <f>IF($H$16*$C$8*3-B17=0,0,ROUND(((H14*3)/($H$16*$C$8*3-B17))*100,1))</f>
        <v>20.7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58</v>
      </c>
      <c r="E15" s="19">
        <f>SUM(E9:E14)</f>
        <v>10948</v>
      </c>
      <c r="F15" s="19">
        <f>SUM(F9:F14)</f>
        <v>10</v>
      </c>
      <c r="G15" s="19">
        <f>SUM(G9:G14)</f>
        <v>1656</v>
      </c>
      <c r="H15" s="19">
        <f t="shared" si="0"/>
        <v>68</v>
      </c>
      <c r="I15" s="19">
        <f t="shared" si="0"/>
        <v>12604</v>
      </c>
      <c r="J15" s="20">
        <f>IF(H16*$C$8*3-B17=0,0,ROUND(((H15+H12+H13+(H14*2))/(H16*$C$8*3-B17))*100,1))</f>
        <v>67.8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28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46</v>
      </c>
      <c r="E18" s="19">
        <v>468</v>
      </c>
      <c r="F18" s="19">
        <v>0</v>
      </c>
      <c r="G18" s="19">
        <v>0</v>
      </c>
      <c r="H18" s="19">
        <f t="shared" ref="H18:I24" si="1">D18+F18</f>
        <v>46</v>
      </c>
      <c r="I18" s="19">
        <f t="shared" si="1"/>
        <v>468</v>
      </c>
      <c r="J18" s="20">
        <f>IF($H$25*$C$8*3-B26=0,0,ROUND(((H18*1)/($H$25*$C$8*3-B26))*100,1))</f>
        <v>17.600000000000001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44</v>
      </c>
      <c r="E19" s="19">
        <v>429</v>
      </c>
      <c r="F19" s="19">
        <v>6</v>
      </c>
      <c r="G19" s="19">
        <v>120</v>
      </c>
      <c r="H19" s="19">
        <f t="shared" si="1"/>
        <v>50</v>
      </c>
      <c r="I19" s="19">
        <f t="shared" si="1"/>
        <v>549</v>
      </c>
      <c r="J19" s="20">
        <f>IF($H$25*$C$8*3-B26=0,0,ROUND(((H19*1)/($H$25*$C$8*3-B26))*100,1))</f>
        <v>19.2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45</v>
      </c>
      <c r="E20" s="19">
        <v>617</v>
      </c>
      <c r="F20" s="19">
        <v>11</v>
      </c>
      <c r="G20" s="19">
        <v>290</v>
      </c>
      <c r="H20" s="19">
        <f t="shared" si="1"/>
        <v>56</v>
      </c>
      <c r="I20" s="19">
        <f t="shared" si="1"/>
        <v>907</v>
      </c>
      <c r="J20" s="20">
        <f>IF($H$25*$C$8*3-B26=0,0,ROUND(((H20*1)/($H$25*$C$8*3-B26))*100,1))</f>
        <v>21.5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18</v>
      </c>
      <c r="E21" s="19">
        <v>273</v>
      </c>
      <c r="F21" s="19">
        <v>3</v>
      </c>
      <c r="G21" s="19">
        <v>60</v>
      </c>
      <c r="H21" s="19">
        <f t="shared" si="1"/>
        <v>21</v>
      </c>
      <c r="I21" s="19">
        <f t="shared" si="1"/>
        <v>333</v>
      </c>
      <c r="J21" s="20">
        <f>IF($H$25*$C$8*3-B26=0,0,ROUND(((H21*2)/($H$25*$C$8*3-B26))*100,1))</f>
        <v>16.100000000000001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4</v>
      </c>
      <c r="E22" s="19">
        <v>41</v>
      </c>
      <c r="F22" s="19">
        <v>0</v>
      </c>
      <c r="G22" s="19">
        <v>0</v>
      </c>
      <c r="H22" s="19">
        <f t="shared" si="1"/>
        <v>4</v>
      </c>
      <c r="I22" s="19">
        <f t="shared" si="1"/>
        <v>41</v>
      </c>
      <c r="J22" s="20">
        <f>IF($H$25*$C$8*3-B26=0,0,ROUND(((H22*2)/($H$25*$C$8*3-B26))*100,1))</f>
        <v>3.1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6</v>
      </c>
      <c r="E23" s="19">
        <v>160</v>
      </c>
      <c r="F23" s="19">
        <v>4</v>
      </c>
      <c r="G23" s="19">
        <v>60</v>
      </c>
      <c r="H23" s="19">
        <f t="shared" si="1"/>
        <v>10</v>
      </c>
      <c r="I23" s="19">
        <f t="shared" si="1"/>
        <v>220</v>
      </c>
      <c r="J23" s="20">
        <f>IF($H$25*$C$8*3-B26=0,0,ROUND(((H23*3)/($H$25*$C$8*3-B26))*100,1))</f>
        <v>11.5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163</v>
      </c>
      <c r="E24" s="19">
        <f>SUM(E18:E23)</f>
        <v>1988</v>
      </c>
      <c r="F24" s="19">
        <f>SUM(F18:F23)</f>
        <v>24</v>
      </c>
      <c r="G24" s="19">
        <f>SUM(G18:G23)</f>
        <v>530</v>
      </c>
      <c r="H24" s="19">
        <f t="shared" si="1"/>
        <v>187</v>
      </c>
      <c r="I24" s="19">
        <f t="shared" si="1"/>
        <v>2518</v>
      </c>
      <c r="J24" s="20">
        <f>IF(H25*$C$8*3-B26=0,0,ROUND(((H24+H21+H22+(H23*2))/(H25*$C$8*3-B26))*100,1))</f>
        <v>88.9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29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8</v>
      </c>
      <c r="E27" s="19">
        <v>76</v>
      </c>
      <c r="F27" s="19">
        <v>0</v>
      </c>
      <c r="G27" s="19">
        <v>0</v>
      </c>
      <c r="H27" s="19">
        <f t="shared" ref="H27:I33" si="2">D27+F27</f>
        <v>8</v>
      </c>
      <c r="I27" s="19">
        <f t="shared" si="2"/>
        <v>76</v>
      </c>
      <c r="J27" s="20">
        <f>IF($H$34*$C$8*3-B35=0,0,ROUND(((H27*1)/($H$34*$C$8*3-B35))*100,1))</f>
        <v>9.1999999999999993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6</v>
      </c>
      <c r="E28" s="19">
        <v>53</v>
      </c>
      <c r="F28" s="19">
        <v>0</v>
      </c>
      <c r="G28" s="19">
        <v>0</v>
      </c>
      <c r="H28" s="19">
        <f t="shared" si="2"/>
        <v>6</v>
      </c>
      <c r="I28" s="19">
        <f t="shared" si="2"/>
        <v>53</v>
      </c>
      <c r="J28" s="20">
        <f>IF($H$34*$C$8*3-B35=0,0,ROUND(((H28*1)/($H$34*$C$8*3-B35))*100,1))</f>
        <v>6.9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9</v>
      </c>
      <c r="E29" s="19">
        <v>87</v>
      </c>
      <c r="F29" s="19">
        <v>1</v>
      </c>
      <c r="G29" s="19">
        <v>15</v>
      </c>
      <c r="H29" s="19">
        <f t="shared" si="2"/>
        <v>10</v>
      </c>
      <c r="I29" s="19">
        <f t="shared" si="2"/>
        <v>102</v>
      </c>
      <c r="J29" s="20">
        <f>IF($H$34*$C$8*3-B35=0,0,ROUND(((H29*1)/($H$34*$C$8*3-B35))*100,1))</f>
        <v>11.5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12</v>
      </c>
      <c r="E30" s="19">
        <v>135</v>
      </c>
      <c r="F30" s="19">
        <v>0</v>
      </c>
      <c r="G30" s="19">
        <v>0</v>
      </c>
      <c r="H30" s="19">
        <f t="shared" si="2"/>
        <v>12</v>
      </c>
      <c r="I30" s="19">
        <f t="shared" si="2"/>
        <v>135</v>
      </c>
      <c r="J30" s="20">
        <f>IF($H$34*$C$8*3-B35=0,0,ROUND(((H30*2)/($H$34*$C$8*3-B35))*100,1))</f>
        <v>27.6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3</v>
      </c>
      <c r="E31" s="19">
        <v>20</v>
      </c>
      <c r="F31" s="19">
        <v>0</v>
      </c>
      <c r="G31" s="19">
        <v>0</v>
      </c>
      <c r="H31" s="19">
        <f t="shared" si="2"/>
        <v>3</v>
      </c>
      <c r="I31" s="19">
        <f t="shared" si="2"/>
        <v>20</v>
      </c>
      <c r="J31" s="20">
        <f>IF($H$34*$C$8*3-B35=0,0,ROUND(((H31*2)/($H$34*$C$8*3-B35))*100,1))</f>
        <v>6.9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3</v>
      </c>
      <c r="E32" s="19">
        <v>40</v>
      </c>
      <c r="F32" s="19">
        <v>1</v>
      </c>
      <c r="G32" s="19">
        <v>10</v>
      </c>
      <c r="H32" s="19">
        <f t="shared" si="2"/>
        <v>4</v>
      </c>
      <c r="I32" s="19">
        <f t="shared" si="2"/>
        <v>50</v>
      </c>
      <c r="J32" s="20">
        <f>IF($H$34*$C$8*3-B35=0,0,ROUND(((H32*3)/($H$34*$C$8*3-B35))*100,1))</f>
        <v>13.8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41</v>
      </c>
      <c r="E33" s="19">
        <f>SUM(E27:E32)</f>
        <v>411</v>
      </c>
      <c r="F33" s="19">
        <f>SUM(F27:F32)</f>
        <v>2</v>
      </c>
      <c r="G33" s="19">
        <f>SUM(G27:G32)</f>
        <v>25</v>
      </c>
      <c r="H33" s="19">
        <f t="shared" si="2"/>
        <v>43</v>
      </c>
      <c r="I33" s="19">
        <f t="shared" si="2"/>
        <v>436</v>
      </c>
      <c r="J33" s="20">
        <f>IF(H34*$C$8*3-B35=0,0,ROUND(((H33+H30+H31+(H32*2))/(H34*$C$8*3-B35))*100,1))</f>
        <v>75.900000000000006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28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25</v>
      </c>
      <c r="E36" s="19">
        <v>71</v>
      </c>
      <c r="F36" s="19">
        <v>0</v>
      </c>
      <c r="G36" s="19">
        <v>0</v>
      </c>
      <c r="H36" s="19">
        <f t="shared" ref="H36:I42" si="3">D36+F36</f>
        <v>25</v>
      </c>
      <c r="I36" s="19">
        <f t="shared" si="3"/>
        <v>71</v>
      </c>
      <c r="J36" s="20">
        <f>IF($H$43*$C$8*3-B44=0,0,ROUND(((H36*1)/($H$43*$C$8*3-B44))*100,1))</f>
        <v>14.4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28</v>
      </c>
      <c r="E37" s="19">
        <v>79</v>
      </c>
      <c r="F37" s="19">
        <v>0</v>
      </c>
      <c r="G37" s="19">
        <v>0</v>
      </c>
      <c r="H37" s="19">
        <f t="shared" si="3"/>
        <v>28</v>
      </c>
      <c r="I37" s="19">
        <f t="shared" si="3"/>
        <v>79</v>
      </c>
      <c r="J37" s="20">
        <f>IF($H$43*$C$8*3-B44=0,0,ROUND(((H37*1)/($H$43*$C$8*3-B44))*100,1))</f>
        <v>16.100000000000001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29</v>
      </c>
      <c r="E38" s="19">
        <v>75</v>
      </c>
      <c r="F38" s="19">
        <v>2</v>
      </c>
      <c r="G38" s="19">
        <v>0</v>
      </c>
      <c r="H38" s="19">
        <f t="shared" si="3"/>
        <v>31</v>
      </c>
      <c r="I38" s="19">
        <f t="shared" si="3"/>
        <v>75</v>
      </c>
      <c r="J38" s="20">
        <f>IF($H$43*$C$8*3-B44=0,0,ROUND(((H38*1)/($H$43*$C$8*3-B44))*100,1))</f>
        <v>17.8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7</v>
      </c>
      <c r="E39" s="19">
        <v>25</v>
      </c>
      <c r="F39" s="19">
        <v>0</v>
      </c>
      <c r="G39" s="19">
        <v>0</v>
      </c>
      <c r="H39" s="19">
        <f t="shared" si="3"/>
        <v>7</v>
      </c>
      <c r="I39" s="19">
        <f t="shared" si="3"/>
        <v>25</v>
      </c>
      <c r="J39" s="20">
        <f>IF($H$43*$C$8*3-B44=0,0,ROUND(((H39*2)/($H$43*$C$8*3-B44))*100,1))</f>
        <v>8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4</v>
      </c>
      <c r="E40" s="19">
        <v>17</v>
      </c>
      <c r="F40" s="19">
        <v>0</v>
      </c>
      <c r="G40" s="19">
        <v>0</v>
      </c>
      <c r="H40" s="19">
        <f t="shared" si="3"/>
        <v>4</v>
      </c>
      <c r="I40" s="19">
        <f t="shared" si="3"/>
        <v>17</v>
      </c>
      <c r="J40" s="20">
        <f>IF($H$43*$C$8*3-B44=0,0,ROUND(((H40*2)/($H$43*$C$8*3-B44))*100,1))</f>
        <v>4.5999999999999996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3</v>
      </c>
      <c r="E41" s="19">
        <v>12</v>
      </c>
      <c r="F41" s="19">
        <v>2</v>
      </c>
      <c r="G41" s="19">
        <v>9</v>
      </c>
      <c r="H41" s="19">
        <f t="shared" si="3"/>
        <v>5</v>
      </c>
      <c r="I41" s="19">
        <f t="shared" si="3"/>
        <v>21</v>
      </c>
      <c r="J41" s="20">
        <f>IF($H$43*$C$8*3-B44=0,0,ROUND(((H41*3)/($H$43*$C$8*3-B44))*100,1))</f>
        <v>8.6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96</v>
      </c>
      <c r="E42" s="19">
        <f>SUM(E36:E41)</f>
        <v>279</v>
      </c>
      <c r="F42" s="19">
        <f>SUM(F36:F41)</f>
        <v>4</v>
      </c>
      <c r="G42" s="19">
        <f>SUM(G36:G41)</f>
        <v>9</v>
      </c>
      <c r="H42" s="19">
        <f t="shared" si="3"/>
        <v>100</v>
      </c>
      <c r="I42" s="19">
        <f t="shared" si="3"/>
        <v>288</v>
      </c>
      <c r="J42" s="20">
        <f>IF(H43*$C$8*3-B44=0,0,ROUND(((H42+H39+H40+(H41*2))/(H43*$C$8*3-B44))*100,1))</f>
        <v>69.5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29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8</v>
      </c>
      <c r="E45" s="19">
        <v>106</v>
      </c>
      <c r="F45" s="19">
        <v>0</v>
      </c>
      <c r="G45" s="19">
        <v>0</v>
      </c>
      <c r="H45" s="19">
        <f t="shared" ref="H45:I51" si="4">D45+F45</f>
        <v>8</v>
      </c>
      <c r="I45" s="19">
        <f t="shared" si="4"/>
        <v>106</v>
      </c>
      <c r="J45" s="20">
        <f>IF($H$52*$C$8*3-B53=0,0,ROUND(((H45*1)/($H$52*$C$8*3-B53))*100,1))</f>
        <v>9.1999999999999993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3</v>
      </c>
      <c r="E46" s="19">
        <v>33</v>
      </c>
      <c r="F46" s="19">
        <v>1</v>
      </c>
      <c r="G46" s="19">
        <v>10</v>
      </c>
      <c r="H46" s="19">
        <f t="shared" si="4"/>
        <v>4</v>
      </c>
      <c r="I46" s="19">
        <f t="shared" si="4"/>
        <v>43</v>
      </c>
      <c r="J46" s="20">
        <f>IF($H$52*$C$8*3-B53=0,0,ROUND(((H46*1)/($H$52*$C$8*3-B53))*100,1))</f>
        <v>4.5999999999999996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0</v>
      </c>
      <c r="E47" s="19">
        <v>0</v>
      </c>
      <c r="F47" s="19">
        <v>2</v>
      </c>
      <c r="G47" s="19">
        <v>2</v>
      </c>
      <c r="H47" s="19">
        <f t="shared" si="4"/>
        <v>2</v>
      </c>
      <c r="I47" s="19">
        <f t="shared" si="4"/>
        <v>2</v>
      </c>
      <c r="J47" s="20">
        <f>IF($H$52*$C$8*3-B53=0,0,ROUND(((H47*1)/($H$52*$C$8*3-B53))*100,1))</f>
        <v>2.2999999999999998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4</v>
      </c>
      <c r="E48" s="19">
        <v>40</v>
      </c>
      <c r="F48" s="19">
        <v>0</v>
      </c>
      <c r="G48" s="19">
        <v>0</v>
      </c>
      <c r="H48" s="19">
        <f t="shared" si="4"/>
        <v>4</v>
      </c>
      <c r="I48" s="19">
        <f t="shared" si="4"/>
        <v>40</v>
      </c>
      <c r="J48" s="20">
        <f>IF($H$52*$C$8*3-B53=0,0,ROUND(((H48*2)/($H$52*$C$8*3-B53))*100,1))</f>
        <v>9.1999999999999993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f t="shared" si="4"/>
        <v>0</v>
      </c>
      <c r="I49" s="19">
        <f t="shared" si="4"/>
        <v>0</v>
      </c>
      <c r="J49" s="20">
        <f>IF($H$52*$C$8*3-B53=0,0,ROUND(((H49*2)/($H$52*$C$8*3-B53))*100,1))</f>
        <v>0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0</v>
      </c>
      <c r="E50" s="19">
        <v>0</v>
      </c>
      <c r="F50" s="19">
        <v>3</v>
      </c>
      <c r="G50" s="19">
        <v>40</v>
      </c>
      <c r="H50" s="19">
        <f t="shared" si="4"/>
        <v>3</v>
      </c>
      <c r="I50" s="19">
        <f t="shared" si="4"/>
        <v>40</v>
      </c>
      <c r="J50" s="20">
        <f>IF($H$52*$C$8*3-B53=0,0,ROUND(((H50*3)/($H$52*$C$8*3-B53))*100,1))</f>
        <v>10.3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15</v>
      </c>
      <c r="E51" s="19">
        <f>SUM(E45:E50)</f>
        <v>179</v>
      </c>
      <c r="F51" s="19">
        <f>SUM(F45:F50)</f>
        <v>6</v>
      </c>
      <c r="G51" s="19">
        <f>SUM(G45:G50)</f>
        <v>52</v>
      </c>
      <c r="H51" s="19">
        <f t="shared" si="4"/>
        <v>21</v>
      </c>
      <c r="I51" s="19">
        <f t="shared" si="4"/>
        <v>231</v>
      </c>
      <c r="J51" s="20">
        <f>IF(H52*$C$8*3-B53=0,0,ROUND(((H51+H48+H49+(H50*2))/(H52*$C$8*3-B53))*100,1))</f>
        <v>35.6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16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2</v>
      </c>
      <c r="E54" s="19">
        <v>14</v>
      </c>
      <c r="F54" s="19">
        <v>0</v>
      </c>
      <c r="G54" s="19">
        <v>0</v>
      </c>
      <c r="H54" s="19">
        <f t="shared" ref="H54:I60" si="5">D54+F54</f>
        <v>2</v>
      </c>
      <c r="I54" s="19">
        <f t="shared" si="5"/>
        <v>14</v>
      </c>
      <c r="J54" s="20">
        <f>IF($H$61*$C$8*3-B62=0,0,ROUND(((H54*1)/($H$61*$C$8*3-B62))*100,1))</f>
        <v>2.2999999999999998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12</v>
      </c>
      <c r="E55" s="19">
        <v>117</v>
      </c>
      <c r="F55" s="19">
        <v>0</v>
      </c>
      <c r="G55" s="19">
        <v>0</v>
      </c>
      <c r="H55" s="19">
        <f t="shared" si="5"/>
        <v>12</v>
      </c>
      <c r="I55" s="19">
        <f t="shared" si="5"/>
        <v>117</v>
      </c>
      <c r="J55" s="20">
        <f>IF($H$61*$C$8*3-B62=0,0,ROUND(((H55*1)/($H$61*$C$8*3-B62))*100,1))</f>
        <v>13.8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2</v>
      </c>
      <c r="E56" s="19">
        <v>35</v>
      </c>
      <c r="F56" s="19">
        <v>5</v>
      </c>
      <c r="G56" s="19">
        <v>61</v>
      </c>
      <c r="H56" s="19">
        <f t="shared" si="5"/>
        <v>7</v>
      </c>
      <c r="I56" s="19">
        <f t="shared" si="5"/>
        <v>96</v>
      </c>
      <c r="J56" s="20">
        <f>IF($H$61*$C$8*3-B62=0,0,ROUND(((H56*1)/($H$61*$C$8*3-B62))*100,1))</f>
        <v>8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4</v>
      </c>
      <c r="E57" s="19">
        <v>40</v>
      </c>
      <c r="F57" s="19">
        <v>0</v>
      </c>
      <c r="G57" s="19">
        <v>0</v>
      </c>
      <c r="H57" s="19">
        <f t="shared" si="5"/>
        <v>4</v>
      </c>
      <c r="I57" s="19">
        <f t="shared" si="5"/>
        <v>40</v>
      </c>
      <c r="J57" s="20">
        <f>IF($H$61*$C$8*3-B62=0,0,ROUND(((H57*2)/($H$61*$C$8*3-B62))*100,1))</f>
        <v>9.1999999999999993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0</v>
      </c>
      <c r="E58" s="19">
        <v>0</v>
      </c>
      <c r="F58" s="19">
        <v>0</v>
      </c>
      <c r="G58" s="19">
        <v>0</v>
      </c>
      <c r="H58" s="19">
        <f t="shared" si="5"/>
        <v>0</v>
      </c>
      <c r="I58" s="19">
        <f t="shared" si="5"/>
        <v>0</v>
      </c>
      <c r="J58" s="20">
        <f>IF($H$61*$C$8*3-B62=0,0,ROUND(((H58*2)/($H$61*$C$8*3-B62))*100,1))</f>
        <v>0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2</v>
      </c>
      <c r="E59" s="19">
        <v>24</v>
      </c>
      <c r="F59" s="19">
        <v>1</v>
      </c>
      <c r="G59" s="19">
        <v>10</v>
      </c>
      <c r="H59" s="19">
        <f t="shared" si="5"/>
        <v>3</v>
      </c>
      <c r="I59" s="19">
        <f t="shared" si="5"/>
        <v>34</v>
      </c>
      <c r="J59" s="20">
        <f>IF($H$61*$C$8*3-B62=0,0,ROUND(((H59*3)/($H$61*$C$8*3-B62))*100,1))</f>
        <v>10.3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22</v>
      </c>
      <c r="E60" s="19">
        <f>SUM(E54:E59)</f>
        <v>230</v>
      </c>
      <c r="F60" s="19">
        <f>SUM(F54:F59)</f>
        <v>6</v>
      </c>
      <c r="G60" s="19">
        <f>SUM(G54:G59)</f>
        <v>71</v>
      </c>
      <c r="H60" s="19">
        <f t="shared" si="5"/>
        <v>28</v>
      </c>
      <c r="I60" s="19">
        <f t="shared" si="5"/>
        <v>301</v>
      </c>
      <c r="J60" s="20">
        <f>IF(H61*$C$8*3-B62=0,0,ROUND(((H60+H57+H58+(H59*2))/(H61*$C$8*3-B62))*100,1))</f>
        <v>43.7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23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4</v>
      </c>
      <c r="E63" s="19">
        <v>25</v>
      </c>
      <c r="F63" s="19">
        <v>0</v>
      </c>
      <c r="G63" s="19">
        <v>0</v>
      </c>
      <c r="H63" s="19">
        <f t="shared" ref="H63:I69" si="6">D63+F63</f>
        <v>4</v>
      </c>
      <c r="I63" s="19">
        <f t="shared" si="6"/>
        <v>25</v>
      </c>
      <c r="J63" s="20">
        <f>IF($H$70*$C$8*3-B71=0,0,ROUND(((H63*1)/($H$70*$C$8*3-B71))*100,1))</f>
        <v>0.9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2</v>
      </c>
      <c r="E64" s="19">
        <v>12</v>
      </c>
      <c r="F64" s="19">
        <v>0</v>
      </c>
      <c r="G64" s="19">
        <v>0</v>
      </c>
      <c r="H64" s="19">
        <f t="shared" si="6"/>
        <v>2</v>
      </c>
      <c r="I64" s="19">
        <f t="shared" si="6"/>
        <v>12</v>
      </c>
      <c r="J64" s="20">
        <f>IF($H$70*$C$8*3-B71=0,0,ROUND(((H64*1)/($H$70*$C$8*3-B71))*100,1))</f>
        <v>0.5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13</v>
      </c>
      <c r="E65" s="19">
        <v>78</v>
      </c>
      <c r="F65" s="19">
        <v>5</v>
      </c>
      <c r="G65" s="19">
        <v>25</v>
      </c>
      <c r="H65" s="19">
        <f t="shared" si="6"/>
        <v>18</v>
      </c>
      <c r="I65" s="19">
        <f t="shared" si="6"/>
        <v>103</v>
      </c>
      <c r="J65" s="20">
        <f>IF($H$70*$C$8*3-B71=0,0,ROUND(((H65*1)/($H$70*$C$8*3-B71))*100,1))</f>
        <v>4.0999999999999996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48</v>
      </c>
      <c r="E66" s="19">
        <v>349</v>
      </c>
      <c r="F66" s="19">
        <v>6</v>
      </c>
      <c r="G66" s="19">
        <v>36</v>
      </c>
      <c r="H66" s="19">
        <f t="shared" si="6"/>
        <v>54</v>
      </c>
      <c r="I66" s="19">
        <f t="shared" si="6"/>
        <v>385</v>
      </c>
      <c r="J66" s="20">
        <f>IF($H$70*$C$8*3-B71=0,0,ROUND(((H66*2)/($H$70*$C$8*3-B71))*100,1))</f>
        <v>24.8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2</v>
      </c>
      <c r="E67" s="19">
        <v>12</v>
      </c>
      <c r="F67" s="19">
        <v>0</v>
      </c>
      <c r="G67" s="19">
        <v>0</v>
      </c>
      <c r="H67" s="19">
        <f t="shared" si="6"/>
        <v>2</v>
      </c>
      <c r="I67" s="19">
        <f t="shared" si="6"/>
        <v>12</v>
      </c>
      <c r="J67" s="20">
        <f>IF($H$70*$C$8*3-B71=0,0,ROUND(((H67*2)/($H$70*$C$8*3-B71))*100,1))</f>
        <v>0.9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20</v>
      </c>
      <c r="E68" s="19">
        <v>133</v>
      </c>
      <c r="F68" s="19">
        <v>7</v>
      </c>
      <c r="G68" s="19">
        <v>35</v>
      </c>
      <c r="H68" s="19">
        <f t="shared" si="6"/>
        <v>27</v>
      </c>
      <c r="I68" s="19">
        <f t="shared" si="6"/>
        <v>168</v>
      </c>
      <c r="J68" s="20">
        <f>IF($H$70*$C$8*3-B71=0,0,ROUND(((H68*3)/($H$70*$C$8*3-B71))*100,1))</f>
        <v>18.600000000000001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89</v>
      </c>
      <c r="E69" s="19">
        <f>SUM(E63:E68)</f>
        <v>609</v>
      </c>
      <c r="F69" s="19">
        <f>SUM(F63:F68)</f>
        <v>18</v>
      </c>
      <c r="G69" s="19">
        <f>SUM(G63:G68)</f>
        <v>96</v>
      </c>
      <c r="H69" s="19">
        <f t="shared" si="6"/>
        <v>107</v>
      </c>
      <c r="I69" s="19">
        <f t="shared" si="6"/>
        <v>705</v>
      </c>
      <c r="J69" s="20">
        <f>IF(H70*$C$8*3-B71=0,0,ROUND(((H69+H66+H67+(H68*2))/(H70*$C$8*3-B71))*100,1))</f>
        <v>49.9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24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100</v>
      </c>
      <c r="E72" s="19">
        <f t="shared" si="8"/>
        <v>1932</v>
      </c>
      <c r="F72" s="19">
        <f t="shared" si="8"/>
        <v>0</v>
      </c>
      <c r="G72" s="19">
        <f t="shared" si="8"/>
        <v>0</v>
      </c>
      <c r="H72" s="19">
        <f t="shared" ref="H72:I78" si="9">D72+F72</f>
        <v>100</v>
      </c>
      <c r="I72" s="19">
        <f t="shared" si="9"/>
        <v>1932</v>
      </c>
      <c r="J72" s="20">
        <f>IF($H$79*$C$8*3-B80=0,0,ROUND(((H72*1)/($H$79*$C$8*3-B80))*100,1))</f>
        <v>7.7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101</v>
      </c>
      <c r="E73" s="19">
        <f t="shared" si="8"/>
        <v>1618</v>
      </c>
      <c r="F73" s="19">
        <f t="shared" si="8"/>
        <v>7</v>
      </c>
      <c r="G73" s="19">
        <f t="shared" si="8"/>
        <v>130</v>
      </c>
      <c r="H73" s="19">
        <f t="shared" si="9"/>
        <v>108</v>
      </c>
      <c r="I73" s="19">
        <f t="shared" si="9"/>
        <v>1748</v>
      </c>
      <c r="J73" s="20">
        <f>IF($H$79*$C$8*3-B80=0,0,ROUND(((H73*1)/($H$79*$C$8*3-B80))*100,1))</f>
        <v>8.3000000000000007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111</v>
      </c>
      <c r="E74" s="19">
        <f t="shared" si="8"/>
        <v>1714</v>
      </c>
      <c r="F74" s="19">
        <f t="shared" si="8"/>
        <v>30</v>
      </c>
      <c r="G74" s="19">
        <f t="shared" si="8"/>
        <v>583</v>
      </c>
      <c r="H74" s="19">
        <f t="shared" si="9"/>
        <v>141</v>
      </c>
      <c r="I74" s="19">
        <f t="shared" si="9"/>
        <v>2297</v>
      </c>
      <c r="J74" s="20">
        <f>IF($H$79*$C$8*3-B80=0,0,ROUND(((H74*1)/($H$79*$C$8*3-B80))*100,1))</f>
        <v>10.8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113</v>
      </c>
      <c r="E75" s="19">
        <f t="shared" si="8"/>
        <v>5761</v>
      </c>
      <c r="F75" s="19">
        <f t="shared" si="8"/>
        <v>11</v>
      </c>
      <c r="G75" s="19">
        <f t="shared" si="8"/>
        <v>682</v>
      </c>
      <c r="H75" s="19">
        <f t="shared" si="9"/>
        <v>124</v>
      </c>
      <c r="I75" s="19">
        <f t="shared" si="9"/>
        <v>6443</v>
      </c>
      <c r="J75" s="20">
        <f>IF($H$79*$C$8*3-B80=0,0,ROUND(((H75*2)/($H$79*$C$8*3-B80))*100,1))</f>
        <v>19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16</v>
      </c>
      <c r="E76" s="19">
        <f t="shared" si="8"/>
        <v>650</v>
      </c>
      <c r="F76" s="19">
        <f t="shared" si="8"/>
        <v>1</v>
      </c>
      <c r="G76" s="19">
        <f t="shared" si="8"/>
        <v>30</v>
      </c>
      <c r="H76" s="19">
        <f t="shared" si="9"/>
        <v>17</v>
      </c>
      <c r="I76" s="19">
        <f t="shared" si="9"/>
        <v>680</v>
      </c>
      <c r="J76" s="20">
        <f>IF($H$79*$C$8*3-B80=0,0,ROUND(((H76*2)/($H$79*$C$8*3-B80))*100,1))</f>
        <v>2.6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43</v>
      </c>
      <c r="E77" s="19">
        <f t="shared" si="8"/>
        <v>2969</v>
      </c>
      <c r="F77" s="19">
        <f t="shared" si="8"/>
        <v>21</v>
      </c>
      <c r="G77" s="19">
        <f t="shared" si="8"/>
        <v>1014</v>
      </c>
      <c r="H77" s="19">
        <f t="shared" si="9"/>
        <v>64</v>
      </c>
      <c r="I77" s="19">
        <f t="shared" si="9"/>
        <v>3983</v>
      </c>
      <c r="J77" s="20">
        <f>IF($H$79*$C$8*3-B80=0,0,ROUND(((H77*3)/($H$79*$C$8*3-B80))*100,1))</f>
        <v>14.7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484</v>
      </c>
      <c r="E78" s="19">
        <f>SUM(E72:E77)</f>
        <v>14644</v>
      </c>
      <c r="F78" s="19">
        <f>SUM(F72:F77)</f>
        <v>70</v>
      </c>
      <c r="G78" s="19">
        <f>SUM(G72:G77)</f>
        <v>2439</v>
      </c>
      <c r="H78" s="19">
        <f t="shared" si="9"/>
        <v>554</v>
      </c>
      <c r="I78" s="19">
        <f t="shared" si="9"/>
        <v>17083</v>
      </c>
      <c r="J78" s="20">
        <f>IF(H79*$C$8*3-B80=0,0,ROUND(((H78+H75+H76+(H77*2))/(H79*$C$8*3-B80))*100,1))</f>
        <v>63.1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29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E6F0-0080-480A-8B5C-1C51EE114517}">
  <dimension ref="A1:L196"/>
  <sheetViews>
    <sheetView topLeftCell="A49" zoomScaleNormal="100" workbookViewId="0">
      <selection activeCell="P67" sqref="P67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45597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29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2</v>
      </c>
      <c r="E9" s="19">
        <v>889</v>
      </c>
      <c r="F9" s="19">
        <v>0</v>
      </c>
      <c r="G9" s="19">
        <v>0</v>
      </c>
      <c r="H9" s="19">
        <f t="shared" ref="H9:I14" si="0">D9+F9</f>
        <v>2</v>
      </c>
      <c r="I9" s="19">
        <f t="shared" si="0"/>
        <v>889</v>
      </c>
      <c r="J9" s="20">
        <f>IF($H$16*$C$8*3-B17=0,0,ROUND(((H9*1)/($H$16*$C$8*3-B17))*100,1))</f>
        <v>2.2999999999999998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1</v>
      </c>
      <c r="E10" s="19">
        <v>35</v>
      </c>
      <c r="F10" s="19">
        <v>0</v>
      </c>
      <c r="G10" s="19">
        <v>0</v>
      </c>
      <c r="H10" s="19">
        <f t="shared" si="0"/>
        <v>1</v>
      </c>
      <c r="I10" s="19">
        <f t="shared" si="0"/>
        <v>35</v>
      </c>
      <c r="J10" s="20">
        <f>IF($H$16*$C$8*3-B17=0,0,ROUND(((H10*1)/($H$16*$C$8*3-B17))*100,1))</f>
        <v>1.1000000000000001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3</v>
      </c>
      <c r="E11" s="19">
        <v>132</v>
      </c>
      <c r="F11" s="19">
        <v>3</v>
      </c>
      <c r="G11" s="19">
        <v>180</v>
      </c>
      <c r="H11" s="19">
        <f t="shared" si="0"/>
        <v>6</v>
      </c>
      <c r="I11" s="19">
        <f t="shared" si="0"/>
        <v>312</v>
      </c>
      <c r="J11" s="20">
        <f>IF($H$16*$C$8*3-B17=0,0,ROUND(((H11*1)/($H$16*$C$8*3-B17))*100,1))</f>
        <v>6.9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10</v>
      </c>
      <c r="E12" s="19">
        <v>3564</v>
      </c>
      <c r="F12" s="19">
        <v>0</v>
      </c>
      <c r="G12" s="19">
        <v>0</v>
      </c>
      <c r="H12" s="19">
        <f t="shared" si="0"/>
        <v>10</v>
      </c>
      <c r="I12" s="19">
        <f t="shared" si="0"/>
        <v>3564</v>
      </c>
      <c r="J12" s="20">
        <f>IF($H$16*$C$8*3-B17=0,0,ROUND(((H12*2)/($H$16*$C$8*3-B17))*100,1))</f>
        <v>23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1</v>
      </c>
      <c r="E13" s="19">
        <v>100</v>
      </c>
      <c r="F13" s="19">
        <v>1</v>
      </c>
      <c r="G13" s="19">
        <v>30</v>
      </c>
      <c r="H13" s="19">
        <f t="shared" si="0"/>
        <v>2</v>
      </c>
      <c r="I13" s="19">
        <f t="shared" si="0"/>
        <v>130</v>
      </c>
      <c r="J13" s="20">
        <f>IF($H$16*$C$8*3-B17=0,0,ROUND(((H13*2)/($H$16*$C$8*3-B17))*100,1))</f>
        <v>4.5999999999999996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5</v>
      </c>
      <c r="E14" s="19">
        <v>2000</v>
      </c>
      <c r="F14" s="19">
        <v>2</v>
      </c>
      <c r="G14" s="19">
        <v>800</v>
      </c>
      <c r="H14" s="19">
        <f t="shared" si="0"/>
        <v>7</v>
      </c>
      <c r="I14" s="19">
        <f t="shared" si="0"/>
        <v>2800</v>
      </c>
      <c r="J14" s="20">
        <f>IF($H$16*$C$8*3-B17=0,0,ROUND(((H14*3)/($H$16*$C$8*3-B17))*100,1))</f>
        <v>24.1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22</v>
      </c>
      <c r="E15" s="19">
        <f t="shared" si="1"/>
        <v>6720</v>
      </c>
      <c r="F15" s="19">
        <f t="shared" si="1"/>
        <v>6</v>
      </c>
      <c r="G15" s="19">
        <f t="shared" si="1"/>
        <v>1010</v>
      </c>
      <c r="H15" s="19">
        <f t="shared" si="1"/>
        <v>28</v>
      </c>
      <c r="I15" s="19">
        <f t="shared" si="1"/>
        <v>7730</v>
      </c>
      <c r="J15" s="20">
        <f>IF(H16*$C$8*3-B17=0,0,ROUND(((H15+H12+H13+(H14*2))/(H16*$C$8*3-B17))*100,1))</f>
        <v>62.1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22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5</v>
      </c>
      <c r="E18" s="19">
        <v>283</v>
      </c>
      <c r="F18" s="19">
        <v>0</v>
      </c>
      <c r="G18" s="19">
        <v>0</v>
      </c>
      <c r="H18" s="19">
        <f t="shared" ref="H18:I23" si="2">D18+F18</f>
        <v>5</v>
      </c>
      <c r="I18" s="19">
        <f t="shared" si="2"/>
        <v>283</v>
      </c>
      <c r="J18" s="20">
        <f>IF($H$25*$C$8*3-B26=0,0,ROUND(((H18*1)/($H$25*$C$8*3-B26))*100,1))</f>
        <v>5.7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5</v>
      </c>
      <c r="E19" s="19">
        <v>860</v>
      </c>
      <c r="F19" s="19">
        <v>0</v>
      </c>
      <c r="G19" s="19">
        <v>0</v>
      </c>
      <c r="H19" s="19">
        <f t="shared" si="2"/>
        <v>5</v>
      </c>
      <c r="I19" s="19">
        <f t="shared" si="2"/>
        <v>860</v>
      </c>
      <c r="J19" s="20">
        <f>IF($H$25*$C$8*3-B26=0,0,ROUND(((H19*1)/($H$25*$C$8*3-B26))*100,1))</f>
        <v>5.7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10</v>
      </c>
      <c r="E20" s="19">
        <v>690</v>
      </c>
      <c r="F20" s="19">
        <v>1</v>
      </c>
      <c r="G20" s="19">
        <v>10</v>
      </c>
      <c r="H20" s="19">
        <f t="shared" si="2"/>
        <v>11</v>
      </c>
      <c r="I20" s="19">
        <f t="shared" si="2"/>
        <v>700</v>
      </c>
      <c r="J20" s="20">
        <f>IF($H$25*$C$8*3-B26=0,0,ROUND(((H20*1)/($H$25*$C$8*3-B26))*100,1))</f>
        <v>12.6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10</v>
      </c>
      <c r="E21" s="19">
        <v>1335</v>
      </c>
      <c r="F21" s="19">
        <v>2</v>
      </c>
      <c r="G21" s="19">
        <v>586</v>
      </c>
      <c r="H21" s="19">
        <f t="shared" si="2"/>
        <v>12</v>
      </c>
      <c r="I21" s="19">
        <f t="shared" si="2"/>
        <v>1921</v>
      </c>
      <c r="J21" s="20">
        <f>IF($H$25*$C$8*3-B26=0,0,ROUND(((H21*2)/($H$25*$C$8*3-B26))*100,1))</f>
        <v>27.6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2</v>
      </c>
      <c r="E22" s="19">
        <v>460</v>
      </c>
      <c r="F22" s="19">
        <v>0</v>
      </c>
      <c r="G22" s="19">
        <v>0</v>
      </c>
      <c r="H22" s="19">
        <f t="shared" si="2"/>
        <v>2</v>
      </c>
      <c r="I22" s="19">
        <f t="shared" si="2"/>
        <v>460</v>
      </c>
      <c r="J22" s="20">
        <f>IF($H$25*$C$8*3-B26=0,0,ROUND(((H22*2)/($H$25*$C$8*3-B26))*100,1))</f>
        <v>4.5999999999999996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4</v>
      </c>
      <c r="E23" s="19">
        <v>600</v>
      </c>
      <c r="F23" s="19">
        <v>1</v>
      </c>
      <c r="G23" s="19">
        <v>50</v>
      </c>
      <c r="H23" s="19">
        <f t="shared" si="2"/>
        <v>5</v>
      </c>
      <c r="I23" s="19">
        <f t="shared" si="2"/>
        <v>650</v>
      </c>
      <c r="J23" s="20">
        <f>IF($H$25*$C$8*3-B26=0,0,ROUND(((H23*3)/($H$25*$C$8*3-B26))*100,1))</f>
        <v>17.2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36</v>
      </c>
      <c r="E24" s="19">
        <f t="shared" si="3"/>
        <v>4228</v>
      </c>
      <c r="F24" s="19">
        <f t="shared" si="3"/>
        <v>4</v>
      </c>
      <c r="G24" s="19">
        <f t="shared" si="3"/>
        <v>646</v>
      </c>
      <c r="H24" s="19">
        <f t="shared" si="3"/>
        <v>40</v>
      </c>
      <c r="I24" s="19">
        <f t="shared" si="3"/>
        <v>4874</v>
      </c>
      <c r="J24" s="20">
        <f>IF(H25*$C$8*3-B26=0,0,ROUND(((H24+H21+H22+(H23*2))/(H25*$C$8*3-B26))*100,1))</f>
        <v>73.599999999999994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27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1</v>
      </c>
      <c r="E27" s="19">
        <v>5</v>
      </c>
      <c r="F27" s="19">
        <v>0</v>
      </c>
      <c r="G27" s="19">
        <v>0</v>
      </c>
      <c r="H27" s="19">
        <f t="shared" ref="H27:I32" si="4">D27+F27</f>
        <v>1</v>
      </c>
      <c r="I27" s="19">
        <f t="shared" si="4"/>
        <v>5</v>
      </c>
      <c r="J27" s="20">
        <f>IF($H$34*$C$8*3-B35=0,0,ROUND(((H27*1)/($H$34*$C$8*3-B35))*100,1))</f>
        <v>1.1000000000000001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  <c r="I28" s="19">
        <f t="shared" si="4"/>
        <v>0</v>
      </c>
      <c r="J28" s="20">
        <f>IF($H$34*$C$8*3-B35=0,0,ROUND(((H28*1)/($H$34*$C$8*3-B35))*100,1))</f>
        <v>0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0</v>
      </c>
      <c r="E29" s="19">
        <v>0</v>
      </c>
      <c r="F29" s="19">
        <v>1</v>
      </c>
      <c r="G29" s="19">
        <v>5</v>
      </c>
      <c r="H29" s="19">
        <f t="shared" si="4"/>
        <v>1</v>
      </c>
      <c r="I29" s="19">
        <f t="shared" si="4"/>
        <v>5</v>
      </c>
      <c r="J29" s="20">
        <f>IF($H$34*$C$8*3-B35=0,0,ROUND(((H29*1)/($H$34*$C$8*3-B35))*100,1))</f>
        <v>1.1000000000000001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10</v>
      </c>
      <c r="E30" s="19">
        <v>94</v>
      </c>
      <c r="F30" s="19">
        <v>0</v>
      </c>
      <c r="G30" s="19">
        <v>0</v>
      </c>
      <c r="H30" s="19">
        <f t="shared" si="4"/>
        <v>10</v>
      </c>
      <c r="I30" s="19">
        <f t="shared" si="4"/>
        <v>94</v>
      </c>
      <c r="J30" s="20">
        <f>IF($H$34*$C$8*3-B35=0,0,ROUND(((H30*2)/($H$34*$C$8*3-B35))*100,1))</f>
        <v>23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0</v>
      </c>
      <c r="E31" s="19">
        <v>0</v>
      </c>
      <c r="F31" s="19">
        <v>0</v>
      </c>
      <c r="G31" s="19">
        <v>0</v>
      </c>
      <c r="H31" s="19">
        <f t="shared" si="4"/>
        <v>0</v>
      </c>
      <c r="I31" s="19">
        <f t="shared" si="4"/>
        <v>0</v>
      </c>
      <c r="J31" s="20">
        <f>IF($H$34*$C$8*3-B35=0,0,ROUND(((H31*2)/($H$34*$C$8*3-B35))*100,1))</f>
        <v>0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4</v>
      </c>
      <c r="E32" s="19">
        <v>29</v>
      </c>
      <c r="F32" s="19">
        <v>2</v>
      </c>
      <c r="G32" s="19">
        <v>10</v>
      </c>
      <c r="H32" s="19">
        <f t="shared" si="4"/>
        <v>6</v>
      </c>
      <c r="I32" s="19">
        <f t="shared" si="4"/>
        <v>39</v>
      </c>
      <c r="J32" s="20">
        <f>IF($H$34*$C$8*3-B35=0,0,ROUND(((H32*3)/($H$34*$C$8*3-B35))*100,1))</f>
        <v>20.7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15</v>
      </c>
      <c r="E33" s="19">
        <f t="shared" si="5"/>
        <v>128</v>
      </c>
      <c r="F33" s="19">
        <f t="shared" si="5"/>
        <v>3</v>
      </c>
      <c r="G33" s="19">
        <f t="shared" si="5"/>
        <v>15</v>
      </c>
      <c r="H33" s="19">
        <f t="shared" si="5"/>
        <v>18</v>
      </c>
      <c r="I33" s="19">
        <f t="shared" si="5"/>
        <v>143</v>
      </c>
      <c r="J33" s="20">
        <f>IF(H34*$C$8*3-B35=0,0,ROUND(((H33+H30+H31+(H32*2))/(H34*$C$8*3-B35))*100,1))</f>
        <v>46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17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1</v>
      </c>
      <c r="E36" s="19">
        <v>10</v>
      </c>
      <c r="F36" s="19">
        <v>0</v>
      </c>
      <c r="G36" s="19">
        <v>0</v>
      </c>
      <c r="H36" s="19">
        <f t="shared" ref="H36:I41" si="6">D36+F36</f>
        <v>1</v>
      </c>
      <c r="I36" s="19">
        <f t="shared" si="6"/>
        <v>10</v>
      </c>
      <c r="J36" s="20">
        <f>IF($H$43*$C$8*3-B44=0,0,ROUND(((H36*1)/($H$43*$C$8*3-B44))*100,1))</f>
        <v>1.1000000000000001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  <c r="I37" s="19">
        <f t="shared" si="6"/>
        <v>0</v>
      </c>
      <c r="J37" s="20">
        <f>IF($H$43*$C$8*3-B44=0,0,ROUND(((H37*1)/($H$43*$C$8*3-B44))*100,1))</f>
        <v>0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0</v>
      </c>
      <c r="E38" s="19">
        <v>0</v>
      </c>
      <c r="F38" s="19">
        <v>1</v>
      </c>
      <c r="G38" s="19">
        <v>5</v>
      </c>
      <c r="H38" s="19">
        <f t="shared" si="6"/>
        <v>1</v>
      </c>
      <c r="I38" s="19">
        <f t="shared" si="6"/>
        <v>5</v>
      </c>
      <c r="J38" s="20">
        <f>IF($H$43*$C$8*3-B44=0,0,ROUND(((H38*1)/($H$43*$C$8*3-B44))*100,1))</f>
        <v>1.1000000000000001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10</v>
      </c>
      <c r="E39" s="19">
        <v>94</v>
      </c>
      <c r="F39" s="19">
        <v>0</v>
      </c>
      <c r="G39" s="19">
        <v>0</v>
      </c>
      <c r="H39" s="19">
        <f t="shared" si="6"/>
        <v>10</v>
      </c>
      <c r="I39" s="19">
        <f t="shared" si="6"/>
        <v>94</v>
      </c>
      <c r="J39" s="20">
        <f>IF($H$43*$C$8*3-B44=0,0,ROUND(((H39*2)/($H$43*$C$8*3-B44))*100,1))</f>
        <v>23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0</v>
      </c>
      <c r="E40" s="19">
        <v>0</v>
      </c>
      <c r="F40" s="19">
        <v>0</v>
      </c>
      <c r="G40" s="19">
        <v>0</v>
      </c>
      <c r="H40" s="19">
        <f t="shared" si="6"/>
        <v>0</v>
      </c>
      <c r="I40" s="19">
        <f t="shared" si="6"/>
        <v>0</v>
      </c>
      <c r="J40" s="20">
        <f>IF($H$43*$C$8*3-B44=0,0,ROUND(((H40*2)/($H$43*$C$8*3-B44))*100,1))</f>
        <v>0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4</v>
      </c>
      <c r="E41" s="19">
        <v>32</v>
      </c>
      <c r="F41" s="19">
        <v>2</v>
      </c>
      <c r="G41" s="19">
        <v>10</v>
      </c>
      <c r="H41" s="19">
        <f t="shared" si="6"/>
        <v>6</v>
      </c>
      <c r="I41" s="19">
        <f t="shared" si="6"/>
        <v>42</v>
      </c>
      <c r="J41" s="20">
        <f>IF($H$43*$C$8*3-B44=0,0,ROUND(((H41*3)/($H$43*$C$8*3-B44))*100,1))</f>
        <v>20.7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15</v>
      </c>
      <c r="E42" s="19">
        <f t="shared" si="7"/>
        <v>136</v>
      </c>
      <c r="F42" s="19">
        <f t="shared" si="7"/>
        <v>3</v>
      </c>
      <c r="G42" s="19">
        <f t="shared" si="7"/>
        <v>15</v>
      </c>
      <c r="H42" s="19">
        <f t="shared" si="7"/>
        <v>18</v>
      </c>
      <c r="I42" s="19">
        <f t="shared" si="7"/>
        <v>151</v>
      </c>
      <c r="J42" s="20">
        <f>IF(H43*$C$8*3-B44=0,0,ROUND(((H42+H39+H40+(H41*2))/(H43*$C$8*3-B44))*100,1))</f>
        <v>46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17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45597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29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0</v>
      </c>
      <c r="E58" s="19">
        <v>0</v>
      </c>
      <c r="F58" s="19">
        <v>0</v>
      </c>
      <c r="G58" s="19">
        <v>0</v>
      </c>
      <c r="H58" s="19">
        <f t="shared" ref="H58:I63" si="8">D58+F58</f>
        <v>0</v>
      </c>
      <c r="I58" s="19">
        <f t="shared" si="8"/>
        <v>0</v>
      </c>
      <c r="J58" s="20">
        <f>IF($H$65*$C$8*3-B66=0,0,ROUND(((H58*1)/($H$65*$C$8*3-B66))*100,1))</f>
        <v>0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0</v>
      </c>
      <c r="E59" s="19">
        <v>0</v>
      </c>
      <c r="F59" s="19">
        <v>0</v>
      </c>
      <c r="G59" s="19">
        <v>0</v>
      </c>
      <c r="H59" s="19">
        <f t="shared" si="8"/>
        <v>0</v>
      </c>
      <c r="I59" s="19">
        <f t="shared" si="8"/>
        <v>0</v>
      </c>
      <c r="J59" s="20">
        <f>IF($H$65*$C$8*3-B66=0,0,ROUND(((H59*1)/($H$65*$C$8*3-B66))*100,1))</f>
        <v>0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3</v>
      </c>
      <c r="E60" s="19">
        <v>18</v>
      </c>
      <c r="F60" s="19">
        <v>1</v>
      </c>
      <c r="G60" s="19">
        <v>5</v>
      </c>
      <c r="H60" s="19">
        <f t="shared" si="8"/>
        <v>4</v>
      </c>
      <c r="I60" s="19">
        <f t="shared" si="8"/>
        <v>23</v>
      </c>
      <c r="J60" s="20">
        <f>IF($H$65*$C$8*3-B66=0,0,ROUND(((H60*1)/($H$65*$C$8*3-B66))*100,1))</f>
        <v>4.5999999999999996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8</v>
      </c>
      <c r="E61" s="19">
        <v>44</v>
      </c>
      <c r="F61" s="19">
        <v>2</v>
      </c>
      <c r="G61" s="19">
        <v>12</v>
      </c>
      <c r="H61" s="19">
        <f t="shared" si="8"/>
        <v>10</v>
      </c>
      <c r="I61" s="19">
        <f t="shared" si="8"/>
        <v>56</v>
      </c>
      <c r="J61" s="20">
        <f>IF($H$65*$C$8*3-B66=0,0,ROUND(((H61*2)/($H$65*$C$8*3-B66))*100,1))</f>
        <v>23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0</v>
      </c>
      <c r="E62" s="19">
        <v>0</v>
      </c>
      <c r="F62" s="19">
        <v>0</v>
      </c>
      <c r="G62" s="19">
        <v>0</v>
      </c>
      <c r="H62" s="19">
        <f t="shared" si="8"/>
        <v>0</v>
      </c>
      <c r="I62" s="19">
        <f t="shared" si="8"/>
        <v>0</v>
      </c>
      <c r="J62" s="20">
        <f>IF($H$65*$C$8*3-B66=0,0,ROUND(((H62*2)/($H$65*$C$8*3-B66))*100,1))</f>
        <v>0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4</v>
      </c>
      <c r="E63" s="19">
        <v>24</v>
      </c>
      <c r="F63" s="19">
        <v>1</v>
      </c>
      <c r="G63" s="19">
        <v>5</v>
      </c>
      <c r="H63" s="19">
        <f t="shared" si="8"/>
        <v>5</v>
      </c>
      <c r="I63" s="19">
        <f t="shared" si="8"/>
        <v>29</v>
      </c>
      <c r="J63" s="20">
        <f>IF($H$65*$C$8*3-B66=0,0,ROUND(((H63*3)/($H$65*$C$8*3-B66))*100,1))</f>
        <v>17.2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15</v>
      </c>
      <c r="E64" s="19">
        <f t="shared" si="9"/>
        <v>86</v>
      </c>
      <c r="F64" s="19">
        <f t="shared" si="9"/>
        <v>4</v>
      </c>
      <c r="G64" s="19">
        <f t="shared" si="9"/>
        <v>22</v>
      </c>
      <c r="H64" s="19">
        <f t="shared" si="9"/>
        <v>19</v>
      </c>
      <c r="I64" s="19">
        <f t="shared" si="9"/>
        <v>108</v>
      </c>
      <c r="J64" s="20">
        <f>IF(H65*$C$8*3-B66=0,0,ROUND(((H64+H61+H62+(H63*2))/(H65*$C$8*3-B66))*100,1))</f>
        <v>44.8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17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1</v>
      </c>
      <c r="E67" s="19">
        <v>5</v>
      </c>
      <c r="F67" s="19">
        <v>0</v>
      </c>
      <c r="G67" s="19">
        <v>0</v>
      </c>
      <c r="H67" s="19">
        <f t="shared" ref="H67:I72" si="10">D67+F67</f>
        <v>1</v>
      </c>
      <c r="I67" s="19">
        <f t="shared" si="10"/>
        <v>5</v>
      </c>
      <c r="J67" s="20">
        <f>IF($H$74*$C$8*3-B75=0,0,ROUND(((H67*1)/($H$74*$C$8*3-B75))*100,1))</f>
        <v>1.1000000000000001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1</v>
      </c>
      <c r="E68" s="19">
        <v>6</v>
      </c>
      <c r="F68" s="19">
        <v>0</v>
      </c>
      <c r="G68" s="19">
        <v>0</v>
      </c>
      <c r="H68" s="19">
        <f t="shared" si="10"/>
        <v>1</v>
      </c>
      <c r="I68" s="19">
        <f t="shared" si="10"/>
        <v>6</v>
      </c>
      <c r="J68" s="20">
        <f>IF($H$74*$C$8*3-B75=0,0,ROUND(((H68*1)/($H$74*$C$8*3-B75))*100,1))</f>
        <v>1.1000000000000001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6</v>
      </c>
      <c r="E69" s="19">
        <v>36</v>
      </c>
      <c r="F69" s="19">
        <v>1</v>
      </c>
      <c r="G69" s="19">
        <v>5</v>
      </c>
      <c r="H69" s="19">
        <f t="shared" si="10"/>
        <v>7</v>
      </c>
      <c r="I69" s="19">
        <f t="shared" si="10"/>
        <v>41</v>
      </c>
      <c r="J69" s="20">
        <f>IF($H$74*$C$8*3-B75=0,0,ROUND(((H69*1)/($H$74*$C$8*3-B75))*100,1))</f>
        <v>8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10</v>
      </c>
      <c r="E70" s="19">
        <v>58</v>
      </c>
      <c r="F70" s="19">
        <v>2</v>
      </c>
      <c r="G70" s="19">
        <v>12</v>
      </c>
      <c r="H70" s="19">
        <f t="shared" si="10"/>
        <v>12</v>
      </c>
      <c r="I70" s="19">
        <f t="shared" si="10"/>
        <v>70</v>
      </c>
      <c r="J70" s="20">
        <f>IF($H$74*$C$8*3-B75=0,0,ROUND(((H70*2)/($H$74*$C$8*3-B75))*100,1))</f>
        <v>27.6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1</v>
      </c>
      <c r="E71" s="19">
        <v>6</v>
      </c>
      <c r="F71" s="19">
        <v>0</v>
      </c>
      <c r="G71" s="19">
        <v>0</v>
      </c>
      <c r="H71" s="19">
        <f t="shared" si="10"/>
        <v>1</v>
      </c>
      <c r="I71" s="19">
        <f t="shared" si="10"/>
        <v>6</v>
      </c>
      <c r="J71" s="20">
        <f>IF($H$74*$C$8*3-B75=0,0,ROUND(((H71*2)/($H$74*$C$8*3-B75))*100,1))</f>
        <v>2.2999999999999998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4</v>
      </c>
      <c r="E72" s="19">
        <v>24</v>
      </c>
      <c r="F72" s="19">
        <v>1</v>
      </c>
      <c r="G72" s="19">
        <v>5</v>
      </c>
      <c r="H72" s="19">
        <f t="shared" si="10"/>
        <v>5</v>
      </c>
      <c r="I72" s="19">
        <f t="shared" si="10"/>
        <v>29</v>
      </c>
      <c r="J72" s="20">
        <f>IF($H$74*$C$8*3-B75=0,0,ROUND(((H72*3)/($H$74*$C$8*3-B75))*100,1))</f>
        <v>17.2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23</v>
      </c>
      <c r="E73" s="19">
        <f t="shared" si="11"/>
        <v>135</v>
      </c>
      <c r="F73" s="19">
        <f t="shared" si="11"/>
        <v>4</v>
      </c>
      <c r="G73" s="19">
        <f t="shared" si="11"/>
        <v>22</v>
      </c>
      <c r="H73" s="19">
        <f t="shared" si="11"/>
        <v>27</v>
      </c>
      <c r="I73" s="19">
        <f t="shared" si="11"/>
        <v>157</v>
      </c>
      <c r="J73" s="20">
        <f>IF(H74*$C$8*3-B75=0,0,ROUND(((H73+H70+H71+(H72*2))/(H74*$C$8*3-B75))*100,1))</f>
        <v>57.5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21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1</v>
      </c>
      <c r="E76" s="19">
        <v>5</v>
      </c>
      <c r="F76" s="19">
        <v>0</v>
      </c>
      <c r="G76" s="19">
        <v>0</v>
      </c>
      <c r="H76" s="19">
        <f t="shared" ref="H76:I81" si="12">D76+F76</f>
        <v>1</v>
      </c>
      <c r="I76" s="19">
        <f t="shared" si="12"/>
        <v>5</v>
      </c>
      <c r="J76" s="20">
        <f>IF($H$83*$C$8*3-B84=0,0,ROUND(((H76*1)/($H$83*$C$8*3-B84))*100,1))</f>
        <v>1.1000000000000001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1</v>
      </c>
      <c r="E77" s="19">
        <v>6</v>
      </c>
      <c r="F77" s="19">
        <v>0</v>
      </c>
      <c r="G77" s="19">
        <v>0</v>
      </c>
      <c r="H77" s="19">
        <f t="shared" si="12"/>
        <v>1</v>
      </c>
      <c r="I77" s="19">
        <f t="shared" si="12"/>
        <v>6</v>
      </c>
      <c r="J77" s="20">
        <f>IF($H$83*$C$8*3-B84=0,0,ROUND(((H77*1)/($H$83*$C$8*3-B84))*100,1))</f>
        <v>1.1000000000000001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4</v>
      </c>
      <c r="E78" s="19">
        <v>24</v>
      </c>
      <c r="F78" s="19">
        <v>1</v>
      </c>
      <c r="G78" s="19">
        <v>5</v>
      </c>
      <c r="H78" s="19">
        <f t="shared" si="12"/>
        <v>5</v>
      </c>
      <c r="I78" s="19">
        <f t="shared" si="12"/>
        <v>29</v>
      </c>
      <c r="J78" s="20">
        <f>IF($H$83*$C$8*3-B84=0,0,ROUND(((H78*1)/($H$83*$C$8*3-B84))*100,1))</f>
        <v>5.7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10</v>
      </c>
      <c r="E79" s="19">
        <v>59</v>
      </c>
      <c r="F79" s="19">
        <v>2</v>
      </c>
      <c r="G79" s="19">
        <v>12</v>
      </c>
      <c r="H79" s="19">
        <f t="shared" si="12"/>
        <v>12</v>
      </c>
      <c r="I79" s="19">
        <f t="shared" si="12"/>
        <v>71</v>
      </c>
      <c r="J79" s="20">
        <f>IF($H$83*$C$8*3-B84=0,0,ROUND(((H79*2)/($H$83*$C$8*3-B84))*100,1))</f>
        <v>27.6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1</v>
      </c>
      <c r="E80" s="19">
        <v>6</v>
      </c>
      <c r="F80" s="19">
        <v>0</v>
      </c>
      <c r="G80" s="19">
        <v>0</v>
      </c>
      <c r="H80" s="19">
        <f t="shared" si="12"/>
        <v>1</v>
      </c>
      <c r="I80" s="19">
        <f t="shared" si="12"/>
        <v>6</v>
      </c>
      <c r="J80" s="20">
        <f>IF($H$83*$C$8*3-B84=0,0,ROUND(((H80*2)/($H$83*$C$8*3-B84))*100,1))</f>
        <v>2.2999999999999998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4</v>
      </c>
      <c r="E81" s="19">
        <v>24</v>
      </c>
      <c r="F81" s="19">
        <v>1</v>
      </c>
      <c r="G81" s="19">
        <v>5</v>
      </c>
      <c r="H81" s="19">
        <f t="shared" si="12"/>
        <v>5</v>
      </c>
      <c r="I81" s="19">
        <f t="shared" si="12"/>
        <v>29</v>
      </c>
      <c r="J81" s="20">
        <f>IF($H$83*$C$8*3-B84=0,0,ROUND(((H81*3)/($H$83*$C$8*3-B84))*100,1))</f>
        <v>17.2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21</v>
      </c>
      <c r="E82" s="19">
        <f t="shared" si="13"/>
        <v>124</v>
      </c>
      <c r="F82" s="19">
        <f t="shared" si="13"/>
        <v>4</v>
      </c>
      <c r="G82" s="19">
        <f t="shared" si="13"/>
        <v>22</v>
      </c>
      <c r="H82" s="19">
        <f t="shared" si="13"/>
        <v>25</v>
      </c>
      <c r="I82" s="19">
        <f t="shared" si="13"/>
        <v>146</v>
      </c>
      <c r="J82" s="20">
        <f>IF(H83*$C$8*3-B84=0,0,ROUND(((H82+H79+H80+(H81*2))/(H83*$C$8*3-B84))*100,1))</f>
        <v>55.2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21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18</v>
      </c>
      <c r="E85" s="19">
        <v>285</v>
      </c>
      <c r="F85" s="19">
        <v>0</v>
      </c>
      <c r="G85" s="19">
        <v>0</v>
      </c>
      <c r="H85" s="19">
        <f t="shared" ref="H85:I90" si="14">D85+F85</f>
        <v>18</v>
      </c>
      <c r="I85" s="19">
        <f t="shared" si="14"/>
        <v>285</v>
      </c>
      <c r="J85" s="20">
        <f>IF($H$92*$C$8*3-B93=0,0,ROUND(((H85*1)/($H$92*$C$8*3-B93))*100,1))</f>
        <v>20.7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12</v>
      </c>
      <c r="E86" s="19">
        <v>154</v>
      </c>
      <c r="F86" s="19">
        <v>6</v>
      </c>
      <c r="G86" s="19">
        <v>120</v>
      </c>
      <c r="H86" s="19">
        <f t="shared" si="14"/>
        <v>18</v>
      </c>
      <c r="I86" s="19">
        <f t="shared" si="14"/>
        <v>274</v>
      </c>
      <c r="J86" s="20">
        <f>IF($H$92*$C$8*3-B93=0,0,ROUND(((H86*1)/($H$92*$C$8*3-B93))*100,1))</f>
        <v>20.7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14</v>
      </c>
      <c r="E87" s="19">
        <v>285</v>
      </c>
      <c r="F87" s="19">
        <v>8</v>
      </c>
      <c r="G87" s="19">
        <v>245</v>
      </c>
      <c r="H87" s="19">
        <f t="shared" si="14"/>
        <v>22</v>
      </c>
      <c r="I87" s="19">
        <f t="shared" si="14"/>
        <v>530</v>
      </c>
      <c r="J87" s="20">
        <f>IF($H$92*$C$8*3-B93=0,0,ROUND(((H87*1)/($H$92*$C$8*3-B93))*100,1))</f>
        <v>25.3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2</v>
      </c>
      <c r="E88" s="19">
        <v>80</v>
      </c>
      <c r="F88" s="19">
        <v>3</v>
      </c>
      <c r="G88" s="19">
        <v>60</v>
      </c>
      <c r="H88" s="19">
        <f t="shared" si="14"/>
        <v>5</v>
      </c>
      <c r="I88" s="19">
        <f t="shared" si="14"/>
        <v>140</v>
      </c>
      <c r="J88" s="20">
        <f>IF($H$92*$C$8*3-B93=0,0,ROUND(((H88*2)/($H$92*$C$8*3-B93))*100,1))</f>
        <v>11.5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1</v>
      </c>
      <c r="E89" s="19">
        <v>18</v>
      </c>
      <c r="F89" s="19">
        <v>0</v>
      </c>
      <c r="G89" s="19">
        <v>0</v>
      </c>
      <c r="H89" s="19">
        <f t="shared" si="14"/>
        <v>1</v>
      </c>
      <c r="I89" s="19">
        <f t="shared" si="14"/>
        <v>18</v>
      </c>
      <c r="J89" s="20">
        <f>IF($H$92*$C$8*3-B93=0,0,ROUND(((H89*2)/($H$92*$C$8*3-B93))*100,1))</f>
        <v>2.2999999999999998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2</v>
      </c>
      <c r="E90" s="19">
        <v>100</v>
      </c>
      <c r="F90" s="19">
        <v>1</v>
      </c>
      <c r="G90" s="19">
        <v>30</v>
      </c>
      <c r="H90" s="19">
        <f t="shared" si="14"/>
        <v>3</v>
      </c>
      <c r="I90" s="19">
        <f t="shared" si="14"/>
        <v>130</v>
      </c>
      <c r="J90" s="20">
        <f>IF($H$92*$C$8*3-B93=0,0,ROUND(((H90*3)/($H$92*$C$8*3-B93))*100,1))</f>
        <v>10.3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49</v>
      </c>
      <c r="E91" s="19">
        <f t="shared" si="15"/>
        <v>922</v>
      </c>
      <c r="F91" s="19">
        <f t="shared" si="15"/>
        <v>18</v>
      </c>
      <c r="G91" s="19">
        <f t="shared" si="15"/>
        <v>455</v>
      </c>
      <c r="H91" s="19">
        <f t="shared" si="15"/>
        <v>67</v>
      </c>
      <c r="I91" s="19">
        <f t="shared" si="15"/>
        <v>1377</v>
      </c>
      <c r="J91" s="20">
        <f>IF(H92*$C$8*3-B93=0,0,ROUND(((H91+H88+H89+(H90*2))/(H92*$C$8*3-B93))*100,1))</f>
        <v>90.8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29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45597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29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19</v>
      </c>
      <c r="E107" s="19">
        <v>110</v>
      </c>
      <c r="F107" s="19">
        <v>0</v>
      </c>
      <c r="G107" s="19">
        <v>0</v>
      </c>
      <c r="H107" s="19">
        <f t="shared" ref="H107:I112" si="16">D107+F107</f>
        <v>19</v>
      </c>
      <c r="I107" s="19">
        <f t="shared" si="16"/>
        <v>110</v>
      </c>
      <c r="J107" s="20">
        <f>IF($H$114*$C$8*3-B115=0,0,ROUND(((H107*1)/($H$114*$C$8*3-B115))*100,1))</f>
        <v>21.8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20</v>
      </c>
      <c r="E108" s="19">
        <v>145</v>
      </c>
      <c r="F108" s="19">
        <v>0</v>
      </c>
      <c r="G108" s="19">
        <v>0</v>
      </c>
      <c r="H108" s="19">
        <f t="shared" si="16"/>
        <v>20</v>
      </c>
      <c r="I108" s="19">
        <f t="shared" si="16"/>
        <v>145</v>
      </c>
      <c r="J108" s="20">
        <f>IF($H$114*$C$8*3-B115=0,0,ROUND(((H108*1)/($H$114*$C$8*3-B115))*100,1))</f>
        <v>23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15</v>
      </c>
      <c r="E109" s="19">
        <v>133</v>
      </c>
      <c r="F109" s="19">
        <v>1</v>
      </c>
      <c r="G109" s="19">
        <v>10</v>
      </c>
      <c r="H109" s="19">
        <f t="shared" si="16"/>
        <v>16</v>
      </c>
      <c r="I109" s="19">
        <f t="shared" si="16"/>
        <v>143</v>
      </c>
      <c r="J109" s="20">
        <f>IF($H$114*$C$8*3-B115=0,0,ROUND(((H109*1)/($H$114*$C$8*3-B115))*100,1))</f>
        <v>18.399999999999999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4</v>
      </c>
      <c r="E110" s="19">
        <v>30</v>
      </c>
      <c r="F110" s="19">
        <v>0</v>
      </c>
      <c r="G110" s="19">
        <v>0</v>
      </c>
      <c r="H110" s="19">
        <f t="shared" si="16"/>
        <v>4</v>
      </c>
      <c r="I110" s="19">
        <f t="shared" si="16"/>
        <v>30</v>
      </c>
      <c r="J110" s="20">
        <f>IF($H$114*$C$8*3-B115=0,0,ROUND(((H110*2)/($H$114*$C$8*3-B115))*100,1))</f>
        <v>9.1999999999999993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3</v>
      </c>
      <c r="E111" s="19">
        <v>23</v>
      </c>
      <c r="F111" s="19">
        <v>0</v>
      </c>
      <c r="G111" s="19">
        <v>0</v>
      </c>
      <c r="H111" s="19">
        <f t="shared" si="16"/>
        <v>3</v>
      </c>
      <c r="I111" s="19">
        <f t="shared" si="16"/>
        <v>23</v>
      </c>
      <c r="J111" s="20">
        <f>IF($H$114*$C$8*3-B115=0,0,ROUND(((H111*2)/($H$114*$C$8*3-B115))*100,1))</f>
        <v>6.9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1</v>
      </c>
      <c r="E112" s="19">
        <v>10</v>
      </c>
      <c r="F112" s="19">
        <v>1</v>
      </c>
      <c r="G112" s="19">
        <v>10</v>
      </c>
      <c r="H112" s="19">
        <f t="shared" si="16"/>
        <v>2</v>
      </c>
      <c r="I112" s="19">
        <f t="shared" si="16"/>
        <v>20</v>
      </c>
      <c r="J112" s="20">
        <f>IF($H$114*$C$8*3-B115=0,0,ROUND(((H112*3)/($H$114*$C$8*3-B115))*100,1))</f>
        <v>6.9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62</v>
      </c>
      <c r="E113" s="19">
        <f t="shared" si="17"/>
        <v>451</v>
      </c>
      <c r="F113" s="19">
        <f t="shared" si="17"/>
        <v>2</v>
      </c>
      <c r="G113" s="19">
        <f t="shared" si="17"/>
        <v>20</v>
      </c>
      <c r="H113" s="19">
        <f t="shared" si="17"/>
        <v>64</v>
      </c>
      <c r="I113" s="19">
        <f t="shared" si="17"/>
        <v>471</v>
      </c>
      <c r="J113" s="20">
        <f>IF(H114*$C$8*3-B115=0,0,ROUND(((H113+H110+H111+(H112*2))/(H114*$C$8*3-B115))*100,1))</f>
        <v>86.2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29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9</v>
      </c>
      <c r="E116" s="19">
        <v>73</v>
      </c>
      <c r="F116" s="19">
        <v>0</v>
      </c>
      <c r="G116" s="19">
        <v>0</v>
      </c>
      <c r="H116" s="19">
        <f t="shared" ref="H116:I121" si="18">D116+F116</f>
        <v>9</v>
      </c>
      <c r="I116" s="19">
        <f t="shared" si="18"/>
        <v>73</v>
      </c>
      <c r="J116" s="20">
        <f>IF($H$123*$C$8*3-B124=0,0,ROUND(((H116*1)/($H$123*$C$8*3-B124))*100,1))</f>
        <v>10.3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12</v>
      </c>
      <c r="E117" s="19">
        <v>130</v>
      </c>
      <c r="F117" s="19">
        <v>0</v>
      </c>
      <c r="G117" s="19">
        <v>0</v>
      </c>
      <c r="H117" s="19">
        <f t="shared" si="18"/>
        <v>12</v>
      </c>
      <c r="I117" s="19">
        <f t="shared" si="18"/>
        <v>130</v>
      </c>
      <c r="J117" s="20">
        <f>IF($H$123*$C$8*3-B124=0,0,ROUND(((H117*1)/($H$123*$C$8*3-B124))*100,1))</f>
        <v>13.8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16</v>
      </c>
      <c r="E118" s="19">
        <v>199</v>
      </c>
      <c r="F118" s="19">
        <v>2</v>
      </c>
      <c r="G118" s="19">
        <v>35</v>
      </c>
      <c r="H118" s="19">
        <f t="shared" si="18"/>
        <v>18</v>
      </c>
      <c r="I118" s="19">
        <f t="shared" si="18"/>
        <v>234</v>
      </c>
      <c r="J118" s="20">
        <f>IF($H$123*$C$8*3-B124=0,0,ROUND(((H118*1)/($H$123*$C$8*3-B124))*100,1))</f>
        <v>20.7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12</v>
      </c>
      <c r="E119" s="19">
        <v>163</v>
      </c>
      <c r="F119" s="19">
        <v>0</v>
      </c>
      <c r="G119" s="19">
        <v>0</v>
      </c>
      <c r="H119" s="19">
        <f t="shared" si="18"/>
        <v>12</v>
      </c>
      <c r="I119" s="19">
        <f t="shared" si="18"/>
        <v>163</v>
      </c>
      <c r="J119" s="20">
        <f>IF($H$123*$C$8*3-B124=0,0,ROUND(((H119*2)/($H$123*$C$8*3-B124))*100,1))</f>
        <v>27.6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0</v>
      </c>
      <c r="E120" s="19">
        <v>0</v>
      </c>
      <c r="F120" s="19">
        <v>0</v>
      </c>
      <c r="G120" s="19">
        <v>0</v>
      </c>
      <c r="H120" s="19">
        <f t="shared" si="18"/>
        <v>0</v>
      </c>
      <c r="I120" s="19">
        <f t="shared" si="18"/>
        <v>0</v>
      </c>
      <c r="J120" s="20">
        <f>IF($H$123*$C$8*3-B124=0,0,ROUND(((H120*2)/($H$123*$C$8*3-B124))*100,1))</f>
        <v>0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3</v>
      </c>
      <c r="E121" s="19">
        <v>50</v>
      </c>
      <c r="F121" s="19">
        <v>2</v>
      </c>
      <c r="G121" s="19">
        <v>20</v>
      </c>
      <c r="H121" s="19">
        <f t="shared" si="18"/>
        <v>5</v>
      </c>
      <c r="I121" s="19">
        <f t="shared" si="18"/>
        <v>70</v>
      </c>
      <c r="J121" s="20">
        <f>IF($H$123*$C$8*3-B124=0,0,ROUND(((H121*3)/($H$123*$C$8*3-B124))*100,1))</f>
        <v>17.2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52</v>
      </c>
      <c r="E122" s="19">
        <f t="shared" si="19"/>
        <v>615</v>
      </c>
      <c r="F122" s="19">
        <f t="shared" si="19"/>
        <v>4</v>
      </c>
      <c r="G122" s="19">
        <f t="shared" si="19"/>
        <v>55</v>
      </c>
      <c r="H122" s="19">
        <f t="shared" si="19"/>
        <v>56</v>
      </c>
      <c r="I122" s="19">
        <f t="shared" si="19"/>
        <v>670</v>
      </c>
      <c r="J122" s="20">
        <f>IF(H123*$C$8*3-B124=0,0,ROUND(((H122+H119+H120+(H121*2))/(H123*$C$8*3-B124))*100,1))</f>
        <v>89.7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29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8</v>
      </c>
      <c r="E125" s="19">
        <v>76</v>
      </c>
      <c r="F125" s="19">
        <v>0</v>
      </c>
      <c r="G125" s="19">
        <v>0</v>
      </c>
      <c r="H125" s="19">
        <f t="shared" ref="H125:I130" si="20">D125+F125</f>
        <v>8</v>
      </c>
      <c r="I125" s="19">
        <f t="shared" si="20"/>
        <v>76</v>
      </c>
      <c r="J125" s="20">
        <f>IF($H$132*$C$8*3-B133=0,0,ROUND(((H125*1)/($H$132*$C$8*3-B133))*100,1))</f>
        <v>9.1999999999999993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6</v>
      </c>
      <c r="E126" s="19">
        <v>53</v>
      </c>
      <c r="F126" s="19">
        <v>0</v>
      </c>
      <c r="G126" s="19">
        <v>0</v>
      </c>
      <c r="H126" s="19">
        <f t="shared" si="20"/>
        <v>6</v>
      </c>
      <c r="I126" s="19">
        <f t="shared" si="20"/>
        <v>53</v>
      </c>
      <c r="J126" s="20">
        <f>IF($H$132*$C$8*3-B133=0,0,ROUND(((H126*1)/($H$132*$C$8*3-B133))*100,1))</f>
        <v>6.9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9</v>
      </c>
      <c r="E127" s="19">
        <v>87</v>
      </c>
      <c r="F127" s="19">
        <v>1</v>
      </c>
      <c r="G127" s="19">
        <v>15</v>
      </c>
      <c r="H127" s="19">
        <f t="shared" si="20"/>
        <v>10</v>
      </c>
      <c r="I127" s="19">
        <f t="shared" si="20"/>
        <v>102</v>
      </c>
      <c r="J127" s="20">
        <f>IF($H$132*$C$8*3-B133=0,0,ROUND(((H127*1)/($H$132*$C$8*3-B133))*100,1))</f>
        <v>11.5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12</v>
      </c>
      <c r="E128" s="19">
        <v>135</v>
      </c>
      <c r="F128" s="19">
        <v>0</v>
      </c>
      <c r="G128" s="19">
        <v>0</v>
      </c>
      <c r="H128" s="19">
        <f t="shared" si="20"/>
        <v>12</v>
      </c>
      <c r="I128" s="19">
        <f t="shared" si="20"/>
        <v>135</v>
      </c>
      <c r="J128" s="20">
        <f>IF($H$132*$C$8*3-B133=0,0,ROUND(((H128*2)/($H$132*$C$8*3-B133))*100,1))</f>
        <v>27.6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3</v>
      </c>
      <c r="E129" s="19">
        <v>20</v>
      </c>
      <c r="F129" s="19">
        <v>0</v>
      </c>
      <c r="G129" s="19">
        <v>0</v>
      </c>
      <c r="H129" s="19">
        <f t="shared" si="20"/>
        <v>3</v>
      </c>
      <c r="I129" s="19">
        <f t="shared" si="20"/>
        <v>20</v>
      </c>
      <c r="J129" s="20">
        <f>IF($H$132*$C$8*3-B133=0,0,ROUND(((H129*2)/($H$132*$C$8*3-B133))*100,1))</f>
        <v>6.9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3</v>
      </c>
      <c r="E130" s="19">
        <v>40</v>
      </c>
      <c r="F130" s="19">
        <v>1</v>
      </c>
      <c r="G130" s="19">
        <v>10</v>
      </c>
      <c r="H130" s="19">
        <f t="shared" si="20"/>
        <v>4</v>
      </c>
      <c r="I130" s="19">
        <f t="shared" si="20"/>
        <v>50</v>
      </c>
      <c r="J130" s="20">
        <f>IF($H$132*$C$8*3-B133=0,0,ROUND(((H130*3)/($H$132*$C$8*3-B133))*100,1))</f>
        <v>13.8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41</v>
      </c>
      <c r="E131" s="19">
        <f t="shared" si="21"/>
        <v>411</v>
      </c>
      <c r="F131" s="19">
        <f t="shared" si="21"/>
        <v>2</v>
      </c>
      <c r="G131" s="19">
        <f t="shared" si="21"/>
        <v>25</v>
      </c>
      <c r="H131" s="19">
        <f t="shared" si="21"/>
        <v>43</v>
      </c>
      <c r="I131" s="19">
        <f t="shared" si="21"/>
        <v>436</v>
      </c>
      <c r="J131" s="20">
        <f>IF(H132*$C$8*3-B133=0,0,ROUND(((H131+H128+H129+(H130*2))/(H132*$C$8*3-B133))*100,1))</f>
        <v>75.900000000000006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28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2</v>
      </c>
      <c r="E134" s="19">
        <v>14</v>
      </c>
      <c r="F134" s="19">
        <v>0</v>
      </c>
      <c r="G134" s="19">
        <v>0</v>
      </c>
      <c r="H134" s="19">
        <f t="shared" ref="H134:I139" si="22">D134+F134</f>
        <v>2</v>
      </c>
      <c r="I134" s="19">
        <f t="shared" si="22"/>
        <v>14</v>
      </c>
      <c r="J134" s="20">
        <f>IF($H$141*$C$8*3-B142=0,0,ROUND(((H134*1)/($H$141*$C$8*3-B142))*100,1))</f>
        <v>2.2999999999999998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12</v>
      </c>
      <c r="E135" s="19">
        <v>117</v>
      </c>
      <c r="F135" s="19">
        <v>0</v>
      </c>
      <c r="G135" s="19">
        <v>0</v>
      </c>
      <c r="H135" s="19">
        <f t="shared" si="22"/>
        <v>12</v>
      </c>
      <c r="I135" s="19">
        <f t="shared" si="22"/>
        <v>117</v>
      </c>
      <c r="J135" s="20">
        <f>IF($H$141*$C$8*3-B142=0,0,ROUND(((H135*1)/($H$141*$C$8*3-B142))*100,1))</f>
        <v>13.8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2</v>
      </c>
      <c r="E136" s="19">
        <v>35</v>
      </c>
      <c r="F136" s="19">
        <v>5</v>
      </c>
      <c r="G136" s="19">
        <v>61</v>
      </c>
      <c r="H136" s="19">
        <f t="shared" si="22"/>
        <v>7</v>
      </c>
      <c r="I136" s="19">
        <f t="shared" si="22"/>
        <v>96</v>
      </c>
      <c r="J136" s="20">
        <f>IF($H$141*$C$8*3-B142=0,0,ROUND(((H136*1)/($H$141*$C$8*3-B142))*100,1))</f>
        <v>8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4</v>
      </c>
      <c r="E137" s="19">
        <v>40</v>
      </c>
      <c r="F137" s="19">
        <v>0</v>
      </c>
      <c r="G137" s="19">
        <v>0</v>
      </c>
      <c r="H137" s="19">
        <f t="shared" si="22"/>
        <v>4</v>
      </c>
      <c r="I137" s="19">
        <f t="shared" si="22"/>
        <v>40</v>
      </c>
      <c r="J137" s="20">
        <f>IF($H$141*$C$8*3-B142=0,0,ROUND(((H137*2)/($H$141*$C$8*3-B142))*100,1))</f>
        <v>9.1999999999999993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0</v>
      </c>
      <c r="E138" s="19">
        <v>0</v>
      </c>
      <c r="F138" s="19">
        <v>0</v>
      </c>
      <c r="G138" s="19">
        <v>0</v>
      </c>
      <c r="H138" s="19">
        <f t="shared" si="22"/>
        <v>0</v>
      </c>
      <c r="I138" s="19">
        <f t="shared" si="22"/>
        <v>0</v>
      </c>
      <c r="J138" s="20">
        <f>IF($H$141*$C$8*3-B142=0,0,ROUND(((H138*2)/($H$141*$C$8*3-B142))*100,1))</f>
        <v>0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2</v>
      </c>
      <c r="E139" s="19">
        <v>24</v>
      </c>
      <c r="F139" s="19">
        <v>1</v>
      </c>
      <c r="G139" s="19">
        <v>10</v>
      </c>
      <c r="H139" s="19">
        <f t="shared" si="22"/>
        <v>3</v>
      </c>
      <c r="I139" s="19">
        <f t="shared" si="22"/>
        <v>34</v>
      </c>
      <c r="J139" s="20">
        <f>IF($H$141*$C$8*3-B142=0,0,ROUND(((H139*3)/($H$141*$C$8*3-B142))*100,1))</f>
        <v>10.3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22</v>
      </c>
      <c r="E140" s="19">
        <f t="shared" si="23"/>
        <v>230</v>
      </c>
      <c r="F140" s="19">
        <f t="shared" si="23"/>
        <v>6</v>
      </c>
      <c r="G140" s="19">
        <f t="shared" si="23"/>
        <v>71</v>
      </c>
      <c r="H140" s="19">
        <f t="shared" si="23"/>
        <v>28</v>
      </c>
      <c r="I140" s="19">
        <f t="shared" si="23"/>
        <v>301</v>
      </c>
      <c r="J140" s="20">
        <f>IF(H141*$C$8*3-B142=0,0,ROUND(((H140+H137+H138+(H139*2))/(H141*$C$8*3-B142))*100,1))</f>
        <v>43.7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23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45597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29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8</v>
      </c>
      <c r="E156" s="19">
        <v>106</v>
      </c>
      <c r="F156" s="19">
        <v>0</v>
      </c>
      <c r="G156" s="19">
        <v>0</v>
      </c>
      <c r="H156" s="19">
        <f t="shared" ref="H156:I161" si="24">D156+F156</f>
        <v>8</v>
      </c>
      <c r="I156" s="19">
        <f t="shared" si="24"/>
        <v>106</v>
      </c>
      <c r="J156" s="20">
        <f>IF($H$163*$C$8*3-B164=0,0,ROUND(((H156*1)/($H$163*$C$8*3-B164))*100,1))</f>
        <v>9.1999999999999993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3</v>
      </c>
      <c r="E157" s="19">
        <v>33</v>
      </c>
      <c r="F157" s="19">
        <v>1</v>
      </c>
      <c r="G157" s="19">
        <v>10</v>
      </c>
      <c r="H157" s="19">
        <f t="shared" si="24"/>
        <v>4</v>
      </c>
      <c r="I157" s="19">
        <f t="shared" si="24"/>
        <v>43</v>
      </c>
      <c r="J157" s="20">
        <f>IF($H$163*$C$8*3-B164=0,0,ROUND(((H157*1)/($H$163*$C$8*3-B164))*100,1))</f>
        <v>4.5999999999999996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0</v>
      </c>
      <c r="E158" s="19">
        <v>0</v>
      </c>
      <c r="F158" s="19">
        <v>2</v>
      </c>
      <c r="G158" s="19">
        <v>2</v>
      </c>
      <c r="H158" s="19">
        <f t="shared" si="24"/>
        <v>2</v>
      </c>
      <c r="I158" s="19">
        <f t="shared" si="24"/>
        <v>2</v>
      </c>
      <c r="J158" s="20">
        <f>IF($H$163*$C$8*3-B164=0,0,ROUND(((H158*1)/($H$163*$C$8*3-B164))*100,1))</f>
        <v>2.2999999999999998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4</v>
      </c>
      <c r="E159" s="19">
        <v>40</v>
      </c>
      <c r="F159" s="19">
        <v>0</v>
      </c>
      <c r="G159" s="19">
        <v>0</v>
      </c>
      <c r="H159" s="19">
        <f t="shared" si="24"/>
        <v>4</v>
      </c>
      <c r="I159" s="19">
        <f t="shared" si="24"/>
        <v>40</v>
      </c>
      <c r="J159" s="20">
        <f>IF($H$163*$C$8*3-B164=0,0,ROUND(((H159*2)/($H$163*$C$8*3-B164))*100,1))</f>
        <v>9.1999999999999993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0</v>
      </c>
      <c r="E160" s="19">
        <v>0</v>
      </c>
      <c r="F160" s="19">
        <v>0</v>
      </c>
      <c r="G160" s="19">
        <v>0</v>
      </c>
      <c r="H160" s="19">
        <f t="shared" si="24"/>
        <v>0</v>
      </c>
      <c r="I160" s="19">
        <f t="shared" si="24"/>
        <v>0</v>
      </c>
      <c r="J160" s="20">
        <f>IF($H$163*$C$8*3-B164=0,0,ROUND(((H160*2)/($H$163*$C$8*3-B164))*100,1))</f>
        <v>0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0</v>
      </c>
      <c r="E161" s="19">
        <v>0</v>
      </c>
      <c r="F161" s="19">
        <v>3</v>
      </c>
      <c r="G161" s="19">
        <v>40</v>
      </c>
      <c r="H161" s="19">
        <f t="shared" si="24"/>
        <v>3</v>
      </c>
      <c r="I161" s="19">
        <f t="shared" si="24"/>
        <v>40</v>
      </c>
      <c r="J161" s="20">
        <f>IF($H$163*$C$8*3-B164=0,0,ROUND(((H161*3)/($H$163*$C$8*3-B164))*100,1))</f>
        <v>10.3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15</v>
      </c>
      <c r="E162" s="19">
        <f t="shared" si="25"/>
        <v>179</v>
      </c>
      <c r="F162" s="19">
        <f t="shared" si="25"/>
        <v>6</v>
      </c>
      <c r="G162" s="19">
        <f t="shared" si="25"/>
        <v>52</v>
      </c>
      <c r="H162" s="19">
        <f t="shared" si="25"/>
        <v>21</v>
      </c>
      <c r="I162" s="19">
        <f t="shared" si="25"/>
        <v>231</v>
      </c>
      <c r="J162" s="20">
        <f>IF(H163*$C$8*3-B164=0,0,ROUND(((H162+H159+H160+(H161*2))/(H163*$C$8*3-B164))*100,1))</f>
        <v>35.6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16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12</v>
      </c>
      <c r="E165" s="19">
        <v>28</v>
      </c>
      <c r="F165" s="19">
        <v>0</v>
      </c>
      <c r="G165" s="19">
        <v>0</v>
      </c>
      <c r="H165" s="19">
        <f t="shared" ref="H165:I170" si="26">D165+F165</f>
        <v>12</v>
      </c>
      <c r="I165" s="19">
        <f t="shared" si="26"/>
        <v>28</v>
      </c>
      <c r="J165" s="20">
        <f>IF($H$172*$C$8*3-B173=0,0,ROUND(((H165*1)/($H$172*$C$8*3-B173))*100,1))</f>
        <v>13.8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14</v>
      </c>
      <c r="E166" s="19">
        <v>33</v>
      </c>
      <c r="F166" s="19">
        <v>0</v>
      </c>
      <c r="G166" s="19">
        <v>0</v>
      </c>
      <c r="H166" s="19">
        <f t="shared" si="26"/>
        <v>14</v>
      </c>
      <c r="I166" s="19">
        <f t="shared" si="26"/>
        <v>33</v>
      </c>
      <c r="J166" s="20">
        <f>IF($H$172*$C$8*3-B173=0,0,ROUND(((H166*1)/($H$172*$C$8*3-B173))*100,1))</f>
        <v>16.100000000000001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16</v>
      </c>
      <c r="E167" s="19">
        <v>19</v>
      </c>
      <c r="F167" s="19">
        <v>1</v>
      </c>
      <c r="G167" s="19">
        <v>0</v>
      </c>
      <c r="H167" s="19">
        <f t="shared" si="26"/>
        <v>17</v>
      </c>
      <c r="I167" s="19">
        <f t="shared" si="26"/>
        <v>19</v>
      </c>
      <c r="J167" s="20">
        <f>IF($H$172*$C$8*3-B173=0,0,ROUND(((H167*1)/($H$172*$C$8*3-B173))*100,1))</f>
        <v>19.5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4</v>
      </c>
      <c r="E168" s="19">
        <v>11</v>
      </c>
      <c r="F168" s="19">
        <v>0</v>
      </c>
      <c r="G168" s="19">
        <v>0</v>
      </c>
      <c r="H168" s="19">
        <f t="shared" si="26"/>
        <v>4</v>
      </c>
      <c r="I168" s="19">
        <f t="shared" si="26"/>
        <v>11</v>
      </c>
      <c r="J168" s="20">
        <f>IF($H$172*$C$8*3-B173=0,0,ROUND(((H168*2)/($H$172*$C$8*3-B173))*100,1))</f>
        <v>9.1999999999999993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1</v>
      </c>
      <c r="E169" s="19">
        <v>3</v>
      </c>
      <c r="F169" s="19">
        <v>0</v>
      </c>
      <c r="G169" s="19">
        <v>0</v>
      </c>
      <c r="H169" s="19">
        <f t="shared" si="26"/>
        <v>1</v>
      </c>
      <c r="I169" s="19">
        <f t="shared" si="26"/>
        <v>3</v>
      </c>
      <c r="J169" s="20">
        <f>IF($H$172*$C$8*3-B173=0,0,ROUND(((H169*2)/($H$172*$C$8*3-B173))*100,1))</f>
        <v>2.2999999999999998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1</v>
      </c>
      <c r="E170" s="19">
        <v>4</v>
      </c>
      <c r="F170" s="19">
        <v>1</v>
      </c>
      <c r="G170" s="19">
        <v>4</v>
      </c>
      <c r="H170" s="19">
        <f t="shared" si="26"/>
        <v>2</v>
      </c>
      <c r="I170" s="19">
        <f t="shared" si="26"/>
        <v>8</v>
      </c>
      <c r="J170" s="20">
        <f>IF($H$172*$C$8*3-B173=0,0,ROUND(((H170*3)/($H$172*$C$8*3-B173))*100,1))</f>
        <v>6.9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48</v>
      </c>
      <c r="E171" s="19">
        <f t="shared" si="27"/>
        <v>98</v>
      </c>
      <c r="F171" s="19">
        <f t="shared" si="27"/>
        <v>2</v>
      </c>
      <c r="G171" s="19">
        <f t="shared" si="27"/>
        <v>4</v>
      </c>
      <c r="H171" s="19">
        <f t="shared" si="27"/>
        <v>50</v>
      </c>
      <c r="I171" s="19">
        <f t="shared" si="27"/>
        <v>102</v>
      </c>
      <c r="J171" s="20">
        <f>IF(H172*$C$8*3-B173=0,0,ROUND(((H171+H168+H169+(H170*2))/(H172*$C$8*3-B173))*100,1))</f>
        <v>67.8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27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13</v>
      </c>
      <c r="E174" s="19">
        <v>43</v>
      </c>
      <c r="F174" s="19">
        <v>0</v>
      </c>
      <c r="G174" s="19">
        <v>0</v>
      </c>
      <c r="H174" s="19">
        <f t="shared" ref="H174:I179" si="28">D174+F174</f>
        <v>13</v>
      </c>
      <c r="I174" s="19">
        <f t="shared" si="28"/>
        <v>43</v>
      </c>
      <c r="J174" s="20">
        <f>IF($H$181*$C$8*3-B182=0,0,ROUND(((H174*1)/($H$181*$C$8*3-B182))*100,1))</f>
        <v>14.9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14</v>
      </c>
      <c r="E175" s="19">
        <v>46</v>
      </c>
      <c r="F175" s="19">
        <v>0</v>
      </c>
      <c r="G175" s="19">
        <v>0</v>
      </c>
      <c r="H175" s="19">
        <f t="shared" si="28"/>
        <v>14</v>
      </c>
      <c r="I175" s="19">
        <f t="shared" si="28"/>
        <v>46</v>
      </c>
      <c r="J175" s="20">
        <f>IF($H$181*$C$8*3-B182=0,0,ROUND(((H175*1)/($H$181*$C$8*3-B182))*100,1))</f>
        <v>16.100000000000001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13</v>
      </c>
      <c r="E176" s="19">
        <v>56</v>
      </c>
      <c r="F176" s="19">
        <v>1</v>
      </c>
      <c r="G176" s="19">
        <v>0</v>
      </c>
      <c r="H176" s="19">
        <f t="shared" si="28"/>
        <v>14</v>
      </c>
      <c r="I176" s="19">
        <f t="shared" si="28"/>
        <v>56</v>
      </c>
      <c r="J176" s="20">
        <f>IF($H$181*$C$8*3-B182=0,0,ROUND(((H176*1)/($H$181*$C$8*3-B182))*100,1))</f>
        <v>16.100000000000001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3</v>
      </c>
      <c r="E177" s="19">
        <v>14</v>
      </c>
      <c r="F177" s="19">
        <v>0</v>
      </c>
      <c r="G177" s="19">
        <v>0</v>
      </c>
      <c r="H177" s="19">
        <f t="shared" si="28"/>
        <v>3</v>
      </c>
      <c r="I177" s="19">
        <f t="shared" si="28"/>
        <v>14</v>
      </c>
      <c r="J177" s="20">
        <f>IF($H$181*$C$8*3-B182=0,0,ROUND(((H177*2)/($H$181*$C$8*3-B182))*100,1))</f>
        <v>6.9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3</v>
      </c>
      <c r="E178" s="19">
        <v>14</v>
      </c>
      <c r="F178" s="19">
        <v>0</v>
      </c>
      <c r="G178" s="19">
        <v>0</v>
      </c>
      <c r="H178" s="19">
        <f t="shared" si="28"/>
        <v>3</v>
      </c>
      <c r="I178" s="19">
        <f t="shared" si="28"/>
        <v>14</v>
      </c>
      <c r="J178" s="20">
        <f>IF($H$181*$C$8*3-B182=0,0,ROUND(((H178*2)/($H$181*$C$8*3-B182))*100,1))</f>
        <v>6.9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2</v>
      </c>
      <c r="E179" s="19">
        <v>8</v>
      </c>
      <c r="F179" s="19">
        <v>1</v>
      </c>
      <c r="G179" s="19">
        <v>5</v>
      </c>
      <c r="H179" s="19">
        <f t="shared" si="28"/>
        <v>3</v>
      </c>
      <c r="I179" s="19">
        <f t="shared" si="28"/>
        <v>13</v>
      </c>
      <c r="J179" s="20">
        <f>IF($H$181*$C$8*3-B182=0,0,ROUND(((H179*3)/($H$181*$C$8*3-B182))*100,1))</f>
        <v>10.3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48</v>
      </c>
      <c r="E180" s="19">
        <f t="shared" si="29"/>
        <v>181</v>
      </c>
      <c r="F180" s="19">
        <f t="shared" si="29"/>
        <v>2</v>
      </c>
      <c r="G180" s="19">
        <f t="shared" si="29"/>
        <v>5</v>
      </c>
      <c r="H180" s="19">
        <f t="shared" si="29"/>
        <v>50</v>
      </c>
      <c r="I180" s="19">
        <f t="shared" si="29"/>
        <v>186</v>
      </c>
      <c r="J180" s="20">
        <f>IF(H181*$C$8*3-B182=0,0,ROUND(((H180+H177+H178+(H179*2))/(H181*$C$8*3-B182))*100,1))</f>
        <v>71.3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28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50F3-E6F7-4169-9F88-D8A487881937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45627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28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1</v>
      </c>
      <c r="E9" s="19">
        <v>300</v>
      </c>
      <c r="F9" s="19">
        <v>0</v>
      </c>
      <c r="G9" s="19">
        <v>0</v>
      </c>
      <c r="H9" s="19">
        <f t="shared" ref="H9:I15" si="0">D9+F9</f>
        <v>1</v>
      </c>
      <c r="I9" s="19">
        <f t="shared" si="0"/>
        <v>300</v>
      </c>
      <c r="J9" s="20">
        <f>IF($H$16*$C$8*3-B17=0,0,ROUND(((H9*1)/($H$16*$C$8*3-B17))*100,1))</f>
        <v>0.6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3</v>
      </c>
      <c r="E10" s="19">
        <v>480</v>
      </c>
      <c r="F10" s="19">
        <v>0</v>
      </c>
      <c r="G10" s="19">
        <v>0</v>
      </c>
      <c r="H10" s="19">
        <f t="shared" si="0"/>
        <v>3</v>
      </c>
      <c r="I10" s="19">
        <f t="shared" si="0"/>
        <v>480</v>
      </c>
      <c r="J10" s="20">
        <f>IF($H$16*$C$8*3-B17=0,0,ROUND(((H10*1)/($H$16*$C$8*3-B17))*100,1))</f>
        <v>1.8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10</v>
      </c>
      <c r="E11" s="19">
        <v>458</v>
      </c>
      <c r="F11" s="19">
        <v>1</v>
      </c>
      <c r="G11" s="19">
        <v>50</v>
      </c>
      <c r="H11" s="19">
        <f t="shared" si="0"/>
        <v>11</v>
      </c>
      <c r="I11" s="19">
        <f t="shared" si="0"/>
        <v>508</v>
      </c>
      <c r="J11" s="20">
        <f>IF($H$16*$C$8*3-B17=0,0,ROUND(((H11*1)/($H$16*$C$8*3-B17))*100,1))</f>
        <v>6.5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7</v>
      </c>
      <c r="E12" s="19">
        <v>1027</v>
      </c>
      <c r="F12" s="19">
        <v>0</v>
      </c>
      <c r="G12" s="19">
        <v>0</v>
      </c>
      <c r="H12" s="19">
        <f t="shared" si="0"/>
        <v>7</v>
      </c>
      <c r="I12" s="19">
        <f t="shared" si="0"/>
        <v>1027</v>
      </c>
      <c r="J12" s="20">
        <f>IF($H$16*$C$8*3-B17=0,0,ROUND(((H12*2)/($H$16*$C$8*3-B17))*100,1))</f>
        <v>8.3000000000000007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4</v>
      </c>
      <c r="E13" s="19">
        <v>605</v>
      </c>
      <c r="F13" s="19">
        <v>1</v>
      </c>
      <c r="G13" s="19">
        <v>600</v>
      </c>
      <c r="H13" s="19">
        <f t="shared" si="0"/>
        <v>5</v>
      </c>
      <c r="I13" s="19">
        <f t="shared" si="0"/>
        <v>1205</v>
      </c>
      <c r="J13" s="20">
        <f>IF($H$16*$C$8*3-B17=0,0,ROUND(((H13*2)/($H$16*$C$8*3-B17))*100,1))</f>
        <v>6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12</v>
      </c>
      <c r="E14" s="19">
        <v>3549</v>
      </c>
      <c r="F14" s="19">
        <v>2</v>
      </c>
      <c r="G14" s="19">
        <v>750</v>
      </c>
      <c r="H14" s="19">
        <f t="shared" si="0"/>
        <v>14</v>
      </c>
      <c r="I14" s="19">
        <f t="shared" si="0"/>
        <v>4299</v>
      </c>
      <c r="J14" s="20">
        <f>IF($H$16*$C$8*3-B17=0,0,ROUND(((H14*3)/($H$16*$C$8*3-B17))*100,1))</f>
        <v>25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37</v>
      </c>
      <c r="E15" s="19">
        <f>SUM(E9:E14)</f>
        <v>6419</v>
      </c>
      <c r="F15" s="19">
        <f>SUM(F9:F14)</f>
        <v>4</v>
      </c>
      <c r="G15" s="19">
        <f>SUM(G9:G14)</f>
        <v>1400</v>
      </c>
      <c r="H15" s="19">
        <f t="shared" si="0"/>
        <v>41</v>
      </c>
      <c r="I15" s="19">
        <f t="shared" si="0"/>
        <v>7819</v>
      </c>
      <c r="J15" s="20">
        <f>IF(H16*$C$8*3-B17=0,0,ROUND(((H15+H12+H13+(H14*2))/(H16*$C$8*3-B17))*100,1))</f>
        <v>48.2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24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44</v>
      </c>
      <c r="E18" s="19">
        <v>430</v>
      </c>
      <c r="F18" s="19">
        <v>1</v>
      </c>
      <c r="G18" s="19">
        <v>5</v>
      </c>
      <c r="H18" s="19">
        <f t="shared" ref="H18:I24" si="1">D18+F18</f>
        <v>45</v>
      </c>
      <c r="I18" s="19">
        <f t="shared" si="1"/>
        <v>435</v>
      </c>
      <c r="J18" s="20">
        <f>IF($H$25*$C$8*3-B26=0,0,ROUND(((H18*1)/($H$25*$C$8*3-B26))*100,1))</f>
        <v>17.899999999999999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35</v>
      </c>
      <c r="E19" s="19">
        <v>411</v>
      </c>
      <c r="F19" s="19">
        <v>6</v>
      </c>
      <c r="G19" s="19">
        <v>120</v>
      </c>
      <c r="H19" s="19">
        <f t="shared" si="1"/>
        <v>41</v>
      </c>
      <c r="I19" s="19">
        <f t="shared" si="1"/>
        <v>531</v>
      </c>
      <c r="J19" s="20">
        <f>IF($H$25*$C$8*3-B26=0,0,ROUND(((H19*1)/($H$25*$C$8*3-B26))*100,1))</f>
        <v>16.3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37</v>
      </c>
      <c r="E20" s="19">
        <v>644</v>
      </c>
      <c r="F20" s="19">
        <v>12</v>
      </c>
      <c r="G20" s="19">
        <v>325</v>
      </c>
      <c r="H20" s="19">
        <f t="shared" si="1"/>
        <v>49</v>
      </c>
      <c r="I20" s="19">
        <f t="shared" si="1"/>
        <v>969</v>
      </c>
      <c r="J20" s="20">
        <f>IF($H$25*$C$8*3-B26=0,0,ROUND(((H20*1)/($H$25*$C$8*3-B26))*100,1))</f>
        <v>19.399999999999999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11</v>
      </c>
      <c r="E21" s="19">
        <v>94</v>
      </c>
      <c r="F21" s="19">
        <v>3</v>
      </c>
      <c r="G21" s="19">
        <v>60</v>
      </c>
      <c r="H21" s="19">
        <f t="shared" si="1"/>
        <v>14</v>
      </c>
      <c r="I21" s="19">
        <f t="shared" si="1"/>
        <v>154</v>
      </c>
      <c r="J21" s="20">
        <f>IF($H$25*$C$8*3-B26=0,0,ROUND(((H21*2)/($H$25*$C$8*3-B26))*100,1))</f>
        <v>11.1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8</v>
      </c>
      <c r="E22" s="19">
        <v>107</v>
      </c>
      <c r="F22" s="19">
        <v>0</v>
      </c>
      <c r="G22" s="19">
        <v>0</v>
      </c>
      <c r="H22" s="19">
        <f t="shared" si="1"/>
        <v>8</v>
      </c>
      <c r="I22" s="19">
        <f t="shared" si="1"/>
        <v>107</v>
      </c>
      <c r="J22" s="20">
        <f>IF($H$25*$C$8*3-B26=0,0,ROUND(((H22*2)/($H$25*$C$8*3-B26))*100,1))</f>
        <v>6.3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12</v>
      </c>
      <c r="E23" s="19">
        <v>274</v>
      </c>
      <c r="F23" s="19">
        <v>0</v>
      </c>
      <c r="G23" s="19">
        <v>0</v>
      </c>
      <c r="H23" s="19">
        <f t="shared" si="1"/>
        <v>12</v>
      </c>
      <c r="I23" s="19">
        <f t="shared" si="1"/>
        <v>274</v>
      </c>
      <c r="J23" s="20">
        <f>IF($H$25*$C$8*3-B26=0,0,ROUND(((H23*3)/($H$25*$C$8*3-B26))*100,1))</f>
        <v>14.3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147</v>
      </c>
      <c r="E24" s="19">
        <f>SUM(E18:E23)</f>
        <v>1960</v>
      </c>
      <c r="F24" s="19">
        <f>SUM(F18:F23)</f>
        <v>22</v>
      </c>
      <c r="G24" s="19">
        <f>SUM(G18:G23)</f>
        <v>510</v>
      </c>
      <c r="H24" s="19">
        <f t="shared" si="1"/>
        <v>169</v>
      </c>
      <c r="I24" s="19">
        <f t="shared" si="1"/>
        <v>2470</v>
      </c>
      <c r="J24" s="20">
        <f>IF(H25*$C$8*3-B26=0,0,ROUND(((H24+H21+H22+(H23*2))/(H25*$C$8*3-B26))*100,1))</f>
        <v>85.3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28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7</v>
      </c>
      <c r="E27" s="19">
        <v>61</v>
      </c>
      <c r="F27" s="19">
        <v>0</v>
      </c>
      <c r="G27" s="19">
        <v>0</v>
      </c>
      <c r="H27" s="19">
        <f t="shared" ref="H27:I33" si="2">D27+F27</f>
        <v>7</v>
      </c>
      <c r="I27" s="19">
        <f t="shared" si="2"/>
        <v>61</v>
      </c>
      <c r="J27" s="20">
        <f>IF($H$34*$C$8*3-B35=0,0,ROUND(((H27*1)/($H$34*$C$8*3-B35))*100,1))</f>
        <v>8.3000000000000007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10</v>
      </c>
      <c r="E28" s="19">
        <v>70</v>
      </c>
      <c r="F28" s="19">
        <v>0</v>
      </c>
      <c r="G28" s="19">
        <v>0</v>
      </c>
      <c r="H28" s="19">
        <f t="shared" si="2"/>
        <v>10</v>
      </c>
      <c r="I28" s="19">
        <f t="shared" si="2"/>
        <v>70</v>
      </c>
      <c r="J28" s="20">
        <f>IF($H$34*$C$8*3-B35=0,0,ROUND(((H28*1)/($H$34*$C$8*3-B35))*100,1))</f>
        <v>11.9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6</v>
      </c>
      <c r="E29" s="19">
        <v>53</v>
      </c>
      <c r="F29" s="19">
        <v>0</v>
      </c>
      <c r="G29" s="19">
        <v>0</v>
      </c>
      <c r="H29" s="19">
        <f t="shared" si="2"/>
        <v>6</v>
      </c>
      <c r="I29" s="19">
        <f t="shared" si="2"/>
        <v>53</v>
      </c>
      <c r="J29" s="20">
        <f>IF($H$34*$C$8*3-B35=0,0,ROUND(((H29*1)/($H$34*$C$8*3-B35))*100,1))</f>
        <v>7.1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6</v>
      </c>
      <c r="E30" s="19">
        <v>35</v>
      </c>
      <c r="F30" s="19">
        <v>0</v>
      </c>
      <c r="G30" s="19">
        <v>0</v>
      </c>
      <c r="H30" s="19">
        <f t="shared" si="2"/>
        <v>6</v>
      </c>
      <c r="I30" s="19">
        <f t="shared" si="2"/>
        <v>35</v>
      </c>
      <c r="J30" s="20">
        <f>IF($H$34*$C$8*3-B35=0,0,ROUND(((H30*2)/($H$34*$C$8*3-B35))*100,1))</f>
        <v>14.3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4</v>
      </c>
      <c r="E31" s="19">
        <v>27</v>
      </c>
      <c r="F31" s="19">
        <v>0</v>
      </c>
      <c r="G31" s="19">
        <v>0</v>
      </c>
      <c r="H31" s="19">
        <f t="shared" si="2"/>
        <v>4</v>
      </c>
      <c r="I31" s="19">
        <f t="shared" si="2"/>
        <v>27</v>
      </c>
      <c r="J31" s="20">
        <f>IF($H$34*$C$8*3-B35=0,0,ROUND(((H31*2)/($H$34*$C$8*3-B35))*100,1))</f>
        <v>9.5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3</v>
      </c>
      <c r="E32" s="19">
        <v>60</v>
      </c>
      <c r="F32" s="19">
        <v>0</v>
      </c>
      <c r="G32" s="19">
        <v>0</v>
      </c>
      <c r="H32" s="19">
        <f t="shared" si="2"/>
        <v>3</v>
      </c>
      <c r="I32" s="19">
        <f t="shared" si="2"/>
        <v>60</v>
      </c>
      <c r="J32" s="20">
        <f>IF($H$34*$C$8*3-B35=0,0,ROUND(((H32*3)/($H$34*$C$8*3-B35))*100,1))</f>
        <v>10.7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36</v>
      </c>
      <c r="E33" s="19">
        <f>SUM(E27:E32)</f>
        <v>306</v>
      </c>
      <c r="F33" s="19">
        <f>SUM(F27:F32)</f>
        <v>0</v>
      </c>
      <c r="G33" s="19">
        <f>SUM(G27:G32)</f>
        <v>0</v>
      </c>
      <c r="H33" s="19">
        <f t="shared" si="2"/>
        <v>36</v>
      </c>
      <c r="I33" s="19">
        <f t="shared" si="2"/>
        <v>306</v>
      </c>
      <c r="J33" s="20">
        <f>IF(H34*$C$8*3-B35=0,0,ROUND(((H33+H30+H31+(H32*2))/(H34*$C$8*3-B35))*100,1))</f>
        <v>61.9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24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29</v>
      </c>
      <c r="E36" s="19">
        <v>64</v>
      </c>
      <c r="F36" s="19">
        <v>0</v>
      </c>
      <c r="G36" s="19">
        <v>0</v>
      </c>
      <c r="H36" s="19">
        <f t="shared" ref="H36:I42" si="3">D36+F36</f>
        <v>29</v>
      </c>
      <c r="I36" s="19">
        <f t="shared" si="3"/>
        <v>64</v>
      </c>
      <c r="J36" s="20">
        <f>IF($H$43*$C$8*3-B44=0,0,ROUND(((H36*1)/($H$43*$C$8*3-B44))*100,1))</f>
        <v>17.3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30</v>
      </c>
      <c r="E37" s="19">
        <v>82</v>
      </c>
      <c r="F37" s="19">
        <v>0</v>
      </c>
      <c r="G37" s="19">
        <v>0</v>
      </c>
      <c r="H37" s="19">
        <f t="shared" si="3"/>
        <v>30</v>
      </c>
      <c r="I37" s="19">
        <f t="shared" si="3"/>
        <v>82</v>
      </c>
      <c r="J37" s="20">
        <f>IF($H$43*$C$8*3-B44=0,0,ROUND(((H37*1)/($H$43*$C$8*3-B44))*100,1))</f>
        <v>17.899999999999999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29</v>
      </c>
      <c r="E38" s="19">
        <v>81</v>
      </c>
      <c r="F38" s="19">
        <v>0</v>
      </c>
      <c r="G38" s="19">
        <v>0</v>
      </c>
      <c r="H38" s="19">
        <f t="shared" si="3"/>
        <v>29</v>
      </c>
      <c r="I38" s="19">
        <f t="shared" si="3"/>
        <v>81</v>
      </c>
      <c r="J38" s="20">
        <f>IF($H$43*$C$8*3-B44=0,0,ROUND(((H38*1)/($H$43*$C$8*3-B44))*100,1))</f>
        <v>17.3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6</v>
      </c>
      <c r="E39" s="19">
        <v>16</v>
      </c>
      <c r="F39" s="19">
        <v>0</v>
      </c>
      <c r="G39" s="19">
        <v>0</v>
      </c>
      <c r="H39" s="19">
        <f t="shared" si="3"/>
        <v>6</v>
      </c>
      <c r="I39" s="19">
        <f t="shared" si="3"/>
        <v>16</v>
      </c>
      <c r="J39" s="20">
        <f>IF($H$43*$C$8*3-B44=0,0,ROUND(((H39*2)/($H$43*$C$8*3-B44))*100,1))</f>
        <v>7.1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3</v>
      </c>
      <c r="E40" s="19">
        <v>11</v>
      </c>
      <c r="F40" s="19">
        <v>0</v>
      </c>
      <c r="G40" s="19">
        <v>0</v>
      </c>
      <c r="H40" s="19">
        <f t="shared" si="3"/>
        <v>3</v>
      </c>
      <c r="I40" s="19">
        <f t="shared" si="3"/>
        <v>11</v>
      </c>
      <c r="J40" s="20">
        <f>IF($H$43*$C$8*3-B44=0,0,ROUND(((H40*2)/($H$43*$C$8*3-B44))*100,1))</f>
        <v>3.6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2</v>
      </c>
      <c r="E41" s="19">
        <v>10</v>
      </c>
      <c r="F41" s="19">
        <v>0</v>
      </c>
      <c r="G41" s="19">
        <v>0</v>
      </c>
      <c r="H41" s="19">
        <f t="shared" si="3"/>
        <v>2</v>
      </c>
      <c r="I41" s="19">
        <f t="shared" si="3"/>
        <v>10</v>
      </c>
      <c r="J41" s="20">
        <f>IF($H$43*$C$8*3-B44=0,0,ROUND(((H41*3)/($H$43*$C$8*3-B44))*100,1))</f>
        <v>3.6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99</v>
      </c>
      <c r="E42" s="19">
        <f>SUM(E36:E41)</f>
        <v>264</v>
      </c>
      <c r="F42" s="19">
        <f>SUM(F36:F41)</f>
        <v>0</v>
      </c>
      <c r="G42" s="19">
        <f>SUM(G36:G41)</f>
        <v>0</v>
      </c>
      <c r="H42" s="19">
        <f t="shared" si="3"/>
        <v>99</v>
      </c>
      <c r="I42" s="19">
        <f t="shared" si="3"/>
        <v>264</v>
      </c>
      <c r="J42" s="20">
        <f>IF(H43*$C$8*3-B44=0,0,ROUND(((H42+H39+H40+(H41*2))/(H43*$C$8*3-B44))*100,1))</f>
        <v>66.7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28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5</v>
      </c>
      <c r="E45" s="19">
        <v>55</v>
      </c>
      <c r="F45" s="19">
        <v>0</v>
      </c>
      <c r="G45" s="19">
        <v>0</v>
      </c>
      <c r="H45" s="19">
        <f t="shared" ref="H45:I51" si="4">D45+F45</f>
        <v>5</v>
      </c>
      <c r="I45" s="19">
        <f t="shared" si="4"/>
        <v>55</v>
      </c>
      <c r="J45" s="20">
        <f>IF($H$52*$C$8*3-B53=0,0,ROUND(((H45*1)/($H$52*$C$8*3-B53))*100,1))</f>
        <v>6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2</v>
      </c>
      <c r="E46" s="19">
        <v>9</v>
      </c>
      <c r="F46" s="19">
        <v>0</v>
      </c>
      <c r="G46" s="19">
        <v>0</v>
      </c>
      <c r="H46" s="19">
        <f t="shared" si="4"/>
        <v>2</v>
      </c>
      <c r="I46" s="19">
        <f t="shared" si="4"/>
        <v>9</v>
      </c>
      <c r="J46" s="20">
        <f>IF($H$52*$C$8*3-B53=0,0,ROUND(((H46*1)/($H$52*$C$8*3-B53))*100,1))</f>
        <v>2.4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1</v>
      </c>
      <c r="E47" s="19">
        <v>15</v>
      </c>
      <c r="F47" s="19">
        <v>0</v>
      </c>
      <c r="G47" s="19">
        <v>0</v>
      </c>
      <c r="H47" s="19">
        <f t="shared" si="4"/>
        <v>1</v>
      </c>
      <c r="I47" s="19">
        <f t="shared" si="4"/>
        <v>15</v>
      </c>
      <c r="J47" s="20">
        <f>IF($H$52*$C$8*3-B53=0,0,ROUND(((H47*1)/($H$52*$C$8*3-B53))*100,1))</f>
        <v>1.2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1</v>
      </c>
      <c r="E48" s="19">
        <v>5</v>
      </c>
      <c r="F48" s="19">
        <v>5</v>
      </c>
      <c r="G48" s="19">
        <v>75</v>
      </c>
      <c r="H48" s="19">
        <f t="shared" si="4"/>
        <v>6</v>
      </c>
      <c r="I48" s="19">
        <f t="shared" si="4"/>
        <v>80</v>
      </c>
      <c r="J48" s="20">
        <f>IF($H$52*$C$8*3-B53=0,0,ROUND(((H48*2)/($H$52*$C$8*3-B53))*100,1))</f>
        <v>14.3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1</v>
      </c>
      <c r="E49" s="19">
        <v>13</v>
      </c>
      <c r="F49" s="19">
        <v>0</v>
      </c>
      <c r="G49" s="19">
        <v>0</v>
      </c>
      <c r="H49" s="19">
        <f t="shared" si="4"/>
        <v>1</v>
      </c>
      <c r="I49" s="19">
        <f t="shared" si="4"/>
        <v>13</v>
      </c>
      <c r="J49" s="20">
        <f>IF($H$52*$C$8*3-B53=0,0,ROUND(((H49*2)/($H$52*$C$8*3-B53))*100,1))</f>
        <v>2.4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2</v>
      </c>
      <c r="E50" s="19">
        <v>30</v>
      </c>
      <c r="F50" s="19">
        <v>0</v>
      </c>
      <c r="G50" s="19">
        <v>0</v>
      </c>
      <c r="H50" s="19">
        <f t="shared" si="4"/>
        <v>2</v>
      </c>
      <c r="I50" s="19">
        <f t="shared" si="4"/>
        <v>30</v>
      </c>
      <c r="J50" s="20">
        <f>IF($H$52*$C$8*3-B53=0,0,ROUND(((H50*3)/($H$52*$C$8*3-B53))*100,1))</f>
        <v>7.1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12</v>
      </c>
      <c r="E51" s="19">
        <f>SUM(E45:E50)</f>
        <v>127</v>
      </c>
      <c r="F51" s="19">
        <f>SUM(F45:F50)</f>
        <v>5</v>
      </c>
      <c r="G51" s="19">
        <f>SUM(G45:G50)</f>
        <v>75</v>
      </c>
      <c r="H51" s="19">
        <f t="shared" si="4"/>
        <v>17</v>
      </c>
      <c r="I51" s="19">
        <f t="shared" si="4"/>
        <v>202</v>
      </c>
      <c r="J51" s="20">
        <f>IF(H52*$C$8*3-B53=0,0,ROUND(((H51+H48+H49+(H50*2))/(H52*$C$8*3-B53))*100,1))</f>
        <v>33.299999999999997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16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0</v>
      </c>
      <c r="E54" s="19">
        <v>0</v>
      </c>
      <c r="F54" s="19">
        <v>0</v>
      </c>
      <c r="G54" s="19">
        <v>0</v>
      </c>
      <c r="H54" s="19">
        <f t="shared" ref="H54:I60" si="5">D54+F54</f>
        <v>0</v>
      </c>
      <c r="I54" s="19">
        <f t="shared" si="5"/>
        <v>0</v>
      </c>
      <c r="J54" s="20">
        <f>IF($H$61*$C$8*3-B62=0,0,ROUND(((H54*1)/($H$61*$C$8*3-B62))*100,1))</f>
        <v>0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8</v>
      </c>
      <c r="E55" s="19">
        <v>73</v>
      </c>
      <c r="F55" s="19">
        <v>0</v>
      </c>
      <c r="G55" s="19">
        <v>0</v>
      </c>
      <c r="H55" s="19">
        <f t="shared" si="5"/>
        <v>8</v>
      </c>
      <c r="I55" s="19">
        <f t="shared" si="5"/>
        <v>73</v>
      </c>
      <c r="J55" s="20">
        <f>IF($H$61*$C$8*3-B62=0,0,ROUND(((H55*1)/($H$61*$C$8*3-B62))*100,1))</f>
        <v>9.5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2</v>
      </c>
      <c r="E56" s="19">
        <v>30</v>
      </c>
      <c r="F56" s="19">
        <v>2</v>
      </c>
      <c r="G56" s="19">
        <v>25</v>
      </c>
      <c r="H56" s="19">
        <f t="shared" si="5"/>
        <v>4</v>
      </c>
      <c r="I56" s="19">
        <f t="shared" si="5"/>
        <v>55</v>
      </c>
      <c r="J56" s="20">
        <f>IF($H$61*$C$8*3-B62=0,0,ROUND(((H56*1)/($H$61*$C$8*3-B62))*100,1))</f>
        <v>4.8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5</v>
      </c>
      <c r="E57" s="19">
        <v>76</v>
      </c>
      <c r="F57" s="19">
        <v>1</v>
      </c>
      <c r="G57" s="19">
        <v>20</v>
      </c>
      <c r="H57" s="19">
        <f t="shared" si="5"/>
        <v>6</v>
      </c>
      <c r="I57" s="19">
        <f t="shared" si="5"/>
        <v>96</v>
      </c>
      <c r="J57" s="20">
        <f>IF($H$61*$C$8*3-B62=0,0,ROUND(((H57*2)/($H$61*$C$8*3-B62))*100,1))</f>
        <v>14.3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0</v>
      </c>
      <c r="E58" s="19">
        <v>0</v>
      </c>
      <c r="F58" s="19">
        <v>0</v>
      </c>
      <c r="G58" s="19">
        <v>0</v>
      </c>
      <c r="H58" s="19">
        <f t="shared" si="5"/>
        <v>0</v>
      </c>
      <c r="I58" s="19">
        <f t="shared" si="5"/>
        <v>0</v>
      </c>
      <c r="J58" s="20">
        <f>IF($H$61*$C$8*3-B62=0,0,ROUND(((H58*2)/($H$61*$C$8*3-B62))*100,1))</f>
        <v>0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5</v>
      </c>
      <c r="E59" s="19">
        <v>100</v>
      </c>
      <c r="F59" s="19">
        <v>0</v>
      </c>
      <c r="G59" s="19">
        <v>0</v>
      </c>
      <c r="H59" s="19">
        <f t="shared" si="5"/>
        <v>5</v>
      </c>
      <c r="I59" s="19">
        <f t="shared" si="5"/>
        <v>100</v>
      </c>
      <c r="J59" s="20">
        <f>IF($H$61*$C$8*3-B62=0,0,ROUND(((H59*3)/($H$61*$C$8*3-B62))*100,1))</f>
        <v>17.899999999999999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20</v>
      </c>
      <c r="E60" s="19">
        <f>SUM(E54:E59)</f>
        <v>279</v>
      </c>
      <c r="F60" s="19">
        <f>SUM(F54:F59)</f>
        <v>3</v>
      </c>
      <c r="G60" s="19">
        <f>SUM(G54:G59)</f>
        <v>45</v>
      </c>
      <c r="H60" s="19">
        <f t="shared" si="5"/>
        <v>23</v>
      </c>
      <c r="I60" s="19">
        <f t="shared" si="5"/>
        <v>324</v>
      </c>
      <c r="J60" s="20">
        <f>IF(H61*$C$8*3-B62=0,0,ROUND(((H60+H57+H58+(H59*2))/(H61*$C$8*3-B62))*100,1))</f>
        <v>46.4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21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0</v>
      </c>
      <c r="E63" s="19">
        <v>0</v>
      </c>
      <c r="F63" s="19">
        <v>0</v>
      </c>
      <c r="G63" s="19">
        <v>0</v>
      </c>
      <c r="H63" s="19">
        <f t="shared" ref="H63:I69" si="6">D63+F63</f>
        <v>0</v>
      </c>
      <c r="I63" s="19">
        <f t="shared" si="6"/>
        <v>0</v>
      </c>
      <c r="J63" s="20">
        <f>IF($H$70*$C$8*3-B71=0,0,ROUND(((H63*1)/($H$70*$C$8*3-B71))*100,1))</f>
        <v>0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1</v>
      </c>
      <c r="E64" s="19">
        <v>1</v>
      </c>
      <c r="F64" s="19">
        <v>0</v>
      </c>
      <c r="G64" s="19">
        <v>0</v>
      </c>
      <c r="H64" s="19">
        <f t="shared" si="6"/>
        <v>1</v>
      </c>
      <c r="I64" s="19">
        <f t="shared" si="6"/>
        <v>1</v>
      </c>
      <c r="J64" s="20">
        <f>IF($H$70*$C$8*3-B71=0,0,ROUND(((H64*1)/($H$70*$C$8*3-B71))*100,1))</f>
        <v>0.2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12</v>
      </c>
      <c r="E65" s="19">
        <v>75</v>
      </c>
      <c r="F65" s="19">
        <v>0</v>
      </c>
      <c r="G65" s="19">
        <v>0</v>
      </c>
      <c r="H65" s="19">
        <f t="shared" si="6"/>
        <v>12</v>
      </c>
      <c r="I65" s="19">
        <f t="shared" si="6"/>
        <v>75</v>
      </c>
      <c r="J65" s="20">
        <f>IF($H$70*$C$8*3-B71=0,0,ROUND(((H65*1)/($H$70*$C$8*3-B71))*100,1))</f>
        <v>2.9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14</v>
      </c>
      <c r="E66" s="19">
        <v>82</v>
      </c>
      <c r="F66" s="19">
        <v>0</v>
      </c>
      <c r="G66" s="19">
        <v>0</v>
      </c>
      <c r="H66" s="19">
        <f t="shared" si="6"/>
        <v>14</v>
      </c>
      <c r="I66" s="19">
        <f t="shared" si="6"/>
        <v>82</v>
      </c>
      <c r="J66" s="20">
        <f>IF($H$70*$C$8*3-B71=0,0,ROUND(((H66*2)/($H$70*$C$8*3-B71))*100,1))</f>
        <v>6.7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9</v>
      </c>
      <c r="E67" s="19">
        <v>50</v>
      </c>
      <c r="F67" s="19">
        <v>0</v>
      </c>
      <c r="G67" s="19">
        <v>0</v>
      </c>
      <c r="H67" s="19">
        <f t="shared" si="6"/>
        <v>9</v>
      </c>
      <c r="I67" s="19">
        <f t="shared" si="6"/>
        <v>50</v>
      </c>
      <c r="J67" s="20">
        <f>IF($H$70*$C$8*3-B71=0,0,ROUND(((H67*2)/($H$70*$C$8*3-B71))*100,1))</f>
        <v>4.3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26</v>
      </c>
      <c r="E68" s="19">
        <v>204</v>
      </c>
      <c r="F68" s="19">
        <v>5</v>
      </c>
      <c r="G68" s="19">
        <v>38</v>
      </c>
      <c r="H68" s="19">
        <f t="shared" si="6"/>
        <v>31</v>
      </c>
      <c r="I68" s="19">
        <f t="shared" si="6"/>
        <v>242</v>
      </c>
      <c r="J68" s="20">
        <f>IF($H$70*$C$8*3-B71=0,0,ROUND(((H68*3)/($H$70*$C$8*3-B71))*100,1))</f>
        <v>22.1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62</v>
      </c>
      <c r="E69" s="19">
        <f>SUM(E63:E68)</f>
        <v>412</v>
      </c>
      <c r="F69" s="19">
        <f>SUM(F63:F68)</f>
        <v>5</v>
      </c>
      <c r="G69" s="19">
        <f>SUM(G63:G68)</f>
        <v>38</v>
      </c>
      <c r="H69" s="19">
        <f t="shared" si="6"/>
        <v>67</v>
      </c>
      <c r="I69" s="19">
        <f t="shared" si="6"/>
        <v>450</v>
      </c>
      <c r="J69" s="20">
        <f>IF(H70*$C$8*3-B71=0,0,ROUND(((H69+H66+H67+(H68*2))/(H70*$C$8*3-B71))*100,1))</f>
        <v>36.200000000000003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21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86</v>
      </c>
      <c r="E72" s="19">
        <f t="shared" si="8"/>
        <v>910</v>
      </c>
      <c r="F72" s="19">
        <f t="shared" si="8"/>
        <v>1</v>
      </c>
      <c r="G72" s="19">
        <f t="shared" si="8"/>
        <v>5</v>
      </c>
      <c r="H72" s="19">
        <f t="shared" ref="H72:I78" si="9">D72+F72</f>
        <v>87</v>
      </c>
      <c r="I72" s="19">
        <f t="shared" si="9"/>
        <v>915</v>
      </c>
      <c r="J72" s="20">
        <f>IF($H$79*$C$8*3-B80=0,0,ROUND(((H72*1)/($H$79*$C$8*3-B80))*100,1))</f>
        <v>6.9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89</v>
      </c>
      <c r="E73" s="19">
        <f t="shared" si="8"/>
        <v>1126</v>
      </c>
      <c r="F73" s="19">
        <f t="shared" si="8"/>
        <v>6</v>
      </c>
      <c r="G73" s="19">
        <f t="shared" si="8"/>
        <v>120</v>
      </c>
      <c r="H73" s="19">
        <f t="shared" si="9"/>
        <v>95</v>
      </c>
      <c r="I73" s="19">
        <f t="shared" si="9"/>
        <v>1246</v>
      </c>
      <c r="J73" s="20">
        <f>IF($H$79*$C$8*3-B80=0,0,ROUND(((H73*1)/($H$79*$C$8*3-B80))*100,1))</f>
        <v>7.5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97</v>
      </c>
      <c r="E74" s="19">
        <f t="shared" si="8"/>
        <v>1356</v>
      </c>
      <c r="F74" s="19">
        <f t="shared" si="8"/>
        <v>15</v>
      </c>
      <c r="G74" s="19">
        <f t="shared" si="8"/>
        <v>400</v>
      </c>
      <c r="H74" s="19">
        <f t="shared" si="9"/>
        <v>112</v>
      </c>
      <c r="I74" s="19">
        <f t="shared" si="9"/>
        <v>1756</v>
      </c>
      <c r="J74" s="20">
        <f>IF($H$79*$C$8*3-B80=0,0,ROUND(((H74*1)/($H$79*$C$8*3-B80))*100,1))</f>
        <v>8.9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50</v>
      </c>
      <c r="E75" s="19">
        <f t="shared" si="8"/>
        <v>1335</v>
      </c>
      <c r="F75" s="19">
        <f t="shared" si="8"/>
        <v>9</v>
      </c>
      <c r="G75" s="19">
        <f t="shared" si="8"/>
        <v>155</v>
      </c>
      <c r="H75" s="19">
        <f t="shared" si="9"/>
        <v>59</v>
      </c>
      <c r="I75" s="19">
        <f t="shared" si="9"/>
        <v>1490</v>
      </c>
      <c r="J75" s="20">
        <f>IF($H$79*$C$8*3-B80=0,0,ROUND(((H75*2)/($H$79*$C$8*3-B80))*100,1))</f>
        <v>9.4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29</v>
      </c>
      <c r="E76" s="19">
        <f t="shared" si="8"/>
        <v>813</v>
      </c>
      <c r="F76" s="19">
        <f t="shared" si="8"/>
        <v>1</v>
      </c>
      <c r="G76" s="19">
        <f t="shared" si="8"/>
        <v>600</v>
      </c>
      <c r="H76" s="19">
        <f t="shared" si="9"/>
        <v>30</v>
      </c>
      <c r="I76" s="19">
        <f t="shared" si="9"/>
        <v>1413</v>
      </c>
      <c r="J76" s="20">
        <f>IF($H$79*$C$8*3-B80=0,0,ROUND(((H76*2)/($H$79*$C$8*3-B80))*100,1))</f>
        <v>4.8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62</v>
      </c>
      <c r="E77" s="19">
        <f t="shared" si="8"/>
        <v>4227</v>
      </c>
      <c r="F77" s="19">
        <f t="shared" si="8"/>
        <v>7</v>
      </c>
      <c r="G77" s="19">
        <f t="shared" si="8"/>
        <v>788</v>
      </c>
      <c r="H77" s="19">
        <f t="shared" si="9"/>
        <v>69</v>
      </c>
      <c r="I77" s="19">
        <f t="shared" si="9"/>
        <v>5015</v>
      </c>
      <c r="J77" s="20">
        <f>IF($H$79*$C$8*3-B80=0,0,ROUND(((H77*3)/($H$79*$C$8*3-B80))*100,1))</f>
        <v>16.399999999999999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413</v>
      </c>
      <c r="E78" s="19">
        <f>SUM(E72:E77)</f>
        <v>9767</v>
      </c>
      <c r="F78" s="19">
        <f>SUM(F72:F77)</f>
        <v>39</v>
      </c>
      <c r="G78" s="19">
        <f>SUM(G72:G77)</f>
        <v>2068</v>
      </c>
      <c r="H78" s="19">
        <f t="shared" si="9"/>
        <v>452</v>
      </c>
      <c r="I78" s="19">
        <f t="shared" si="9"/>
        <v>11835</v>
      </c>
      <c r="J78" s="20">
        <f>IF(H79*$C$8*3-B80=0,0,ROUND(((H78+H75+H76+(H77*2))/(H79*$C$8*3-B80))*100,1))</f>
        <v>53.9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28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119E-B62A-40BD-8BF9-47A2DFF2AA94}">
  <dimension ref="A1:L196"/>
  <sheetViews>
    <sheetView topLeftCell="A49" zoomScaleNormal="100" workbookViewId="0">
      <selection activeCell="N68" sqref="N68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45627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28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0</v>
      </c>
      <c r="E9" s="19">
        <v>0</v>
      </c>
      <c r="F9" s="19">
        <v>0</v>
      </c>
      <c r="G9" s="19">
        <v>0</v>
      </c>
      <c r="H9" s="19">
        <f t="shared" ref="H9:I14" si="0">D9+F9</f>
        <v>0</v>
      </c>
      <c r="I9" s="19">
        <f t="shared" si="0"/>
        <v>0</v>
      </c>
      <c r="J9" s="20">
        <f>IF($H$16*$C$8*3-B17=0,0,ROUND(((H9*1)/($H$16*$C$8*3-B17))*100,1))</f>
        <v>0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0</v>
      </c>
      <c r="E10" s="19">
        <v>0</v>
      </c>
      <c r="F10" s="19">
        <v>0</v>
      </c>
      <c r="G10" s="19">
        <v>0</v>
      </c>
      <c r="H10" s="19">
        <f t="shared" si="0"/>
        <v>0</v>
      </c>
      <c r="I10" s="19">
        <f t="shared" si="0"/>
        <v>0</v>
      </c>
      <c r="J10" s="20">
        <f>IF($H$16*$C$8*3-B17=0,0,ROUND(((H10*1)/($H$16*$C$8*3-B17))*100,1))</f>
        <v>0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2</v>
      </c>
      <c r="E11" s="19">
        <v>75</v>
      </c>
      <c r="F11" s="19">
        <v>0</v>
      </c>
      <c r="G11" s="19">
        <v>0</v>
      </c>
      <c r="H11" s="19">
        <f t="shared" si="0"/>
        <v>2</v>
      </c>
      <c r="I11" s="19">
        <f t="shared" si="0"/>
        <v>75</v>
      </c>
      <c r="J11" s="20">
        <f>IF($H$16*$C$8*3-B17=0,0,ROUND(((H11*1)/($H$16*$C$8*3-B17))*100,1))</f>
        <v>2.4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1</v>
      </c>
      <c r="E12" s="19">
        <v>300</v>
      </c>
      <c r="F12" s="19">
        <v>0</v>
      </c>
      <c r="G12" s="19">
        <v>0</v>
      </c>
      <c r="H12" s="19">
        <f t="shared" si="0"/>
        <v>1</v>
      </c>
      <c r="I12" s="19">
        <f t="shared" si="0"/>
        <v>300</v>
      </c>
      <c r="J12" s="20">
        <f>IF($H$16*$C$8*3-B17=0,0,ROUND(((H12*2)/($H$16*$C$8*3-B17))*100,1))</f>
        <v>2.4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0</v>
      </c>
      <c r="E13" s="19">
        <v>0</v>
      </c>
      <c r="F13" s="19">
        <v>1</v>
      </c>
      <c r="G13" s="19">
        <v>600</v>
      </c>
      <c r="H13" s="19">
        <f t="shared" si="0"/>
        <v>1</v>
      </c>
      <c r="I13" s="19">
        <f t="shared" si="0"/>
        <v>600</v>
      </c>
      <c r="J13" s="20">
        <f>IF($H$16*$C$8*3-B17=0,0,ROUND(((H13*2)/($H$16*$C$8*3-B17))*100,1))</f>
        <v>2.4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6</v>
      </c>
      <c r="E14" s="19">
        <v>2749</v>
      </c>
      <c r="F14" s="19">
        <v>1</v>
      </c>
      <c r="G14" s="19">
        <v>600</v>
      </c>
      <c r="H14" s="19">
        <f t="shared" si="0"/>
        <v>7</v>
      </c>
      <c r="I14" s="19">
        <f t="shared" si="0"/>
        <v>3349</v>
      </c>
      <c r="J14" s="20">
        <f>IF($H$16*$C$8*3-B17=0,0,ROUND(((H14*3)/($H$16*$C$8*3-B17))*100,1))</f>
        <v>25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9</v>
      </c>
      <c r="E15" s="19">
        <f t="shared" si="1"/>
        <v>3124</v>
      </c>
      <c r="F15" s="19">
        <f t="shared" si="1"/>
        <v>2</v>
      </c>
      <c r="G15" s="19">
        <f t="shared" si="1"/>
        <v>1200</v>
      </c>
      <c r="H15" s="19">
        <f t="shared" si="1"/>
        <v>11</v>
      </c>
      <c r="I15" s="19">
        <f t="shared" si="1"/>
        <v>4324</v>
      </c>
      <c r="J15" s="20">
        <f>IF(H16*$C$8*3-B17=0,0,ROUND(((H15+H12+H13+(H14*2))/(H16*$C$8*3-B17))*100,1))</f>
        <v>32.1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11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1</v>
      </c>
      <c r="E18" s="19">
        <v>300</v>
      </c>
      <c r="F18" s="19">
        <v>0</v>
      </c>
      <c r="G18" s="19">
        <v>0</v>
      </c>
      <c r="H18" s="19">
        <f t="shared" ref="H18:I23" si="2">D18+F18</f>
        <v>1</v>
      </c>
      <c r="I18" s="19">
        <f t="shared" si="2"/>
        <v>300</v>
      </c>
      <c r="J18" s="20">
        <f>IF($H$25*$C$8*3-B26=0,0,ROUND(((H18*1)/($H$25*$C$8*3-B26))*100,1))</f>
        <v>1.2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3</v>
      </c>
      <c r="E19" s="19">
        <v>480</v>
      </c>
      <c r="F19" s="19">
        <v>0</v>
      </c>
      <c r="G19" s="19">
        <v>0</v>
      </c>
      <c r="H19" s="19">
        <f t="shared" si="2"/>
        <v>3</v>
      </c>
      <c r="I19" s="19">
        <f t="shared" si="2"/>
        <v>480</v>
      </c>
      <c r="J19" s="20">
        <f>IF($H$25*$C$8*3-B26=0,0,ROUND(((H19*1)/($H$25*$C$8*3-B26))*100,1))</f>
        <v>3.6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8</v>
      </c>
      <c r="E20" s="19">
        <v>383</v>
      </c>
      <c r="F20" s="19">
        <v>1</v>
      </c>
      <c r="G20" s="19">
        <v>50</v>
      </c>
      <c r="H20" s="19">
        <f t="shared" si="2"/>
        <v>9</v>
      </c>
      <c r="I20" s="19">
        <f t="shared" si="2"/>
        <v>433</v>
      </c>
      <c r="J20" s="20">
        <f>IF($H$25*$C$8*3-B26=0,0,ROUND(((H20*1)/($H$25*$C$8*3-B26))*100,1))</f>
        <v>10.7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6</v>
      </c>
      <c r="E21" s="19">
        <v>727</v>
      </c>
      <c r="F21" s="19">
        <v>0</v>
      </c>
      <c r="G21" s="19">
        <v>0</v>
      </c>
      <c r="H21" s="19">
        <f t="shared" si="2"/>
        <v>6</v>
      </c>
      <c r="I21" s="19">
        <f t="shared" si="2"/>
        <v>727</v>
      </c>
      <c r="J21" s="20">
        <f>IF($H$25*$C$8*3-B26=0,0,ROUND(((H21*2)/($H$25*$C$8*3-B26))*100,1))</f>
        <v>14.3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4</v>
      </c>
      <c r="E22" s="19">
        <v>605</v>
      </c>
      <c r="F22" s="19">
        <v>0</v>
      </c>
      <c r="G22" s="19">
        <v>0</v>
      </c>
      <c r="H22" s="19">
        <f t="shared" si="2"/>
        <v>4</v>
      </c>
      <c r="I22" s="19">
        <f t="shared" si="2"/>
        <v>605</v>
      </c>
      <c r="J22" s="20">
        <f>IF($H$25*$C$8*3-B26=0,0,ROUND(((H22*2)/($H$25*$C$8*3-B26))*100,1))</f>
        <v>9.5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6</v>
      </c>
      <c r="E23" s="19">
        <v>800</v>
      </c>
      <c r="F23" s="19">
        <v>1</v>
      </c>
      <c r="G23" s="19">
        <v>150</v>
      </c>
      <c r="H23" s="19">
        <f t="shared" si="2"/>
        <v>7</v>
      </c>
      <c r="I23" s="19">
        <f t="shared" si="2"/>
        <v>950</v>
      </c>
      <c r="J23" s="20">
        <f>IF($H$25*$C$8*3-B26=0,0,ROUND(((H23*3)/($H$25*$C$8*3-B26))*100,1))</f>
        <v>25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28</v>
      </c>
      <c r="E24" s="19">
        <f t="shared" si="3"/>
        <v>3295</v>
      </c>
      <c r="F24" s="19">
        <f t="shared" si="3"/>
        <v>2</v>
      </c>
      <c r="G24" s="19">
        <f t="shared" si="3"/>
        <v>200</v>
      </c>
      <c r="H24" s="19">
        <f t="shared" si="3"/>
        <v>30</v>
      </c>
      <c r="I24" s="19">
        <f t="shared" si="3"/>
        <v>3495</v>
      </c>
      <c r="J24" s="20">
        <f>IF(H25*$C$8*3-B26=0,0,ROUND(((H24+H21+H22+(H23*2))/(H25*$C$8*3-B26))*100,1))</f>
        <v>64.3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22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0</v>
      </c>
      <c r="E27" s="19">
        <v>0</v>
      </c>
      <c r="F27" s="19">
        <v>0</v>
      </c>
      <c r="G27" s="19">
        <v>0</v>
      </c>
      <c r="H27" s="19">
        <f t="shared" ref="H27:I32" si="4">D27+F27</f>
        <v>0</v>
      </c>
      <c r="I27" s="19">
        <f t="shared" si="4"/>
        <v>0</v>
      </c>
      <c r="J27" s="20">
        <f>IF($H$34*$C$8*3-B35=0,0,ROUND(((H27*1)/($H$34*$C$8*3-B35))*100,1))</f>
        <v>0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  <c r="I28" s="19">
        <f t="shared" si="4"/>
        <v>0</v>
      </c>
      <c r="J28" s="20">
        <f>IF($H$34*$C$8*3-B35=0,0,ROUND(((H28*1)/($H$34*$C$8*3-B35))*100,1))</f>
        <v>0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1</v>
      </c>
      <c r="E29" s="19">
        <v>10</v>
      </c>
      <c r="F29" s="19">
        <v>0</v>
      </c>
      <c r="G29" s="19">
        <v>0</v>
      </c>
      <c r="H29" s="19">
        <f t="shared" si="4"/>
        <v>1</v>
      </c>
      <c r="I29" s="19">
        <f t="shared" si="4"/>
        <v>10</v>
      </c>
      <c r="J29" s="20">
        <f>IF($H$34*$C$8*3-B35=0,0,ROUND(((H29*1)/($H$34*$C$8*3-B35))*100,1))</f>
        <v>1.2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0</v>
      </c>
      <c r="E30" s="19">
        <v>0</v>
      </c>
      <c r="F30" s="19">
        <v>0</v>
      </c>
      <c r="G30" s="19">
        <v>0</v>
      </c>
      <c r="H30" s="19">
        <f t="shared" si="4"/>
        <v>0</v>
      </c>
      <c r="I30" s="19">
        <f t="shared" si="4"/>
        <v>0</v>
      </c>
      <c r="J30" s="20">
        <f>IF($H$34*$C$8*3-B35=0,0,ROUND(((H30*2)/($H$34*$C$8*3-B35))*100,1))</f>
        <v>0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0</v>
      </c>
      <c r="E31" s="19">
        <v>0</v>
      </c>
      <c r="F31" s="19">
        <v>0</v>
      </c>
      <c r="G31" s="19">
        <v>0</v>
      </c>
      <c r="H31" s="19">
        <f t="shared" si="4"/>
        <v>0</v>
      </c>
      <c r="I31" s="19">
        <f t="shared" si="4"/>
        <v>0</v>
      </c>
      <c r="J31" s="20">
        <f>IF($H$34*$C$8*3-B35=0,0,ROUND(((H31*2)/($H$34*$C$8*3-B35))*100,1))</f>
        <v>0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6</v>
      </c>
      <c r="E32" s="19">
        <v>60</v>
      </c>
      <c r="F32" s="19">
        <v>1</v>
      </c>
      <c r="G32" s="19">
        <v>10</v>
      </c>
      <c r="H32" s="19">
        <f t="shared" si="4"/>
        <v>7</v>
      </c>
      <c r="I32" s="19">
        <f t="shared" si="4"/>
        <v>70</v>
      </c>
      <c r="J32" s="20">
        <f>IF($H$34*$C$8*3-B35=0,0,ROUND(((H32*3)/($H$34*$C$8*3-B35))*100,1))</f>
        <v>25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7</v>
      </c>
      <c r="E33" s="19">
        <f t="shared" si="5"/>
        <v>70</v>
      </c>
      <c r="F33" s="19">
        <f t="shared" si="5"/>
        <v>1</v>
      </c>
      <c r="G33" s="19">
        <f t="shared" si="5"/>
        <v>10</v>
      </c>
      <c r="H33" s="19">
        <f t="shared" si="5"/>
        <v>8</v>
      </c>
      <c r="I33" s="19">
        <f t="shared" si="5"/>
        <v>80</v>
      </c>
      <c r="J33" s="20">
        <f>IF(H34*$C$8*3-B35=0,0,ROUND(((H33+H30+H31+(H32*2))/(H34*$C$8*3-B35))*100,1))</f>
        <v>26.2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8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0</v>
      </c>
      <c r="E36" s="19">
        <v>0</v>
      </c>
      <c r="F36" s="19">
        <v>0</v>
      </c>
      <c r="G36" s="19">
        <v>0</v>
      </c>
      <c r="H36" s="19">
        <f t="shared" ref="H36:I41" si="6">D36+F36</f>
        <v>0</v>
      </c>
      <c r="I36" s="19">
        <f t="shared" si="6"/>
        <v>0</v>
      </c>
      <c r="J36" s="20">
        <f>IF($H$43*$C$8*3-B44=0,0,ROUND(((H36*1)/($H$43*$C$8*3-B44))*100,1))</f>
        <v>0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  <c r="I37" s="19">
        <f t="shared" si="6"/>
        <v>0</v>
      </c>
      <c r="J37" s="20">
        <f>IF($H$43*$C$8*3-B44=0,0,ROUND(((H37*1)/($H$43*$C$8*3-B44))*100,1))</f>
        <v>0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1</v>
      </c>
      <c r="E38" s="19">
        <v>10</v>
      </c>
      <c r="F38" s="19">
        <v>0</v>
      </c>
      <c r="G38" s="19">
        <v>0</v>
      </c>
      <c r="H38" s="19">
        <f t="shared" si="6"/>
        <v>1</v>
      </c>
      <c r="I38" s="19">
        <f t="shared" si="6"/>
        <v>10</v>
      </c>
      <c r="J38" s="20">
        <f>IF($H$43*$C$8*3-B44=0,0,ROUND(((H38*1)/($H$43*$C$8*3-B44))*100,1))</f>
        <v>1.2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0</v>
      </c>
      <c r="E39" s="19">
        <v>0</v>
      </c>
      <c r="F39" s="19">
        <v>0</v>
      </c>
      <c r="G39" s="19">
        <v>0</v>
      </c>
      <c r="H39" s="19">
        <f t="shared" si="6"/>
        <v>0</v>
      </c>
      <c r="I39" s="19">
        <f t="shared" si="6"/>
        <v>0</v>
      </c>
      <c r="J39" s="20">
        <f>IF($H$43*$C$8*3-B44=0,0,ROUND(((H39*2)/($H$43*$C$8*3-B44))*100,1))</f>
        <v>0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0</v>
      </c>
      <c r="E40" s="19">
        <v>0</v>
      </c>
      <c r="F40" s="19">
        <v>0</v>
      </c>
      <c r="G40" s="19">
        <v>0</v>
      </c>
      <c r="H40" s="19">
        <f t="shared" si="6"/>
        <v>0</v>
      </c>
      <c r="I40" s="19">
        <f t="shared" si="6"/>
        <v>0</v>
      </c>
      <c r="J40" s="20">
        <f>IF($H$43*$C$8*3-B44=0,0,ROUND(((H40*2)/($H$43*$C$8*3-B44))*100,1))</f>
        <v>0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6</v>
      </c>
      <c r="E41" s="19">
        <v>60</v>
      </c>
      <c r="F41" s="19">
        <v>1</v>
      </c>
      <c r="G41" s="19">
        <v>10</v>
      </c>
      <c r="H41" s="19">
        <f t="shared" si="6"/>
        <v>7</v>
      </c>
      <c r="I41" s="19">
        <f t="shared" si="6"/>
        <v>70</v>
      </c>
      <c r="J41" s="20">
        <f>IF($H$43*$C$8*3-B44=0,0,ROUND(((H41*3)/($H$43*$C$8*3-B44))*100,1))</f>
        <v>25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7</v>
      </c>
      <c r="E42" s="19">
        <f t="shared" si="7"/>
        <v>70</v>
      </c>
      <c r="F42" s="19">
        <f t="shared" si="7"/>
        <v>1</v>
      </c>
      <c r="G42" s="19">
        <f t="shared" si="7"/>
        <v>10</v>
      </c>
      <c r="H42" s="19">
        <f t="shared" si="7"/>
        <v>8</v>
      </c>
      <c r="I42" s="19">
        <f t="shared" si="7"/>
        <v>80</v>
      </c>
      <c r="J42" s="20">
        <f>IF(H43*$C$8*3-B44=0,0,ROUND(((H42+H39+H40+(H41*2))/(H43*$C$8*3-B44))*100,1))</f>
        <v>26.2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8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45627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28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0</v>
      </c>
      <c r="E58" s="19">
        <v>0</v>
      </c>
      <c r="F58" s="19">
        <v>0</v>
      </c>
      <c r="G58" s="19">
        <v>0</v>
      </c>
      <c r="H58" s="19">
        <f t="shared" ref="H58:I63" si="8">D58+F58</f>
        <v>0</v>
      </c>
      <c r="I58" s="19">
        <f t="shared" si="8"/>
        <v>0</v>
      </c>
      <c r="J58" s="20">
        <f>IF($H$65*$C$8*3-B66=0,0,ROUND(((H58*1)/($H$65*$C$8*3-B66))*100,1))</f>
        <v>0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0</v>
      </c>
      <c r="E59" s="19">
        <v>0</v>
      </c>
      <c r="F59" s="19">
        <v>0</v>
      </c>
      <c r="G59" s="19">
        <v>0</v>
      </c>
      <c r="H59" s="19">
        <f t="shared" si="8"/>
        <v>0</v>
      </c>
      <c r="I59" s="19">
        <f t="shared" si="8"/>
        <v>0</v>
      </c>
      <c r="J59" s="20">
        <f>IF($H$65*$C$8*3-B66=0,0,ROUND(((H59*1)/($H$65*$C$8*3-B66))*100,1))</f>
        <v>0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2</v>
      </c>
      <c r="E60" s="19">
        <v>9</v>
      </c>
      <c r="F60" s="19">
        <v>0</v>
      </c>
      <c r="G60" s="19">
        <v>0</v>
      </c>
      <c r="H60" s="19">
        <f t="shared" si="8"/>
        <v>2</v>
      </c>
      <c r="I60" s="19">
        <f t="shared" si="8"/>
        <v>9</v>
      </c>
      <c r="J60" s="20">
        <f>IF($H$65*$C$8*3-B66=0,0,ROUND(((H60*1)/($H$65*$C$8*3-B66))*100,1))</f>
        <v>2.4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4</v>
      </c>
      <c r="E61" s="19">
        <v>24</v>
      </c>
      <c r="F61" s="19">
        <v>0</v>
      </c>
      <c r="G61" s="19">
        <v>0</v>
      </c>
      <c r="H61" s="19">
        <f t="shared" si="8"/>
        <v>4</v>
      </c>
      <c r="I61" s="19">
        <f t="shared" si="8"/>
        <v>24</v>
      </c>
      <c r="J61" s="20">
        <f>IF($H$65*$C$8*3-B66=0,0,ROUND(((H61*2)/($H$65*$C$8*3-B66))*100,1))</f>
        <v>9.5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1</v>
      </c>
      <c r="E62" s="19">
        <v>6</v>
      </c>
      <c r="F62" s="19">
        <v>0</v>
      </c>
      <c r="G62" s="19">
        <v>0</v>
      </c>
      <c r="H62" s="19">
        <f t="shared" si="8"/>
        <v>1</v>
      </c>
      <c r="I62" s="19">
        <f t="shared" si="8"/>
        <v>6</v>
      </c>
      <c r="J62" s="20">
        <f>IF($H$65*$C$8*3-B66=0,0,ROUND(((H62*2)/($H$65*$C$8*3-B66))*100,1))</f>
        <v>2.4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5</v>
      </c>
      <c r="E63" s="19">
        <v>30</v>
      </c>
      <c r="F63" s="19">
        <v>1</v>
      </c>
      <c r="G63" s="19">
        <v>6</v>
      </c>
      <c r="H63" s="19">
        <f t="shared" si="8"/>
        <v>6</v>
      </c>
      <c r="I63" s="19">
        <f t="shared" si="8"/>
        <v>36</v>
      </c>
      <c r="J63" s="20">
        <f>IF($H$65*$C$8*3-B66=0,0,ROUND(((H63*3)/($H$65*$C$8*3-B66))*100,1))</f>
        <v>21.4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12</v>
      </c>
      <c r="E64" s="19">
        <f t="shared" si="9"/>
        <v>69</v>
      </c>
      <c r="F64" s="19">
        <f t="shared" si="9"/>
        <v>1</v>
      </c>
      <c r="G64" s="19">
        <f t="shared" si="9"/>
        <v>6</v>
      </c>
      <c r="H64" s="19">
        <f t="shared" si="9"/>
        <v>13</v>
      </c>
      <c r="I64" s="19">
        <f t="shared" si="9"/>
        <v>75</v>
      </c>
      <c r="J64" s="20">
        <f>IF(H65*$C$8*3-B66=0,0,ROUND(((H64+H61+H62+(H63*2))/(H65*$C$8*3-B66))*100,1))</f>
        <v>35.700000000000003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12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0</v>
      </c>
      <c r="E67" s="19">
        <v>0</v>
      </c>
      <c r="F67" s="19">
        <v>0</v>
      </c>
      <c r="G67" s="19">
        <v>0</v>
      </c>
      <c r="H67" s="19">
        <f t="shared" ref="H67:I72" si="10">D67+F67</f>
        <v>0</v>
      </c>
      <c r="I67" s="19">
        <f t="shared" si="10"/>
        <v>0</v>
      </c>
      <c r="J67" s="20">
        <f>IF($H$74*$C$8*3-B75=0,0,ROUND(((H67*1)/($H$74*$C$8*3-B75))*100,1))</f>
        <v>0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1</v>
      </c>
      <c r="E68" s="19">
        <v>1</v>
      </c>
      <c r="F68" s="19">
        <v>0</v>
      </c>
      <c r="G68" s="19">
        <v>0</v>
      </c>
      <c r="H68" s="19">
        <f t="shared" si="10"/>
        <v>1</v>
      </c>
      <c r="I68" s="19">
        <f t="shared" si="10"/>
        <v>1</v>
      </c>
      <c r="J68" s="20">
        <f>IF($H$74*$C$8*3-B75=0,0,ROUND(((H68*1)/($H$74*$C$8*3-B75))*100,1))</f>
        <v>1.2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4</v>
      </c>
      <c r="E69" s="19">
        <v>23</v>
      </c>
      <c r="F69" s="19">
        <v>0</v>
      </c>
      <c r="G69" s="19">
        <v>0</v>
      </c>
      <c r="H69" s="19">
        <f t="shared" si="10"/>
        <v>4</v>
      </c>
      <c r="I69" s="19">
        <f t="shared" si="10"/>
        <v>23</v>
      </c>
      <c r="J69" s="20">
        <f>IF($H$74*$C$8*3-B75=0,0,ROUND(((H69*1)/($H$74*$C$8*3-B75))*100,1))</f>
        <v>4.8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5</v>
      </c>
      <c r="E70" s="19">
        <v>29</v>
      </c>
      <c r="F70" s="19">
        <v>0</v>
      </c>
      <c r="G70" s="19">
        <v>0</v>
      </c>
      <c r="H70" s="19">
        <f t="shared" si="10"/>
        <v>5</v>
      </c>
      <c r="I70" s="19">
        <f t="shared" si="10"/>
        <v>29</v>
      </c>
      <c r="J70" s="20">
        <f>IF($H$74*$C$8*3-B75=0,0,ROUND(((H70*2)/($H$74*$C$8*3-B75))*100,1))</f>
        <v>11.9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4</v>
      </c>
      <c r="E71" s="19">
        <v>22</v>
      </c>
      <c r="F71" s="19">
        <v>0</v>
      </c>
      <c r="G71" s="19">
        <v>0</v>
      </c>
      <c r="H71" s="19">
        <f t="shared" si="10"/>
        <v>4</v>
      </c>
      <c r="I71" s="19">
        <f t="shared" si="10"/>
        <v>22</v>
      </c>
      <c r="J71" s="20">
        <f>IF($H$74*$C$8*3-B75=0,0,ROUND(((H71*2)/($H$74*$C$8*3-B75))*100,1))</f>
        <v>9.5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5</v>
      </c>
      <c r="E72" s="19">
        <v>30</v>
      </c>
      <c r="F72" s="19">
        <v>1</v>
      </c>
      <c r="G72" s="19">
        <v>6</v>
      </c>
      <c r="H72" s="19">
        <f t="shared" si="10"/>
        <v>6</v>
      </c>
      <c r="I72" s="19">
        <f t="shared" si="10"/>
        <v>36</v>
      </c>
      <c r="J72" s="20">
        <f>IF($H$74*$C$8*3-B75=0,0,ROUND(((H72*3)/($H$74*$C$8*3-B75))*100,1))</f>
        <v>21.4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19</v>
      </c>
      <c r="E73" s="19">
        <f t="shared" si="11"/>
        <v>105</v>
      </c>
      <c r="F73" s="19">
        <f t="shared" si="11"/>
        <v>1</v>
      </c>
      <c r="G73" s="19">
        <f t="shared" si="11"/>
        <v>6</v>
      </c>
      <c r="H73" s="19">
        <f t="shared" si="11"/>
        <v>20</v>
      </c>
      <c r="I73" s="19">
        <f t="shared" si="11"/>
        <v>111</v>
      </c>
      <c r="J73" s="20">
        <f>IF(H74*$C$8*3-B75=0,0,ROUND(((H73+H70+H71+(H72*2))/(H74*$C$8*3-B75))*100,1))</f>
        <v>48.8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17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0</v>
      </c>
      <c r="E76" s="19">
        <v>0</v>
      </c>
      <c r="F76" s="19">
        <v>0</v>
      </c>
      <c r="G76" s="19">
        <v>0</v>
      </c>
      <c r="H76" s="19">
        <f t="shared" ref="H76:I81" si="12">D76+F76</f>
        <v>0</v>
      </c>
      <c r="I76" s="19">
        <f t="shared" si="12"/>
        <v>0</v>
      </c>
      <c r="J76" s="20">
        <f>IF($H$83*$C$8*3-B84=0,0,ROUND(((H76*1)/($H$83*$C$8*3-B84))*100,1))</f>
        <v>0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0</v>
      </c>
      <c r="E77" s="19">
        <v>0</v>
      </c>
      <c r="F77" s="19">
        <v>0</v>
      </c>
      <c r="G77" s="19">
        <v>0</v>
      </c>
      <c r="H77" s="19">
        <f t="shared" si="12"/>
        <v>0</v>
      </c>
      <c r="I77" s="19">
        <f t="shared" si="12"/>
        <v>0</v>
      </c>
      <c r="J77" s="20">
        <f>IF($H$83*$C$8*3-B84=0,0,ROUND(((H77*1)/($H$83*$C$8*3-B84))*100,1))</f>
        <v>0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4</v>
      </c>
      <c r="E78" s="19">
        <v>23</v>
      </c>
      <c r="F78" s="19">
        <v>0</v>
      </c>
      <c r="G78" s="19">
        <v>0</v>
      </c>
      <c r="H78" s="19">
        <f t="shared" si="12"/>
        <v>4</v>
      </c>
      <c r="I78" s="19">
        <f t="shared" si="12"/>
        <v>23</v>
      </c>
      <c r="J78" s="20">
        <f>IF($H$83*$C$8*3-B84=0,0,ROUND(((H78*1)/($H$83*$C$8*3-B84))*100,1))</f>
        <v>4.8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5</v>
      </c>
      <c r="E79" s="19">
        <v>29</v>
      </c>
      <c r="F79" s="19">
        <v>0</v>
      </c>
      <c r="G79" s="19">
        <v>0</v>
      </c>
      <c r="H79" s="19">
        <f t="shared" si="12"/>
        <v>5</v>
      </c>
      <c r="I79" s="19">
        <f t="shared" si="12"/>
        <v>29</v>
      </c>
      <c r="J79" s="20">
        <f>IF($H$83*$C$8*3-B84=0,0,ROUND(((H79*2)/($H$83*$C$8*3-B84))*100,1))</f>
        <v>11.9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4</v>
      </c>
      <c r="E80" s="19">
        <v>22</v>
      </c>
      <c r="F80" s="19">
        <v>0</v>
      </c>
      <c r="G80" s="19">
        <v>0</v>
      </c>
      <c r="H80" s="19">
        <f t="shared" si="12"/>
        <v>4</v>
      </c>
      <c r="I80" s="19">
        <f t="shared" si="12"/>
        <v>22</v>
      </c>
      <c r="J80" s="20">
        <f>IF($H$83*$C$8*3-B84=0,0,ROUND(((H80*2)/($H$83*$C$8*3-B84))*100,1))</f>
        <v>9.5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4</v>
      </c>
      <c r="E81" s="19">
        <v>24</v>
      </c>
      <c r="F81" s="19">
        <v>1</v>
      </c>
      <c r="G81" s="19">
        <v>6</v>
      </c>
      <c r="H81" s="19">
        <f t="shared" si="12"/>
        <v>5</v>
      </c>
      <c r="I81" s="19">
        <f t="shared" si="12"/>
        <v>30</v>
      </c>
      <c r="J81" s="20">
        <f>IF($H$83*$C$8*3-B84=0,0,ROUND(((H81*3)/($H$83*$C$8*3-B84))*100,1))</f>
        <v>17.899999999999999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17</v>
      </c>
      <c r="E82" s="19">
        <f t="shared" si="13"/>
        <v>98</v>
      </c>
      <c r="F82" s="19">
        <f t="shared" si="13"/>
        <v>1</v>
      </c>
      <c r="G82" s="19">
        <f t="shared" si="13"/>
        <v>6</v>
      </c>
      <c r="H82" s="19">
        <f t="shared" si="13"/>
        <v>18</v>
      </c>
      <c r="I82" s="19">
        <f t="shared" si="13"/>
        <v>104</v>
      </c>
      <c r="J82" s="20">
        <f>IF(H83*$C$8*3-B84=0,0,ROUND(((H82+H79+H80+(H81*2))/(H83*$C$8*3-B84))*100,1))</f>
        <v>44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16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21</v>
      </c>
      <c r="E85" s="19">
        <v>253</v>
      </c>
      <c r="F85" s="19">
        <v>0</v>
      </c>
      <c r="G85" s="19">
        <v>0</v>
      </c>
      <c r="H85" s="19">
        <f t="shared" ref="H85:I90" si="14">D85+F85</f>
        <v>21</v>
      </c>
      <c r="I85" s="19">
        <f t="shared" si="14"/>
        <v>253</v>
      </c>
      <c r="J85" s="20">
        <f>IF($H$92*$C$8*3-B93=0,0,ROUND(((H85*1)/($H$92*$C$8*3-B93))*100,1))</f>
        <v>25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9</v>
      </c>
      <c r="E86" s="19">
        <v>167</v>
      </c>
      <c r="F86" s="19">
        <v>6</v>
      </c>
      <c r="G86" s="19">
        <v>120</v>
      </c>
      <c r="H86" s="19">
        <f t="shared" si="14"/>
        <v>15</v>
      </c>
      <c r="I86" s="19">
        <f t="shared" si="14"/>
        <v>287</v>
      </c>
      <c r="J86" s="20">
        <f>IF($H$92*$C$8*3-B93=0,0,ROUND(((H86*1)/($H$92*$C$8*3-B93))*100,1))</f>
        <v>17.899999999999999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13</v>
      </c>
      <c r="E87" s="19">
        <v>356</v>
      </c>
      <c r="F87" s="19">
        <v>10</v>
      </c>
      <c r="G87" s="19">
        <v>300</v>
      </c>
      <c r="H87" s="19">
        <f t="shared" si="14"/>
        <v>23</v>
      </c>
      <c r="I87" s="19">
        <f t="shared" si="14"/>
        <v>656</v>
      </c>
      <c r="J87" s="20">
        <f>IF($H$92*$C$8*3-B93=0,0,ROUND(((H87*1)/($H$92*$C$8*3-B93))*100,1))</f>
        <v>27.4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0</v>
      </c>
      <c r="E88" s="19">
        <v>0</v>
      </c>
      <c r="F88" s="19">
        <v>3</v>
      </c>
      <c r="G88" s="19">
        <v>60</v>
      </c>
      <c r="H88" s="19">
        <f t="shared" si="14"/>
        <v>3</v>
      </c>
      <c r="I88" s="19">
        <f t="shared" si="14"/>
        <v>60</v>
      </c>
      <c r="J88" s="20">
        <f>IF($H$92*$C$8*3-B93=0,0,ROUND(((H88*2)/($H$92*$C$8*3-B93))*100,1))</f>
        <v>7.1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2</v>
      </c>
      <c r="E89" s="19">
        <v>60</v>
      </c>
      <c r="F89" s="19">
        <v>0</v>
      </c>
      <c r="G89" s="19">
        <v>0</v>
      </c>
      <c r="H89" s="19">
        <f t="shared" si="14"/>
        <v>2</v>
      </c>
      <c r="I89" s="19">
        <f t="shared" si="14"/>
        <v>60</v>
      </c>
      <c r="J89" s="20">
        <f>IF($H$92*$C$8*3-B93=0,0,ROUND(((H89*2)/($H$92*$C$8*3-B93))*100,1))</f>
        <v>4.8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3</v>
      </c>
      <c r="E90" s="19">
        <v>150</v>
      </c>
      <c r="F90" s="19">
        <v>0</v>
      </c>
      <c r="G90" s="19">
        <v>0</v>
      </c>
      <c r="H90" s="19">
        <f t="shared" si="14"/>
        <v>3</v>
      </c>
      <c r="I90" s="19">
        <f t="shared" si="14"/>
        <v>150</v>
      </c>
      <c r="J90" s="20">
        <f>IF($H$92*$C$8*3-B93=0,0,ROUND(((H90*3)/($H$92*$C$8*3-B93))*100,1))</f>
        <v>10.7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48</v>
      </c>
      <c r="E91" s="19">
        <f t="shared" si="15"/>
        <v>986</v>
      </c>
      <c r="F91" s="19">
        <f t="shared" si="15"/>
        <v>19</v>
      </c>
      <c r="G91" s="19">
        <f t="shared" si="15"/>
        <v>480</v>
      </c>
      <c r="H91" s="19">
        <f t="shared" si="15"/>
        <v>67</v>
      </c>
      <c r="I91" s="19">
        <f t="shared" si="15"/>
        <v>1466</v>
      </c>
      <c r="J91" s="20">
        <f>IF(H92*$C$8*3-B93=0,0,ROUND(((H91+H88+H89+(H90*2))/(H92*$C$8*3-B93))*100,1))</f>
        <v>92.9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28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45627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28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12</v>
      </c>
      <c r="E107" s="19">
        <v>68</v>
      </c>
      <c r="F107" s="19">
        <v>0</v>
      </c>
      <c r="G107" s="19">
        <v>0</v>
      </c>
      <c r="H107" s="19">
        <f t="shared" ref="H107:I112" si="16">D107+F107</f>
        <v>12</v>
      </c>
      <c r="I107" s="19">
        <f t="shared" si="16"/>
        <v>68</v>
      </c>
      <c r="J107" s="20">
        <f>IF($H$114*$C$8*3-B115=0,0,ROUND(((H107*1)/($H$114*$C$8*3-B115))*100,1))</f>
        <v>14.3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14</v>
      </c>
      <c r="E108" s="19">
        <v>130</v>
      </c>
      <c r="F108" s="19">
        <v>0</v>
      </c>
      <c r="G108" s="19">
        <v>0</v>
      </c>
      <c r="H108" s="19">
        <f t="shared" si="16"/>
        <v>14</v>
      </c>
      <c r="I108" s="19">
        <f t="shared" si="16"/>
        <v>130</v>
      </c>
      <c r="J108" s="20">
        <f>IF($H$114*$C$8*3-B115=0,0,ROUND(((H108*1)/($H$114*$C$8*3-B115))*100,1))</f>
        <v>16.7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9</v>
      </c>
      <c r="E109" s="19">
        <v>86</v>
      </c>
      <c r="F109" s="19">
        <v>1</v>
      </c>
      <c r="G109" s="19">
        <v>10</v>
      </c>
      <c r="H109" s="19">
        <f t="shared" si="16"/>
        <v>10</v>
      </c>
      <c r="I109" s="19">
        <f t="shared" si="16"/>
        <v>96</v>
      </c>
      <c r="J109" s="20">
        <f>IF($H$114*$C$8*3-B115=0,0,ROUND(((H109*1)/($H$114*$C$8*3-B115))*100,1))</f>
        <v>11.9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4</v>
      </c>
      <c r="E110" s="19">
        <v>24</v>
      </c>
      <c r="F110" s="19">
        <v>0</v>
      </c>
      <c r="G110" s="19">
        <v>0</v>
      </c>
      <c r="H110" s="19">
        <f t="shared" si="16"/>
        <v>4</v>
      </c>
      <c r="I110" s="19">
        <f t="shared" si="16"/>
        <v>24</v>
      </c>
      <c r="J110" s="20">
        <f>IF($H$114*$C$8*3-B115=0,0,ROUND(((H110*2)/($H$114*$C$8*3-B115))*100,1))</f>
        <v>9.5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4</v>
      </c>
      <c r="E111" s="19">
        <v>34</v>
      </c>
      <c r="F111" s="19">
        <v>0</v>
      </c>
      <c r="G111" s="19">
        <v>0</v>
      </c>
      <c r="H111" s="19">
        <f t="shared" si="16"/>
        <v>4</v>
      </c>
      <c r="I111" s="19">
        <f t="shared" si="16"/>
        <v>34</v>
      </c>
      <c r="J111" s="20">
        <f>IF($H$114*$C$8*3-B115=0,0,ROUND(((H111*2)/($H$114*$C$8*3-B115))*100,1))</f>
        <v>9.5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3</v>
      </c>
      <c r="E112" s="19">
        <v>24</v>
      </c>
      <c r="F112" s="19">
        <v>0</v>
      </c>
      <c r="G112" s="19">
        <v>0</v>
      </c>
      <c r="H112" s="19">
        <f t="shared" si="16"/>
        <v>3</v>
      </c>
      <c r="I112" s="19">
        <f t="shared" si="16"/>
        <v>24</v>
      </c>
      <c r="J112" s="20">
        <f>IF($H$114*$C$8*3-B115=0,0,ROUND(((H112*3)/($H$114*$C$8*3-B115))*100,1))</f>
        <v>10.7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46</v>
      </c>
      <c r="E113" s="19">
        <f t="shared" si="17"/>
        <v>366</v>
      </c>
      <c r="F113" s="19">
        <f t="shared" si="17"/>
        <v>1</v>
      </c>
      <c r="G113" s="19">
        <f t="shared" si="17"/>
        <v>10</v>
      </c>
      <c r="H113" s="19">
        <f t="shared" si="17"/>
        <v>47</v>
      </c>
      <c r="I113" s="19">
        <f t="shared" si="17"/>
        <v>376</v>
      </c>
      <c r="J113" s="20">
        <f>IF(H114*$C$8*3-B115=0,0,ROUND(((H113+H110+H111+(H112*2))/(H114*$C$8*3-B115))*100,1))</f>
        <v>72.599999999999994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28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11</v>
      </c>
      <c r="E116" s="19">
        <v>109</v>
      </c>
      <c r="F116" s="19">
        <v>1</v>
      </c>
      <c r="G116" s="19">
        <v>5</v>
      </c>
      <c r="H116" s="19">
        <f t="shared" ref="H116:I121" si="18">D116+F116</f>
        <v>12</v>
      </c>
      <c r="I116" s="19">
        <f t="shared" si="18"/>
        <v>114</v>
      </c>
      <c r="J116" s="20">
        <f>IF($H$123*$C$8*3-B124=0,0,ROUND(((H116*1)/($H$123*$C$8*3-B124))*100,1))</f>
        <v>14.3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12</v>
      </c>
      <c r="E117" s="19">
        <v>114</v>
      </c>
      <c r="F117" s="19">
        <v>0</v>
      </c>
      <c r="G117" s="19">
        <v>0</v>
      </c>
      <c r="H117" s="19">
        <f t="shared" si="18"/>
        <v>12</v>
      </c>
      <c r="I117" s="19">
        <f t="shared" si="18"/>
        <v>114</v>
      </c>
      <c r="J117" s="20">
        <f>IF($H$123*$C$8*3-B124=0,0,ROUND(((H117*1)/($H$123*$C$8*3-B124))*100,1))</f>
        <v>14.3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15</v>
      </c>
      <c r="E118" s="19">
        <v>202</v>
      </c>
      <c r="F118" s="19">
        <v>1</v>
      </c>
      <c r="G118" s="19">
        <v>15</v>
      </c>
      <c r="H118" s="19">
        <f t="shared" si="18"/>
        <v>16</v>
      </c>
      <c r="I118" s="19">
        <f t="shared" si="18"/>
        <v>217</v>
      </c>
      <c r="J118" s="20">
        <f>IF($H$123*$C$8*3-B124=0,0,ROUND(((H118*1)/($H$123*$C$8*3-B124))*100,1))</f>
        <v>19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7</v>
      </c>
      <c r="E119" s="19">
        <v>70</v>
      </c>
      <c r="F119" s="19">
        <v>0</v>
      </c>
      <c r="G119" s="19">
        <v>0</v>
      </c>
      <c r="H119" s="19">
        <f t="shared" si="18"/>
        <v>7</v>
      </c>
      <c r="I119" s="19">
        <f t="shared" si="18"/>
        <v>70</v>
      </c>
      <c r="J119" s="20">
        <f>IF($H$123*$C$8*3-B124=0,0,ROUND(((H119*2)/($H$123*$C$8*3-B124))*100,1))</f>
        <v>16.7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2</v>
      </c>
      <c r="E120" s="19">
        <v>13</v>
      </c>
      <c r="F120" s="19">
        <v>0</v>
      </c>
      <c r="G120" s="19">
        <v>0</v>
      </c>
      <c r="H120" s="19">
        <f t="shared" si="18"/>
        <v>2</v>
      </c>
      <c r="I120" s="19">
        <f t="shared" si="18"/>
        <v>13</v>
      </c>
      <c r="J120" s="20">
        <f>IF($H$123*$C$8*3-B124=0,0,ROUND(((H120*2)/($H$123*$C$8*3-B124))*100,1))</f>
        <v>4.8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6</v>
      </c>
      <c r="E121" s="19">
        <v>100</v>
      </c>
      <c r="F121" s="19">
        <v>0</v>
      </c>
      <c r="G121" s="19">
        <v>0</v>
      </c>
      <c r="H121" s="19">
        <f t="shared" si="18"/>
        <v>6</v>
      </c>
      <c r="I121" s="19">
        <f t="shared" si="18"/>
        <v>100</v>
      </c>
      <c r="J121" s="20">
        <f>IF($H$123*$C$8*3-B124=0,0,ROUND(((H121*3)/($H$123*$C$8*3-B124))*100,1))</f>
        <v>21.4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53</v>
      </c>
      <c r="E122" s="19">
        <f t="shared" si="19"/>
        <v>608</v>
      </c>
      <c r="F122" s="19">
        <f t="shared" si="19"/>
        <v>2</v>
      </c>
      <c r="G122" s="19">
        <f t="shared" si="19"/>
        <v>20</v>
      </c>
      <c r="H122" s="19">
        <f t="shared" si="19"/>
        <v>55</v>
      </c>
      <c r="I122" s="19">
        <f t="shared" si="19"/>
        <v>628</v>
      </c>
      <c r="J122" s="20">
        <f>IF(H123*$C$8*3-B124=0,0,ROUND(((H122+H119+H120+(H121*2))/(H123*$C$8*3-B124))*100,1))</f>
        <v>90.5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28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7</v>
      </c>
      <c r="E125" s="19">
        <v>61</v>
      </c>
      <c r="F125" s="19">
        <v>0</v>
      </c>
      <c r="G125" s="19">
        <v>0</v>
      </c>
      <c r="H125" s="19">
        <f t="shared" ref="H125:I130" si="20">D125+F125</f>
        <v>7</v>
      </c>
      <c r="I125" s="19">
        <f t="shared" si="20"/>
        <v>61</v>
      </c>
      <c r="J125" s="20">
        <f>IF($H$132*$C$8*3-B133=0,0,ROUND(((H125*1)/($H$132*$C$8*3-B133))*100,1))</f>
        <v>8.3000000000000007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10</v>
      </c>
      <c r="E126" s="19">
        <v>70</v>
      </c>
      <c r="F126" s="19">
        <v>0</v>
      </c>
      <c r="G126" s="19">
        <v>0</v>
      </c>
      <c r="H126" s="19">
        <f t="shared" si="20"/>
        <v>10</v>
      </c>
      <c r="I126" s="19">
        <f t="shared" si="20"/>
        <v>70</v>
      </c>
      <c r="J126" s="20">
        <f>IF($H$132*$C$8*3-B133=0,0,ROUND(((H126*1)/($H$132*$C$8*3-B133))*100,1))</f>
        <v>11.9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6</v>
      </c>
      <c r="E127" s="19">
        <v>53</v>
      </c>
      <c r="F127" s="19">
        <v>0</v>
      </c>
      <c r="G127" s="19">
        <v>0</v>
      </c>
      <c r="H127" s="19">
        <f t="shared" si="20"/>
        <v>6</v>
      </c>
      <c r="I127" s="19">
        <f t="shared" si="20"/>
        <v>53</v>
      </c>
      <c r="J127" s="20">
        <f>IF($H$132*$C$8*3-B133=0,0,ROUND(((H127*1)/($H$132*$C$8*3-B133))*100,1))</f>
        <v>7.1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6</v>
      </c>
      <c r="E128" s="19">
        <v>35</v>
      </c>
      <c r="F128" s="19">
        <v>0</v>
      </c>
      <c r="G128" s="19">
        <v>0</v>
      </c>
      <c r="H128" s="19">
        <f t="shared" si="20"/>
        <v>6</v>
      </c>
      <c r="I128" s="19">
        <f t="shared" si="20"/>
        <v>35</v>
      </c>
      <c r="J128" s="20">
        <f>IF($H$132*$C$8*3-B133=0,0,ROUND(((H128*2)/($H$132*$C$8*3-B133))*100,1))</f>
        <v>14.3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4</v>
      </c>
      <c r="E129" s="19">
        <v>27</v>
      </c>
      <c r="F129" s="19">
        <v>0</v>
      </c>
      <c r="G129" s="19">
        <v>0</v>
      </c>
      <c r="H129" s="19">
        <f t="shared" si="20"/>
        <v>4</v>
      </c>
      <c r="I129" s="19">
        <f t="shared" si="20"/>
        <v>27</v>
      </c>
      <c r="J129" s="20">
        <f>IF($H$132*$C$8*3-B133=0,0,ROUND(((H129*2)/($H$132*$C$8*3-B133))*100,1))</f>
        <v>9.5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3</v>
      </c>
      <c r="E130" s="19">
        <v>60</v>
      </c>
      <c r="F130" s="19">
        <v>0</v>
      </c>
      <c r="G130" s="19">
        <v>0</v>
      </c>
      <c r="H130" s="19">
        <f t="shared" si="20"/>
        <v>3</v>
      </c>
      <c r="I130" s="19">
        <f t="shared" si="20"/>
        <v>60</v>
      </c>
      <c r="J130" s="20">
        <f>IF($H$132*$C$8*3-B133=0,0,ROUND(((H130*3)/($H$132*$C$8*3-B133))*100,1))</f>
        <v>10.7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36</v>
      </c>
      <c r="E131" s="19">
        <f t="shared" si="21"/>
        <v>306</v>
      </c>
      <c r="F131" s="19">
        <f t="shared" si="21"/>
        <v>0</v>
      </c>
      <c r="G131" s="19">
        <f t="shared" si="21"/>
        <v>0</v>
      </c>
      <c r="H131" s="19">
        <f t="shared" si="21"/>
        <v>36</v>
      </c>
      <c r="I131" s="19">
        <f t="shared" si="21"/>
        <v>306</v>
      </c>
      <c r="J131" s="20">
        <f>IF(H132*$C$8*3-B133=0,0,ROUND(((H131+H128+H129+(H130*2))/(H132*$C$8*3-B133))*100,1))</f>
        <v>61.9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24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0</v>
      </c>
      <c r="E134" s="19">
        <v>0</v>
      </c>
      <c r="F134" s="19">
        <v>0</v>
      </c>
      <c r="G134" s="19">
        <v>0</v>
      </c>
      <c r="H134" s="19">
        <f t="shared" ref="H134:I139" si="22">D134+F134</f>
        <v>0</v>
      </c>
      <c r="I134" s="19">
        <f t="shared" si="22"/>
        <v>0</v>
      </c>
      <c r="J134" s="20">
        <f>IF($H$141*$C$8*3-B142=0,0,ROUND(((H134*1)/($H$141*$C$8*3-B142))*100,1))</f>
        <v>0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8</v>
      </c>
      <c r="E135" s="19">
        <v>73</v>
      </c>
      <c r="F135" s="19">
        <v>0</v>
      </c>
      <c r="G135" s="19">
        <v>0</v>
      </c>
      <c r="H135" s="19">
        <f t="shared" si="22"/>
        <v>8</v>
      </c>
      <c r="I135" s="19">
        <f t="shared" si="22"/>
        <v>73</v>
      </c>
      <c r="J135" s="20">
        <f>IF($H$141*$C$8*3-B142=0,0,ROUND(((H135*1)/($H$141*$C$8*3-B142))*100,1))</f>
        <v>9.5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2</v>
      </c>
      <c r="E136" s="19">
        <v>30</v>
      </c>
      <c r="F136" s="19">
        <v>2</v>
      </c>
      <c r="G136" s="19">
        <v>25</v>
      </c>
      <c r="H136" s="19">
        <f t="shared" si="22"/>
        <v>4</v>
      </c>
      <c r="I136" s="19">
        <f t="shared" si="22"/>
        <v>55</v>
      </c>
      <c r="J136" s="20">
        <f>IF($H$141*$C$8*3-B142=0,0,ROUND(((H136*1)/($H$141*$C$8*3-B142))*100,1))</f>
        <v>4.8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5</v>
      </c>
      <c r="E137" s="19">
        <v>76</v>
      </c>
      <c r="F137" s="19">
        <v>1</v>
      </c>
      <c r="G137" s="19">
        <v>20</v>
      </c>
      <c r="H137" s="19">
        <f t="shared" si="22"/>
        <v>6</v>
      </c>
      <c r="I137" s="19">
        <f t="shared" si="22"/>
        <v>96</v>
      </c>
      <c r="J137" s="20">
        <f>IF($H$141*$C$8*3-B142=0,0,ROUND(((H137*2)/($H$141*$C$8*3-B142))*100,1))</f>
        <v>14.3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0</v>
      </c>
      <c r="E138" s="19">
        <v>0</v>
      </c>
      <c r="F138" s="19">
        <v>0</v>
      </c>
      <c r="G138" s="19">
        <v>0</v>
      </c>
      <c r="H138" s="19">
        <f t="shared" si="22"/>
        <v>0</v>
      </c>
      <c r="I138" s="19">
        <f t="shared" si="22"/>
        <v>0</v>
      </c>
      <c r="J138" s="20">
        <f>IF($H$141*$C$8*3-B142=0,0,ROUND(((H138*2)/($H$141*$C$8*3-B142))*100,1))</f>
        <v>0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5</v>
      </c>
      <c r="E139" s="19">
        <v>100</v>
      </c>
      <c r="F139" s="19">
        <v>0</v>
      </c>
      <c r="G139" s="19">
        <v>0</v>
      </c>
      <c r="H139" s="19">
        <f t="shared" si="22"/>
        <v>5</v>
      </c>
      <c r="I139" s="19">
        <f t="shared" si="22"/>
        <v>100</v>
      </c>
      <c r="J139" s="20">
        <f>IF($H$141*$C$8*3-B142=0,0,ROUND(((H139*3)/($H$141*$C$8*3-B142))*100,1))</f>
        <v>17.899999999999999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20</v>
      </c>
      <c r="E140" s="19">
        <f t="shared" si="23"/>
        <v>279</v>
      </c>
      <c r="F140" s="19">
        <f t="shared" si="23"/>
        <v>3</v>
      </c>
      <c r="G140" s="19">
        <f t="shared" si="23"/>
        <v>45</v>
      </c>
      <c r="H140" s="19">
        <f t="shared" si="23"/>
        <v>23</v>
      </c>
      <c r="I140" s="19">
        <f t="shared" si="23"/>
        <v>324</v>
      </c>
      <c r="J140" s="20">
        <f>IF(H141*$C$8*3-B142=0,0,ROUND(((H140+H137+H138+(H139*2))/(H141*$C$8*3-B142))*100,1))</f>
        <v>46.4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21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45627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28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5</v>
      </c>
      <c r="E156" s="19">
        <v>55</v>
      </c>
      <c r="F156" s="19">
        <v>0</v>
      </c>
      <c r="G156" s="19">
        <v>0</v>
      </c>
      <c r="H156" s="19">
        <f t="shared" ref="H156:I161" si="24">D156+F156</f>
        <v>5</v>
      </c>
      <c r="I156" s="19">
        <f t="shared" si="24"/>
        <v>55</v>
      </c>
      <c r="J156" s="20">
        <f>IF($H$163*$C$8*3-B164=0,0,ROUND(((H156*1)/($H$163*$C$8*3-B164))*100,1))</f>
        <v>6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2</v>
      </c>
      <c r="E157" s="19">
        <v>9</v>
      </c>
      <c r="F157" s="19">
        <v>0</v>
      </c>
      <c r="G157" s="19">
        <v>0</v>
      </c>
      <c r="H157" s="19">
        <f t="shared" si="24"/>
        <v>2</v>
      </c>
      <c r="I157" s="19">
        <f t="shared" si="24"/>
        <v>9</v>
      </c>
      <c r="J157" s="20">
        <f>IF($H$163*$C$8*3-B164=0,0,ROUND(((H157*1)/($H$163*$C$8*3-B164))*100,1))</f>
        <v>2.4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1</v>
      </c>
      <c r="E158" s="19">
        <v>15</v>
      </c>
      <c r="F158" s="19">
        <v>0</v>
      </c>
      <c r="G158" s="19">
        <v>0</v>
      </c>
      <c r="H158" s="19">
        <f t="shared" si="24"/>
        <v>1</v>
      </c>
      <c r="I158" s="19">
        <f t="shared" si="24"/>
        <v>15</v>
      </c>
      <c r="J158" s="20">
        <f>IF($H$163*$C$8*3-B164=0,0,ROUND(((H158*1)/($H$163*$C$8*3-B164))*100,1))</f>
        <v>1.2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1</v>
      </c>
      <c r="E159" s="19">
        <v>5</v>
      </c>
      <c r="F159" s="19">
        <v>5</v>
      </c>
      <c r="G159" s="19">
        <v>75</v>
      </c>
      <c r="H159" s="19">
        <f t="shared" si="24"/>
        <v>6</v>
      </c>
      <c r="I159" s="19">
        <f t="shared" si="24"/>
        <v>80</v>
      </c>
      <c r="J159" s="20">
        <f>IF($H$163*$C$8*3-B164=0,0,ROUND(((H159*2)/($H$163*$C$8*3-B164))*100,1))</f>
        <v>14.3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1</v>
      </c>
      <c r="E160" s="19">
        <v>13</v>
      </c>
      <c r="F160" s="19">
        <v>0</v>
      </c>
      <c r="G160" s="19">
        <v>0</v>
      </c>
      <c r="H160" s="19">
        <f t="shared" si="24"/>
        <v>1</v>
      </c>
      <c r="I160" s="19">
        <f t="shared" si="24"/>
        <v>13</v>
      </c>
      <c r="J160" s="20">
        <f>IF($H$163*$C$8*3-B164=0,0,ROUND(((H160*2)/($H$163*$C$8*3-B164))*100,1))</f>
        <v>2.4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2</v>
      </c>
      <c r="E161" s="19">
        <v>30</v>
      </c>
      <c r="F161" s="19">
        <v>0</v>
      </c>
      <c r="G161" s="19">
        <v>0</v>
      </c>
      <c r="H161" s="19">
        <f t="shared" si="24"/>
        <v>2</v>
      </c>
      <c r="I161" s="19">
        <f t="shared" si="24"/>
        <v>30</v>
      </c>
      <c r="J161" s="20">
        <f>IF($H$163*$C$8*3-B164=0,0,ROUND(((H161*3)/($H$163*$C$8*3-B164))*100,1))</f>
        <v>7.1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12</v>
      </c>
      <c r="E162" s="19">
        <f t="shared" si="25"/>
        <v>127</v>
      </c>
      <c r="F162" s="19">
        <f t="shared" si="25"/>
        <v>5</v>
      </c>
      <c r="G162" s="19">
        <f t="shared" si="25"/>
        <v>75</v>
      </c>
      <c r="H162" s="19">
        <f t="shared" si="25"/>
        <v>17</v>
      </c>
      <c r="I162" s="19">
        <f t="shared" si="25"/>
        <v>202</v>
      </c>
      <c r="J162" s="20">
        <f>IF(H163*$C$8*3-B164=0,0,ROUND(((H162+H159+H160+(H161*2))/(H163*$C$8*3-B164))*100,1))</f>
        <v>33.299999999999997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16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16</v>
      </c>
      <c r="E165" s="19">
        <v>30</v>
      </c>
      <c r="F165" s="19">
        <v>0</v>
      </c>
      <c r="G165" s="19">
        <v>0</v>
      </c>
      <c r="H165" s="19">
        <f t="shared" ref="H165:I170" si="26">D165+F165</f>
        <v>16</v>
      </c>
      <c r="I165" s="19">
        <f t="shared" si="26"/>
        <v>30</v>
      </c>
      <c r="J165" s="20">
        <f>IF($H$172*$C$8*3-B173=0,0,ROUND(((H165*1)/($H$172*$C$8*3-B173))*100,1))</f>
        <v>19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16</v>
      </c>
      <c r="E166" s="19">
        <v>34</v>
      </c>
      <c r="F166" s="19">
        <v>0</v>
      </c>
      <c r="G166" s="19">
        <v>0</v>
      </c>
      <c r="H166" s="19">
        <f t="shared" si="26"/>
        <v>16</v>
      </c>
      <c r="I166" s="19">
        <f t="shared" si="26"/>
        <v>34</v>
      </c>
      <c r="J166" s="20">
        <f>IF($H$172*$C$8*3-B173=0,0,ROUND(((H166*1)/($H$172*$C$8*3-B173))*100,1))</f>
        <v>19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17</v>
      </c>
      <c r="E167" s="19">
        <v>30</v>
      </c>
      <c r="F167" s="19">
        <v>0</v>
      </c>
      <c r="G167" s="19">
        <v>0</v>
      </c>
      <c r="H167" s="19">
        <f t="shared" si="26"/>
        <v>17</v>
      </c>
      <c r="I167" s="19">
        <f t="shared" si="26"/>
        <v>30</v>
      </c>
      <c r="J167" s="20">
        <f>IF($H$172*$C$8*3-B173=0,0,ROUND(((H167*1)/($H$172*$C$8*3-B173))*100,1))</f>
        <v>20.2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5</v>
      </c>
      <c r="E168" s="19">
        <v>11</v>
      </c>
      <c r="F168" s="19">
        <v>0</v>
      </c>
      <c r="G168" s="19">
        <v>0</v>
      </c>
      <c r="H168" s="19">
        <f t="shared" si="26"/>
        <v>5</v>
      </c>
      <c r="I168" s="19">
        <f t="shared" si="26"/>
        <v>11</v>
      </c>
      <c r="J168" s="20">
        <f>IF($H$172*$C$8*3-B173=0,0,ROUND(((H168*2)/($H$172*$C$8*3-B173))*100,1))</f>
        <v>11.9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1</v>
      </c>
      <c r="E169" s="19">
        <v>1</v>
      </c>
      <c r="F169" s="19">
        <v>0</v>
      </c>
      <c r="G169" s="19">
        <v>0</v>
      </c>
      <c r="H169" s="19">
        <f t="shared" si="26"/>
        <v>1</v>
      </c>
      <c r="I169" s="19">
        <f t="shared" si="26"/>
        <v>1</v>
      </c>
      <c r="J169" s="20">
        <f>IF($H$172*$C$8*3-B173=0,0,ROUND(((H169*2)/($H$172*$C$8*3-B173))*100,1))</f>
        <v>2.4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1</v>
      </c>
      <c r="E170" s="19">
        <v>4</v>
      </c>
      <c r="F170" s="19">
        <v>0</v>
      </c>
      <c r="G170" s="19">
        <v>0</v>
      </c>
      <c r="H170" s="19">
        <f t="shared" si="26"/>
        <v>1</v>
      </c>
      <c r="I170" s="19">
        <f t="shared" si="26"/>
        <v>4</v>
      </c>
      <c r="J170" s="20">
        <f>IF($H$172*$C$8*3-B173=0,0,ROUND(((H170*3)/($H$172*$C$8*3-B173))*100,1))</f>
        <v>3.6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56</v>
      </c>
      <c r="E171" s="19">
        <f t="shared" si="27"/>
        <v>110</v>
      </c>
      <c r="F171" s="19">
        <f t="shared" si="27"/>
        <v>0</v>
      </c>
      <c r="G171" s="19">
        <f t="shared" si="27"/>
        <v>0</v>
      </c>
      <c r="H171" s="19">
        <f t="shared" si="27"/>
        <v>56</v>
      </c>
      <c r="I171" s="19">
        <f t="shared" si="27"/>
        <v>110</v>
      </c>
      <c r="J171" s="20">
        <f>IF(H172*$C$8*3-B173=0,0,ROUND(((H171+H168+H169+(H170*2))/(H172*$C$8*3-B173))*100,1))</f>
        <v>76.2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27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13</v>
      </c>
      <c r="E174" s="19">
        <v>34</v>
      </c>
      <c r="F174" s="19">
        <v>0</v>
      </c>
      <c r="G174" s="19">
        <v>0</v>
      </c>
      <c r="H174" s="19">
        <f t="shared" ref="H174:I179" si="28">D174+F174</f>
        <v>13</v>
      </c>
      <c r="I174" s="19">
        <f t="shared" si="28"/>
        <v>34</v>
      </c>
      <c r="J174" s="20">
        <f>IF($H$181*$C$8*3-B182=0,0,ROUND(((H174*1)/($H$181*$C$8*3-B182))*100,1))</f>
        <v>15.5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14</v>
      </c>
      <c r="E175" s="19">
        <v>48</v>
      </c>
      <c r="F175" s="19">
        <v>0</v>
      </c>
      <c r="G175" s="19">
        <v>0</v>
      </c>
      <c r="H175" s="19">
        <f t="shared" si="28"/>
        <v>14</v>
      </c>
      <c r="I175" s="19">
        <f t="shared" si="28"/>
        <v>48</v>
      </c>
      <c r="J175" s="20">
        <f>IF($H$181*$C$8*3-B182=0,0,ROUND(((H175*1)/($H$181*$C$8*3-B182))*100,1))</f>
        <v>16.7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12</v>
      </c>
      <c r="E176" s="19">
        <v>51</v>
      </c>
      <c r="F176" s="19">
        <v>0</v>
      </c>
      <c r="G176" s="19">
        <v>0</v>
      </c>
      <c r="H176" s="19">
        <f t="shared" si="28"/>
        <v>12</v>
      </c>
      <c r="I176" s="19">
        <f t="shared" si="28"/>
        <v>51</v>
      </c>
      <c r="J176" s="20">
        <f>IF($H$181*$C$8*3-B182=0,0,ROUND(((H176*1)/($H$181*$C$8*3-B182))*100,1))</f>
        <v>14.3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1</v>
      </c>
      <c r="E177" s="19">
        <v>5</v>
      </c>
      <c r="F177" s="19">
        <v>0</v>
      </c>
      <c r="G177" s="19">
        <v>0</v>
      </c>
      <c r="H177" s="19">
        <f t="shared" si="28"/>
        <v>1</v>
      </c>
      <c r="I177" s="19">
        <f t="shared" si="28"/>
        <v>5</v>
      </c>
      <c r="J177" s="20">
        <f>IF($H$181*$C$8*3-B182=0,0,ROUND(((H177*2)/($H$181*$C$8*3-B182))*100,1))</f>
        <v>2.4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2</v>
      </c>
      <c r="E178" s="19">
        <v>10</v>
      </c>
      <c r="F178" s="19">
        <v>0</v>
      </c>
      <c r="G178" s="19">
        <v>0</v>
      </c>
      <c r="H178" s="19">
        <f t="shared" si="28"/>
        <v>2</v>
      </c>
      <c r="I178" s="19">
        <f t="shared" si="28"/>
        <v>10</v>
      </c>
      <c r="J178" s="20">
        <f>IF($H$181*$C$8*3-B182=0,0,ROUND(((H178*2)/($H$181*$C$8*3-B182))*100,1))</f>
        <v>4.8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1</v>
      </c>
      <c r="E179" s="19">
        <v>6</v>
      </c>
      <c r="F179" s="19">
        <v>0</v>
      </c>
      <c r="G179" s="19">
        <v>0</v>
      </c>
      <c r="H179" s="19">
        <f t="shared" si="28"/>
        <v>1</v>
      </c>
      <c r="I179" s="19">
        <f t="shared" si="28"/>
        <v>6</v>
      </c>
      <c r="J179" s="20">
        <f>IF($H$181*$C$8*3-B182=0,0,ROUND(((H179*3)/($H$181*$C$8*3-B182))*100,1))</f>
        <v>3.6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43</v>
      </c>
      <c r="E180" s="19">
        <f t="shared" si="29"/>
        <v>154</v>
      </c>
      <c r="F180" s="19">
        <f t="shared" si="29"/>
        <v>0</v>
      </c>
      <c r="G180" s="19">
        <f t="shared" si="29"/>
        <v>0</v>
      </c>
      <c r="H180" s="19">
        <f t="shared" si="29"/>
        <v>43</v>
      </c>
      <c r="I180" s="19">
        <f t="shared" si="29"/>
        <v>154</v>
      </c>
      <c r="J180" s="20">
        <f>IF(H181*$C$8*3-B182=0,0,ROUND(((H180+H177+H178+(H179*2))/(H181*$C$8*3-B182))*100,1))</f>
        <v>57.1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25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A74E-241F-493E-96CB-C46089F43B27}">
  <sheetPr>
    <tabColor rgb="FFFFFF00"/>
  </sheetPr>
  <dimension ref="A1:L84"/>
  <sheetViews>
    <sheetView tabSelected="1" view="pageBreakPreview" topLeftCell="A9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45658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28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4</v>
      </c>
      <c r="E9" s="19">
        <v>692</v>
      </c>
      <c r="F9" s="19">
        <v>1</v>
      </c>
      <c r="G9" s="19">
        <v>286</v>
      </c>
      <c r="H9" s="19">
        <f t="shared" ref="H9:I15" si="0">D9+F9</f>
        <v>5</v>
      </c>
      <c r="I9" s="19">
        <f t="shared" si="0"/>
        <v>978</v>
      </c>
      <c r="J9" s="20">
        <f>IF($H$16*$C$8*3-B17=0,0,ROUND(((H9*1)/($H$16*$C$8*3-B17))*100,1))</f>
        <v>3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5</v>
      </c>
      <c r="E10" s="19">
        <v>630</v>
      </c>
      <c r="F10" s="19">
        <v>0</v>
      </c>
      <c r="G10" s="19">
        <v>0</v>
      </c>
      <c r="H10" s="19">
        <f t="shared" si="0"/>
        <v>5</v>
      </c>
      <c r="I10" s="19">
        <f t="shared" si="0"/>
        <v>630</v>
      </c>
      <c r="J10" s="20">
        <f>IF($H$16*$C$8*3-B17=0,0,ROUND(((H10*1)/($H$16*$C$8*3-B17))*100,1))</f>
        <v>3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11</v>
      </c>
      <c r="E11" s="19">
        <v>730</v>
      </c>
      <c r="F11" s="19">
        <v>0</v>
      </c>
      <c r="G11" s="19">
        <v>0</v>
      </c>
      <c r="H11" s="19">
        <f t="shared" si="0"/>
        <v>11</v>
      </c>
      <c r="I11" s="19">
        <f t="shared" si="0"/>
        <v>730</v>
      </c>
      <c r="J11" s="20">
        <f>IF($H$16*$C$8*3-B17=0,0,ROUND(((H11*1)/($H$16*$C$8*3-B17))*100,1))</f>
        <v>6.5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13</v>
      </c>
      <c r="E12" s="19">
        <v>3551</v>
      </c>
      <c r="F12" s="19">
        <v>2</v>
      </c>
      <c r="G12" s="19">
        <v>530</v>
      </c>
      <c r="H12" s="19">
        <f t="shared" si="0"/>
        <v>15</v>
      </c>
      <c r="I12" s="19">
        <f t="shared" si="0"/>
        <v>4081</v>
      </c>
      <c r="J12" s="20">
        <f>IF($H$16*$C$8*3-B17=0,0,ROUND(((H12*2)/($H$16*$C$8*3-B17))*100,1))</f>
        <v>17.899999999999999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4</v>
      </c>
      <c r="E13" s="19">
        <v>242</v>
      </c>
      <c r="F13" s="19">
        <v>0</v>
      </c>
      <c r="G13" s="19">
        <v>0</v>
      </c>
      <c r="H13" s="19">
        <f t="shared" si="0"/>
        <v>4</v>
      </c>
      <c r="I13" s="19">
        <f t="shared" si="0"/>
        <v>242</v>
      </c>
      <c r="J13" s="20">
        <f>IF($H$16*$C$8*3-B17=0,0,ROUND(((H13*2)/($H$16*$C$8*3-B17))*100,1))</f>
        <v>4.8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7</v>
      </c>
      <c r="E14" s="19">
        <v>1410</v>
      </c>
      <c r="F14" s="19">
        <v>3</v>
      </c>
      <c r="G14" s="19">
        <v>982</v>
      </c>
      <c r="H14" s="19">
        <f t="shared" si="0"/>
        <v>10</v>
      </c>
      <c r="I14" s="19">
        <f t="shared" si="0"/>
        <v>2392</v>
      </c>
      <c r="J14" s="20">
        <f>IF($H$16*$C$8*3-B17=0,0,ROUND(((H14*3)/($H$16*$C$8*3-B17))*100,1))</f>
        <v>17.899999999999999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44</v>
      </c>
      <c r="E15" s="19">
        <f>SUM(E9:E14)</f>
        <v>7255</v>
      </c>
      <c r="F15" s="19">
        <f>SUM(F9:F14)</f>
        <v>6</v>
      </c>
      <c r="G15" s="19">
        <f>SUM(G9:G14)</f>
        <v>1798</v>
      </c>
      <c r="H15" s="19">
        <f t="shared" si="0"/>
        <v>50</v>
      </c>
      <c r="I15" s="19">
        <f t="shared" si="0"/>
        <v>9053</v>
      </c>
      <c r="J15" s="20">
        <f>IF(H16*$C$8*3-B17=0,0,ROUND(((H15+H12+H13+(H14*2))/(H16*$C$8*3-B17))*100,1))</f>
        <v>53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25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38</v>
      </c>
      <c r="E18" s="19">
        <v>301</v>
      </c>
      <c r="F18" s="19">
        <v>0</v>
      </c>
      <c r="G18" s="19">
        <v>0</v>
      </c>
      <c r="H18" s="19">
        <f t="shared" ref="H18:I24" si="1">D18+F18</f>
        <v>38</v>
      </c>
      <c r="I18" s="19">
        <f t="shared" si="1"/>
        <v>301</v>
      </c>
      <c r="J18" s="20">
        <f>IF($H$25*$C$8*3-B26=0,0,ROUND(((H18*1)/($H$25*$C$8*3-B26))*100,1))</f>
        <v>15.1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35</v>
      </c>
      <c r="E19" s="19">
        <v>385</v>
      </c>
      <c r="F19" s="19">
        <v>6</v>
      </c>
      <c r="G19" s="19">
        <v>120</v>
      </c>
      <c r="H19" s="19">
        <f t="shared" si="1"/>
        <v>41</v>
      </c>
      <c r="I19" s="19">
        <f t="shared" si="1"/>
        <v>505</v>
      </c>
      <c r="J19" s="20">
        <f>IF($H$25*$C$8*3-B26=0,0,ROUND(((H19*1)/($H$25*$C$8*3-B26))*100,1))</f>
        <v>16.3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38</v>
      </c>
      <c r="E20" s="19">
        <v>578</v>
      </c>
      <c r="F20" s="19">
        <v>11</v>
      </c>
      <c r="G20" s="19">
        <v>320</v>
      </c>
      <c r="H20" s="19">
        <f t="shared" si="1"/>
        <v>49</v>
      </c>
      <c r="I20" s="19">
        <f t="shared" si="1"/>
        <v>898</v>
      </c>
      <c r="J20" s="20">
        <f>IF($H$25*$C$8*3-B26=0,0,ROUND(((H20*1)/($H$25*$C$8*3-B26))*100,1))</f>
        <v>19.399999999999999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18</v>
      </c>
      <c r="E21" s="19">
        <v>223</v>
      </c>
      <c r="F21" s="19">
        <v>5</v>
      </c>
      <c r="G21" s="19">
        <v>120</v>
      </c>
      <c r="H21" s="19">
        <f t="shared" si="1"/>
        <v>23</v>
      </c>
      <c r="I21" s="19">
        <f t="shared" si="1"/>
        <v>343</v>
      </c>
      <c r="J21" s="20">
        <f>IF($H$25*$C$8*3-B26=0,0,ROUND(((H21*2)/($H$25*$C$8*3-B26))*100,1))</f>
        <v>18.3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4</v>
      </c>
      <c r="E22" s="19">
        <v>21</v>
      </c>
      <c r="F22" s="19">
        <v>0</v>
      </c>
      <c r="G22" s="19">
        <v>0</v>
      </c>
      <c r="H22" s="19">
        <f t="shared" si="1"/>
        <v>4</v>
      </c>
      <c r="I22" s="19">
        <f t="shared" si="1"/>
        <v>21</v>
      </c>
      <c r="J22" s="20">
        <f>IF($H$25*$C$8*3-B26=0,0,ROUND(((H22*2)/($H$25*$C$8*3-B26))*100,1))</f>
        <v>3.2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3</v>
      </c>
      <c r="E23" s="19">
        <v>60</v>
      </c>
      <c r="F23" s="19">
        <v>3</v>
      </c>
      <c r="G23" s="19">
        <v>80</v>
      </c>
      <c r="H23" s="19">
        <f t="shared" si="1"/>
        <v>6</v>
      </c>
      <c r="I23" s="19">
        <f t="shared" si="1"/>
        <v>140</v>
      </c>
      <c r="J23" s="20">
        <f>IF($H$25*$C$8*3-B26=0,0,ROUND(((H23*3)/($H$25*$C$8*3-B26))*100,1))</f>
        <v>7.1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136</v>
      </c>
      <c r="E24" s="19">
        <f>SUM(E18:E23)</f>
        <v>1568</v>
      </c>
      <c r="F24" s="19">
        <f>SUM(F18:F23)</f>
        <v>25</v>
      </c>
      <c r="G24" s="19">
        <f>SUM(G18:G23)</f>
        <v>640</v>
      </c>
      <c r="H24" s="19">
        <f t="shared" si="1"/>
        <v>161</v>
      </c>
      <c r="I24" s="19">
        <f t="shared" si="1"/>
        <v>2208</v>
      </c>
      <c r="J24" s="20">
        <f>IF(H25*$C$8*3-B26=0,0,ROUND(((H24+H21+H22+(H23*2))/(H25*$C$8*3-B26))*100,1))</f>
        <v>79.400000000000006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28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7</v>
      </c>
      <c r="E27" s="19">
        <v>55</v>
      </c>
      <c r="F27" s="19">
        <v>0</v>
      </c>
      <c r="G27" s="19">
        <v>0</v>
      </c>
      <c r="H27" s="19">
        <f t="shared" ref="H27:I33" si="2">D27+F27</f>
        <v>7</v>
      </c>
      <c r="I27" s="19">
        <f t="shared" si="2"/>
        <v>55</v>
      </c>
      <c r="J27" s="20">
        <f>IF($H$34*$C$8*3-B35=0,0,ROUND(((H27*1)/($H$34*$C$8*3-B35))*100,1))</f>
        <v>8.3000000000000007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4</v>
      </c>
      <c r="E28" s="19">
        <v>23</v>
      </c>
      <c r="F28" s="19">
        <v>0</v>
      </c>
      <c r="G28" s="19">
        <v>0</v>
      </c>
      <c r="H28" s="19">
        <f t="shared" si="2"/>
        <v>4</v>
      </c>
      <c r="I28" s="19">
        <f t="shared" si="2"/>
        <v>23</v>
      </c>
      <c r="J28" s="20">
        <f>IF($H$34*$C$8*3-B35=0,0,ROUND(((H28*1)/($H$34*$C$8*3-B35))*100,1))</f>
        <v>4.8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11</v>
      </c>
      <c r="E29" s="19">
        <v>125</v>
      </c>
      <c r="F29" s="19">
        <v>0</v>
      </c>
      <c r="G29" s="19">
        <v>0</v>
      </c>
      <c r="H29" s="19">
        <f t="shared" si="2"/>
        <v>11</v>
      </c>
      <c r="I29" s="19">
        <f t="shared" si="2"/>
        <v>125</v>
      </c>
      <c r="J29" s="20">
        <f>IF($H$34*$C$8*3-B35=0,0,ROUND(((H29*1)/($H$34*$C$8*3-B35))*100,1))</f>
        <v>13.1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8</v>
      </c>
      <c r="E30" s="19">
        <v>62</v>
      </c>
      <c r="F30" s="19">
        <v>2</v>
      </c>
      <c r="G30" s="19">
        <v>40</v>
      </c>
      <c r="H30" s="19">
        <f t="shared" si="2"/>
        <v>10</v>
      </c>
      <c r="I30" s="19">
        <f t="shared" si="2"/>
        <v>102</v>
      </c>
      <c r="J30" s="20">
        <f>IF($H$34*$C$8*3-B35=0,0,ROUND(((H30*2)/($H$34*$C$8*3-B35))*100,1))</f>
        <v>23.8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3</v>
      </c>
      <c r="E31" s="19">
        <v>22</v>
      </c>
      <c r="F31" s="19">
        <v>0</v>
      </c>
      <c r="G31" s="19">
        <v>0</v>
      </c>
      <c r="H31" s="19">
        <f t="shared" si="2"/>
        <v>3</v>
      </c>
      <c r="I31" s="19">
        <f t="shared" si="2"/>
        <v>22</v>
      </c>
      <c r="J31" s="20">
        <f>IF($H$34*$C$8*3-B35=0,0,ROUND(((H31*2)/($H$34*$C$8*3-B35))*100,1))</f>
        <v>7.1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2</v>
      </c>
      <c r="E32" s="19">
        <v>35</v>
      </c>
      <c r="F32" s="19">
        <v>1</v>
      </c>
      <c r="G32" s="19">
        <v>20</v>
      </c>
      <c r="H32" s="19">
        <f t="shared" si="2"/>
        <v>3</v>
      </c>
      <c r="I32" s="19">
        <f t="shared" si="2"/>
        <v>55</v>
      </c>
      <c r="J32" s="20">
        <f>IF($H$34*$C$8*3-B35=0,0,ROUND(((H32*3)/($H$34*$C$8*3-B35))*100,1))</f>
        <v>10.7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35</v>
      </c>
      <c r="E33" s="19">
        <f>SUM(E27:E32)</f>
        <v>322</v>
      </c>
      <c r="F33" s="19">
        <f>SUM(F27:F32)</f>
        <v>3</v>
      </c>
      <c r="G33" s="19">
        <f>SUM(G27:G32)</f>
        <v>60</v>
      </c>
      <c r="H33" s="19">
        <f t="shared" si="2"/>
        <v>38</v>
      </c>
      <c r="I33" s="19">
        <f t="shared" si="2"/>
        <v>382</v>
      </c>
      <c r="J33" s="20">
        <f>IF(H34*$C$8*3-B35=0,0,ROUND(((H33+H30+H31+(H32*2))/(H34*$C$8*3-B35))*100,1))</f>
        <v>67.900000000000006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24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24</v>
      </c>
      <c r="E36" s="19">
        <v>70</v>
      </c>
      <c r="F36" s="19">
        <v>0</v>
      </c>
      <c r="G36" s="19">
        <v>0</v>
      </c>
      <c r="H36" s="19">
        <f t="shared" ref="H36:I42" si="3">D36+F36</f>
        <v>24</v>
      </c>
      <c r="I36" s="19">
        <f t="shared" si="3"/>
        <v>70</v>
      </c>
      <c r="J36" s="20">
        <f>IF($H$43*$C$8*3-B44=0,0,ROUND(((H36*1)/($H$43*$C$8*3-B44))*100,1))</f>
        <v>14.3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27</v>
      </c>
      <c r="E37" s="19">
        <v>74</v>
      </c>
      <c r="F37" s="19">
        <v>0</v>
      </c>
      <c r="G37" s="19">
        <v>0</v>
      </c>
      <c r="H37" s="19">
        <f t="shared" si="3"/>
        <v>27</v>
      </c>
      <c r="I37" s="19">
        <f t="shared" si="3"/>
        <v>74</v>
      </c>
      <c r="J37" s="20">
        <f>IF($H$43*$C$8*3-B44=0,0,ROUND(((H37*1)/($H$43*$C$8*3-B44))*100,1))</f>
        <v>16.100000000000001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36</v>
      </c>
      <c r="E38" s="19">
        <v>102</v>
      </c>
      <c r="F38" s="19">
        <v>0</v>
      </c>
      <c r="G38" s="19">
        <v>0</v>
      </c>
      <c r="H38" s="19">
        <f t="shared" si="3"/>
        <v>36</v>
      </c>
      <c r="I38" s="19">
        <f t="shared" si="3"/>
        <v>102</v>
      </c>
      <c r="J38" s="20">
        <f>IF($H$43*$C$8*3-B44=0,0,ROUND(((H38*1)/($H$43*$C$8*3-B44))*100,1))</f>
        <v>21.4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10</v>
      </c>
      <c r="E39" s="19">
        <v>26</v>
      </c>
      <c r="F39" s="19">
        <v>0</v>
      </c>
      <c r="G39" s="19">
        <v>0</v>
      </c>
      <c r="H39" s="19">
        <f t="shared" si="3"/>
        <v>10</v>
      </c>
      <c r="I39" s="19">
        <f t="shared" si="3"/>
        <v>26</v>
      </c>
      <c r="J39" s="20">
        <f>IF($H$43*$C$8*3-B44=0,0,ROUND(((H39*2)/($H$43*$C$8*3-B44))*100,1))</f>
        <v>11.9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0</v>
      </c>
      <c r="E40" s="19">
        <v>0</v>
      </c>
      <c r="F40" s="19">
        <v>0</v>
      </c>
      <c r="G40" s="19">
        <v>0</v>
      </c>
      <c r="H40" s="19">
        <f t="shared" si="3"/>
        <v>0</v>
      </c>
      <c r="I40" s="19">
        <f t="shared" si="3"/>
        <v>0</v>
      </c>
      <c r="J40" s="20">
        <f>IF($H$43*$C$8*3-B44=0,0,ROUND(((H40*2)/($H$43*$C$8*3-B44))*100,1))</f>
        <v>0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3</v>
      </c>
      <c r="E41" s="19">
        <v>14</v>
      </c>
      <c r="F41" s="19">
        <v>2</v>
      </c>
      <c r="G41" s="19">
        <v>10</v>
      </c>
      <c r="H41" s="19">
        <f t="shared" si="3"/>
        <v>5</v>
      </c>
      <c r="I41" s="19">
        <f t="shared" si="3"/>
        <v>24</v>
      </c>
      <c r="J41" s="20">
        <f>IF($H$43*$C$8*3-B44=0,0,ROUND(((H41*3)/($H$43*$C$8*3-B44))*100,1))</f>
        <v>8.9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100</v>
      </c>
      <c r="E42" s="19">
        <f>SUM(E36:E41)</f>
        <v>286</v>
      </c>
      <c r="F42" s="19">
        <f>SUM(F36:F41)</f>
        <v>2</v>
      </c>
      <c r="G42" s="19">
        <f>SUM(G36:G41)</f>
        <v>10</v>
      </c>
      <c r="H42" s="19">
        <f t="shared" si="3"/>
        <v>102</v>
      </c>
      <c r="I42" s="19">
        <f t="shared" si="3"/>
        <v>296</v>
      </c>
      <c r="J42" s="20">
        <f>IF(H43*$C$8*3-B44=0,0,ROUND(((H42+H39+H40+(H41*2))/(H43*$C$8*3-B44))*100,1))</f>
        <v>72.599999999999994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27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5</v>
      </c>
      <c r="E45" s="19">
        <v>67</v>
      </c>
      <c r="F45" s="19">
        <v>0</v>
      </c>
      <c r="G45" s="19">
        <v>0</v>
      </c>
      <c r="H45" s="19">
        <f t="shared" ref="H45:I51" si="4">D45+F45</f>
        <v>5</v>
      </c>
      <c r="I45" s="19">
        <f t="shared" si="4"/>
        <v>67</v>
      </c>
      <c r="J45" s="20">
        <f>IF($H$52*$C$8*3-B53=0,0,ROUND(((H45*1)/($H$52*$C$8*3-B53))*100,1))</f>
        <v>6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2</v>
      </c>
      <c r="E46" s="19">
        <v>20</v>
      </c>
      <c r="F46" s="19">
        <v>0</v>
      </c>
      <c r="G46" s="19">
        <v>0</v>
      </c>
      <c r="H46" s="19">
        <f t="shared" si="4"/>
        <v>2</v>
      </c>
      <c r="I46" s="19">
        <f t="shared" si="4"/>
        <v>20</v>
      </c>
      <c r="J46" s="20">
        <f>IF($H$52*$C$8*3-B53=0,0,ROUND(((H46*1)/($H$52*$C$8*3-B53))*100,1))</f>
        <v>2.4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2</v>
      </c>
      <c r="E47" s="19">
        <v>10</v>
      </c>
      <c r="F47" s="19">
        <v>2</v>
      </c>
      <c r="G47" s="19">
        <v>30</v>
      </c>
      <c r="H47" s="19">
        <f t="shared" si="4"/>
        <v>4</v>
      </c>
      <c r="I47" s="19">
        <f t="shared" si="4"/>
        <v>40</v>
      </c>
      <c r="J47" s="20">
        <f>IF($H$52*$C$8*3-B53=0,0,ROUND(((H47*1)/($H$52*$C$8*3-B53))*100,1))</f>
        <v>4.8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0</v>
      </c>
      <c r="E48" s="19">
        <v>0</v>
      </c>
      <c r="F48" s="19">
        <v>3</v>
      </c>
      <c r="G48" s="19">
        <v>45</v>
      </c>
      <c r="H48" s="19">
        <f t="shared" si="4"/>
        <v>3</v>
      </c>
      <c r="I48" s="19">
        <f t="shared" si="4"/>
        <v>45</v>
      </c>
      <c r="J48" s="20">
        <f>IF($H$52*$C$8*3-B53=0,0,ROUND(((H48*2)/($H$52*$C$8*3-B53))*100,1))</f>
        <v>7.1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1</v>
      </c>
      <c r="E49" s="19">
        <v>15</v>
      </c>
      <c r="F49" s="19">
        <v>0</v>
      </c>
      <c r="G49" s="19">
        <v>0</v>
      </c>
      <c r="H49" s="19">
        <f t="shared" si="4"/>
        <v>1</v>
      </c>
      <c r="I49" s="19">
        <f t="shared" si="4"/>
        <v>15</v>
      </c>
      <c r="J49" s="20">
        <f>IF($H$52*$C$8*3-B53=0,0,ROUND(((H49*2)/($H$52*$C$8*3-B53))*100,1))</f>
        <v>2.4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0</v>
      </c>
      <c r="E50" s="19">
        <v>0</v>
      </c>
      <c r="F50" s="19">
        <v>5</v>
      </c>
      <c r="G50" s="19">
        <v>75</v>
      </c>
      <c r="H50" s="19">
        <f t="shared" si="4"/>
        <v>5</v>
      </c>
      <c r="I50" s="19">
        <f t="shared" si="4"/>
        <v>75</v>
      </c>
      <c r="J50" s="20">
        <f>IF($H$52*$C$8*3-B53=0,0,ROUND(((H50*3)/($H$52*$C$8*3-B53))*100,1))</f>
        <v>17.899999999999999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10</v>
      </c>
      <c r="E51" s="19">
        <f>SUM(E45:E50)</f>
        <v>112</v>
      </c>
      <c r="F51" s="19">
        <f>SUM(F45:F50)</f>
        <v>10</v>
      </c>
      <c r="G51" s="19">
        <f>SUM(G45:G50)</f>
        <v>150</v>
      </c>
      <c r="H51" s="19">
        <f t="shared" si="4"/>
        <v>20</v>
      </c>
      <c r="I51" s="19">
        <f t="shared" si="4"/>
        <v>262</v>
      </c>
      <c r="J51" s="20">
        <f>IF(H52*$C$8*3-B53=0,0,ROUND(((H51+H48+H49+(H50*2))/(H52*$C$8*3-B53))*100,1))</f>
        <v>40.5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18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6</v>
      </c>
      <c r="E54" s="19">
        <v>76</v>
      </c>
      <c r="F54" s="19">
        <v>0</v>
      </c>
      <c r="G54" s="19">
        <v>0</v>
      </c>
      <c r="H54" s="19">
        <f t="shared" ref="H54:I60" si="5">D54+F54</f>
        <v>6</v>
      </c>
      <c r="I54" s="19">
        <f t="shared" si="5"/>
        <v>76</v>
      </c>
      <c r="J54" s="20">
        <f>IF($H$61*$C$8*3-B62=0,0,ROUND(((H54*1)/($H$61*$C$8*3-B62))*100,1))</f>
        <v>7.1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7</v>
      </c>
      <c r="E55" s="19">
        <v>55</v>
      </c>
      <c r="F55" s="19">
        <v>1</v>
      </c>
      <c r="G55" s="19">
        <v>8</v>
      </c>
      <c r="H55" s="19">
        <f t="shared" si="5"/>
        <v>8</v>
      </c>
      <c r="I55" s="19">
        <f t="shared" si="5"/>
        <v>63</v>
      </c>
      <c r="J55" s="20">
        <f>IF($H$61*$C$8*3-B62=0,0,ROUND(((H55*1)/($H$61*$C$8*3-B62))*100,1))</f>
        <v>9.5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3</v>
      </c>
      <c r="E56" s="19">
        <v>24</v>
      </c>
      <c r="F56" s="19">
        <v>2</v>
      </c>
      <c r="G56" s="19">
        <v>25</v>
      </c>
      <c r="H56" s="19">
        <f t="shared" si="5"/>
        <v>5</v>
      </c>
      <c r="I56" s="19">
        <f t="shared" si="5"/>
        <v>49</v>
      </c>
      <c r="J56" s="20">
        <f>IF($H$61*$C$8*3-B62=0,0,ROUND(((H56*1)/($H$61*$C$8*3-B62))*100,1))</f>
        <v>6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2</v>
      </c>
      <c r="E57" s="19">
        <v>20</v>
      </c>
      <c r="F57" s="19">
        <v>0</v>
      </c>
      <c r="G57" s="19">
        <v>0</v>
      </c>
      <c r="H57" s="19">
        <f t="shared" si="5"/>
        <v>2</v>
      </c>
      <c r="I57" s="19">
        <f t="shared" si="5"/>
        <v>20</v>
      </c>
      <c r="J57" s="20">
        <f>IF($H$61*$C$8*3-B62=0,0,ROUND(((H57*2)/($H$61*$C$8*3-B62))*100,1))</f>
        <v>4.8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1</v>
      </c>
      <c r="E58" s="19">
        <v>12</v>
      </c>
      <c r="F58" s="19">
        <v>0</v>
      </c>
      <c r="G58" s="19">
        <v>0</v>
      </c>
      <c r="H58" s="19">
        <f t="shared" si="5"/>
        <v>1</v>
      </c>
      <c r="I58" s="19">
        <f t="shared" si="5"/>
        <v>12</v>
      </c>
      <c r="J58" s="20">
        <f>IF($H$61*$C$8*3-B62=0,0,ROUND(((H58*2)/($H$61*$C$8*3-B62))*100,1))</f>
        <v>2.4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3</v>
      </c>
      <c r="E59" s="19">
        <v>60</v>
      </c>
      <c r="F59" s="19">
        <v>1</v>
      </c>
      <c r="G59" s="19">
        <v>20</v>
      </c>
      <c r="H59" s="19">
        <f t="shared" si="5"/>
        <v>4</v>
      </c>
      <c r="I59" s="19">
        <f t="shared" si="5"/>
        <v>80</v>
      </c>
      <c r="J59" s="20">
        <f>IF($H$61*$C$8*3-B62=0,0,ROUND(((H59*3)/($H$61*$C$8*3-B62))*100,1))</f>
        <v>14.3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22</v>
      </c>
      <c r="E60" s="19">
        <f>SUM(E54:E59)</f>
        <v>247</v>
      </c>
      <c r="F60" s="19">
        <f>SUM(F54:F59)</f>
        <v>4</v>
      </c>
      <c r="G60" s="19">
        <f>SUM(G54:G59)</f>
        <v>53</v>
      </c>
      <c r="H60" s="19">
        <f t="shared" si="5"/>
        <v>26</v>
      </c>
      <c r="I60" s="19">
        <f t="shared" si="5"/>
        <v>300</v>
      </c>
      <c r="J60" s="20">
        <f>IF(H61*$C$8*3-B62=0,0,ROUND(((H60+H57+H58+(H59*2))/(H61*$C$8*3-B62))*100,1))</f>
        <v>44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19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4</v>
      </c>
      <c r="E63" s="19">
        <v>28</v>
      </c>
      <c r="F63" s="19">
        <v>3</v>
      </c>
      <c r="G63" s="19">
        <v>18</v>
      </c>
      <c r="H63" s="19">
        <f t="shared" ref="H63:I69" si="6">D63+F63</f>
        <v>7</v>
      </c>
      <c r="I63" s="19">
        <f t="shared" si="6"/>
        <v>46</v>
      </c>
      <c r="J63" s="20">
        <f>IF($H$70*$C$8*3-B71=0,0,ROUND(((H63*1)/($H$70*$C$8*3-B71))*100,1))</f>
        <v>1.7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5</v>
      </c>
      <c r="E64" s="19">
        <v>30</v>
      </c>
      <c r="F64" s="19">
        <v>0</v>
      </c>
      <c r="G64" s="19">
        <v>0</v>
      </c>
      <c r="H64" s="19">
        <f t="shared" si="6"/>
        <v>5</v>
      </c>
      <c r="I64" s="19">
        <f t="shared" si="6"/>
        <v>30</v>
      </c>
      <c r="J64" s="20">
        <f>IF($H$70*$C$8*3-B71=0,0,ROUND(((H64*1)/($H$70*$C$8*3-B71))*100,1))</f>
        <v>1.2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7</v>
      </c>
      <c r="E65" s="19">
        <v>50</v>
      </c>
      <c r="F65" s="19">
        <v>0</v>
      </c>
      <c r="G65" s="19">
        <v>0</v>
      </c>
      <c r="H65" s="19">
        <f t="shared" si="6"/>
        <v>7</v>
      </c>
      <c r="I65" s="19">
        <f t="shared" si="6"/>
        <v>50</v>
      </c>
      <c r="J65" s="20">
        <f>IF($H$70*$C$8*3-B71=0,0,ROUND(((H65*1)/($H$70*$C$8*3-B71))*100,1))</f>
        <v>1.7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27</v>
      </c>
      <c r="E66" s="19">
        <v>192</v>
      </c>
      <c r="F66" s="19">
        <v>2</v>
      </c>
      <c r="G66" s="19">
        <v>20</v>
      </c>
      <c r="H66" s="19">
        <f t="shared" si="6"/>
        <v>29</v>
      </c>
      <c r="I66" s="19">
        <f t="shared" si="6"/>
        <v>212</v>
      </c>
      <c r="J66" s="20">
        <f>IF($H$70*$C$8*3-B71=0,0,ROUND(((H66*2)/($H$70*$C$8*3-B71))*100,1))</f>
        <v>13.8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5</v>
      </c>
      <c r="E67" s="19">
        <v>28</v>
      </c>
      <c r="F67" s="19">
        <v>0</v>
      </c>
      <c r="G67" s="19">
        <v>0</v>
      </c>
      <c r="H67" s="19">
        <f t="shared" si="6"/>
        <v>5</v>
      </c>
      <c r="I67" s="19">
        <f t="shared" si="6"/>
        <v>28</v>
      </c>
      <c r="J67" s="20">
        <f>IF($H$70*$C$8*3-B71=0,0,ROUND(((H67*2)/($H$70*$C$8*3-B71))*100,1))</f>
        <v>2.4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9</v>
      </c>
      <c r="E68" s="19">
        <v>69</v>
      </c>
      <c r="F68" s="19">
        <v>8</v>
      </c>
      <c r="G68" s="19">
        <v>56</v>
      </c>
      <c r="H68" s="19">
        <f t="shared" si="6"/>
        <v>17</v>
      </c>
      <c r="I68" s="19">
        <f t="shared" si="6"/>
        <v>125</v>
      </c>
      <c r="J68" s="20">
        <f>IF($H$70*$C$8*3-B71=0,0,ROUND(((H68*3)/($H$70*$C$8*3-B71))*100,1))</f>
        <v>12.1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57</v>
      </c>
      <c r="E69" s="19">
        <f>SUM(E63:E68)</f>
        <v>397</v>
      </c>
      <c r="F69" s="19">
        <f>SUM(F63:F68)</f>
        <v>13</v>
      </c>
      <c r="G69" s="19">
        <f>SUM(G63:G68)</f>
        <v>94</v>
      </c>
      <c r="H69" s="19">
        <f t="shared" si="6"/>
        <v>70</v>
      </c>
      <c r="I69" s="19">
        <f t="shared" si="6"/>
        <v>491</v>
      </c>
      <c r="J69" s="20">
        <f>IF(H70*$C$8*3-B71=0,0,ROUND(((H69+H66+H67+(H68*2))/(H70*$C$8*3-B71))*100,1))</f>
        <v>32.9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21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88</v>
      </c>
      <c r="E72" s="19">
        <f t="shared" si="8"/>
        <v>1289</v>
      </c>
      <c r="F72" s="19">
        <f t="shared" si="8"/>
        <v>4</v>
      </c>
      <c r="G72" s="19">
        <f t="shared" si="8"/>
        <v>304</v>
      </c>
      <c r="H72" s="19">
        <f t="shared" ref="H72:I78" si="9">D72+F72</f>
        <v>92</v>
      </c>
      <c r="I72" s="19">
        <f t="shared" si="9"/>
        <v>1593</v>
      </c>
      <c r="J72" s="20">
        <f>IF($H$79*$C$8*3-B80=0,0,ROUND(((H72*1)/($H$79*$C$8*3-B80))*100,1))</f>
        <v>7.3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85</v>
      </c>
      <c r="E73" s="19">
        <f t="shared" si="8"/>
        <v>1217</v>
      </c>
      <c r="F73" s="19">
        <f t="shared" si="8"/>
        <v>7</v>
      </c>
      <c r="G73" s="19">
        <f t="shared" si="8"/>
        <v>128</v>
      </c>
      <c r="H73" s="19">
        <f t="shared" si="9"/>
        <v>92</v>
      </c>
      <c r="I73" s="19">
        <f t="shared" si="9"/>
        <v>1345</v>
      </c>
      <c r="J73" s="20">
        <f>IF($H$79*$C$8*3-B80=0,0,ROUND(((H73*1)/($H$79*$C$8*3-B80))*100,1))</f>
        <v>7.3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108</v>
      </c>
      <c r="E74" s="19">
        <f t="shared" si="8"/>
        <v>1619</v>
      </c>
      <c r="F74" s="19">
        <f t="shared" si="8"/>
        <v>15</v>
      </c>
      <c r="G74" s="19">
        <f t="shared" si="8"/>
        <v>375</v>
      </c>
      <c r="H74" s="19">
        <f t="shared" si="9"/>
        <v>123</v>
      </c>
      <c r="I74" s="19">
        <f t="shared" si="9"/>
        <v>1994</v>
      </c>
      <c r="J74" s="20">
        <f>IF($H$79*$C$8*3-B80=0,0,ROUND(((H74*1)/($H$79*$C$8*3-B80))*100,1))</f>
        <v>9.8000000000000007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78</v>
      </c>
      <c r="E75" s="19">
        <f t="shared" si="8"/>
        <v>4074</v>
      </c>
      <c r="F75" s="19">
        <f t="shared" si="8"/>
        <v>14</v>
      </c>
      <c r="G75" s="19">
        <f t="shared" si="8"/>
        <v>755</v>
      </c>
      <c r="H75" s="19">
        <f t="shared" si="9"/>
        <v>92</v>
      </c>
      <c r="I75" s="19">
        <f t="shared" si="9"/>
        <v>4829</v>
      </c>
      <c r="J75" s="20">
        <f>IF($H$79*$C$8*3-B80=0,0,ROUND(((H75*2)/($H$79*$C$8*3-B80))*100,1))</f>
        <v>14.6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18</v>
      </c>
      <c r="E76" s="19">
        <f t="shared" si="8"/>
        <v>340</v>
      </c>
      <c r="F76" s="19">
        <f t="shared" si="8"/>
        <v>0</v>
      </c>
      <c r="G76" s="19">
        <f t="shared" si="8"/>
        <v>0</v>
      </c>
      <c r="H76" s="19">
        <f t="shared" si="9"/>
        <v>18</v>
      </c>
      <c r="I76" s="19">
        <f t="shared" si="9"/>
        <v>340</v>
      </c>
      <c r="J76" s="20">
        <f>IF($H$79*$C$8*3-B80=0,0,ROUND(((H76*2)/($H$79*$C$8*3-B80))*100,1))</f>
        <v>2.9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27</v>
      </c>
      <c r="E77" s="19">
        <f t="shared" si="8"/>
        <v>1648</v>
      </c>
      <c r="F77" s="19">
        <f t="shared" si="8"/>
        <v>23</v>
      </c>
      <c r="G77" s="19">
        <f t="shared" si="8"/>
        <v>1243</v>
      </c>
      <c r="H77" s="19">
        <f t="shared" si="9"/>
        <v>50</v>
      </c>
      <c r="I77" s="19">
        <f t="shared" si="9"/>
        <v>2891</v>
      </c>
      <c r="J77" s="20">
        <f>IF($H$79*$C$8*3-B80=0,0,ROUND(((H77*3)/($H$79*$C$8*3-B80))*100,1))</f>
        <v>11.9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404</v>
      </c>
      <c r="E78" s="19">
        <f>SUM(E72:E77)</f>
        <v>10187</v>
      </c>
      <c r="F78" s="19">
        <f>SUM(F72:F77)</f>
        <v>63</v>
      </c>
      <c r="G78" s="19">
        <f>SUM(G72:G77)</f>
        <v>2805</v>
      </c>
      <c r="H78" s="19">
        <f t="shared" si="9"/>
        <v>467</v>
      </c>
      <c r="I78" s="19">
        <f t="shared" si="9"/>
        <v>12992</v>
      </c>
      <c r="J78" s="20">
        <f>IF(H79*$C$8*3-B80=0,0,ROUND(((H78+H75+H76+(H77*2))/(H79*$C$8*3-B80))*100,1))</f>
        <v>53.7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28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6"/>
  <sheetViews>
    <sheetView zoomScaleNormal="100" workbookViewId="0">
      <selection activeCell="N160" sqref="N160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9"/>
      <c r="D4" s="9"/>
      <c r="E4" s="9"/>
      <c r="F4" s="9"/>
      <c r="G4" s="9"/>
      <c r="H4" s="9"/>
      <c r="I4" s="9"/>
      <c r="J4" s="9"/>
      <c r="K4" s="10"/>
      <c r="L4" s="7"/>
    </row>
    <row r="5" spans="1:12" ht="15" customHeight="1" x14ac:dyDescent="0.15">
      <c r="A5" s="6"/>
      <c r="B5" s="6" t="s">
        <v>0</v>
      </c>
      <c r="C5" s="11" t="s">
        <v>23</v>
      </c>
      <c r="D5" s="11"/>
      <c r="E5" s="11"/>
      <c r="F5" s="11"/>
      <c r="G5" s="12" t="s">
        <v>1</v>
      </c>
      <c r="H5" s="60">
        <v>45889</v>
      </c>
      <c r="I5" s="60"/>
      <c r="J5" s="11" t="s">
        <v>37</v>
      </c>
      <c r="K5" s="7"/>
      <c r="L5" s="7"/>
    </row>
    <row r="6" spans="1:12" ht="15" customHeight="1" x14ac:dyDescent="0.15">
      <c r="A6" s="6"/>
      <c r="B6" s="38">
        <v>45383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28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30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8" t="s">
        <v>9</v>
      </c>
      <c r="D9" s="19">
        <v>1</v>
      </c>
      <c r="E9" s="19">
        <v>40</v>
      </c>
      <c r="F9" s="19">
        <v>0</v>
      </c>
      <c r="G9" s="19">
        <v>0</v>
      </c>
      <c r="H9" s="19">
        <f t="shared" ref="H9:I14" si="0">D9+F9</f>
        <v>1</v>
      </c>
      <c r="I9" s="19">
        <f t="shared" si="0"/>
        <v>40</v>
      </c>
      <c r="J9" s="20">
        <f>IF($H$16*$C$8*3-B17=0,0,ROUND(((H9*1)/($H$16*$C$8*3-B17))*100,1))</f>
        <v>1.1000000000000001</v>
      </c>
      <c r="K9" s="21" t="s">
        <v>10</v>
      </c>
      <c r="L9" s="7"/>
    </row>
    <row r="10" spans="1:12" ht="18" customHeight="1" x14ac:dyDescent="0.15">
      <c r="A10" s="6"/>
      <c r="B10" s="59"/>
      <c r="C10" s="18" t="s">
        <v>11</v>
      </c>
      <c r="D10" s="19">
        <v>0</v>
      </c>
      <c r="E10" s="19">
        <v>0</v>
      </c>
      <c r="F10" s="19">
        <v>0</v>
      </c>
      <c r="G10" s="19">
        <v>0</v>
      </c>
      <c r="H10" s="19">
        <f t="shared" si="0"/>
        <v>0</v>
      </c>
      <c r="I10" s="19">
        <f t="shared" si="0"/>
        <v>0</v>
      </c>
      <c r="J10" s="20">
        <f>IF($H$16*$C$8*3-B17=0,0,ROUND(((H10*1)/($H$16*$C$8*3-B17))*100,1))</f>
        <v>0</v>
      </c>
      <c r="K10" s="21" t="s">
        <v>10</v>
      </c>
      <c r="L10" s="7"/>
    </row>
    <row r="11" spans="1:12" ht="18" customHeight="1" x14ac:dyDescent="0.15">
      <c r="A11" s="6"/>
      <c r="B11" s="59"/>
      <c r="C11" s="18" t="s">
        <v>12</v>
      </c>
      <c r="D11" s="19">
        <v>2</v>
      </c>
      <c r="E11" s="19">
        <v>46</v>
      </c>
      <c r="F11" s="19">
        <v>0</v>
      </c>
      <c r="G11" s="19">
        <v>0</v>
      </c>
      <c r="H11" s="19">
        <f t="shared" si="0"/>
        <v>2</v>
      </c>
      <c r="I11" s="19">
        <f t="shared" si="0"/>
        <v>46</v>
      </c>
      <c r="J11" s="20">
        <f>IF($H$16*$C$8*3-B17=0,0,ROUND(((H11*1)/($H$16*$C$8*3-B17))*100,1))</f>
        <v>2.2000000000000002</v>
      </c>
      <c r="K11" s="21" t="s">
        <v>10</v>
      </c>
      <c r="L11" s="7"/>
    </row>
    <row r="12" spans="1:12" ht="18" customHeight="1" x14ac:dyDescent="0.15">
      <c r="A12" s="6"/>
      <c r="B12" s="59"/>
      <c r="C12" s="18" t="s">
        <v>13</v>
      </c>
      <c r="D12" s="19">
        <v>8</v>
      </c>
      <c r="E12" s="19">
        <v>2211</v>
      </c>
      <c r="F12" s="19">
        <v>1</v>
      </c>
      <c r="G12" s="19">
        <v>644</v>
      </c>
      <c r="H12" s="19">
        <f t="shared" si="0"/>
        <v>9</v>
      </c>
      <c r="I12" s="19">
        <f t="shared" si="0"/>
        <v>2855</v>
      </c>
      <c r="J12" s="20">
        <f>IF($H$16*$C$8*3-B17=0,0,ROUND(((H12*2)/($H$16*$C$8*3-B17))*100,1))</f>
        <v>20</v>
      </c>
      <c r="K12" s="21" t="s">
        <v>10</v>
      </c>
      <c r="L12" s="7"/>
    </row>
    <row r="13" spans="1:12" ht="18" customHeight="1" x14ac:dyDescent="0.15">
      <c r="A13" s="6"/>
      <c r="B13" s="59"/>
      <c r="C13" s="18" t="s">
        <v>14</v>
      </c>
      <c r="D13" s="19">
        <v>2</v>
      </c>
      <c r="E13" s="19">
        <v>450</v>
      </c>
      <c r="F13" s="19">
        <v>0</v>
      </c>
      <c r="G13" s="19">
        <v>0</v>
      </c>
      <c r="H13" s="19">
        <f t="shared" si="0"/>
        <v>2</v>
      </c>
      <c r="I13" s="19">
        <f t="shared" si="0"/>
        <v>450</v>
      </c>
      <c r="J13" s="20">
        <f>IF($H$16*$C$8*3-B17=0,0,ROUND(((H13*2)/($H$16*$C$8*3-B17))*100,1))</f>
        <v>4.4000000000000004</v>
      </c>
      <c r="K13" s="21" t="s">
        <v>10</v>
      </c>
      <c r="L13" s="7"/>
    </row>
    <row r="14" spans="1:12" ht="18" customHeight="1" x14ac:dyDescent="0.15">
      <c r="A14" s="6"/>
      <c r="B14" s="59"/>
      <c r="C14" s="18" t="s">
        <v>15</v>
      </c>
      <c r="D14" s="19">
        <v>7</v>
      </c>
      <c r="E14" s="19">
        <v>1420</v>
      </c>
      <c r="F14" s="19">
        <v>1</v>
      </c>
      <c r="G14" s="19">
        <v>644</v>
      </c>
      <c r="H14" s="19">
        <f t="shared" si="0"/>
        <v>8</v>
      </c>
      <c r="I14" s="19">
        <f t="shared" si="0"/>
        <v>2064</v>
      </c>
      <c r="J14" s="20">
        <f>IF($H$16*$C$8*3-B17=0,0,ROUND(((H14*3)/($H$16*$C$8*3-B17))*100,1))</f>
        <v>26.7</v>
      </c>
      <c r="K14" s="21" t="s">
        <v>10</v>
      </c>
      <c r="L14" s="7"/>
    </row>
    <row r="15" spans="1:12" ht="18" customHeight="1" x14ac:dyDescent="0.15">
      <c r="A15" s="6"/>
      <c r="B15" s="59"/>
      <c r="C15" s="18" t="s">
        <v>16</v>
      </c>
      <c r="D15" s="19">
        <f>SUM(D9:D14)</f>
        <v>20</v>
      </c>
      <c r="E15" s="19">
        <f t="shared" ref="E15:I15" si="1">SUM(E9:E14)</f>
        <v>4167</v>
      </c>
      <c r="F15" s="19">
        <f t="shared" si="1"/>
        <v>2</v>
      </c>
      <c r="G15" s="19">
        <f t="shared" si="1"/>
        <v>1288</v>
      </c>
      <c r="H15" s="19">
        <f t="shared" si="1"/>
        <v>22</v>
      </c>
      <c r="I15" s="19">
        <f t="shared" si="1"/>
        <v>5455</v>
      </c>
      <c r="J15" s="20">
        <f>IF(H16*$C$8*3-B17=0,0,ROUND(((H15+H12+H13+(H14*2))/(H16*$C$8*3-B17))*100,1))</f>
        <v>54.4</v>
      </c>
      <c r="K15" s="21" t="s">
        <v>10</v>
      </c>
      <c r="L15" s="7"/>
    </row>
    <row r="16" spans="1:12" ht="18" customHeight="1" x14ac:dyDescent="0.15">
      <c r="A16" s="6"/>
      <c r="B16" s="59"/>
      <c r="C16" s="18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8" t="s">
        <v>18</v>
      </c>
      <c r="D17" s="44"/>
      <c r="E17" s="45"/>
      <c r="F17" s="44"/>
      <c r="G17" s="45"/>
      <c r="H17" s="51">
        <v>21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8" t="s">
        <v>9</v>
      </c>
      <c r="D18" s="19">
        <v>4</v>
      </c>
      <c r="E18" s="19">
        <v>358</v>
      </c>
      <c r="F18" s="19">
        <v>0</v>
      </c>
      <c r="G18" s="19">
        <v>0</v>
      </c>
      <c r="H18" s="19">
        <f t="shared" ref="H18:I23" si="2">D18+F18</f>
        <v>4</v>
      </c>
      <c r="I18" s="19">
        <f t="shared" si="2"/>
        <v>358</v>
      </c>
      <c r="J18" s="20">
        <f>IF($H$25*$C$8*3-B26=0,0,ROUND(((H18*1)/($H$25*$C$8*3-B26))*100,1))</f>
        <v>4.4000000000000004</v>
      </c>
      <c r="K18" s="21" t="s">
        <v>10</v>
      </c>
      <c r="L18" s="7"/>
    </row>
    <row r="19" spans="1:12" ht="18" customHeight="1" x14ac:dyDescent="0.15">
      <c r="A19" s="6"/>
      <c r="B19" s="59"/>
      <c r="C19" s="18" t="s">
        <v>11</v>
      </c>
      <c r="D19" s="19">
        <v>7</v>
      </c>
      <c r="E19" s="19">
        <v>1156</v>
      </c>
      <c r="F19" s="19">
        <v>0</v>
      </c>
      <c r="G19" s="19">
        <v>0</v>
      </c>
      <c r="H19" s="19">
        <f t="shared" si="2"/>
        <v>7</v>
      </c>
      <c r="I19" s="19">
        <f t="shared" si="2"/>
        <v>1156</v>
      </c>
      <c r="J19" s="20">
        <f>IF($H$25*$C$8*3-B26=0,0,ROUND(((H19*1)/($H$25*$C$8*3-B26))*100,1))</f>
        <v>7.8</v>
      </c>
      <c r="K19" s="21" t="s">
        <v>10</v>
      </c>
      <c r="L19" s="7"/>
    </row>
    <row r="20" spans="1:12" ht="18" customHeight="1" x14ac:dyDescent="0.15">
      <c r="A20" s="6"/>
      <c r="B20" s="59"/>
      <c r="C20" s="18" t="s">
        <v>12</v>
      </c>
      <c r="D20" s="19">
        <v>4</v>
      </c>
      <c r="E20" s="19">
        <v>357</v>
      </c>
      <c r="F20" s="19">
        <v>0</v>
      </c>
      <c r="G20" s="19">
        <v>0</v>
      </c>
      <c r="H20" s="19">
        <f t="shared" si="2"/>
        <v>4</v>
      </c>
      <c r="I20" s="19">
        <f t="shared" si="2"/>
        <v>357</v>
      </c>
      <c r="J20" s="20">
        <f>IF($H$25*$C$8*3-B26=0,0,ROUND(((H20*1)/($H$25*$C$8*3-B26))*100,1))</f>
        <v>4.4000000000000004</v>
      </c>
      <c r="K20" s="21" t="s">
        <v>10</v>
      </c>
      <c r="L20" s="7"/>
    </row>
    <row r="21" spans="1:12" ht="18" customHeight="1" x14ac:dyDescent="0.15">
      <c r="A21" s="6"/>
      <c r="B21" s="59"/>
      <c r="C21" s="18" t="s">
        <v>13</v>
      </c>
      <c r="D21" s="19">
        <v>6</v>
      </c>
      <c r="E21" s="19">
        <v>1010</v>
      </c>
      <c r="F21" s="19">
        <v>1</v>
      </c>
      <c r="G21" s="19">
        <v>308</v>
      </c>
      <c r="H21" s="19">
        <f t="shared" si="2"/>
        <v>7</v>
      </c>
      <c r="I21" s="19">
        <f t="shared" si="2"/>
        <v>1318</v>
      </c>
      <c r="J21" s="20">
        <f>IF($H$25*$C$8*3-B26=0,0,ROUND(((H21*2)/($H$25*$C$8*3-B26))*100,1))</f>
        <v>15.6</v>
      </c>
      <c r="K21" s="21" t="s">
        <v>10</v>
      </c>
      <c r="L21" s="7"/>
    </row>
    <row r="22" spans="1:12" ht="18" customHeight="1" x14ac:dyDescent="0.15">
      <c r="A22" s="6"/>
      <c r="B22" s="59"/>
      <c r="C22" s="18" t="s">
        <v>14</v>
      </c>
      <c r="D22" s="19">
        <v>3</v>
      </c>
      <c r="E22" s="19">
        <v>113</v>
      </c>
      <c r="F22" s="19">
        <v>1</v>
      </c>
      <c r="G22" s="19">
        <v>150</v>
      </c>
      <c r="H22" s="19">
        <f t="shared" si="2"/>
        <v>4</v>
      </c>
      <c r="I22" s="19">
        <f t="shared" si="2"/>
        <v>263</v>
      </c>
      <c r="J22" s="20">
        <f>IF($H$25*$C$8*3-B26=0,0,ROUND(((H22*2)/($H$25*$C$8*3-B26))*100,1))</f>
        <v>8.9</v>
      </c>
      <c r="K22" s="21" t="s">
        <v>10</v>
      </c>
      <c r="L22" s="7"/>
    </row>
    <row r="23" spans="1:12" ht="18" customHeight="1" x14ac:dyDescent="0.15">
      <c r="A23" s="6"/>
      <c r="B23" s="59"/>
      <c r="C23" s="18" t="s">
        <v>15</v>
      </c>
      <c r="D23" s="19">
        <v>1</v>
      </c>
      <c r="E23" s="19">
        <v>200</v>
      </c>
      <c r="F23" s="19">
        <v>1</v>
      </c>
      <c r="G23" s="19">
        <v>150</v>
      </c>
      <c r="H23" s="19">
        <f t="shared" si="2"/>
        <v>2</v>
      </c>
      <c r="I23" s="19">
        <f t="shared" si="2"/>
        <v>350</v>
      </c>
      <c r="J23" s="20">
        <f>IF($H$25*$C$8*3-B26=0,0,ROUND(((H23*3)/($H$25*$C$8*3-B26))*100,1))</f>
        <v>6.7</v>
      </c>
      <c r="K23" s="21" t="s">
        <v>10</v>
      </c>
      <c r="L23" s="7"/>
    </row>
    <row r="24" spans="1:12" ht="18" customHeight="1" x14ac:dyDescent="0.15">
      <c r="A24" s="6"/>
      <c r="B24" s="59"/>
      <c r="C24" s="18" t="s">
        <v>16</v>
      </c>
      <c r="D24" s="19">
        <f>SUM(D18:D23)</f>
        <v>25</v>
      </c>
      <c r="E24" s="19">
        <f t="shared" ref="E24:G24" si="3">SUM(E18:E23)</f>
        <v>3194</v>
      </c>
      <c r="F24" s="19">
        <f t="shared" si="3"/>
        <v>3</v>
      </c>
      <c r="G24" s="19">
        <f t="shared" si="3"/>
        <v>608</v>
      </c>
      <c r="H24" s="19">
        <f t="shared" ref="H24:I24" si="4">SUM(H18:H23)</f>
        <v>28</v>
      </c>
      <c r="I24" s="19">
        <f t="shared" si="4"/>
        <v>3802</v>
      </c>
      <c r="J24" s="20">
        <f>IF(H25*$C$8*3-B26=0,0,ROUND(((H24+H21+H22+(H23*2))/(H25*$C$8*3-B26))*100,1))</f>
        <v>47.8</v>
      </c>
      <c r="K24" s="21" t="s">
        <v>10</v>
      </c>
      <c r="L24" s="7"/>
    </row>
    <row r="25" spans="1:12" ht="18" customHeight="1" x14ac:dyDescent="0.15">
      <c r="A25" s="6"/>
      <c r="B25" s="59"/>
      <c r="C25" s="18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8" t="s">
        <v>18</v>
      </c>
      <c r="D26" s="44"/>
      <c r="E26" s="45"/>
      <c r="F26" s="44"/>
      <c r="G26" s="45"/>
      <c r="H26" s="51">
        <v>23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8" t="s">
        <v>9</v>
      </c>
      <c r="D27" s="19">
        <v>0</v>
      </c>
      <c r="E27" s="19">
        <v>0</v>
      </c>
      <c r="F27" s="19">
        <v>0</v>
      </c>
      <c r="G27" s="19">
        <v>0</v>
      </c>
      <c r="H27" s="19">
        <f t="shared" ref="H27:I32" si="5">D27+F27</f>
        <v>0</v>
      </c>
      <c r="I27" s="19">
        <f t="shared" si="5"/>
        <v>0</v>
      </c>
      <c r="J27" s="20">
        <f>IF($H$34*$C$8*3-B35=0,0,ROUND(((H27*1)/($H$34*$C$8*3-B35))*100,1))</f>
        <v>0</v>
      </c>
      <c r="K27" s="21" t="s">
        <v>10</v>
      </c>
      <c r="L27" s="7"/>
    </row>
    <row r="28" spans="1:12" ht="18" customHeight="1" x14ac:dyDescent="0.15">
      <c r="A28" s="6"/>
      <c r="B28" s="59"/>
      <c r="C28" s="18" t="s">
        <v>11</v>
      </c>
      <c r="D28" s="19">
        <v>0</v>
      </c>
      <c r="E28" s="19">
        <v>0</v>
      </c>
      <c r="F28" s="19">
        <v>0</v>
      </c>
      <c r="G28" s="19">
        <v>0</v>
      </c>
      <c r="H28" s="19">
        <f t="shared" si="5"/>
        <v>0</v>
      </c>
      <c r="I28" s="19">
        <f t="shared" si="5"/>
        <v>0</v>
      </c>
      <c r="J28" s="20">
        <f>IF($H$34*$C$8*3-B35=0,0,ROUND(((H28*1)/($H$34*$C$8*3-B35))*100,1))</f>
        <v>0</v>
      </c>
      <c r="K28" s="21" t="s">
        <v>10</v>
      </c>
      <c r="L28" s="7"/>
    </row>
    <row r="29" spans="1:12" ht="18" customHeight="1" x14ac:dyDescent="0.15">
      <c r="A29" s="6"/>
      <c r="B29" s="59"/>
      <c r="C29" s="18" t="s">
        <v>12</v>
      </c>
      <c r="D29" s="19">
        <v>0</v>
      </c>
      <c r="E29" s="19">
        <v>0</v>
      </c>
      <c r="F29" s="19">
        <v>0</v>
      </c>
      <c r="G29" s="19">
        <v>0</v>
      </c>
      <c r="H29" s="19">
        <f t="shared" si="5"/>
        <v>0</v>
      </c>
      <c r="I29" s="19">
        <f t="shared" si="5"/>
        <v>0</v>
      </c>
      <c r="J29" s="20">
        <f>IF($H$34*$C$8*3-B35=0,0,ROUND(((H29*1)/($H$34*$C$8*3-B35))*100,1))</f>
        <v>0</v>
      </c>
      <c r="K29" s="21" t="s">
        <v>10</v>
      </c>
      <c r="L29" s="7"/>
    </row>
    <row r="30" spans="1:12" ht="18" customHeight="1" x14ac:dyDescent="0.15">
      <c r="A30" s="6"/>
      <c r="B30" s="59"/>
      <c r="C30" s="18" t="s">
        <v>13</v>
      </c>
      <c r="D30" s="19">
        <v>7</v>
      </c>
      <c r="E30" s="19">
        <v>70</v>
      </c>
      <c r="F30" s="19">
        <v>1</v>
      </c>
      <c r="G30" s="19">
        <v>10</v>
      </c>
      <c r="H30" s="19">
        <f t="shared" si="5"/>
        <v>8</v>
      </c>
      <c r="I30" s="19">
        <f t="shared" si="5"/>
        <v>80</v>
      </c>
      <c r="J30" s="20">
        <f>IF($H$34*$C$8*3-B35=0,0,ROUND(((H30*2)/($H$34*$C$8*3-B35))*100,1))</f>
        <v>17.8</v>
      </c>
      <c r="K30" s="21" t="s">
        <v>10</v>
      </c>
      <c r="L30" s="7"/>
    </row>
    <row r="31" spans="1:12" ht="18" customHeight="1" x14ac:dyDescent="0.15">
      <c r="A31" s="6"/>
      <c r="B31" s="59"/>
      <c r="C31" s="18" t="s">
        <v>14</v>
      </c>
      <c r="D31" s="19">
        <v>0</v>
      </c>
      <c r="E31" s="19">
        <v>0</v>
      </c>
      <c r="F31" s="19">
        <v>0</v>
      </c>
      <c r="G31" s="19">
        <v>0</v>
      </c>
      <c r="H31" s="19">
        <f t="shared" si="5"/>
        <v>0</v>
      </c>
      <c r="I31" s="19">
        <f t="shared" si="5"/>
        <v>0</v>
      </c>
      <c r="J31" s="20">
        <f>IF($H$34*$C$8*3-B35=0,0,ROUND(((H31*2)/($H$34*$C$8*3-B35))*100,1))</f>
        <v>0</v>
      </c>
      <c r="K31" s="21" t="s">
        <v>10</v>
      </c>
      <c r="L31" s="7"/>
    </row>
    <row r="32" spans="1:12" ht="18" customHeight="1" x14ac:dyDescent="0.15">
      <c r="A32" s="6"/>
      <c r="B32" s="59"/>
      <c r="C32" s="18" t="s">
        <v>15</v>
      </c>
      <c r="D32" s="19">
        <v>6</v>
      </c>
      <c r="E32" s="19">
        <v>60</v>
      </c>
      <c r="F32" s="19">
        <v>0</v>
      </c>
      <c r="G32" s="19">
        <v>0</v>
      </c>
      <c r="H32" s="19">
        <f t="shared" si="5"/>
        <v>6</v>
      </c>
      <c r="I32" s="19">
        <f t="shared" si="5"/>
        <v>60</v>
      </c>
      <c r="J32" s="20">
        <f>IF($H$34*$C$8*3-B35=0,0,ROUND(((H32*3)/($H$34*$C$8*3-B35))*100,1))</f>
        <v>20</v>
      </c>
      <c r="K32" s="21" t="s">
        <v>10</v>
      </c>
      <c r="L32" s="7"/>
    </row>
    <row r="33" spans="1:12" ht="18" customHeight="1" x14ac:dyDescent="0.15">
      <c r="A33" s="6"/>
      <c r="B33" s="59"/>
      <c r="C33" s="18" t="s">
        <v>16</v>
      </c>
      <c r="D33" s="19">
        <f>SUM(D27:D32)</f>
        <v>13</v>
      </c>
      <c r="E33" s="19">
        <f t="shared" ref="E33:G33" si="6">SUM(E27:E32)</f>
        <v>130</v>
      </c>
      <c r="F33" s="19">
        <f t="shared" si="6"/>
        <v>1</v>
      </c>
      <c r="G33" s="19">
        <f t="shared" si="6"/>
        <v>10</v>
      </c>
      <c r="H33" s="19">
        <f t="shared" ref="H33:I33" si="7">SUM(H27:H32)</f>
        <v>14</v>
      </c>
      <c r="I33" s="19">
        <f t="shared" si="7"/>
        <v>140</v>
      </c>
      <c r="J33" s="20">
        <f>IF(H34*$C$8*3-B35=0,0,ROUND(((H33+H30+H31+(H32*2))/(H34*$C$8*3-B35))*100,1))</f>
        <v>37.799999999999997</v>
      </c>
      <c r="K33" s="21" t="s">
        <v>10</v>
      </c>
      <c r="L33" s="7"/>
    </row>
    <row r="34" spans="1:12" ht="18" customHeight="1" x14ac:dyDescent="0.15">
      <c r="A34" s="6"/>
      <c r="B34" s="59"/>
      <c r="C34" s="18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8" t="s">
        <v>18</v>
      </c>
      <c r="D35" s="44"/>
      <c r="E35" s="45"/>
      <c r="F35" s="44"/>
      <c r="G35" s="45"/>
      <c r="H35" s="51">
        <v>14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8" t="s">
        <v>9</v>
      </c>
      <c r="D36" s="19">
        <v>0</v>
      </c>
      <c r="E36" s="19">
        <v>0</v>
      </c>
      <c r="F36" s="19">
        <v>0</v>
      </c>
      <c r="G36" s="19">
        <v>0</v>
      </c>
      <c r="H36" s="19">
        <f t="shared" ref="H36:I41" si="8">D36+F36</f>
        <v>0</v>
      </c>
      <c r="I36" s="19">
        <f t="shared" si="8"/>
        <v>0</v>
      </c>
      <c r="J36" s="20">
        <f>IF($H$43*$C$8*3-B44=0,0,ROUND(((H36*1)/($H$43*$C$8*3-B44))*100,1))</f>
        <v>0</v>
      </c>
      <c r="K36" s="21" t="s">
        <v>10</v>
      </c>
      <c r="L36" s="7"/>
    </row>
    <row r="37" spans="1:12" ht="18" customHeight="1" x14ac:dyDescent="0.15">
      <c r="A37" s="6"/>
      <c r="B37" s="59"/>
      <c r="C37" s="18" t="s">
        <v>11</v>
      </c>
      <c r="D37" s="19">
        <v>0</v>
      </c>
      <c r="E37" s="19">
        <v>0</v>
      </c>
      <c r="F37" s="19">
        <v>0</v>
      </c>
      <c r="G37" s="19">
        <v>0</v>
      </c>
      <c r="H37" s="19">
        <f t="shared" si="8"/>
        <v>0</v>
      </c>
      <c r="I37" s="19">
        <f t="shared" si="8"/>
        <v>0</v>
      </c>
      <c r="J37" s="20">
        <f>IF($H$43*$C$8*3-B44=0,0,ROUND(((H37*1)/($H$43*$C$8*3-B44))*100,1))</f>
        <v>0</v>
      </c>
      <c r="K37" s="21" t="s">
        <v>10</v>
      </c>
      <c r="L37" s="7"/>
    </row>
    <row r="38" spans="1:12" ht="18" customHeight="1" x14ac:dyDescent="0.15">
      <c r="A38" s="6"/>
      <c r="B38" s="59"/>
      <c r="C38" s="18" t="s">
        <v>12</v>
      </c>
      <c r="D38" s="19">
        <v>0</v>
      </c>
      <c r="E38" s="19">
        <v>0</v>
      </c>
      <c r="F38" s="19">
        <v>0</v>
      </c>
      <c r="G38" s="19">
        <v>0</v>
      </c>
      <c r="H38" s="19">
        <f t="shared" si="8"/>
        <v>0</v>
      </c>
      <c r="I38" s="19">
        <f t="shared" si="8"/>
        <v>0</v>
      </c>
      <c r="J38" s="20">
        <f>IF($H$43*$C$8*3-B44=0,0,ROUND(((H38*1)/($H$43*$C$8*3-B44))*100,1))</f>
        <v>0</v>
      </c>
      <c r="K38" s="21" t="s">
        <v>10</v>
      </c>
      <c r="L38" s="7"/>
    </row>
    <row r="39" spans="1:12" ht="18" customHeight="1" x14ac:dyDescent="0.15">
      <c r="A39" s="6"/>
      <c r="B39" s="59"/>
      <c r="C39" s="18" t="s">
        <v>13</v>
      </c>
      <c r="D39" s="19">
        <v>7</v>
      </c>
      <c r="E39" s="19">
        <v>66</v>
      </c>
      <c r="F39" s="19">
        <v>1</v>
      </c>
      <c r="G39" s="19">
        <v>10</v>
      </c>
      <c r="H39" s="19">
        <f t="shared" si="8"/>
        <v>8</v>
      </c>
      <c r="I39" s="19">
        <f t="shared" si="8"/>
        <v>76</v>
      </c>
      <c r="J39" s="20">
        <f>IF($H$43*$C$8*3-B44=0,0,ROUND(((H39*2)/($H$43*$C$8*3-B44))*100,1))</f>
        <v>17.8</v>
      </c>
      <c r="K39" s="21" t="s">
        <v>10</v>
      </c>
      <c r="L39" s="7"/>
    </row>
    <row r="40" spans="1:12" ht="18" customHeight="1" x14ac:dyDescent="0.15">
      <c r="A40" s="6"/>
      <c r="B40" s="59"/>
      <c r="C40" s="18" t="s">
        <v>14</v>
      </c>
      <c r="D40" s="19">
        <v>0</v>
      </c>
      <c r="E40" s="19">
        <v>0</v>
      </c>
      <c r="F40" s="19">
        <v>0</v>
      </c>
      <c r="G40" s="19">
        <v>0</v>
      </c>
      <c r="H40" s="19">
        <f t="shared" si="8"/>
        <v>0</v>
      </c>
      <c r="I40" s="19">
        <f t="shared" si="8"/>
        <v>0</v>
      </c>
      <c r="J40" s="20">
        <f>IF($H$43*$C$8*3-B44=0,0,ROUND(((H40*2)/($H$43*$C$8*3-B44))*100,1))</f>
        <v>0</v>
      </c>
      <c r="K40" s="21" t="s">
        <v>10</v>
      </c>
      <c r="L40" s="7"/>
    </row>
    <row r="41" spans="1:12" ht="18" customHeight="1" x14ac:dyDescent="0.15">
      <c r="A41" s="6"/>
      <c r="B41" s="59"/>
      <c r="C41" s="18" t="s">
        <v>15</v>
      </c>
      <c r="D41" s="19">
        <v>6</v>
      </c>
      <c r="E41" s="19">
        <v>60</v>
      </c>
      <c r="F41" s="19">
        <v>0</v>
      </c>
      <c r="G41" s="19">
        <v>0</v>
      </c>
      <c r="H41" s="19">
        <f t="shared" si="8"/>
        <v>6</v>
      </c>
      <c r="I41" s="19">
        <f t="shared" si="8"/>
        <v>60</v>
      </c>
      <c r="J41" s="20">
        <f>IF($H$43*$C$8*3-B44=0,0,ROUND(((H41*3)/($H$43*$C$8*3-B44))*100,1))</f>
        <v>20</v>
      </c>
      <c r="K41" s="21" t="s">
        <v>10</v>
      </c>
      <c r="L41" s="7"/>
    </row>
    <row r="42" spans="1:12" ht="18" customHeight="1" x14ac:dyDescent="0.15">
      <c r="A42" s="6"/>
      <c r="B42" s="59"/>
      <c r="C42" s="18" t="s">
        <v>16</v>
      </c>
      <c r="D42" s="19">
        <f>SUM(D36:D41)</f>
        <v>13</v>
      </c>
      <c r="E42" s="19">
        <f t="shared" ref="E42:G42" si="9">SUM(E36:E41)</f>
        <v>126</v>
      </c>
      <c r="F42" s="19">
        <f t="shared" si="9"/>
        <v>1</v>
      </c>
      <c r="G42" s="19">
        <f t="shared" si="9"/>
        <v>10</v>
      </c>
      <c r="H42" s="19">
        <f t="shared" ref="H42:I42" si="10">SUM(H36:H41)</f>
        <v>14</v>
      </c>
      <c r="I42" s="19">
        <f t="shared" si="10"/>
        <v>136</v>
      </c>
      <c r="J42" s="20">
        <f>IF(H43*$C$8*3-B44=0,0,ROUND(((H42+H39+H40+(H41*2))/(H43*$C$8*3-B44))*100,1))</f>
        <v>37.799999999999997</v>
      </c>
      <c r="K42" s="21" t="s">
        <v>10</v>
      </c>
      <c r="L42" s="7"/>
    </row>
    <row r="43" spans="1:12" ht="18" customHeight="1" x14ac:dyDescent="0.15">
      <c r="A43" s="6"/>
      <c r="B43" s="59"/>
      <c r="C43" s="18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8" t="s">
        <v>18</v>
      </c>
      <c r="D44" s="44"/>
      <c r="E44" s="45"/>
      <c r="F44" s="44"/>
      <c r="G44" s="45"/>
      <c r="H44" s="51">
        <v>14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23"/>
      <c r="D45" s="11"/>
      <c r="E45" s="11"/>
      <c r="F45" s="11"/>
      <c r="G45" s="11"/>
      <c r="H45" s="11"/>
      <c r="I45" s="11"/>
      <c r="J45" s="11"/>
      <c r="K45" s="7"/>
      <c r="L45" s="7"/>
    </row>
    <row r="46" spans="1:12" ht="18" customHeight="1" x14ac:dyDescent="0.15">
      <c r="A46" s="6"/>
      <c r="B46" s="24" t="s">
        <v>19</v>
      </c>
      <c r="C46" s="11" t="s">
        <v>20</v>
      </c>
      <c r="D46" s="11"/>
      <c r="E46" s="11"/>
      <c r="F46" s="11"/>
      <c r="G46" s="11"/>
      <c r="H46" s="11"/>
      <c r="I46" s="11"/>
      <c r="J46" s="11"/>
      <c r="K46" s="7"/>
      <c r="L46" s="7"/>
    </row>
    <row r="47" spans="1:12" ht="18" customHeight="1" x14ac:dyDescent="0.15">
      <c r="A47" s="6"/>
      <c r="B47" s="6"/>
      <c r="C47" s="11"/>
      <c r="D47" s="11"/>
      <c r="E47" s="11"/>
      <c r="F47" s="11"/>
      <c r="G47" s="11"/>
      <c r="H47" s="11"/>
      <c r="I47" s="11"/>
      <c r="J47" s="11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9"/>
      <c r="D53" s="9"/>
      <c r="E53" s="9"/>
      <c r="F53" s="9"/>
      <c r="G53" s="9"/>
      <c r="H53" s="9"/>
      <c r="I53" s="9"/>
      <c r="J53" s="9"/>
      <c r="K53" s="10"/>
      <c r="L53" s="7"/>
    </row>
    <row r="54" spans="1:12" ht="15" customHeight="1" x14ac:dyDescent="0.15">
      <c r="A54" s="6"/>
      <c r="B54" s="6" t="s">
        <v>39</v>
      </c>
      <c r="C54" s="11" t="s">
        <v>23</v>
      </c>
      <c r="D54" s="11"/>
      <c r="E54" s="11"/>
      <c r="F54" s="11"/>
      <c r="G54" s="12" t="s">
        <v>40</v>
      </c>
      <c r="H54" s="60">
        <v>45889</v>
      </c>
      <c r="I54" s="60"/>
      <c r="J54" s="11" t="s">
        <v>48</v>
      </c>
      <c r="K54" s="7"/>
      <c r="L54" s="7"/>
    </row>
    <row r="55" spans="1:12" ht="15" customHeight="1" x14ac:dyDescent="0.15">
      <c r="A55" s="6"/>
      <c r="B55" s="38">
        <v>45383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28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30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8" t="s">
        <v>9</v>
      </c>
      <c r="D58" s="19">
        <v>0</v>
      </c>
      <c r="E58" s="19">
        <v>0</v>
      </c>
      <c r="F58" s="19">
        <v>0</v>
      </c>
      <c r="G58" s="19">
        <v>0</v>
      </c>
      <c r="H58" s="19">
        <f t="shared" ref="H58:I63" si="11">D58+F58</f>
        <v>0</v>
      </c>
      <c r="I58" s="19">
        <f t="shared" si="11"/>
        <v>0</v>
      </c>
      <c r="J58" s="20">
        <f>IF($H$65*$C$8*3-B66=0,0,ROUND(((H58*1)/($H$65*$C$8*3-B66))*100,1))</f>
        <v>0</v>
      </c>
      <c r="K58" s="21" t="s">
        <v>27</v>
      </c>
      <c r="L58" s="7"/>
    </row>
    <row r="59" spans="1:12" ht="18" customHeight="1" x14ac:dyDescent="0.15">
      <c r="A59" s="6"/>
      <c r="B59" s="59"/>
      <c r="C59" s="18" t="s">
        <v>11</v>
      </c>
      <c r="D59" s="19">
        <v>3</v>
      </c>
      <c r="E59" s="19">
        <v>18</v>
      </c>
      <c r="F59" s="19">
        <v>0</v>
      </c>
      <c r="G59" s="19">
        <v>0</v>
      </c>
      <c r="H59" s="19">
        <f t="shared" si="11"/>
        <v>3</v>
      </c>
      <c r="I59" s="19">
        <f t="shared" si="11"/>
        <v>18</v>
      </c>
      <c r="J59" s="20">
        <f>IF($H$65*$C$8*3-B66=0,0,ROUND(((H59*1)/($H$65*$C$8*3-B66))*100,1))</f>
        <v>3.3</v>
      </c>
      <c r="K59" s="21" t="s">
        <v>27</v>
      </c>
      <c r="L59" s="7"/>
    </row>
    <row r="60" spans="1:12" ht="18" customHeight="1" x14ac:dyDescent="0.15">
      <c r="A60" s="6"/>
      <c r="B60" s="59"/>
      <c r="C60" s="18" t="s">
        <v>12</v>
      </c>
      <c r="D60" s="19">
        <v>1</v>
      </c>
      <c r="E60" s="19">
        <v>5</v>
      </c>
      <c r="F60" s="19">
        <v>0</v>
      </c>
      <c r="G60" s="19">
        <v>0</v>
      </c>
      <c r="H60" s="19">
        <f t="shared" si="11"/>
        <v>1</v>
      </c>
      <c r="I60" s="19">
        <f t="shared" si="11"/>
        <v>5</v>
      </c>
      <c r="J60" s="20">
        <f>IF($H$65*$C$8*3-B66=0,0,ROUND(((H60*1)/($H$65*$C$8*3-B66))*100,1))</f>
        <v>1.1000000000000001</v>
      </c>
      <c r="K60" s="21" t="s">
        <v>27</v>
      </c>
      <c r="L60" s="7"/>
    </row>
    <row r="61" spans="1:12" ht="18" customHeight="1" x14ac:dyDescent="0.15">
      <c r="A61" s="6"/>
      <c r="B61" s="59"/>
      <c r="C61" s="18" t="s">
        <v>13</v>
      </c>
      <c r="D61" s="19">
        <v>2</v>
      </c>
      <c r="E61" s="19">
        <v>11</v>
      </c>
      <c r="F61" s="19">
        <v>1</v>
      </c>
      <c r="G61" s="19">
        <v>6</v>
      </c>
      <c r="H61" s="19">
        <f t="shared" si="11"/>
        <v>3</v>
      </c>
      <c r="I61" s="19">
        <f t="shared" si="11"/>
        <v>17</v>
      </c>
      <c r="J61" s="20">
        <f>IF($H$65*$C$8*3-B66=0,0,ROUND(((H61*2)/($H$65*$C$8*3-B66))*100,1))</f>
        <v>6.7</v>
      </c>
      <c r="K61" s="21" t="s">
        <v>27</v>
      </c>
      <c r="L61" s="7"/>
    </row>
    <row r="62" spans="1:12" ht="18" customHeight="1" x14ac:dyDescent="0.15">
      <c r="A62" s="6"/>
      <c r="B62" s="59"/>
      <c r="C62" s="18" t="s">
        <v>14</v>
      </c>
      <c r="D62" s="19">
        <v>1</v>
      </c>
      <c r="E62" s="19">
        <v>6</v>
      </c>
      <c r="F62" s="19">
        <v>1</v>
      </c>
      <c r="G62" s="19">
        <v>6</v>
      </c>
      <c r="H62" s="19">
        <f t="shared" si="11"/>
        <v>2</v>
      </c>
      <c r="I62" s="19">
        <f t="shared" si="11"/>
        <v>12</v>
      </c>
      <c r="J62" s="20">
        <f>IF($H$65*$C$8*3-B66=0,0,ROUND(((H62*2)/($H$65*$C$8*3-B66))*100,1))</f>
        <v>4.4000000000000004</v>
      </c>
      <c r="K62" s="21" t="s">
        <v>27</v>
      </c>
      <c r="L62" s="7"/>
    </row>
    <row r="63" spans="1:12" ht="18" customHeight="1" x14ac:dyDescent="0.15">
      <c r="A63" s="6"/>
      <c r="B63" s="59"/>
      <c r="C63" s="18" t="s">
        <v>15</v>
      </c>
      <c r="D63" s="19">
        <v>0</v>
      </c>
      <c r="E63" s="19">
        <v>0</v>
      </c>
      <c r="F63" s="19">
        <v>1</v>
      </c>
      <c r="G63" s="19">
        <v>6</v>
      </c>
      <c r="H63" s="19">
        <f t="shared" si="11"/>
        <v>1</v>
      </c>
      <c r="I63" s="19">
        <f t="shared" si="11"/>
        <v>6</v>
      </c>
      <c r="J63" s="20">
        <f>IF($H$65*$C$8*3-B66=0,0,ROUND(((H63*3)/($H$65*$C$8*3-B66))*100,1))</f>
        <v>3.3</v>
      </c>
      <c r="K63" s="21" t="s">
        <v>27</v>
      </c>
      <c r="L63" s="7"/>
    </row>
    <row r="64" spans="1:12" ht="18" customHeight="1" x14ac:dyDescent="0.15">
      <c r="A64" s="6"/>
      <c r="B64" s="59"/>
      <c r="C64" s="18" t="s">
        <v>28</v>
      </c>
      <c r="D64" s="19">
        <f t="shared" ref="D64:I64" si="12">SUM(D58:D63)</f>
        <v>7</v>
      </c>
      <c r="E64" s="19">
        <f t="shared" si="12"/>
        <v>40</v>
      </c>
      <c r="F64" s="19">
        <f t="shared" si="12"/>
        <v>3</v>
      </c>
      <c r="G64" s="19">
        <f t="shared" si="12"/>
        <v>18</v>
      </c>
      <c r="H64" s="19">
        <f t="shared" si="12"/>
        <v>10</v>
      </c>
      <c r="I64" s="19">
        <f t="shared" si="12"/>
        <v>58</v>
      </c>
      <c r="J64" s="20">
        <f>IF(H65*$C$8*3-B66=0,0,ROUND(((H64+H61+H62+(H63*2))/(H65*$C$8*3-B66))*100,1))</f>
        <v>18.899999999999999</v>
      </c>
      <c r="K64" s="21" t="s">
        <v>27</v>
      </c>
      <c r="L64" s="7"/>
    </row>
    <row r="65" spans="1:12" ht="18" customHeight="1" x14ac:dyDescent="0.15">
      <c r="A65" s="6"/>
      <c r="B65" s="59"/>
      <c r="C65" s="18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8" t="s">
        <v>30</v>
      </c>
      <c r="D66" s="44"/>
      <c r="E66" s="45"/>
      <c r="F66" s="44"/>
      <c r="G66" s="45"/>
      <c r="H66" s="51">
        <v>10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8" t="s">
        <v>9</v>
      </c>
      <c r="D67" s="19">
        <v>1</v>
      </c>
      <c r="E67" s="19">
        <v>6</v>
      </c>
      <c r="F67" s="19">
        <v>0</v>
      </c>
      <c r="G67" s="19">
        <v>0</v>
      </c>
      <c r="H67" s="19">
        <f t="shared" ref="H67:I72" si="13">D67+F67</f>
        <v>1</v>
      </c>
      <c r="I67" s="19">
        <f t="shared" si="13"/>
        <v>6</v>
      </c>
      <c r="J67" s="20">
        <f>IF($H$74*$C$8*3-B75=0,0,ROUND(((H67*1)/($H$74*$C$8*3-B75))*100,1))</f>
        <v>1.1000000000000001</v>
      </c>
      <c r="K67" s="21" t="s">
        <v>27</v>
      </c>
      <c r="L67" s="7"/>
    </row>
    <row r="68" spans="1:12" ht="18" customHeight="1" x14ac:dyDescent="0.15">
      <c r="A68" s="6"/>
      <c r="B68" s="59"/>
      <c r="C68" s="18" t="s">
        <v>11</v>
      </c>
      <c r="D68" s="19">
        <v>1</v>
      </c>
      <c r="E68" s="19">
        <v>6</v>
      </c>
      <c r="F68" s="19">
        <v>0</v>
      </c>
      <c r="G68" s="19">
        <v>0</v>
      </c>
      <c r="H68" s="19">
        <f t="shared" si="13"/>
        <v>1</v>
      </c>
      <c r="I68" s="19">
        <f t="shared" si="13"/>
        <v>6</v>
      </c>
      <c r="J68" s="20">
        <f>IF($H$74*$C$8*3-B75=0,0,ROUND(((H68*1)/($H$74*$C$8*3-B75))*100,1))</f>
        <v>1.1000000000000001</v>
      </c>
      <c r="K68" s="21" t="s">
        <v>27</v>
      </c>
      <c r="L68" s="7"/>
    </row>
    <row r="69" spans="1:12" ht="18" customHeight="1" x14ac:dyDescent="0.15">
      <c r="A69" s="6"/>
      <c r="B69" s="59"/>
      <c r="C69" s="18" t="s">
        <v>12</v>
      </c>
      <c r="D69" s="19">
        <v>2</v>
      </c>
      <c r="E69" s="19">
        <v>7</v>
      </c>
      <c r="F69" s="19">
        <v>0</v>
      </c>
      <c r="G69" s="19">
        <v>0</v>
      </c>
      <c r="H69" s="19">
        <f t="shared" si="13"/>
        <v>2</v>
      </c>
      <c r="I69" s="19">
        <f t="shared" si="13"/>
        <v>7</v>
      </c>
      <c r="J69" s="20">
        <f>IF($H$74*$C$8*3-B75=0,0,ROUND(((H69*1)/($H$74*$C$8*3-B75))*100,1))</f>
        <v>2.2000000000000002</v>
      </c>
      <c r="K69" s="21" t="s">
        <v>27</v>
      </c>
      <c r="L69" s="7"/>
    </row>
    <row r="70" spans="1:12" ht="18" customHeight="1" x14ac:dyDescent="0.15">
      <c r="A70" s="6"/>
      <c r="B70" s="59"/>
      <c r="C70" s="18" t="s">
        <v>13</v>
      </c>
      <c r="D70" s="19">
        <v>4</v>
      </c>
      <c r="E70" s="19">
        <v>23</v>
      </c>
      <c r="F70" s="19">
        <v>1</v>
      </c>
      <c r="G70" s="19">
        <v>6</v>
      </c>
      <c r="H70" s="19">
        <f t="shared" si="13"/>
        <v>5</v>
      </c>
      <c r="I70" s="19">
        <f t="shared" si="13"/>
        <v>29</v>
      </c>
      <c r="J70" s="20">
        <f>IF($H$74*$C$8*3-B75=0,0,ROUND(((H70*2)/($H$74*$C$8*3-B75))*100,1))</f>
        <v>11.1</v>
      </c>
      <c r="K70" s="21" t="s">
        <v>27</v>
      </c>
      <c r="L70" s="7"/>
    </row>
    <row r="71" spans="1:12" ht="18" customHeight="1" x14ac:dyDescent="0.15">
      <c r="A71" s="6"/>
      <c r="B71" s="59"/>
      <c r="C71" s="18" t="s">
        <v>14</v>
      </c>
      <c r="D71" s="19">
        <v>4</v>
      </c>
      <c r="E71" s="19">
        <v>22</v>
      </c>
      <c r="F71" s="19">
        <v>1</v>
      </c>
      <c r="G71" s="19">
        <v>6</v>
      </c>
      <c r="H71" s="19">
        <f t="shared" si="13"/>
        <v>5</v>
      </c>
      <c r="I71" s="19">
        <f t="shared" si="13"/>
        <v>28</v>
      </c>
      <c r="J71" s="20">
        <f>IF($H$74*$C$8*3-B75=0,0,ROUND(((H71*2)/($H$74*$C$8*3-B75))*100,1))</f>
        <v>11.1</v>
      </c>
      <c r="K71" s="21" t="s">
        <v>27</v>
      </c>
      <c r="L71" s="7"/>
    </row>
    <row r="72" spans="1:12" ht="18" customHeight="1" x14ac:dyDescent="0.15">
      <c r="A72" s="6"/>
      <c r="B72" s="59"/>
      <c r="C72" s="18" t="s">
        <v>15</v>
      </c>
      <c r="D72" s="19">
        <v>0</v>
      </c>
      <c r="E72" s="19">
        <v>0</v>
      </c>
      <c r="F72" s="19">
        <v>1</v>
      </c>
      <c r="G72" s="19">
        <v>6</v>
      </c>
      <c r="H72" s="19">
        <f t="shared" si="13"/>
        <v>1</v>
      </c>
      <c r="I72" s="19">
        <f t="shared" si="13"/>
        <v>6</v>
      </c>
      <c r="J72" s="20">
        <f>IF($H$74*$C$8*3-B75=0,0,ROUND(((H72*3)/($H$74*$C$8*3-B75))*100,1))</f>
        <v>3.3</v>
      </c>
      <c r="K72" s="21" t="s">
        <v>27</v>
      </c>
      <c r="L72" s="7"/>
    </row>
    <row r="73" spans="1:12" ht="18" customHeight="1" x14ac:dyDescent="0.15">
      <c r="A73" s="6"/>
      <c r="B73" s="59"/>
      <c r="C73" s="18" t="s">
        <v>28</v>
      </c>
      <c r="D73" s="19">
        <f t="shared" ref="D73:I73" si="14">SUM(D67:D72)</f>
        <v>12</v>
      </c>
      <c r="E73" s="19">
        <f t="shared" si="14"/>
        <v>64</v>
      </c>
      <c r="F73" s="19">
        <f t="shared" si="14"/>
        <v>3</v>
      </c>
      <c r="G73" s="19">
        <f t="shared" si="14"/>
        <v>18</v>
      </c>
      <c r="H73" s="19">
        <f t="shared" si="14"/>
        <v>15</v>
      </c>
      <c r="I73" s="19">
        <f t="shared" si="14"/>
        <v>82</v>
      </c>
      <c r="J73" s="20">
        <f>IF(H74*$C$8*3-B75=0,0,ROUND(((H73+H70+H71+(H72*2))/(H74*$C$8*3-B75))*100,1))</f>
        <v>30</v>
      </c>
      <c r="K73" s="21" t="s">
        <v>27</v>
      </c>
      <c r="L73" s="7"/>
    </row>
    <row r="74" spans="1:12" ht="18" customHeight="1" x14ac:dyDescent="0.15">
      <c r="A74" s="6"/>
      <c r="B74" s="59"/>
      <c r="C74" s="18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8" t="s">
        <v>30</v>
      </c>
      <c r="D75" s="44"/>
      <c r="E75" s="45"/>
      <c r="F75" s="44"/>
      <c r="G75" s="45"/>
      <c r="H75" s="51">
        <v>13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8" t="s">
        <v>9</v>
      </c>
      <c r="D76" s="19">
        <v>1</v>
      </c>
      <c r="E76" s="19">
        <v>6</v>
      </c>
      <c r="F76" s="19">
        <v>0</v>
      </c>
      <c r="G76" s="19">
        <v>0</v>
      </c>
      <c r="H76" s="19">
        <f t="shared" ref="H76:I81" si="15">D76+F76</f>
        <v>1</v>
      </c>
      <c r="I76" s="19">
        <f t="shared" si="15"/>
        <v>6</v>
      </c>
      <c r="J76" s="20">
        <f>IF($H$83*$C$8*3-B84=0,0,ROUND(((H76*1)/($H$83*$C$8*3-B84))*100,1))</f>
        <v>1.1000000000000001</v>
      </c>
      <c r="K76" s="21" t="s">
        <v>27</v>
      </c>
      <c r="L76" s="7"/>
    </row>
    <row r="77" spans="1:12" ht="18" customHeight="1" x14ac:dyDescent="0.15">
      <c r="A77" s="6"/>
      <c r="B77" s="59"/>
      <c r="C77" s="18" t="s">
        <v>11</v>
      </c>
      <c r="D77" s="19">
        <v>1</v>
      </c>
      <c r="E77" s="19">
        <v>6</v>
      </c>
      <c r="F77" s="19">
        <v>0</v>
      </c>
      <c r="G77" s="19">
        <v>0</v>
      </c>
      <c r="H77" s="19">
        <f t="shared" si="15"/>
        <v>1</v>
      </c>
      <c r="I77" s="19">
        <f t="shared" si="15"/>
        <v>6</v>
      </c>
      <c r="J77" s="20">
        <f>IF($H$83*$C$8*3-B84=0,0,ROUND(((H77*1)/($H$83*$C$8*3-B84))*100,1))</f>
        <v>1.1000000000000001</v>
      </c>
      <c r="K77" s="21" t="s">
        <v>27</v>
      </c>
      <c r="L77" s="7"/>
    </row>
    <row r="78" spans="1:12" ht="18" customHeight="1" x14ac:dyDescent="0.15">
      <c r="A78" s="6"/>
      <c r="B78" s="59"/>
      <c r="C78" s="18" t="s">
        <v>12</v>
      </c>
      <c r="D78" s="19">
        <v>1</v>
      </c>
      <c r="E78" s="19">
        <v>2</v>
      </c>
      <c r="F78" s="19">
        <v>0</v>
      </c>
      <c r="G78" s="19">
        <v>0</v>
      </c>
      <c r="H78" s="19">
        <f t="shared" si="15"/>
        <v>1</v>
      </c>
      <c r="I78" s="19">
        <f t="shared" si="15"/>
        <v>2</v>
      </c>
      <c r="J78" s="20">
        <f>IF($H$83*$C$8*3-B84=0,0,ROUND(((H78*1)/($H$83*$C$8*3-B84))*100,1))</f>
        <v>1.1000000000000001</v>
      </c>
      <c r="K78" s="21" t="s">
        <v>27</v>
      </c>
      <c r="L78" s="7"/>
    </row>
    <row r="79" spans="1:12" ht="18" customHeight="1" x14ac:dyDescent="0.15">
      <c r="A79" s="6"/>
      <c r="B79" s="59"/>
      <c r="C79" s="18" t="s">
        <v>13</v>
      </c>
      <c r="D79" s="19">
        <v>4</v>
      </c>
      <c r="E79" s="19">
        <v>23</v>
      </c>
      <c r="F79" s="19">
        <v>1</v>
      </c>
      <c r="G79" s="19">
        <v>6</v>
      </c>
      <c r="H79" s="19">
        <f t="shared" si="15"/>
        <v>5</v>
      </c>
      <c r="I79" s="19">
        <f t="shared" si="15"/>
        <v>29</v>
      </c>
      <c r="J79" s="20">
        <f>IF($H$83*$C$8*3-B84=0,0,ROUND(((H79*2)/($H$83*$C$8*3-B84))*100,1))</f>
        <v>11.1</v>
      </c>
      <c r="K79" s="21" t="s">
        <v>27</v>
      </c>
      <c r="L79" s="7"/>
    </row>
    <row r="80" spans="1:12" ht="18" customHeight="1" x14ac:dyDescent="0.15">
      <c r="A80" s="6"/>
      <c r="B80" s="59"/>
      <c r="C80" s="18" t="s">
        <v>14</v>
      </c>
      <c r="D80" s="19">
        <v>3</v>
      </c>
      <c r="E80" s="19">
        <v>15</v>
      </c>
      <c r="F80" s="19">
        <v>1</v>
      </c>
      <c r="G80" s="19">
        <v>6</v>
      </c>
      <c r="H80" s="19">
        <f t="shared" si="15"/>
        <v>4</v>
      </c>
      <c r="I80" s="19">
        <f t="shared" si="15"/>
        <v>21</v>
      </c>
      <c r="J80" s="20">
        <f>IF($H$83*$C$8*3-B84=0,0,ROUND(((H80*2)/($H$83*$C$8*3-B84))*100,1))</f>
        <v>8.9</v>
      </c>
      <c r="K80" s="21" t="s">
        <v>27</v>
      </c>
      <c r="L80" s="7"/>
    </row>
    <row r="81" spans="1:12" ht="18" customHeight="1" x14ac:dyDescent="0.15">
      <c r="A81" s="6"/>
      <c r="B81" s="59"/>
      <c r="C81" s="18" t="s">
        <v>15</v>
      </c>
      <c r="D81" s="19">
        <v>0</v>
      </c>
      <c r="E81" s="19">
        <v>0</v>
      </c>
      <c r="F81" s="19">
        <v>1</v>
      </c>
      <c r="G81" s="19">
        <v>6</v>
      </c>
      <c r="H81" s="19">
        <f t="shared" si="15"/>
        <v>1</v>
      </c>
      <c r="I81" s="19">
        <f t="shared" si="15"/>
        <v>6</v>
      </c>
      <c r="J81" s="20">
        <f>IF($H$83*$C$8*3-B84=0,0,ROUND(((H81*3)/($H$83*$C$8*3-B84))*100,1))</f>
        <v>3.3</v>
      </c>
      <c r="K81" s="21" t="s">
        <v>27</v>
      </c>
      <c r="L81" s="7"/>
    </row>
    <row r="82" spans="1:12" ht="18" customHeight="1" x14ac:dyDescent="0.15">
      <c r="A82" s="6"/>
      <c r="B82" s="59"/>
      <c r="C82" s="18" t="s">
        <v>28</v>
      </c>
      <c r="D82" s="19">
        <f t="shared" ref="D82:I82" si="16">SUM(D76:D81)</f>
        <v>10</v>
      </c>
      <c r="E82" s="19">
        <f t="shared" si="16"/>
        <v>52</v>
      </c>
      <c r="F82" s="19">
        <f t="shared" si="16"/>
        <v>3</v>
      </c>
      <c r="G82" s="19">
        <f t="shared" si="16"/>
        <v>18</v>
      </c>
      <c r="H82" s="19">
        <f t="shared" si="16"/>
        <v>13</v>
      </c>
      <c r="I82" s="19">
        <f t="shared" si="16"/>
        <v>70</v>
      </c>
      <c r="J82" s="20">
        <f>IF(H83*$C$8*3-B84=0,0,ROUND(((H82+H79+H80+(H81*2))/(H83*$C$8*3-B84))*100,1))</f>
        <v>26.7</v>
      </c>
      <c r="K82" s="21" t="s">
        <v>27</v>
      </c>
      <c r="L82" s="7"/>
    </row>
    <row r="83" spans="1:12" ht="18" customHeight="1" x14ac:dyDescent="0.15">
      <c r="A83" s="6"/>
      <c r="B83" s="59"/>
      <c r="C83" s="18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8" t="s">
        <v>30</v>
      </c>
      <c r="D84" s="44"/>
      <c r="E84" s="45"/>
      <c r="F84" s="44"/>
      <c r="G84" s="45"/>
      <c r="H84" s="51">
        <v>11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8" t="s">
        <v>9</v>
      </c>
      <c r="D85" s="19">
        <v>16</v>
      </c>
      <c r="E85" s="19">
        <v>145</v>
      </c>
      <c r="F85" s="19">
        <v>0</v>
      </c>
      <c r="G85" s="19">
        <v>0</v>
      </c>
      <c r="H85" s="19">
        <f t="shared" ref="H85:I90" si="17">D85+F85</f>
        <v>16</v>
      </c>
      <c r="I85" s="19">
        <f t="shared" si="17"/>
        <v>145</v>
      </c>
      <c r="J85" s="20">
        <f>IF($H$92*$C$8*3-B93=0,0,ROUND(((H85*1)/($H$92*$C$8*3-B93))*100,1))</f>
        <v>17.8</v>
      </c>
      <c r="K85" s="21" t="s">
        <v>27</v>
      </c>
      <c r="L85" s="7"/>
    </row>
    <row r="86" spans="1:12" ht="18" customHeight="1" x14ac:dyDescent="0.15">
      <c r="A86" s="6"/>
      <c r="B86" s="59"/>
      <c r="C86" s="18" t="s">
        <v>11</v>
      </c>
      <c r="D86" s="19">
        <v>13</v>
      </c>
      <c r="E86" s="19">
        <v>229</v>
      </c>
      <c r="F86" s="19">
        <v>8</v>
      </c>
      <c r="G86" s="19">
        <v>210</v>
      </c>
      <c r="H86" s="19">
        <f t="shared" si="17"/>
        <v>21</v>
      </c>
      <c r="I86" s="19">
        <f t="shared" si="17"/>
        <v>439</v>
      </c>
      <c r="J86" s="20">
        <f>IF($H$92*$C$8*3-B93=0,0,ROUND(((H86*1)/($H$92*$C$8*3-B93))*100,1))</f>
        <v>23.3</v>
      </c>
      <c r="K86" s="21" t="s">
        <v>27</v>
      </c>
      <c r="L86" s="7"/>
    </row>
    <row r="87" spans="1:12" ht="18" customHeight="1" x14ac:dyDescent="0.15">
      <c r="A87" s="6"/>
      <c r="B87" s="59"/>
      <c r="C87" s="18" t="s">
        <v>12</v>
      </c>
      <c r="D87" s="19">
        <v>13</v>
      </c>
      <c r="E87" s="19">
        <v>288</v>
      </c>
      <c r="F87" s="19">
        <v>11</v>
      </c>
      <c r="G87" s="19">
        <v>320</v>
      </c>
      <c r="H87" s="19">
        <f t="shared" si="17"/>
        <v>24</v>
      </c>
      <c r="I87" s="19">
        <f t="shared" si="17"/>
        <v>608</v>
      </c>
      <c r="J87" s="20">
        <f>IF($H$92*$C$8*3-B93=0,0,ROUND(((H87*1)/($H$92*$C$8*3-B93))*100,1))</f>
        <v>26.7</v>
      </c>
      <c r="K87" s="21" t="s">
        <v>27</v>
      </c>
      <c r="L87" s="7"/>
    </row>
    <row r="88" spans="1:12" ht="18" customHeight="1" x14ac:dyDescent="0.15">
      <c r="A88" s="6"/>
      <c r="B88" s="59"/>
      <c r="C88" s="18" t="s">
        <v>13</v>
      </c>
      <c r="D88" s="19">
        <v>3</v>
      </c>
      <c r="E88" s="19">
        <v>100</v>
      </c>
      <c r="F88" s="19">
        <v>3</v>
      </c>
      <c r="G88" s="19">
        <v>90</v>
      </c>
      <c r="H88" s="19">
        <f t="shared" si="17"/>
        <v>6</v>
      </c>
      <c r="I88" s="19">
        <f t="shared" si="17"/>
        <v>190</v>
      </c>
      <c r="J88" s="20">
        <f>IF($H$92*$C$8*3-B93=0,0,ROUND(((H88*2)/($H$92*$C$8*3-B93))*100,1))</f>
        <v>13.3</v>
      </c>
      <c r="K88" s="21" t="s">
        <v>27</v>
      </c>
      <c r="L88" s="7"/>
    </row>
    <row r="89" spans="1:12" ht="18" customHeight="1" x14ac:dyDescent="0.15">
      <c r="A89" s="6"/>
      <c r="B89" s="59"/>
      <c r="C89" s="18" t="s">
        <v>14</v>
      </c>
      <c r="D89" s="19">
        <v>1</v>
      </c>
      <c r="E89" s="19">
        <v>18</v>
      </c>
      <c r="F89" s="19">
        <v>0</v>
      </c>
      <c r="G89" s="19">
        <v>0</v>
      </c>
      <c r="H89" s="19">
        <f t="shared" si="17"/>
        <v>1</v>
      </c>
      <c r="I89" s="19">
        <f t="shared" si="17"/>
        <v>18</v>
      </c>
      <c r="J89" s="20">
        <f>IF($H$92*$C$8*3-B93=0,0,ROUND(((H89*2)/($H$92*$C$8*3-B93))*100,1))</f>
        <v>2.2000000000000002</v>
      </c>
      <c r="K89" s="21" t="s">
        <v>27</v>
      </c>
      <c r="L89" s="7"/>
    </row>
    <row r="90" spans="1:12" ht="18" customHeight="1" x14ac:dyDescent="0.15">
      <c r="A90" s="6"/>
      <c r="B90" s="59"/>
      <c r="C90" s="18" t="s">
        <v>15</v>
      </c>
      <c r="D90" s="19">
        <v>1</v>
      </c>
      <c r="E90" s="19">
        <v>10</v>
      </c>
      <c r="F90" s="19">
        <v>0</v>
      </c>
      <c r="G90" s="19">
        <v>0</v>
      </c>
      <c r="H90" s="19">
        <f t="shared" si="17"/>
        <v>1</v>
      </c>
      <c r="I90" s="19">
        <f t="shared" si="17"/>
        <v>10</v>
      </c>
      <c r="J90" s="20">
        <f>IF($H$92*$C$8*3-B93=0,0,ROUND(((H90*3)/($H$92*$C$8*3-B93))*100,1))</f>
        <v>3.3</v>
      </c>
      <c r="K90" s="21" t="s">
        <v>27</v>
      </c>
      <c r="L90" s="7"/>
    </row>
    <row r="91" spans="1:12" ht="18" customHeight="1" x14ac:dyDescent="0.15">
      <c r="A91" s="6"/>
      <c r="B91" s="59"/>
      <c r="C91" s="18" t="s">
        <v>28</v>
      </c>
      <c r="D91" s="19">
        <f t="shared" ref="D91:I91" si="18">SUM(D85:D90)</f>
        <v>47</v>
      </c>
      <c r="E91" s="19">
        <f t="shared" si="18"/>
        <v>790</v>
      </c>
      <c r="F91" s="19">
        <f t="shared" si="18"/>
        <v>22</v>
      </c>
      <c r="G91" s="19">
        <f t="shared" si="18"/>
        <v>620</v>
      </c>
      <c r="H91" s="19">
        <f t="shared" si="18"/>
        <v>69</v>
      </c>
      <c r="I91" s="19">
        <f t="shared" si="18"/>
        <v>1410</v>
      </c>
      <c r="J91" s="20">
        <f>IF(H92*$C$8*3-B93=0,0,ROUND(((H91+H88+H89+(H90*2))/(H92*$C$8*3-B93))*100,1))</f>
        <v>86.7</v>
      </c>
      <c r="K91" s="21" t="s">
        <v>27</v>
      </c>
      <c r="L91" s="7"/>
    </row>
    <row r="92" spans="1:12" ht="18" customHeight="1" x14ac:dyDescent="0.15">
      <c r="A92" s="6"/>
      <c r="B92" s="59"/>
      <c r="C92" s="18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8" t="s">
        <v>30</v>
      </c>
      <c r="D93" s="44"/>
      <c r="E93" s="45"/>
      <c r="F93" s="44"/>
      <c r="G93" s="45"/>
      <c r="H93" s="51">
        <v>30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23"/>
      <c r="D94" s="11"/>
      <c r="E94" s="11"/>
      <c r="F94" s="11"/>
      <c r="G94" s="11"/>
      <c r="H94" s="11"/>
      <c r="I94" s="11"/>
      <c r="J94" s="11"/>
      <c r="K94" s="7"/>
      <c r="L94" s="7"/>
    </row>
    <row r="95" spans="1:12" ht="18" customHeight="1" x14ac:dyDescent="0.15">
      <c r="A95" s="6"/>
      <c r="B95" s="24" t="s">
        <v>24</v>
      </c>
      <c r="C95" s="11" t="s">
        <v>25</v>
      </c>
      <c r="D95" s="11"/>
      <c r="E95" s="11"/>
      <c r="F95" s="11"/>
      <c r="G95" s="11"/>
      <c r="H95" s="11"/>
      <c r="I95" s="11"/>
      <c r="J95" s="11"/>
      <c r="K95" s="7"/>
      <c r="L95" s="7"/>
    </row>
    <row r="96" spans="1:12" ht="18" customHeight="1" x14ac:dyDescent="0.15">
      <c r="A96" s="6"/>
      <c r="B96" s="6"/>
      <c r="C96" s="11"/>
      <c r="D96" s="11"/>
      <c r="E96" s="11"/>
      <c r="F96" s="11"/>
      <c r="G96" s="11"/>
      <c r="H96" s="11"/>
      <c r="I96" s="11"/>
      <c r="J96" s="11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9"/>
      <c r="D102" s="9"/>
      <c r="E102" s="9"/>
      <c r="F102" s="9"/>
      <c r="G102" s="9"/>
      <c r="H102" s="9"/>
      <c r="I102" s="9"/>
      <c r="J102" s="9"/>
      <c r="K102" s="10"/>
      <c r="L102" s="7"/>
    </row>
    <row r="103" spans="1:12" ht="15" customHeight="1" x14ac:dyDescent="0.15">
      <c r="A103" s="6"/>
      <c r="B103" s="6" t="s">
        <v>39</v>
      </c>
      <c r="C103" s="11" t="s">
        <v>23</v>
      </c>
      <c r="D103" s="11"/>
      <c r="E103" s="11"/>
      <c r="F103" s="11"/>
      <c r="G103" s="12" t="s">
        <v>40</v>
      </c>
      <c r="H103" s="60">
        <v>45889</v>
      </c>
      <c r="I103" s="60"/>
      <c r="J103" s="11" t="s">
        <v>49</v>
      </c>
      <c r="K103" s="7"/>
      <c r="L103" s="7"/>
    </row>
    <row r="104" spans="1:12" ht="15" customHeight="1" x14ac:dyDescent="0.15">
      <c r="A104" s="6"/>
      <c r="B104" s="38">
        <v>45383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28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30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8" t="s">
        <v>9</v>
      </c>
      <c r="D107" s="19">
        <v>19</v>
      </c>
      <c r="E107" s="19">
        <v>132</v>
      </c>
      <c r="F107" s="19">
        <v>1</v>
      </c>
      <c r="G107" s="19">
        <v>8</v>
      </c>
      <c r="H107" s="19">
        <f t="shared" ref="H107:I112" si="19">D107+F107</f>
        <v>20</v>
      </c>
      <c r="I107" s="19">
        <f t="shared" si="19"/>
        <v>140</v>
      </c>
      <c r="J107" s="20">
        <f>IF($H$114*$C$8*3-B115=0,0,ROUND(((H107*1)/($H$114*$C$8*3-B115))*100,1))</f>
        <v>22.2</v>
      </c>
      <c r="K107" s="21" t="s">
        <v>27</v>
      </c>
      <c r="L107" s="7"/>
    </row>
    <row r="108" spans="1:12" ht="18" customHeight="1" x14ac:dyDescent="0.15">
      <c r="A108" s="6"/>
      <c r="B108" s="59"/>
      <c r="C108" s="18" t="s">
        <v>11</v>
      </c>
      <c r="D108" s="19">
        <v>22</v>
      </c>
      <c r="E108" s="19">
        <v>173</v>
      </c>
      <c r="F108" s="19">
        <v>0</v>
      </c>
      <c r="G108" s="19">
        <v>0</v>
      </c>
      <c r="H108" s="19">
        <f t="shared" si="19"/>
        <v>22</v>
      </c>
      <c r="I108" s="19">
        <f t="shared" si="19"/>
        <v>173</v>
      </c>
      <c r="J108" s="20">
        <f>IF($H$114*$C$8*3-B115=0,0,ROUND(((H108*1)/($H$114*$C$8*3-B115))*100,1))</f>
        <v>24.4</v>
      </c>
      <c r="K108" s="21" t="s">
        <v>27</v>
      </c>
      <c r="L108" s="7"/>
    </row>
    <row r="109" spans="1:12" ht="18" customHeight="1" x14ac:dyDescent="0.15">
      <c r="A109" s="6"/>
      <c r="B109" s="59"/>
      <c r="C109" s="18" t="s">
        <v>12</v>
      </c>
      <c r="D109" s="19">
        <v>9</v>
      </c>
      <c r="E109" s="19">
        <v>90</v>
      </c>
      <c r="F109" s="19">
        <v>1</v>
      </c>
      <c r="G109" s="19">
        <v>5</v>
      </c>
      <c r="H109" s="19">
        <f t="shared" si="19"/>
        <v>10</v>
      </c>
      <c r="I109" s="19">
        <f t="shared" si="19"/>
        <v>95</v>
      </c>
      <c r="J109" s="20">
        <f>IF($H$114*$C$8*3-B115=0,0,ROUND(((H109*1)/($H$114*$C$8*3-B115))*100,1))</f>
        <v>11.1</v>
      </c>
      <c r="K109" s="21" t="s">
        <v>27</v>
      </c>
      <c r="L109" s="7"/>
    </row>
    <row r="110" spans="1:12" ht="18" customHeight="1" x14ac:dyDescent="0.15">
      <c r="A110" s="6"/>
      <c r="B110" s="59"/>
      <c r="C110" s="18" t="s">
        <v>13</v>
      </c>
      <c r="D110" s="19">
        <v>3</v>
      </c>
      <c r="E110" s="19">
        <v>22</v>
      </c>
      <c r="F110" s="19">
        <v>1</v>
      </c>
      <c r="G110" s="19">
        <v>10</v>
      </c>
      <c r="H110" s="19">
        <f t="shared" si="19"/>
        <v>4</v>
      </c>
      <c r="I110" s="19">
        <f t="shared" si="19"/>
        <v>32</v>
      </c>
      <c r="J110" s="20">
        <f>IF($H$114*$C$8*3-B115=0,0,ROUND(((H110*2)/($H$114*$C$8*3-B115))*100,1))</f>
        <v>8.9</v>
      </c>
      <c r="K110" s="21" t="s">
        <v>27</v>
      </c>
      <c r="L110" s="7"/>
    </row>
    <row r="111" spans="1:12" ht="18" customHeight="1" x14ac:dyDescent="0.15">
      <c r="A111" s="6"/>
      <c r="B111" s="59"/>
      <c r="C111" s="18" t="s">
        <v>14</v>
      </c>
      <c r="D111" s="19">
        <v>1</v>
      </c>
      <c r="E111" s="19">
        <v>3</v>
      </c>
      <c r="F111" s="19">
        <v>0</v>
      </c>
      <c r="G111" s="19">
        <v>0</v>
      </c>
      <c r="H111" s="19">
        <f t="shared" si="19"/>
        <v>1</v>
      </c>
      <c r="I111" s="19">
        <f t="shared" si="19"/>
        <v>3</v>
      </c>
      <c r="J111" s="20">
        <f>IF($H$114*$C$8*3-B115=0,0,ROUND(((H111*2)/($H$114*$C$8*3-B115))*100,1))</f>
        <v>2.2000000000000002</v>
      </c>
      <c r="K111" s="21" t="s">
        <v>27</v>
      </c>
      <c r="L111" s="7"/>
    </row>
    <row r="112" spans="1:12" ht="18" customHeight="1" x14ac:dyDescent="0.15">
      <c r="A112" s="6"/>
      <c r="B112" s="59"/>
      <c r="C112" s="18" t="s">
        <v>15</v>
      </c>
      <c r="D112" s="19">
        <v>0</v>
      </c>
      <c r="E112" s="19">
        <v>0</v>
      </c>
      <c r="F112" s="19">
        <v>0</v>
      </c>
      <c r="G112" s="19">
        <v>0</v>
      </c>
      <c r="H112" s="19">
        <f t="shared" si="19"/>
        <v>0</v>
      </c>
      <c r="I112" s="19">
        <f t="shared" si="19"/>
        <v>0</v>
      </c>
      <c r="J112" s="20">
        <f>IF($H$114*$C$8*3-B115=0,0,ROUND(((H112*3)/($H$114*$C$8*3-B115))*100,1))</f>
        <v>0</v>
      </c>
      <c r="K112" s="21" t="s">
        <v>27</v>
      </c>
      <c r="L112" s="7"/>
    </row>
    <row r="113" spans="1:12" ht="18" customHeight="1" x14ac:dyDescent="0.15">
      <c r="A113" s="6"/>
      <c r="B113" s="59"/>
      <c r="C113" s="18" t="s">
        <v>28</v>
      </c>
      <c r="D113" s="19">
        <f t="shared" ref="D113:I113" si="20">SUM(D107:D112)</f>
        <v>54</v>
      </c>
      <c r="E113" s="19">
        <f t="shared" si="20"/>
        <v>420</v>
      </c>
      <c r="F113" s="19">
        <f t="shared" si="20"/>
        <v>3</v>
      </c>
      <c r="G113" s="19">
        <f t="shared" si="20"/>
        <v>23</v>
      </c>
      <c r="H113" s="19">
        <f t="shared" si="20"/>
        <v>57</v>
      </c>
      <c r="I113" s="19">
        <f t="shared" si="20"/>
        <v>443</v>
      </c>
      <c r="J113" s="20">
        <f>IF(H114*$C$8*3-B115=0,0,ROUND(((H113+H110+H111+(H112*2))/(H114*$C$8*3-B115))*100,1))</f>
        <v>68.900000000000006</v>
      </c>
      <c r="K113" s="21" t="s">
        <v>27</v>
      </c>
      <c r="L113" s="7"/>
    </row>
    <row r="114" spans="1:12" ht="18" customHeight="1" x14ac:dyDescent="0.15">
      <c r="A114" s="6"/>
      <c r="B114" s="59"/>
      <c r="C114" s="18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8" t="s">
        <v>30</v>
      </c>
      <c r="D115" s="44"/>
      <c r="E115" s="45"/>
      <c r="F115" s="44"/>
      <c r="G115" s="45"/>
      <c r="H115" s="51">
        <v>28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8" t="s">
        <v>9</v>
      </c>
      <c r="D116" s="19">
        <v>8</v>
      </c>
      <c r="E116" s="19">
        <v>75</v>
      </c>
      <c r="F116" s="19">
        <v>0</v>
      </c>
      <c r="G116" s="19">
        <v>0</v>
      </c>
      <c r="H116" s="19">
        <f t="shared" ref="H116:I121" si="21">D116+F116</f>
        <v>8</v>
      </c>
      <c r="I116" s="19">
        <f t="shared" si="21"/>
        <v>75</v>
      </c>
      <c r="J116" s="20">
        <f>IF($H$123*$C$8*3-B124=0,0,ROUND(((H116*1)/($H$123*$C$8*3-B124))*100,1))</f>
        <v>8.9</v>
      </c>
      <c r="K116" s="21" t="s">
        <v>27</v>
      </c>
      <c r="L116" s="7"/>
    </row>
    <row r="117" spans="1:12" ht="18" customHeight="1" x14ac:dyDescent="0.15">
      <c r="A117" s="6"/>
      <c r="B117" s="59"/>
      <c r="C117" s="18" t="s">
        <v>11</v>
      </c>
      <c r="D117" s="19">
        <v>11</v>
      </c>
      <c r="E117" s="19">
        <v>90</v>
      </c>
      <c r="F117" s="19">
        <v>0</v>
      </c>
      <c r="G117" s="19">
        <v>0</v>
      </c>
      <c r="H117" s="19">
        <f t="shared" si="21"/>
        <v>11</v>
      </c>
      <c r="I117" s="19">
        <f t="shared" si="21"/>
        <v>90</v>
      </c>
      <c r="J117" s="20">
        <f>IF($H$123*$C$8*3-B124=0,0,ROUND(((H117*1)/($H$123*$C$8*3-B124))*100,1))</f>
        <v>12.2</v>
      </c>
      <c r="K117" s="21" t="s">
        <v>27</v>
      </c>
      <c r="L117" s="7"/>
    </row>
    <row r="118" spans="1:12" ht="18" customHeight="1" x14ac:dyDescent="0.15">
      <c r="A118" s="6"/>
      <c r="B118" s="59"/>
      <c r="C118" s="18" t="s">
        <v>12</v>
      </c>
      <c r="D118" s="19">
        <v>15</v>
      </c>
      <c r="E118" s="19">
        <v>162</v>
      </c>
      <c r="F118" s="19">
        <v>2</v>
      </c>
      <c r="G118" s="19">
        <v>25</v>
      </c>
      <c r="H118" s="19">
        <f t="shared" si="21"/>
        <v>17</v>
      </c>
      <c r="I118" s="19">
        <f t="shared" si="21"/>
        <v>187</v>
      </c>
      <c r="J118" s="20">
        <f>IF($H$123*$C$8*3-B124=0,0,ROUND(((H118*1)/($H$123*$C$8*3-B124))*100,1))</f>
        <v>18.899999999999999</v>
      </c>
      <c r="K118" s="21" t="s">
        <v>27</v>
      </c>
      <c r="L118" s="7"/>
    </row>
    <row r="119" spans="1:12" ht="18" customHeight="1" x14ac:dyDescent="0.15">
      <c r="A119" s="6"/>
      <c r="B119" s="59"/>
      <c r="C119" s="18" t="s">
        <v>13</v>
      </c>
      <c r="D119" s="19">
        <v>11</v>
      </c>
      <c r="E119" s="19">
        <v>121</v>
      </c>
      <c r="F119" s="19">
        <v>1</v>
      </c>
      <c r="G119" s="19">
        <v>20</v>
      </c>
      <c r="H119" s="19">
        <f t="shared" si="21"/>
        <v>12</v>
      </c>
      <c r="I119" s="19">
        <f t="shared" si="21"/>
        <v>141</v>
      </c>
      <c r="J119" s="20">
        <f>IF($H$123*$C$8*3-B124=0,0,ROUND(((H119*2)/($H$123*$C$8*3-B124))*100,1))</f>
        <v>26.7</v>
      </c>
      <c r="K119" s="21" t="s">
        <v>27</v>
      </c>
      <c r="L119" s="7"/>
    </row>
    <row r="120" spans="1:12" ht="18" customHeight="1" x14ac:dyDescent="0.15">
      <c r="A120" s="6"/>
      <c r="B120" s="59"/>
      <c r="C120" s="18" t="s">
        <v>14</v>
      </c>
      <c r="D120" s="19">
        <v>0</v>
      </c>
      <c r="E120" s="19">
        <v>0</v>
      </c>
      <c r="F120" s="19">
        <v>0</v>
      </c>
      <c r="G120" s="19">
        <v>0</v>
      </c>
      <c r="H120" s="19">
        <f t="shared" si="21"/>
        <v>0</v>
      </c>
      <c r="I120" s="19">
        <f t="shared" si="21"/>
        <v>0</v>
      </c>
      <c r="J120" s="20">
        <f>IF($H$123*$C$8*3-B124=0,0,ROUND(((H120*2)/($H$123*$C$8*3-B124))*100,1))</f>
        <v>0</v>
      </c>
      <c r="K120" s="21" t="s">
        <v>27</v>
      </c>
      <c r="L120" s="7"/>
    </row>
    <row r="121" spans="1:12" ht="18" customHeight="1" x14ac:dyDescent="0.15">
      <c r="A121" s="6"/>
      <c r="B121" s="59"/>
      <c r="C121" s="18" t="s">
        <v>15</v>
      </c>
      <c r="D121" s="19">
        <v>5</v>
      </c>
      <c r="E121" s="19">
        <v>56</v>
      </c>
      <c r="F121" s="19">
        <v>0</v>
      </c>
      <c r="G121" s="19">
        <v>0</v>
      </c>
      <c r="H121" s="19">
        <f t="shared" si="21"/>
        <v>5</v>
      </c>
      <c r="I121" s="19">
        <f t="shared" si="21"/>
        <v>56</v>
      </c>
      <c r="J121" s="20">
        <f>IF($H$123*$C$8*3-B124=0,0,ROUND(((H121*3)/($H$123*$C$8*3-B124))*100,1))</f>
        <v>16.7</v>
      </c>
      <c r="K121" s="21" t="s">
        <v>27</v>
      </c>
      <c r="L121" s="7"/>
    </row>
    <row r="122" spans="1:12" ht="18" customHeight="1" x14ac:dyDescent="0.15">
      <c r="A122" s="6"/>
      <c r="B122" s="59"/>
      <c r="C122" s="18" t="s">
        <v>28</v>
      </c>
      <c r="D122" s="19">
        <f t="shared" ref="D122:I122" si="22">SUM(D116:D121)</f>
        <v>50</v>
      </c>
      <c r="E122" s="19">
        <f t="shared" si="22"/>
        <v>504</v>
      </c>
      <c r="F122" s="19">
        <f t="shared" si="22"/>
        <v>3</v>
      </c>
      <c r="G122" s="19">
        <f t="shared" si="22"/>
        <v>45</v>
      </c>
      <c r="H122" s="19">
        <f t="shared" si="22"/>
        <v>53</v>
      </c>
      <c r="I122" s="19">
        <f t="shared" si="22"/>
        <v>549</v>
      </c>
      <c r="J122" s="20">
        <f>IF(H123*$C$8*3-B124=0,0,ROUND(((H122+H119+H120+(H121*2))/(H123*$C$8*3-B124))*100,1))</f>
        <v>83.3</v>
      </c>
      <c r="K122" s="21" t="s">
        <v>27</v>
      </c>
      <c r="L122" s="7"/>
    </row>
    <row r="123" spans="1:12" ht="18" customHeight="1" x14ac:dyDescent="0.15">
      <c r="A123" s="6"/>
      <c r="B123" s="59"/>
      <c r="C123" s="18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8" t="s">
        <v>30</v>
      </c>
      <c r="D124" s="44"/>
      <c r="E124" s="45"/>
      <c r="F124" s="44"/>
      <c r="G124" s="45"/>
      <c r="H124" s="51">
        <v>30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8" t="s">
        <v>9</v>
      </c>
      <c r="D125" s="19">
        <v>5</v>
      </c>
      <c r="E125" s="19">
        <v>25</v>
      </c>
      <c r="F125" s="19">
        <v>0</v>
      </c>
      <c r="G125" s="19">
        <v>0</v>
      </c>
      <c r="H125" s="19">
        <f t="shared" ref="H125:I130" si="23">D125+F125</f>
        <v>5</v>
      </c>
      <c r="I125" s="19">
        <f t="shared" si="23"/>
        <v>25</v>
      </c>
      <c r="J125" s="20">
        <f>IF($H$132*$C$8*3-B133=0,0,ROUND(((H125*1)/($H$132*$C$8*3-B133))*100,1))</f>
        <v>5.6</v>
      </c>
      <c r="K125" s="21" t="s">
        <v>27</v>
      </c>
      <c r="L125" s="7"/>
    </row>
    <row r="126" spans="1:12" ht="18" customHeight="1" x14ac:dyDescent="0.15">
      <c r="A126" s="6"/>
      <c r="B126" s="59"/>
      <c r="C126" s="18" t="s">
        <v>11</v>
      </c>
      <c r="D126" s="19">
        <v>5</v>
      </c>
      <c r="E126" s="19">
        <v>52</v>
      </c>
      <c r="F126" s="19">
        <v>0</v>
      </c>
      <c r="G126" s="19">
        <v>0</v>
      </c>
      <c r="H126" s="19">
        <f t="shared" si="23"/>
        <v>5</v>
      </c>
      <c r="I126" s="19">
        <f t="shared" si="23"/>
        <v>52</v>
      </c>
      <c r="J126" s="20">
        <f>IF($H$132*$C$8*3-B133=0,0,ROUND(((H126*1)/($H$132*$C$8*3-B133))*100,1))</f>
        <v>5.6</v>
      </c>
      <c r="K126" s="21" t="s">
        <v>27</v>
      </c>
      <c r="L126" s="7"/>
    </row>
    <row r="127" spans="1:12" ht="18" customHeight="1" x14ac:dyDescent="0.15">
      <c r="A127" s="6"/>
      <c r="B127" s="59"/>
      <c r="C127" s="18" t="s">
        <v>12</v>
      </c>
      <c r="D127" s="19">
        <v>5</v>
      </c>
      <c r="E127" s="19">
        <v>50</v>
      </c>
      <c r="F127" s="19">
        <v>0</v>
      </c>
      <c r="G127" s="19">
        <v>0</v>
      </c>
      <c r="H127" s="19">
        <f t="shared" si="23"/>
        <v>5</v>
      </c>
      <c r="I127" s="19">
        <f t="shared" si="23"/>
        <v>50</v>
      </c>
      <c r="J127" s="20">
        <f>IF($H$132*$C$8*3-B133=0,0,ROUND(((H127*1)/($H$132*$C$8*3-B133))*100,1))</f>
        <v>5.6</v>
      </c>
      <c r="K127" s="21" t="s">
        <v>27</v>
      </c>
      <c r="L127" s="7"/>
    </row>
    <row r="128" spans="1:12" ht="18" customHeight="1" x14ac:dyDescent="0.15">
      <c r="A128" s="6"/>
      <c r="B128" s="59"/>
      <c r="C128" s="18" t="s">
        <v>13</v>
      </c>
      <c r="D128" s="19">
        <v>10</v>
      </c>
      <c r="E128" s="19">
        <v>134</v>
      </c>
      <c r="F128" s="19">
        <v>1</v>
      </c>
      <c r="G128" s="19">
        <v>20</v>
      </c>
      <c r="H128" s="19">
        <f t="shared" si="23"/>
        <v>11</v>
      </c>
      <c r="I128" s="19">
        <f t="shared" si="23"/>
        <v>154</v>
      </c>
      <c r="J128" s="20">
        <f>IF($H$132*$C$8*3-B133=0,0,ROUND(((H128*2)/($H$132*$C$8*3-B133))*100,1))</f>
        <v>24.4</v>
      </c>
      <c r="K128" s="21" t="s">
        <v>27</v>
      </c>
      <c r="L128" s="7"/>
    </row>
    <row r="129" spans="1:12" ht="18" customHeight="1" x14ac:dyDescent="0.15">
      <c r="A129" s="6"/>
      <c r="B129" s="59"/>
      <c r="C129" s="18" t="s">
        <v>14</v>
      </c>
      <c r="D129" s="19">
        <v>6</v>
      </c>
      <c r="E129" s="19">
        <v>46</v>
      </c>
      <c r="F129" s="19">
        <v>0</v>
      </c>
      <c r="G129" s="19">
        <v>0</v>
      </c>
      <c r="H129" s="19">
        <f t="shared" si="23"/>
        <v>6</v>
      </c>
      <c r="I129" s="19">
        <f t="shared" si="23"/>
        <v>46</v>
      </c>
      <c r="J129" s="20">
        <f>IF($H$132*$C$8*3-B133=0,0,ROUND(((H129*2)/($H$132*$C$8*3-B133))*100,1))</f>
        <v>13.3</v>
      </c>
      <c r="K129" s="21" t="s">
        <v>27</v>
      </c>
      <c r="L129" s="7"/>
    </row>
    <row r="130" spans="1:12" ht="18" customHeight="1" x14ac:dyDescent="0.15">
      <c r="A130" s="6"/>
      <c r="B130" s="59"/>
      <c r="C130" s="18" t="s">
        <v>15</v>
      </c>
      <c r="D130" s="19">
        <v>6</v>
      </c>
      <c r="E130" s="19">
        <v>95</v>
      </c>
      <c r="F130" s="19">
        <v>0</v>
      </c>
      <c r="G130" s="19">
        <v>0</v>
      </c>
      <c r="H130" s="19">
        <f t="shared" si="23"/>
        <v>6</v>
      </c>
      <c r="I130" s="19">
        <f t="shared" si="23"/>
        <v>95</v>
      </c>
      <c r="J130" s="20">
        <f>IF($H$132*$C$8*3-B133=0,0,ROUND(((H130*3)/($H$132*$C$8*3-B133))*100,1))</f>
        <v>20</v>
      </c>
      <c r="K130" s="21" t="s">
        <v>27</v>
      </c>
      <c r="L130" s="7"/>
    </row>
    <row r="131" spans="1:12" ht="18" customHeight="1" x14ac:dyDescent="0.15">
      <c r="A131" s="6"/>
      <c r="B131" s="59"/>
      <c r="C131" s="18" t="s">
        <v>28</v>
      </c>
      <c r="D131" s="19">
        <f t="shared" ref="D131:I131" si="24">SUM(D125:D130)</f>
        <v>37</v>
      </c>
      <c r="E131" s="19">
        <f t="shared" si="24"/>
        <v>402</v>
      </c>
      <c r="F131" s="19">
        <f t="shared" si="24"/>
        <v>1</v>
      </c>
      <c r="G131" s="19">
        <f t="shared" si="24"/>
        <v>20</v>
      </c>
      <c r="H131" s="19">
        <f t="shared" si="24"/>
        <v>38</v>
      </c>
      <c r="I131" s="19">
        <f t="shared" si="24"/>
        <v>422</v>
      </c>
      <c r="J131" s="20">
        <f>IF(H132*$C$8*3-B133=0,0,ROUND(((H131+H128+H129+(H130*2))/(H132*$C$8*3-B133))*100,1))</f>
        <v>74.400000000000006</v>
      </c>
      <c r="K131" s="21" t="s">
        <v>27</v>
      </c>
      <c r="L131" s="7"/>
    </row>
    <row r="132" spans="1:12" ht="18" customHeight="1" x14ac:dyDescent="0.15">
      <c r="A132" s="6"/>
      <c r="B132" s="59"/>
      <c r="C132" s="18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8" t="s">
        <v>30</v>
      </c>
      <c r="D133" s="44"/>
      <c r="E133" s="45"/>
      <c r="F133" s="44"/>
      <c r="G133" s="45"/>
      <c r="H133" s="51">
        <v>29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8" t="s">
        <v>9</v>
      </c>
      <c r="D134" s="19">
        <v>2</v>
      </c>
      <c r="E134" s="19">
        <v>18</v>
      </c>
      <c r="F134" s="19">
        <v>2</v>
      </c>
      <c r="G134" s="19">
        <v>32</v>
      </c>
      <c r="H134" s="19">
        <f t="shared" ref="H134:I139" si="25">D134+F134</f>
        <v>4</v>
      </c>
      <c r="I134" s="19">
        <f t="shared" si="25"/>
        <v>50</v>
      </c>
      <c r="J134" s="20">
        <f>IF($H$141*$C$8*3-B142=0,0,ROUND(((H134*1)/($H$141*$C$8*3-B142))*100,1))</f>
        <v>4.4000000000000004</v>
      </c>
      <c r="K134" s="21" t="s">
        <v>27</v>
      </c>
      <c r="L134" s="7"/>
    </row>
    <row r="135" spans="1:12" ht="18" customHeight="1" x14ac:dyDescent="0.15">
      <c r="A135" s="6"/>
      <c r="B135" s="59"/>
      <c r="C135" s="18" t="s">
        <v>11</v>
      </c>
      <c r="D135" s="19">
        <v>12</v>
      </c>
      <c r="E135" s="19">
        <v>111</v>
      </c>
      <c r="F135" s="19">
        <v>0</v>
      </c>
      <c r="G135" s="19">
        <v>0</v>
      </c>
      <c r="H135" s="19">
        <f t="shared" si="25"/>
        <v>12</v>
      </c>
      <c r="I135" s="19">
        <f t="shared" si="25"/>
        <v>111</v>
      </c>
      <c r="J135" s="20">
        <f>IF($H$141*$C$8*3-B142=0,0,ROUND(((H135*1)/($H$141*$C$8*3-B142))*100,1))</f>
        <v>13.3</v>
      </c>
      <c r="K135" s="21" t="s">
        <v>27</v>
      </c>
      <c r="L135" s="7"/>
    </row>
    <row r="136" spans="1:12" ht="18" customHeight="1" x14ac:dyDescent="0.15">
      <c r="A136" s="6"/>
      <c r="B136" s="59"/>
      <c r="C136" s="18" t="s">
        <v>12</v>
      </c>
      <c r="D136" s="19">
        <v>5</v>
      </c>
      <c r="E136" s="19">
        <v>77</v>
      </c>
      <c r="F136" s="19">
        <v>6</v>
      </c>
      <c r="G136" s="19">
        <v>80</v>
      </c>
      <c r="H136" s="19">
        <f t="shared" si="25"/>
        <v>11</v>
      </c>
      <c r="I136" s="19">
        <f t="shared" si="25"/>
        <v>157</v>
      </c>
      <c r="J136" s="20">
        <f>IF($H$141*$C$8*3-B142=0,0,ROUND(((H136*1)/($H$141*$C$8*3-B142))*100,1))</f>
        <v>12.2</v>
      </c>
      <c r="K136" s="21" t="s">
        <v>27</v>
      </c>
      <c r="L136" s="7"/>
    </row>
    <row r="137" spans="1:12" ht="18" customHeight="1" x14ac:dyDescent="0.15">
      <c r="A137" s="6"/>
      <c r="B137" s="59"/>
      <c r="C137" s="18" t="s">
        <v>13</v>
      </c>
      <c r="D137" s="19">
        <v>7</v>
      </c>
      <c r="E137" s="19">
        <v>88</v>
      </c>
      <c r="F137" s="19">
        <v>1</v>
      </c>
      <c r="G137" s="19">
        <v>20</v>
      </c>
      <c r="H137" s="19">
        <f t="shared" si="25"/>
        <v>8</v>
      </c>
      <c r="I137" s="19">
        <f t="shared" si="25"/>
        <v>108</v>
      </c>
      <c r="J137" s="20">
        <f>IF($H$141*$C$8*3-B142=0,0,ROUND(((H137*2)/($H$141*$C$8*3-B142))*100,1))</f>
        <v>17.8</v>
      </c>
      <c r="K137" s="21" t="s">
        <v>27</v>
      </c>
      <c r="L137" s="7"/>
    </row>
    <row r="138" spans="1:12" ht="18" customHeight="1" x14ac:dyDescent="0.15">
      <c r="A138" s="6"/>
      <c r="B138" s="59"/>
      <c r="C138" s="18" t="s">
        <v>14</v>
      </c>
      <c r="D138" s="19">
        <v>0</v>
      </c>
      <c r="E138" s="19">
        <v>0</v>
      </c>
      <c r="F138" s="19">
        <v>0</v>
      </c>
      <c r="G138" s="19">
        <v>0</v>
      </c>
      <c r="H138" s="19">
        <f t="shared" si="25"/>
        <v>0</v>
      </c>
      <c r="I138" s="19">
        <f t="shared" si="25"/>
        <v>0</v>
      </c>
      <c r="J138" s="20">
        <f>IF($H$141*$C$8*3-B142=0,0,ROUND(((H138*2)/($H$141*$C$8*3-B142))*100,1))</f>
        <v>0</v>
      </c>
      <c r="K138" s="21" t="s">
        <v>27</v>
      </c>
      <c r="L138" s="7"/>
    </row>
    <row r="139" spans="1:12" ht="18" customHeight="1" x14ac:dyDescent="0.15">
      <c r="A139" s="6"/>
      <c r="B139" s="59"/>
      <c r="C139" s="18" t="s">
        <v>15</v>
      </c>
      <c r="D139" s="19">
        <v>0</v>
      </c>
      <c r="E139" s="19">
        <v>0</v>
      </c>
      <c r="F139" s="19">
        <v>0</v>
      </c>
      <c r="G139" s="19">
        <v>0</v>
      </c>
      <c r="H139" s="19">
        <f t="shared" si="25"/>
        <v>0</v>
      </c>
      <c r="I139" s="19">
        <f t="shared" si="25"/>
        <v>0</v>
      </c>
      <c r="J139" s="20">
        <f>IF($H$141*$C$8*3-B142=0,0,ROUND(((H139*3)/($H$141*$C$8*3-B142))*100,1))</f>
        <v>0</v>
      </c>
      <c r="K139" s="21" t="s">
        <v>27</v>
      </c>
      <c r="L139" s="7"/>
    </row>
    <row r="140" spans="1:12" ht="18" customHeight="1" x14ac:dyDescent="0.15">
      <c r="A140" s="6"/>
      <c r="B140" s="59"/>
      <c r="C140" s="18" t="s">
        <v>28</v>
      </c>
      <c r="D140" s="19">
        <f t="shared" ref="D140:I140" si="26">SUM(D134:D139)</f>
        <v>26</v>
      </c>
      <c r="E140" s="19">
        <f t="shared" si="26"/>
        <v>294</v>
      </c>
      <c r="F140" s="19">
        <f t="shared" si="26"/>
        <v>9</v>
      </c>
      <c r="G140" s="19">
        <f t="shared" si="26"/>
        <v>132</v>
      </c>
      <c r="H140" s="19">
        <f t="shared" si="26"/>
        <v>35</v>
      </c>
      <c r="I140" s="19">
        <f t="shared" si="26"/>
        <v>426</v>
      </c>
      <c r="J140" s="20">
        <f>IF(H141*$C$8*3-B142=0,0,ROUND(((H140+H137+H138+(H139*2))/(H141*$C$8*3-B142))*100,1))</f>
        <v>47.8</v>
      </c>
      <c r="K140" s="21" t="s">
        <v>27</v>
      </c>
      <c r="L140" s="7"/>
    </row>
    <row r="141" spans="1:12" ht="18" customHeight="1" x14ac:dyDescent="0.15">
      <c r="A141" s="6"/>
      <c r="B141" s="59"/>
      <c r="C141" s="18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8" t="s">
        <v>30</v>
      </c>
      <c r="D142" s="44"/>
      <c r="E142" s="45"/>
      <c r="F142" s="44"/>
      <c r="G142" s="45"/>
      <c r="H142" s="51">
        <v>24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23"/>
      <c r="D143" s="11"/>
      <c r="E143" s="11"/>
      <c r="F143" s="11"/>
      <c r="G143" s="11"/>
      <c r="H143" s="11"/>
      <c r="I143" s="11"/>
      <c r="J143" s="11"/>
      <c r="K143" s="7"/>
      <c r="L143" s="7"/>
    </row>
    <row r="144" spans="1:12" ht="18" customHeight="1" x14ac:dyDescent="0.15">
      <c r="A144" s="6"/>
      <c r="B144" s="24" t="s">
        <v>24</v>
      </c>
      <c r="C144" s="11" t="s">
        <v>25</v>
      </c>
      <c r="D144" s="11"/>
      <c r="E144" s="11"/>
      <c r="F144" s="11"/>
      <c r="G144" s="11"/>
      <c r="H144" s="11"/>
      <c r="I144" s="11"/>
      <c r="J144" s="11"/>
      <c r="K144" s="7"/>
      <c r="L144" s="7"/>
    </row>
    <row r="145" spans="1:12" ht="18" customHeight="1" x14ac:dyDescent="0.15">
      <c r="A145" s="6"/>
      <c r="B145" s="6"/>
      <c r="C145" s="11"/>
      <c r="D145" s="11"/>
      <c r="E145" s="11"/>
      <c r="F145" s="11"/>
      <c r="G145" s="11"/>
      <c r="H145" s="11"/>
      <c r="I145" s="11"/>
      <c r="J145" s="11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9"/>
      <c r="D151" s="9"/>
      <c r="E151" s="9"/>
      <c r="F151" s="9"/>
      <c r="G151" s="9"/>
      <c r="H151" s="9"/>
      <c r="I151" s="9"/>
      <c r="J151" s="9"/>
      <c r="K151" s="10"/>
      <c r="L151" s="7"/>
    </row>
    <row r="152" spans="1:12" ht="15" customHeight="1" x14ac:dyDescent="0.15">
      <c r="A152" s="6"/>
      <c r="B152" s="6" t="s">
        <v>39</v>
      </c>
      <c r="C152" s="11" t="s">
        <v>23</v>
      </c>
      <c r="D152" s="11"/>
      <c r="E152" s="11"/>
      <c r="F152" s="11"/>
      <c r="G152" s="12" t="s">
        <v>40</v>
      </c>
      <c r="H152" s="60">
        <v>45889</v>
      </c>
      <c r="I152" s="60"/>
      <c r="J152" s="11" t="s">
        <v>50</v>
      </c>
      <c r="K152" s="7"/>
      <c r="L152" s="7"/>
    </row>
    <row r="153" spans="1:12" ht="15" customHeight="1" x14ac:dyDescent="0.15">
      <c r="A153" s="6"/>
      <c r="B153" s="38">
        <v>45383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28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30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8" t="s">
        <v>9</v>
      </c>
      <c r="D156" s="19">
        <v>4</v>
      </c>
      <c r="E156" s="19">
        <v>45</v>
      </c>
      <c r="F156" s="19">
        <v>1</v>
      </c>
      <c r="G156" s="19">
        <v>5</v>
      </c>
      <c r="H156" s="19">
        <f t="shared" ref="H156:I161" si="27">D156+F156</f>
        <v>5</v>
      </c>
      <c r="I156" s="19">
        <f t="shared" si="27"/>
        <v>50</v>
      </c>
      <c r="J156" s="20">
        <f>IF($H$163*$C$8*3-B164=0,0,ROUND(((H156*1)/($H$163*$C$8*3-B164))*100,1))</f>
        <v>5.6</v>
      </c>
      <c r="K156" s="21" t="s">
        <v>27</v>
      </c>
      <c r="L156" s="7"/>
    </row>
    <row r="157" spans="1:12" ht="18" customHeight="1" x14ac:dyDescent="0.15">
      <c r="A157" s="6"/>
      <c r="B157" s="59"/>
      <c r="C157" s="18" t="s">
        <v>11</v>
      </c>
      <c r="D157" s="19">
        <v>5</v>
      </c>
      <c r="E157" s="19">
        <v>45</v>
      </c>
      <c r="F157" s="19">
        <v>2</v>
      </c>
      <c r="G157" s="19">
        <v>20</v>
      </c>
      <c r="H157" s="19">
        <f t="shared" si="27"/>
        <v>7</v>
      </c>
      <c r="I157" s="19">
        <f t="shared" si="27"/>
        <v>65</v>
      </c>
      <c r="J157" s="20">
        <f>IF($H$163*$C$8*3-B164=0,0,ROUND(((H157*1)/($H$163*$C$8*3-B164))*100,1))</f>
        <v>7.8</v>
      </c>
      <c r="K157" s="21" t="s">
        <v>27</v>
      </c>
      <c r="L157" s="7"/>
    </row>
    <row r="158" spans="1:12" ht="18" customHeight="1" x14ac:dyDescent="0.15">
      <c r="A158" s="6"/>
      <c r="B158" s="59"/>
      <c r="C158" s="18" t="s">
        <v>12</v>
      </c>
      <c r="D158" s="19">
        <v>2</v>
      </c>
      <c r="E158" s="19">
        <v>20</v>
      </c>
      <c r="F158" s="19">
        <v>1</v>
      </c>
      <c r="G158" s="19">
        <v>5</v>
      </c>
      <c r="H158" s="19">
        <f t="shared" si="27"/>
        <v>3</v>
      </c>
      <c r="I158" s="19">
        <f t="shared" si="27"/>
        <v>25</v>
      </c>
      <c r="J158" s="20">
        <f>IF($H$163*$C$8*3-B164=0,0,ROUND(((H158*1)/($H$163*$C$8*3-B164))*100,1))</f>
        <v>3.3</v>
      </c>
      <c r="K158" s="21" t="s">
        <v>27</v>
      </c>
      <c r="L158" s="7"/>
    </row>
    <row r="159" spans="1:12" ht="18" customHeight="1" x14ac:dyDescent="0.15">
      <c r="A159" s="6"/>
      <c r="B159" s="59"/>
      <c r="C159" s="18" t="s">
        <v>13</v>
      </c>
      <c r="D159" s="19">
        <v>2</v>
      </c>
      <c r="E159" s="19">
        <v>30</v>
      </c>
      <c r="F159" s="19">
        <v>1</v>
      </c>
      <c r="G159" s="19">
        <v>15</v>
      </c>
      <c r="H159" s="19">
        <f t="shared" si="27"/>
        <v>3</v>
      </c>
      <c r="I159" s="19">
        <f t="shared" si="27"/>
        <v>45</v>
      </c>
      <c r="J159" s="20">
        <f>IF($H$163*$C$8*3-B164=0,0,ROUND(((H159*2)/($H$163*$C$8*3-B164))*100,1))</f>
        <v>6.7</v>
      </c>
      <c r="K159" s="21" t="s">
        <v>27</v>
      </c>
      <c r="L159" s="7"/>
    </row>
    <row r="160" spans="1:12" ht="18" customHeight="1" x14ac:dyDescent="0.15">
      <c r="A160" s="6"/>
      <c r="B160" s="59"/>
      <c r="C160" s="18" t="s">
        <v>14</v>
      </c>
      <c r="D160" s="19">
        <v>0</v>
      </c>
      <c r="E160" s="19">
        <v>0</v>
      </c>
      <c r="F160" s="19">
        <v>0</v>
      </c>
      <c r="G160" s="19">
        <v>0</v>
      </c>
      <c r="H160" s="19">
        <f t="shared" si="27"/>
        <v>0</v>
      </c>
      <c r="I160" s="19">
        <f t="shared" si="27"/>
        <v>0</v>
      </c>
      <c r="J160" s="20">
        <f>IF($H$163*$C$8*3-B164=0,0,ROUND(((H160*2)/($H$163*$C$8*3-B164))*100,1))</f>
        <v>0</v>
      </c>
      <c r="K160" s="21" t="s">
        <v>27</v>
      </c>
      <c r="L160" s="7"/>
    </row>
    <row r="161" spans="1:12" ht="18" customHeight="1" x14ac:dyDescent="0.15">
      <c r="A161" s="6"/>
      <c r="B161" s="59"/>
      <c r="C161" s="18" t="s">
        <v>15</v>
      </c>
      <c r="D161" s="19">
        <v>0</v>
      </c>
      <c r="E161" s="19">
        <v>0</v>
      </c>
      <c r="F161" s="19">
        <v>0</v>
      </c>
      <c r="G161" s="19">
        <v>0</v>
      </c>
      <c r="H161" s="19">
        <f t="shared" si="27"/>
        <v>0</v>
      </c>
      <c r="I161" s="19">
        <f t="shared" si="27"/>
        <v>0</v>
      </c>
      <c r="J161" s="20">
        <f>IF($H$163*$C$8*3-B164=0,0,ROUND(((H161*3)/($H$163*$C$8*3-B164))*100,1))</f>
        <v>0</v>
      </c>
      <c r="K161" s="21" t="s">
        <v>27</v>
      </c>
      <c r="L161" s="7"/>
    </row>
    <row r="162" spans="1:12" ht="18" customHeight="1" x14ac:dyDescent="0.15">
      <c r="A162" s="6"/>
      <c r="B162" s="59"/>
      <c r="C162" s="18" t="s">
        <v>28</v>
      </c>
      <c r="D162" s="19">
        <f t="shared" ref="D162:I162" si="28">SUM(D156:D161)</f>
        <v>13</v>
      </c>
      <c r="E162" s="19">
        <f t="shared" si="28"/>
        <v>140</v>
      </c>
      <c r="F162" s="19">
        <f t="shared" si="28"/>
        <v>5</v>
      </c>
      <c r="G162" s="19">
        <f t="shared" si="28"/>
        <v>45</v>
      </c>
      <c r="H162" s="19">
        <f t="shared" si="28"/>
        <v>18</v>
      </c>
      <c r="I162" s="19">
        <f t="shared" si="28"/>
        <v>185</v>
      </c>
      <c r="J162" s="20">
        <f>IF(H163*$C$8*3-B164=0,0,ROUND(((H162+H159+H160+(H161*2))/(H163*$C$8*3-B164))*100,1))</f>
        <v>23.3</v>
      </c>
      <c r="K162" s="21" t="s">
        <v>27</v>
      </c>
      <c r="L162" s="7"/>
    </row>
    <row r="163" spans="1:12" ht="18" customHeight="1" x14ac:dyDescent="0.15">
      <c r="A163" s="6"/>
      <c r="B163" s="59"/>
      <c r="C163" s="18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8" t="s">
        <v>30</v>
      </c>
      <c r="D164" s="44"/>
      <c r="E164" s="45"/>
      <c r="F164" s="44"/>
      <c r="G164" s="45"/>
      <c r="H164" s="51">
        <v>16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8" t="s">
        <v>9</v>
      </c>
      <c r="D165" s="19">
        <v>19</v>
      </c>
      <c r="E165" s="19">
        <v>37</v>
      </c>
      <c r="F165" s="19">
        <v>0</v>
      </c>
      <c r="G165" s="19">
        <v>0</v>
      </c>
      <c r="H165" s="19">
        <f t="shared" ref="H165:I170" si="29">D165+F165</f>
        <v>19</v>
      </c>
      <c r="I165" s="19">
        <f t="shared" si="29"/>
        <v>37</v>
      </c>
      <c r="J165" s="20">
        <f>IF($H$172*$C$8*3-B173=0,0,ROUND(((H165*1)/($H$172*$C$8*3-B173))*100,1))</f>
        <v>21.1</v>
      </c>
      <c r="K165" s="21" t="s">
        <v>27</v>
      </c>
      <c r="L165" s="7"/>
    </row>
    <row r="166" spans="1:12" ht="18" customHeight="1" x14ac:dyDescent="0.15">
      <c r="A166" s="6"/>
      <c r="B166" s="59"/>
      <c r="C166" s="18" t="s">
        <v>11</v>
      </c>
      <c r="D166" s="19">
        <v>11</v>
      </c>
      <c r="E166" s="19">
        <v>24</v>
      </c>
      <c r="F166" s="19">
        <v>0</v>
      </c>
      <c r="G166" s="19">
        <v>0</v>
      </c>
      <c r="H166" s="19">
        <f t="shared" si="29"/>
        <v>11</v>
      </c>
      <c r="I166" s="19">
        <f t="shared" si="29"/>
        <v>24</v>
      </c>
      <c r="J166" s="20">
        <f>IF($H$172*$C$8*3-B173=0,0,ROUND(((H166*1)/($H$172*$C$8*3-B173))*100,1))</f>
        <v>12.2</v>
      </c>
      <c r="K166" s="21" t="s">
        <v>27</v>
      </c>
      <c r="L166" s="7"/>
    </row>
    <row r="167" spans="1:12" ht="18" customHeight="1" x14ac:dyDescent="0.15">
      <c r="A167" s="6"/>
      <c r="B167" s="59"/>
      <c r="C167" s="18" t="s">
        <v>12</v>
      </c>
      <c r="D167" s="19">
        <v>19</v>
      </c>
      <c r="E167" s="19">
        <v>27</v>
      </c>
      <c r="F167" s="19">
        <v>0</v>
      </c>
      <c r="G167" s="19">
        <v>0</v>
      </c>
      <c r="H167" s="19">
        <f t="shared" si="29"/>
        <v>19</v>
      </c>
      <c r="I167" s="19">
        <f t="shared" si="29"/>
        <v>27</v>
      </c>
      <c r="J167" s="20">
        <f>IF($H$172*$C$8*3-B173=0,0,ROUND(((H167*1)/($H$172*$C$8*3-B173))*100,1))</f>
        <v>21.1</v>
      </c>
      <c r="K167" s="21" t="s">
        <v>27</v>
      </c>
      <c r="L167" s="7"/>
    </row>
    <row r="168" spans="1:12" ht="18" customHeight="1" x14ac:dyDescent="0.15">
      <c r="A168" s="6"/>
      <c r="B168" s="59"/>
      <c r="C168" s="18" t="s">
        <v>13</v>
      </c>
      <c r="D168" s="19">
        <v>4</v>
      </c>
      <c r="E168" s="19">
        <v>9</v>
      </c>
      <c r="F168" s="19">
        <v>1</v>
      </c>
      <c r="G168" s="19">
        <v>4</v>
      </c>
      <c r="H168" s="19">
        <f t="shared" si="29"/>
        <v>5</v>
      </c>
      <c r="I168" s="19">
        <f t="shared" si="29"/>
        <v>13</v>
      </c>
      <c r="J168" s="20">
        <f>IF($H$172*$C$8*3-B173=0,0,ROUND(((H168*2)/($H$172*$C$8*3-B173))*100,1))</f>
        <v>11.1</v>
      </c>
      <c r="K168" s="21" t="s">
        <v>27</v>
      </c>
      <c r="L168" s="7"/>
    </row>
    <row r="169" spans="1:12" ht="18" customHeight="1" x14ac:dyDescent="0.15">
      <c r="A169" s="6"/>
      <c r="B169" s="59"/>
      <c r="C169" s="18" t="s">
        <v>14</v>
      </c>
      <c r="D169" s="19">
        <v>0</v>
      </c>
      <c r="E169" s="19">
        <v>0</v>
      </c>
      <c r="F169" s="19">
        <v>0</v>
      </c>
      <c r="G169" s="19">
        <v>0</v>
      </c>
      <c r="H169" s="19">
        <f t="shared" si="29"/>
        <v>0</v>
      </c>
      <c r="I169" s="19">
        <f t="shared" si="29"/>
        <v>0</v>
      </c>
      <c r="J169" s="20">
        <f>IF($H$172*$C$8*3-B173=0,0,ROUND(((H169*2)/($H$172*$C$8*3-B173))*100,1))</f>
        <v>0</v>
      </c>
      <c r="K169" s="21" t="s">
        <v>27</v>
      </c>
      <c r="L169" s="7"/>
    </row>
    <row r="170" spans="1:12" ht="18" customHeight="1" x14ac:dyDescent="0.15">
      <c r="A170" s="6"/>
      <c r="B170" s="59"/>
      <c r="C170" s="18" t="s">
        <v>15</v>
      </c>
      <c r="D170" s="19">
        <v>1</v>
      </c>
      <c r="E170" s="19">
        <v>4</v>
      </c>
      <c r="F170" s="19">
        <v>0</v>
      </c>
      <c r="G170" s="19">
        <v>0</v>
      </c>
      <c r="H170" s="19">
        <f t="shared" si="29"/>
        <v>1</v>
      </c>
      <c r="I170" s="19">
        <f t="shared" si="29"/>
        <v>4</v>
      </c>
      <c r="J170" s="20">
        <f>IF($H$172*$C$8*3-B173=0,0,ROUND(((H170*3)/($H$172*$C$8*3-B173))*100,1))</f>
        <v>3.3</v>
      </c>
      <c r="K170" s="21" t="s">
        <v>27</v>
      </c>
      <c r="L170" s="7"/>
    </row>
    <row r="171" spans="1:12" ht="18" customHeight="1" x14ac:dyDescent="0.15">
      <c r="A171" s="6"/>
      <c r="B171" s="59"/>
      <c r="C171" s="18" t="s">
        <v>28</v>
      </c>
      <c r="D171" s="19">
        <f t="shared" ref="D171:I171" si="30">SUM(D165:D170)</f>
        <v>54</v>
      </c>
      <c r="E171" s="19">
        <f t="shared" si="30"/>
        <v>101</v>
      </c>
      <c r="F171" s="19">
        <f t="shared" si="30"/>
        <v>1</v>
      </c>
      <c r="G171" s="19">
        <f t="shared" si="30"/>
        <v>4</v>
      </c>
      <c r="H171" s="19">
        <f t="shared" si="30"/>
        <v>55</v>
      </c>
      <c r="I171" s="19">
        <f t="shared" si="30"/>
        <v>105</v>
      </c>
      <c r="J171" s="20">
        <f>IF(H172*$C$8*3-B173=0,0,ROUND(((H171+H168+H169+(H170*2))/(H172*$C$8*3-B173))*100,1))</f>
        <v>68.900000000000006</v>
      </c>
      <c r="K171" s="21" t="s">
        <v>27</v>
      </c>
      <c r="L171" s="7"/>
    </row>
    <row r="172" spans="1:12" ht="18" customHeight="1" x14ac:dyDescent="0.15">
      <c r="A172" s="6"/>
      <c r="B172" s="59"/>
      <c r="C172" s="18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8" t="s">
        <v>30</v>
      </c>
      <c r="D173" s="44"/>
      <c r="E173" s="45"/>
      <c r="F173" s="44"/>
      <c r="G173" s="45"/>
      <c r="H173" s="51">
        <v>30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8" t="s">
        <v>9</v>
      </c>
      <c r="D174" s="19">
        <v>17</v>
      </c>
      <c r="E174" s="19">
        <v>55</v>
      </c>
      <c r="F174" s="19">
        <v>0</v>
      </c>
      <c r="G174" s="19">
        <v>0</v>
      </c>
      <c r="H174" s="19">
        <f t="shared" ref="H174:I179" si="31">D174+F174</f>
        <v>17</v>
      </c>
      <c r="I174" s="19">
        <f t="shared" si="31"/>
        <v>55</v>
      </c>
      <c r="J174" s="20">
        <f>IF($H$181*$C$8*3-B182=0,0,ROUND(((H174*1)/($H$181*$C$8*3-B182))*100,1))</f>
        <v>18.899999999999999</v>
      </c>
      <c r="K174" s="21" t="s">
        <v>27</v>
      </c>
      <c r="L174" s="7"/>
    </row>
    <row r="175" spans="1:12" ht="18" customHeight="1" x14ac:dyDescent="0.15">
      <c r="A175" s="6"/>
      <c r="B175" s="59"/>
      <c r="C175" s="18" t="s">
        <v>11</v>
      </c>
      <c r="D175" s="19">
        <v>14</v>
      </c>
      <c r="E175" s="19">
        <v>58</v>
      </c>
      <c r="F175" s="19">
        <v>0</v>
      </c>
      <c r="G175" s="19">
        <v>0</v>
      </c>
      <c r="H175" s="19">
        <f t="shared" si="31"/>
        <v>14</v>
      </c>
      <c r="I175" s="19">
        <f t="shared" si="31"/>
        <v>58</v>
      </c>
      <c r="J175" s="20">
        <f>IF($H$181*$C$8*3-B182=0,0,ROUND(((H175*1)/($H$181*$C$8*3-B182))*100,1))</f>
        <v>15.6</v>
      </c>
      <c r="K175" s="21" t="s">
        <v>27</v>
      </c>
      <c r="L175" s="7"/>
    </row>
    <row r="176" spans="1:12" ht="18" customHeight="1" x14ac:dyDescent="0.15">
      <c r="A176" s="6"/>
      <c r="B176" s="59"/>
      <c r="C176" s="18" t="s">
        <v>12</v>
      </c>
      <c r="D176" s="19">
        <v>11</v>
      </c>
      <c r="E176" s="19">
        <v>47</v>
      </c>
      <c r="F176" s="19">
        <v>0</v>
      </c>
      <c r="G176" s="19">
        <v>0</v>
      </c>
      <c r="H176" s="19">
        <f t="shared" si="31"/>
        <v>11</v>
      </c>
      <c r="I176" s="19">
        <f t="shared" si="31"/>
        <v>47</v>
      </c>
      <c r="J176" s="20">
        <f>IF($H$181*$C$8*3-B182=0,0,ROUND(((H176*1)/($H$181*$C$8*3-B182))*100,1))</f>
        <v>12.2</v>
      </c>
      <c r="K176" s="21" t="s">
        <v>27</v>
      </c>
      <c r="L176" s="7"/>
    </row>
    <row r="177" spans="1:12" ht="18" customHeight="1" x14ac:dyDescent="0.15">
      <c r="A177" s="6"/>
      <c r="B177" s="59"/>
      <c r="C177" s="18" t="s">
        <v>13</v>
      </c>
      <c r="D177" s="19">
        <v>1</v>
      </c>
      <c r="E177" s="19">
        <v>1</v>
      </c>
      <c r="F177" s="19">
        <v>1</v>
      </c>
      <c r="G177" s="19">
        <v>6</v>
      </c>
      <c r="H177" s="19">
        <f t="shared" si="31"/>
        <v>2</v>
      </c>
      <c r="I177" s="19">
        <f t="shared" si="31"/>
        <v>7</v>
      </c>
      <c r="J177" s="20">
        <f>IF($H$181*$C$8*3-B182=0,0,ROUND(((H177*2)/($H$181*$C$8*3-B182))*100,1))</f>
        <v>4.4000000000000004</v>
      </c>
      <c r="K177" s="21" t="s">
        <v>27</v>
      </c>
      <c r="L177" s="7"/>
    </row>
    <row r="178" spans="1:12" ht="18" customHeight="1" x14ac:dyDescent="0.15">
      <c r="A178" s="6"/>
      <c r="B178" s="59"/>
      <c r="C178" s="18" t="s">
        <v>14</v>
      </c>
      <c r="D178" s="19">
        <v>2</v>
      </c>
      <c r="E178" s="19">
        <v>12</v>
      </c>
      <c r="F178" s="19">
        <v>0</v>
      </c>
      <c r="G178" s="19">
        <v>0</v>
      </c>
      <c r="H178" s="19">
        <f t="shared" si="31"/>
        <v>2</v>
      </c>
      <c r="I178" s="19">
        <f t="shared" si="31"/>
        <v>12</v>
      </c>
      <c r="J178" s="20">
        <f>IF($H$181*$C$8*3-B182=0,0,ROUND(((H178*2)/($H$181*$C$8*3-B182))*100,1))</f>
        <v>4.4000000000000004</v>
      </c>
      <c r="K178" s="21" t="s">
        <v>27</v>
      </c>
      <c r="L178" s="7"/>
    </row>
    <row r="179" spans="1:12" ht="18" customHeight="1" x14ac:dyDescent="0.15">
      <c r="A179" s="6"/>
      <c r="B179" s="59"/>
      <c r="C179" s="18" t="s">
        <v>15</v>
      </c>
      <c r="D179" s="19">
        <v>0</v>
      </c>
      <c r="E179" s="19">
        <v>0</v>
      </c>
      <c r="F179" s="19">
        <v>0</v>
      </c>
      <c r="G179" s="19">
        <v>0</v>
      </c>
      <c r="H179" s="19">
        <f t="shared" si="31"/>
        <v>0</v>
      </c>
      <c r="I179" s="19">
        <f t="shared" si="31"/>
        <v>0</v>
      </c>
      <c r="J179" s="20">
        <f>IF($H$181*$C$8*3-B182=0,0,ROUND(((H179*3)/($H$181*$C$8*3-B182))*100,1))</f>
        <v>0</v>
      </c>
      <c r="K179" s="21" t="s">
        <v>27</v>
      </c>
      <c r="L179" s="7"/>
    </row>
    <row r="180" spans="1:12" ht="18" customHeight="1" x14ac:dyDescent="0.15">
      <c r="A180" s="6"/>
      <c r="B180" s="59"/>
      <c r="C180" s="18" t="s">
        <v>28</v>
      </c>
      <c r="D180" s="19">
        <f t="shared" ref="D180:I180" si="32">SUM(D174:D179)</f>
        <v>45</v>
      </c>
      <c r="E180" s="19">
        <f t="shared" si="32"/>
        <v>173</v>
      </c>
      <c r="F180" s="19">
        <f t="shared" si="32"/>
        <v>1</v>
      </c>
      <c r="G180" s="19">
        <f t="shared" si="32"/>
        <v>6</v>
      </c>
      <c r="H180" s="19">
        <f t="shared" si="32"/>
        <v>46</v>
      </c>
      <c r="I180" s="19">
        <f t="shared" si="32"/>
        <v>179</v>
      </c>
      <c r="J180" s="20">
        <f>IF(H181*$C$8*3-B182=0,0,ROUND(((H180+H177+H178+(H179*2))/(H181*$C$8*3-B182))*100,1))</f>
        <v>55.6</v>
      </c>
      <c r="K180" s="21" t="s">
        <v>27</v>
      </c>
      <c r="L180" s="7"/>
    </row>
    <row r="181" spans="1:12" ht="18" customHeight="1" x14ac:dyDescent="0.15">
      <c r="A181" s="6"/>
      <c r="B181" s="59"/>
      <c r="C181" s="18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8" t="s">
        <v>30</v>
      </c>
      <c r="D182" s="44"/>
      <c r="E182" s="45"/>
      <c r="F182" s="44"/>
      <c r="G182" s="45"/>
      <c r="H182" s="51">
        <v>26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8" t="s">
        <v>9</v>
      </c>
      <c r="D183" s="19"/>
      <c r="E183" s="19"/>
      <c r="F183" s="19"/>
      <c r="G183" s="19"/>
      <c r="H183" s="19">
        <f t="shared" ref="H183:I188" si="33">D183+F183</f>
        <v>0</v>
      </c>
      <c r="I183" s="19">
        <f t="shared" si="33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8" t="s">
        <v>11</v>
      </c>
      <c r="D184" s="19"/>
      <c r="E184" s="19"/>
      <c r="F184" s="19"/>
      <c r="G184" s="19"/>
      <c r="H184" s="19">
        <f t="shared" si="33"/>
        <v>0</v>
      </c>
      <c r="I184" s="19">
        <f t="shared" si="33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8" t="s">
        <v>12</v>
      </c>
      <c r="D185" s="19"/>
      <c r="E185" s="19"/>
      <c r="F185" s="19"/>
      <c r="G185" s="19"/>
      <c r="H185" s="19">
        <f t="shared" si="33"/>
        <v>0</v>
      </c>
      <c r="I185" s="19">
        <f t="shared" si="33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8" t="s">
        <v>13</v>
      </c>
      <c r="D186" s="19"/>
      <c r="E186" s="19"/>
      <c r="F186" s="19"/>
      <c r="G186" s="19"/>
      <c r="H186" s="19">
        <f t="shared" si="33"/>
        <v>0</v>
      </c>
      <c r="I186" s="19">
        <f t="shared" si="33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8" t="s">
        <v>14</v>
      </c>
      <c r="D187" s="19"/>
      <c r="E187" s="19"/>
      <c r="F187" s="19"/>
      <c r="G187" s="19"/>
      <c r="H187" s="19">
        <f t="shared" si="33"/>
        <v>0</v>
      </c>
      <c r="I187" s="19">
        <f t="shared" si="33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8" t="s">
        <v>15</v>
      </c>
      <c r="D188" s="19"/>
      <c r="E188" s="19"/>
      <c r="F188" s="19"/>
      <c r="G188" s="19"/>
      <c r="H188" s="19">
        <f t="shared" si="33"/>
        <v>0</v>
      </c>
      <c r="I188" s="19">
        <f t="shared" si="33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8" t="s">
        <v>28</v>
      </c>
      <c r="D189" s="19">
        <f t="shared" ref="D189:I189" si="34">SUM(D183:D188)</f>
        <v>0</v>
      </c>
      <c r="E189" s="19">
        <f t="shared" si="34"/>
        <v>0</v>
      </c>
      <c r="F189" s="19">
        <f t="shared" si="34"/>
        <v>0</v>
      </c>
      <c r="G189" s="19">
        <f t="shared" si="34"/>
        <v>0</v>
      </c>
      <c r="H189" s="19">
        <f t="shared" si="34"/>
        <v>0</v>
      </c>
      <c r="I189" s="19">
        <f t="shared" si="34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8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8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23"/>
      <c r="D192" s="11"/>
      <c r="E192" s="11"/>
      <c r="F192" s="11"/>
      <c r="G192" s="11"/>
      <c r="H192" s="11"/>
      <c r="I192" s="11"/>
      <c r="J192" s="11"/>
      <c r="K192" s="7"/>
      <c r="L192" s="7"/>
    </row>
    <row r="193" spans="1:12" ht="18" customHeight="1" x14ac:dyDescent="0.15">
      <c r="A193" s="6"/>
      <c r="B193" s="24" t="s">
        <v>24</v>
      </c>
      <c r="C193" s="11" t="s">
        <v>25</v>
      </c>
      <c r="D193" s="11"/>
      <c r="E193" s="11"/>
      <c r="F193" s="11"/>
      <c r="G193" s="11"/>
      <c r="H193" s="11"/>
      <c r="I193" s="11"/>
      <c r="J193" s="11"/>
      <c r="K193" s="7"/>
      <c r="L193" s="7"/>
    </row>
    <row r="194" spans="1:12" ht="18" customHeight="1" x14ac:dyDescent="0.15">
      <c r="A194" s="6"/>
      <c r="B194" s="6"/>
      <c r="C194" s="11"/>
      <c r="D194" s="11"/>
      <c r="E194" s="11"/>
      <c r="F194" s="11"/>
      <c r="G194" s="11"/>
      <c r="H194" s="11"/>
      <c r="I194" s="11"/>
      <c r="J194" s="11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H163:K163"/>
    <mergeCell ref="D164:E164"/>
    <mergeCell ref="F164:G164"/>
    <mergeCell ref="H164:K164"/>
    <mergeCell ref="B156:B163"/>
    <mergeCell ref="D172:E172"/>
    <mergeCell ref="F172:G172"/>
    <mergeCell ref="H172:K172"/>
    <mergeCell ref="D173:E173"/>
    <mergeCell ref="F173:G173"/>
    <mergeCell ref="H173:K173"/>
    <mergeCell ref="D191:E191"/>
    <mergeCell ref="F191:G191"/>
    <mergeCell ref="H191:K191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H190:K190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H114:K114"/>
    <mergeCell ref="D115:E115"/>
    <mergeCell ref="F115:G115"/>
    <mergeCell ref="H115:K115"/>
    <mergeCell ref="B107:B114"/>
    <mergeCell ref="D123:E123"/>
    <mergeCell ref="F123:G123"/>
    <mergeCell ref="H123:K123"/>
    <mergeCell ref="D124:E124"/>
    <mergeCell ref="F124:G124"/>
    <mergeCell ref="H124:K124"/>
    <mergeCell ref="D142:E142"/>
    <mergeCell ref="F142:G142"/>
    <mergeCell ref="H142:K142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H141:K141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H65:K65"/>
    <mergeCell ref="D66:E66"/>
    <mergeCell ref="F66:G66"/>
    <mergeCell ref="H66:K66"/>
    <mergeCell ref="B58:B65"/>
    <mergeCell ref="D74:E74"/>
    <mergeCell ref="F74:G74"/>
    <mergeCell ref="H74:K74"/>
    <mergeCell ref="D75:E75"/>
    <mergeCell ref="F75:G75"/>
    <mergeCell ref="H75:K75"/>
    <mergeCell ref="D93:E93"/>
    <mergeCell ref="F93:G93"/>
    <mergeCell ref="H93:K93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H92:K92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H16:K16"/>
    <mergeCell ref="D17:E17"/>
    <mergeCell ref="F17:G17"/>
    <mergeCell ref="H17:K17"/>
    <mergeCell ref="B9:B16"/>
    <mergeCell ref="D25:E25"/>
    <mergeCell ref="F25:G25"/>
    <mergeCell ref="H25:K25"/>
    <mergeCell ref="D26:E26"/>
    <mergeCell ref="F26:G26"/>
    <mergeCell ref="H26:K26"/>
    <mergeCell ref="D44:E44"/>
    <mergeCell ref="F44:G44"/>
    <mergeCell ref="H44:K44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  <mergeCell ref="H43:K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C3240-098E-425C-8716-8AA76067C891}">
  <dimension ref="A1:L196"/>
  <sheetViews>
    <sheetView zoomScaleNormal="100" workbookViewId="0">
      <selection activeCell="N67" sqref="N67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45658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28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1</v>
      </c>
      <c r="E9" s="19">
        <v>400</v>
      </c>
      <c r="F9" s="19">
        <v>0</v>
      </c>
      <c r="G9" s="19">
        <v>0</v>
      </c>
      <c r="H9" s="19">
        <f t="shared" ref="H9:I14" si="0">D9+F9</f>
        <v>1</v>
      </c>
      <c r="I9" s="19">
        <f t="shared" si="0"/>
        <v>400</v>
      </c>
      <c r="J9" s="20">
        <f>IF($H$16*$C$8*3-B17=0,0,ROUND(((H9*1)/($H$16*$C$8*3-B17))*100,1))</f>
        <v>1.2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1</v>
      </c>
      <c r="E10" s="19">
        <v>30</v>
      </c>
      <c r="F10" s="19">
        <v>0</v>
      </c>
      <c r="G10" s="19">
        <v>0</v>
      </c>
      <c r="H10" s="19">
        <f t="shared" si="0"/>
        <v>1</v>
      </c>
      <c r="I10" s="19">
        <f t="shared" si="0"/>
        <v>30</v>
      </c>
      <c r="J10" s="20">
        <f>IF($H$16*$C$8*3-B17=0,0,ROUND(((H10*1)/($H$16*$C$8*3-B17))*100,1))</f>
        <v>1.2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3</v>
      </c>
      <c r="E11" s="19">
        <v>120</v>
      </c>
      <c r="F11" s="19">
        <v>0</v>
      </c>
      <c r="G11" s="19">
        <v>0</v>
      </c>
      <c r="H11" s="19">
        <f t="shared" si="0"/>
        <v>3</v>
      </c>
      <c r="I11" s="19">
        <f t="shared" si="0"/>
        <v>120</v>
      </c>
      <c r="J11" s="20">
        <f>IF($H$16*$C$8*3-B17=0,0,ROUND(((H11*1)/($H$16*$C$8*3-B17))*100,1))</f>
        <v>3.6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6</v>
      </c>
      <c r="E12" s="19">
        <v>2989</v>
      </c>
      <c r="F12" s="19">
        <v>1</v>
      </c>
      <c r="G12" s="19">
        <v>500</v>
      </c>
      <c r="H12" s="19">
        <f t="shared" si="0"/>
        <v>7</v>
      </c>
      <c r="I12" s="19">
        <f t="shared" si="0"/>
        <v>3489</v>
      </c>
      <c r="J12" s="20">
        <f>IF($H$16*$C$8*3-B17=0,0,ROUND(((H12*2)/($H$16*$C$8*3-B17))*100,1))</f>
        <v>16.7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1</v>
      </c>
      <c r="E13" s="19">
        <v>10</v>
      </c>
      <c r="F13" s="19">
        <v>0</v>
      </c>
      <c r="G13" s="19">
        <v>0</v>
      </c>
      <c r="H13" s="19">
        <f t="shared" si="0"/>
        <v>1</v>
      </c>
      <c r="I13" s="19">
        <f t="shared" si="0"/>
        <v>10</v>
      </c>
      <c r="J13" s="20">
        <f>IF($H$16*$C$8*3-B17=0,0,ROUND(((H13*2)/($H$16*$C$8*3-B17))*100,1))</f>
        <v>2.4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4</v>
      </c>
      <c r="E14" s="19">
        <v>1040</v>
      </c>
      <c r="F14" s="19">
        <v>1</v>
      </c>
      <c r="G14" s="19">
        <v>644</v>
      </c>
      <c r="H14" s="19">
        <f t="shared" si="0"/>
        <v>5</v>
      </c>
      <c r="I14" s="19">
        <f t="shared" si="0"/>
        <v>1684</v>
      </c>
      <c r="J14" s="20">
        <f>IF($H$16*$C$8*3-B17=0,0,ROUND(((H14*3)/($H$16*$C$8*3-B17))*100,1))</f>
        <v>17.899999999999999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16</v>
      </c>
      <c r="E15" s="19">
        <f t="shared" si="1"/>
        <v>4589</v>
      </c>
      <c r="F15" s="19">
        <f t="shared" si="1"/>
        <v>2</v>
      </c>
      <c r="G15" s="19">
        <f t="shared" si="1"/>
        <v>1144</v>
      </c>
      <c r="H15" s="19">
        <f t="shared" si="1"/>
        <v>18</v>
      </c>
      <c r="I15" s="19">
        <f t="shared" si="1"/>
        <v>5733</v>
      </c>
      <c r="J15" s="20">
        <f>IF(H16*$C$8*3-B17=0,0,ROUND(((H15+H12+H13+(H14*2))/(H16*$C$8*3-B17))*100,1))</f>
        <v>42.9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17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3</v>
      </c>
      <c r="E18" s="19">
        <v>292</v>
      </c>
      <c r="F18" s="19">
        <v>1</v>
      </c>
      <c r="G18" s="19">
        <v>286</v>
      </c>
      <c r="H18" s="19">
        <f t="shared" ref="H18:I23" si="2">D18+F18</f>
        <v>4</v>
      </c>
      <c r="I18" s="19">
        <f t="shared" si="2"/>
        <v>578</v>
      </c>
      <c r="J18" s="20">
        <f>IF($H$25*$C$8*3-B26=0,0,ROUND(((H18*1)/($H$25*$C$8*3-B26))*100,1))</f>
        <v>4.8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4</v>
      </c>
      <c r="E19" s="19">
        <v>600</v>
      </c>
      <c r="F19" s="19">
        <v>0</v>
      </c>
      <c r="G19" s="19">
        <v>0</v>
      </c>
      <c r="H19" s="19">
        <f t="shared" si="2"/>
        <v>4</v>
      </c>
      <c r="I19" s="19">
        <f t="shared" si="2"/>
        <v>600</v>
      </c>
      <c r="J19" s="20">
        <f>IF($H$25*$C$8*3-B26=0,0,ROUND(((H19*1)/($H$25*$C$8*3-B26))*100,1))</f>
        <v>4.8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8</v>
      </c>
      <c r="E20" s="19">
        <v>610</v>
      </c>
      <c r="F20" s="19">
        <v>0</v>
      </c>
      <c r="G20" s="19">
        <v>0</v>
      </c>
      <c r="H20" s="19">
        <f t="shared" si="2"/>
        <v>8</v>
      </c>
      <c r="I20" s="19">
        <f t="shared" si="2"/>
        <v>610</v>
      </c>
      <c r="J20" s="20">
        <f>IF($H$25*$C$8*3-B26=0,0,ROUND(((H20*1)/($H$25*$C$8*3-B26))*100,1))</f>
        <v>9.5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7</v>
      </c>
      <c r="E21" s="19">
        <v>562</v>
      </c>
      <c r="F21" s="19">
        <v>1</v>
      </c>
      <c r="G21" s="19">
        <v>30</v>
      </c>
      <c r="H21" s="19">
        <f t="shared" si="2"/>
        <v>8</v>
      </c>
      <c r="I21" s="19">
        <f t="shared" si="2"/>
        <v>592</v>
      </c>
      <c r="J21" s="20">
        <f>IF($H$25*$C$8*3-B26=0,0,ROUND(((H21*2)/($H$25*$C$8*3-B26))*100,1))</f>
        <v>19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3</v>
      </c>
      <c r="E22" s="19">
        <v>232</v>
      </c>
      <c r="F22" s="19">
        <v>0</v>
      </c>
      <c r="G22" s="19">
        <v>0</v>
      </c>
      <c r="H22" s="19">
        <f t="shared" si="2"/>
        <v>3</v>
      </c>
      <c r="I22" s="19">
        <f t="shared" si="2"/>
        <v>232</v>
      </c>
      <c r="J22" s="20">
        <f>IF($H$25*$C$8*3-B26=0,0,ROUND(((H22*2)/($H$25*$C$8*3-B26))*100,1))</f>
        <v>7.1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3</v>
      </c>
      <c r="E23" s="19">
        <v>370</v>
      </c>
      <c r="F23" s="19">
        <v>2</v>
      </c>
      <c r="G23" s="19">
        <v>338</v>
      </c>
      <c r="H23" s="19">
        <f t="shared" si="2"/>
        <v>5</v>
      </c>
      <c r="I23" s="19">
        <f t="shared" si="2"/>
        <v>708</v>
      </c>
      <c r="J23" s="20">
        <f>IF($H$25*$C$8*3-B26=0,0,ROUND(((H23*3)/($H$25*$C$8*3-B26))*100,1))</f>
        <v>17.899999999999999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28</v>
      </c>
      <c r="E24" s="19">
        <f t="shared" si="3"/>
        <v>2666</v>
      </c>
      <c r="F24" s="19">
        <f t="shared" si="3"/>
        <v>4</v>
      </c>
      <c r="G24" s="19">
        <f t="shared" si="3"/>
        <v>654</v>
      </c>
      <c r="H24" s="19">
        <f t="shared" si="3"/>
        <v>32</v>
      </c>
      <c r="I24" s="19">
        <f t="shared" si="3"/>
        <v>3320</v>
      </c>
      <c r="J24" s="20">
        <f>IF(H25*$C$8*3-B26=0,0,ROUND(((H24+H21+H22+(H23*2))/(H25*$C$8*3-B26))*100,1))</f>
        <v>63.1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22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1</v>
      </c>
      <c r="E27" s="19">
        <v>10</v>
      </c>
      <c r="F27" s="19">
        <v>0</v>
      </c>
      <c r="G27" s="19">
        <v>0</v>
      </c>
      <c r="H27" s="19">
        <f t="shared" ref="H27:I32" si="4">D27+F27</f>
        <v>1</v>
      </c>
      <c r="I27" s="19">
        <f t="shared" si="4"/>
        <v>10</v>
      </c>
      <c r="J27" s="20">
        <f>IF($H$34*$C$8*3-B35=0,0,ROUND(((H27*1)/($H$34*$C$8*3-B35))*100,1))</f>
        <v>1.2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  <c r="I28" s="19">
        <f t="shared" si="4"/>
        <v>0</v>
      </c>
      <c r="J28" s="20">
        <f>IF($H$34*$C$8*3-B35=0,0,ROUND(((H28*1)/($H$34*$C$8*3-B35))*100,1))</f>
        <v>0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1</v>
      </c>
      <c r="E29" s="19">
        <v>10</v>
      </c>
      <c r="F29" s="19">
        <v>0</v>
      </c>
      <c r="G29" s="19">
        <v>0</v>
      </c>
      <c r="H29" s="19">
        <f t="shared" si="4"/>
        <v>1</v>
      </c>
      <c r="I29" s="19">
        <f t="shared" si="4"/>
        <v>10</v>
      </c>
      <c r="J29" s="20">
        <f>IF($H$34*$C$8*3-B35=0,0,ROUND(((H29*1)/($H$34*$C$8*3-B35))*100,1))</f>
        <v>1.2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6</v>
      </c>
      <c r="E30" s="19">
        <v>52</v>
      </c>
      <c r="F30" s="19">
        <v>1</v>
      </c>
      <c r="G30" s="19">
        <v>10</v>
      </c>
      <c r="H30" s="19">
        <f t="shared" si="4"/>
        <v>7</v>
      </c>
      <c r="I30" s="19">
        <f t="shared" si="4"/>
        <v>62</v>
      </c>
      <c r="J30" s="20">
        <f>IF($H$34*$C$8*3-B35=0,0,ROUND(((H30*2)/($H$34*$C$8*3-B35))*100,1))</f>
        <v>16.7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0</v>
      </c>
      <c r="E31" s="19">
        <v>0</v>
      </c>
      <c r="F31" s="19">
        <v>0</v>
      </c>
      <c r="G31" s="19">
        <v>0</v>
      </c>
      <c r="H31" s="19">
        <f t="shared" si="4"/>
        <v>0</v>
      </c>
      <c r="I31" s="19">
        <f t="shared" si="4"/>
        <v>0</v>
      </c>
      <c r="J31" s="20">
        <f>IF($H$34*$C$8*3-B35=0,0,ROUND(((H31*2)/($H$34*$C$8*3-B35))*100,1))</f>
        <v>0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2</v>
      </c>
      <c r="E32" s="19">
        <v>20</v>
      </c>
      <c r="F32" s="19">
        <v>1</v>
      </c>
      <c r="G32" s="19">
        <v>10</v>
      </c>
      <c r="H32" s="19">
        <f t="shared" si="4"/>
        <v>3</v>
      </c>
      <c r="I32" s="19">
        <f t="shared" si="4"/>
        <v>30</v>
      </c>
      <c r="J32" s="20">
        <f>IF($H$34*$C$8*3-B35=0,0,ROUND(((H32*3)/($H$34*$C$8*3-B35))*100,1))</f>
        <v>10.7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10</v>
      </c>
      <c r="E33" s="19">
        <f t="shared" si="5"/>
        <v>92</v>
      </c>
      <c r="F33" s="19">
        <f t="shared" si="5"/>
        <v>2</v>
      </c>
      <c r="G33" s="19">
        <f t="shared" si="5"/>
        <v>20</v>
      </c>
      <c r="H33" s="19">
        <f t="shared" si="5"/>
        <v>12</v>
      </c>
      <c r="I33" s="19">
        <f t="shared" si="5"/>
        <v>112</v>
      </c>
      <c r="J33" s="20">
        <f>IF(H34*$C$8*3-B35=0,0,ROUND(((H33+H30+H31+(H32*2))/(H34*$C$8*3-B35))*100,1))</f>
        <v>29.8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11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1</v>
      </c>
      <c r="E36" s="19">
        <v>10</v>
      </c>
      <c r="F36" s="19">
        <v>0</v>
      </c>
      <c r="G36" s="19">
        <v>0</v>
      </c>
      <c r="H36" s="19">
        <f t="shared" ref="H36:I41" si="6">D36+F36</f>
        <v>1</v>
      </c>
      <c r="I36" s="19">
        <f t="shared" si="6"/>
        <v>10</v>
      </c>
      <c r="J36" s="20">
        <f>IF($H$43*$C$8*3-B44=0,0,ROUND(((H36*1)/($H$43*$C$8*3-B44))*100,1))</f>
        <v>1.2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  <c r="I37" s="19">
        <f t="shared" si="6"/>
        <v>0</v>
      </c>
      <c r="J37" s="20">
        <f>IF($H$43*$C$8*3-B44=0,0,ROUND(((H37*1)/($H$43*$C$8*3-B44))*100,1))</f>
        <v>0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1</v>
      </c>
      <c r="E38" s="19">
        <v>10</v>
      </c>
      <c r="F38" s="19">
        <v>0</v>
      </c>
      <c r="G38" s="19">
        <v>0</v>
      </c>
      <c r="H38" s="19">
        <f t="shared" si="6"/>
        <v>1</v>
      </c>
      <c r="I38" s="19">
        <f t="shared" si="6"/>
        <v>10</v>
      </c>
      <c r="J38" s="20">
        <f>IF($H$43*$C$8*3-B44=0,0,ROUND(((H38*1)/($H$43*$C$8*3-B44))*100,1))</f>
        <v>1.2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7</v>
      </c>
      <c r="E39" s="19">
        <v>56</v>
      </c>
      <c r="F39" s="19">
        <v>1</v>
      </c>
      <c r="G39" s="19">
        <v>10</v>
      </c>
      <c r="H39" s="19">
        <f t="shared" si="6"/>
        <v>8</v>
      </c>
      <c r="I39" s="19">
        <f t="shared" si="6"/>
        <v>66</v>
      </c>
      <c r="J39" s="20">
        <f>IF($H$43*$C$8*3-B44=0,0,ROUND(((H39*2)/($H$43*$C$8*3-B44))*100,1))</f>
        <v>19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0</v>
      </c>
      <c r="E40" s="19">
        <v>0</v>
      </c>
      <c r="F40" s="19">
        <v>0</v>
      </c>
      <c r="G40" s="19">
        <v>0</v>
      </c>
      <c r="H40" s="19">
        <f t="shared" si="6"/>
        <v>0</v>
      </c>
      <c r="I40" s="19">
        <f t="shared" si="6"/>
        <v>0</v>
      </c>
      <c r="J40" s="20">
        <f>IF($H$43*$C$8*3-B44=0,0,ROUND(((H40*2)/($H$43*$C$8*3-B44))*100,1))</f>
        <v>0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2</v>
      </c>
      <c r="E41" s="19">
        <v>20</v>
      </c>
      <c r="F41" s="19">
        <v>1</v>
      </c>
      <c r="G41" s="19">
        <v>10</v>
      </c>
      <c r="H41" s="19">
        <f t="shared" si="6"/>
        <v>3</v>
      </c>
      <c r="I41" s="19">
        <f t="shared" si="6"/>
        <v>30</v>
      </c>
      <c r="J41" s="20">
        <f>IF($H$43*$C$8*3-B44=0,0,ROUND(((H41*3)/($H$43*$C$8*3-B44))*100,1))</f>
        <v>10.7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11</v>
      </c>
      <c r="E42" s="19">
        <f t="shared" si="7"/>
        <v>96</v>
      </c>
      <c r="F42" s="19">
        <f t="shared" si="7"/>
        <v>2</v>
      </c>
      <c r="G42" s="19">
        <f t="shared" si="7"/>
        <v>20</v>
      </c>
      <c r="H42" s="19">
        <f t="shared" si="7"/>
        <v>13</v>
      </c>
      <c r="I42" s="19">
        <f t="shared" si="7"/>
        <v>116</v>
      </c>
      <c r="J42" s="20">
        <f>IF(H43*$C$8*3-B44=0,0,ROUND(((H42+H39+H40+(H41*2))/(H43*$C$8*3-B44))*100,1))</f>
        <v>32.1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12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45658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28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1</v>
      </c>
      <c r="E58" s="19">
        <v>6</v>
      </c>
      <c r="F58" s="19">
        <v>1</v>
      </c>
      <c r="G58" s="19">
        <v>6</v>
      </c>
      <c r="H58" s="19">
        <f t="shared" ref="H58:I63" si="8">D58+F58</f>
        <v>2</v>
      </c>
      <c r="I58" s="19">
        <f t="shared" si="8"/>
        <v>12</v>
      </c>
      <c r="J58" s="20">
        <f>IF($H$65*$C$8*3-B66=0,0,ROUND(((H58*1)/($H$65*$C$8*3-B66))*100,1))</f>
        <v>2.4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1</v>
      </c>
      <c r="E59" s="19">
        <v>6</v>
      </c>
      <c r="F59" s="19">
        <v>0</v>
      </c>
      <c r="G59" s="19">
        <v>0</v>
      </c>
      <c r="H59" s="19">
        <f t="shared" si="8"/>
        <v>1</v>
      </c>
      <c r="I59" s="19">
        <f t="shared" si="8"/>
        <v>6</v>
      </c>
      <c r="J59" s="20">
        <f>IF($H$65*$C$8*3-B66=0,0,ROUND(((H59*1)/($H$65*$C$8*3-B66))*100,1))</f>
        <v>1.2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2</v>
      </c>
      <c r="E60" s="19">
        <v>12</v>
      </c>
      <c r="F60" s="19">
        <v>0</v>
      </c>
      <c r="G60" s="19">
        <v>0</v>
      </c>
      <c r="H60" s="19">
        <f t="shared" si="8"/>
        <v>2</v>
      </c>
      <c r="I60" s="19">
        <f t="shared" si="8"/>
        <v>12</v>
      </c>
      <c r="J60" s="20">
        <f>IF($H$65*$C$8*3-B66=0,0,ROUND(((H60*1)/($H$65*$C$8*3-B66))*100,1))</f>
        <v>2.4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4</v>
      </c>
      <c r="E61" s="19">
        <v>24</v>
      </c>
      <c r="F61" s="19">
        <v>0</v>
      </c>
      <c r="G61" s="19">
        <v>0</v>
      </c>
      <c r="H61" s="19">
        <f t="shared" si="8"/>
        <v>4</v>
      </c>
      <c r="I61" s="19">
        <f t="shared" si="8"/>
        <v>24</v>
      </c>
      <c r="J61" s="20">
        <f>IF($H$65*$C$8*3-B66=0,0,ROUND(((H61*2)/($H$65*$C$8*3-B66))*100,1))</f>
        <v>9.5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1</v>
      </c>
      <c r="E62" s="19">
        <v>6</v>
      </c>
      <c r="F62" s="19">
        <v>0</v>
      </c>
      <c r="G62" s="19">
        <v>0</v>
      </c>
      <c r="H62" s="19">
        <f t="shared" si="8"/>
        <v>1</v>
      </c>
      <c r="I62" s="19">
        <f t="shared" si="8"/>
        <v>6</v>
      </c>
      <c r="J62" s="20">
        <f>IF($H$65*$C$8*3-B66=0,0,ROUND(((H62*2)/($H$65*$C$8*3-B66))*100,1))</f>
        <v>2.4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0</v>
      </c>
      <c r="E63" s="19">
        <v>0</v>
      </c>
      <c r="F63" s="19">
        <v>2</v>
      </c>
      <c r="G63" s="19">
        <v>12</v>
      </c>
      <c r="H63" s="19">
        <f t="shared" si="8"/>
        <v>2</v>
      </c>
      <c r="I63" s="19">
        <f t="shared" si="8"/>
        <v>12</v>
      </c>
      <c r="J63" s="20">
        <f>IF($H$65*$C$8*3-B66=0,0,ROUND(((H63*3)/($H$65*$C$8*3-B66))*100,1))</f>
        <v>7.1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9</v>
      </c>
      <c r="E64" s="19">
        <f t="shared" si="9"/>
        <v>54</v>
      </c>
      <c r="F64" s="19">
        <f t="shared" si="9"/>
        <v>3</v>
      </c>
      <c r="G64" s="19">
        <f t="shared" si="9"/>
        <v>18</v>
      </c>
      <c r="H64" s="19">
        <f t="shared" si="9"/>
        <v>12</v>
      </c>
      <c r="I64" s="19">
        <f t="shared" si="9"/>
        <v>72</v>
      </c>
      <c r="J64" s="20">
        <f>IF(H65*$C$8*3-B66=0,0,ROUND(((H64+H61+H62+(H63*2))/(H65*$C$8*3-B66))*100,1))</f>
        <v>25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11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1</v>
      </c>
      <c r="E67" s="19">
        <v>2</v>
      </c>
      <c r="F67" s="19">
        <v>1</v>
      </c>
      <c r="G67" s="19">
        <v>6</v>
      </c>
      <c r="H67" s="19">
        <f t="shared" ref="H67:I72" si="10">D67+F67</f>
        <v>2</v>
      </c>
      <c r="I67" s="19">
        <f t="shared" si="10"/>
        <v>8</v>
      </c>
      <c r="J67" s="20">
        <f>IF($H$74*$C$8*3-B75=0,0,ROUND(((H67*1)/($H$74*$C$8*3-B75))*100,1))</f>
        <v>2.4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2</v>
      </c>
      <c r="E68" s="19">
        <v>12</v>
      </c>
      <c r="F68" s="19">
        <v>0</v>
      </c>
      <c r="G68" s="19">
        <v>0</v>
      </c>
      <c r="H68" s="19">
        <f t="shared" si="10"/>
        <v>2</v>
      </c>
      <c r="I68" s="19">
        <f t="shared" si="10"/>
        <v>12</v>
      </c>
      <c r="J68" s="20">
        <f>IF($H$74*$C$8*3-B75=0,0,ROUND(((H68*1)/($H$74*$C$8*3-B75))*100,1))</f>
        <v>2.4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2</v>
      </c>
      <c r="E69" s="19">
        <v>12</v>
      </c>
      <c r="F69" s="19">
        <v>0</v>
      </c>
      <c r="G69" s="19">
        <v>0</v>
      </c>
      <c r="H69" s="19">
        <f t="shared" si="10"/>
        <v>2</v>
      </c>
      <c r="I69" s="19">
        <f t="shared" si="10"/>
        <v>12</v>
      </c>
      <c r="J69" s="20">
        <f>IF($H$74*$C$8*3-B75=0,0,ROUND(((H69*1)/($H$74*$C$8*3-B75))*100,1))</f>
        <v>2.4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5</v>
      </c>
      <c r="E70" s="19">
        <v>30</v>
      </c>
      <c r="F70" s="19">
        <v>0</v>
      </c>
      <c r="G70" s="19">
        <v>0</v>
      </c>
      <c r="H70" s="19">
        <f t="shared" si="10"/>
        <v>5</v>
      </c>
      <c r="I70" s="19">
        <f t="shared" si="10"/>
        <v>30</v>
      </c>
      <c r="J70" s="20">
        <f>IF($H$74*$C$8*3-B75=0,0,ROUND(((H70*2)/($H$74*$C$8*3-B75))*100,1))</f>
        <v>11.9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2</v>
      </c>
      <c r="E71" s="19">
        <v>11</v>
      </c>
      <c r="F71" s="19">
        <v>0</v>
      </c>
      <c r="G71" s="19">
        <v>0</v>
      </c>
      <c r="H71" s="19">
        <f t="shared" si="10"/>
        <v>2</v>
      </c>
      <c r="I71" s="19">
        <f t="shared" si="10"/>
        <v>11</v>
      </c>
      <c r="J71" s="20">
        <f>IF($H$74*$C$8*3-B75=0,0,ROUND(((H71*2)/($H$74*$C$8*3-B75))*100,1))</f>
        <v>4.8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3</v>
      </c>
      <c r="E72" s="19">
        <v>17</v>
      </c>
      <c r="F72" s="19">
        <v>2</v>
      </c>
      <c r="G72" s="19">
        <v>12</v>
      </c>
      <c r="H72" s="19">
        <f t="shared" si="10"/>
        <v>5</v>
      </c>
      <c r="I72" s="19">
        <f t="shared" si="10"/>
        <v>29</v>
      </c>
      <c r="J72" s="20">
        <f>IF($H$74*$C$8*3-B75=0,0,ROUND(((H72*3)/($H$74*$C$8*3-B75))*100,1))</f>
        <v>17.899999999999999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15</v>
      </c>
      <c r="E73" s="19">
        <f t="shared" si="11"/>
        <v>84</v>
      </c>
      <c r="F73" s="19">
        <f t="shared" si="11"/>
        <v>3</v>
      </c>
      <c r="G73" s="19">
        <f t="shared" si="11"/>
        <v>18</v>
      </c>
      <c r="H73" s="19">
        <f t="shared" si="11"/>
        <v>18</v>
      </c>
      <c r="I73" s="19">
        <f t="shared" si="11"/>
        <v>102</v>
      </c>
      <c r="J73" s="20">
        <f>IF(H74*$C$8*3-B75=0,0,ROUND(((H73+H70+H71+(H72*2))/(H74*$C$8*3-B75))*100,1))</f>
        <v>41.7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15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0</v>
      </c>
      <c r="E76" s="19">
        <v>0</v>
      </c>
      <c r="F76" s="19">
        <v>1</v>
      </c>
      <c r="G76" s="19">
        <v>6</v>
      </c>
      <c r="H76" s="19">
        <f t="shared" ref="H76:I81" si="12">D76+F76</f>
        <v>1</v>
      </c>
      <c r="I76" s="19">
        <f t="shared" si="12"/>
        <v>6</v>
      </c>
      <c r="J76" s="20">
        <f>IF($H$83*$C$8*3-B84=0,0,ROUND(((H76*1)/($H$83*$C$8*3-B84))*100,1))</f>
        <v>1.2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2</v>
      </c>
      <c r="E77" s="19">
        <v>12</v>
      </c>
      <c r="F77" s="19">
        <v>0</v>
      </c>
      <c r="G77" s="19">
        <v>0</v>
      </c>
      <c r="H77" s="19">
        <f t="shared" si="12"/>
        <v>2</v>
      </c>
      <c r="I77" s="19">
        <f t="shared" si="12"/>
        <v>12</v>
      </c>
      <c r="J77" s="20">
        <f>IF($H$83*$C$8*3-B84=0,0,ROUND(((H77*1)/($H$83*$C$8*3-B84))*100,1))</f>
        <v>2.4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1</v>
      </c>
      <c r="E78" s="19">
        <v>6</v>
      </c>
      <c r="F78" s="19">
        <v>0</v>
      </c>
      <c r="G78" s="19">
        <v>0</v>
      </c>
      <c r="H78" s="19">
        <f t="shared" si="12"/>
        <v>1</v>
      </c>
      <c r="I78" s="19">
        <f t="shared" si="12"/>
        <v>6</v>
      </c>
      <c r="J78" s="20">
        <f>IF($H$83*$C$8*3-B84=0,0,ROUND(((H78*1)/($H$83*$C$8*3-B84))*100,1))</f>
        <v>1.2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5</v>
      </c>
      <c r="E79" s="19">
        <v>30</v>
      </c>
      <c r="F79" s="19">
        <v>0</v>
      </c>
      <c r="G79" s="19">
        <v>0</v>
      </c>
      <c r="H79" s="19">
        <f t="shared" si="12"/>
        <v>5</v>
      </c>
      <c r="I79" s="19">
        <f t="shared" si="12"/>
        <v>30</v>
      </c>
      <c r="J79" s="20">
        <f>IF($H$83*$C$8*3-B84=0,0,ROUND(((H79*2)/($H$83*$C$8*3-B84))*100,1))</f>
        <v>11.9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2</v>
      </c>
      <c r="E80" s="19">
        <v>11</v>
      </c>
      <c r="F80" s="19">
        <v>0</v>
      </c>
      <c r="G80" s="19">
        <v>0</v>
      </c>
      <c r="H80" s="19">
        <f t="shared" si="12"/>
        <v>2</v>
      </c>
      <c r="I80" s="19">
        <f t="shared" si="12"/>
        <v>11</v>
      </c>
      <c r="J80" s="20">
        <f>IF($H$83*$C$8*3-B84=0,0,ROUND(((H80*2)/($H$83*$C$8*3-B84))*100,1))</f>
        <v>4.8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2</v>
      </c>
      <c r="E81" s="19">
        <v>12</v>
      </c>
      <c r="F81" s="19">
        <v>2</v>
      </c>
      <c r="G81" s="19">
        <v>12</v>
      </c>
      <c r="H81" s="19">
        <f t="shared" si="12"/>
        <v>4</v>
      </c>
      <c r="I81" s="19">
        <f t="shared" si="12"/>
        <v>24</v>
      </c>
      <c r="J81" s="20">
        <f>IF($H$83*$C$8*3-B84=0,0,ROUND(((H81*3)/($H$83*$C$8*3-B84))*100,1))</f>
        <v>14.3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12</v>
      </c>
      <c r="E82" s="19">
        <f t="shared" si="13"/>
        <v>71</v>
      </c>
      <c r="F82" s="19">
        <f t="shared" si="13"/>
        <v>3</v>
      </c>
      <c r="G82" s="19">
        <f t="shared" si="13"/>
        <v>18</v>
      </c>
      <c r="H82" s="19">
        <f t="shared" si="13"/>
        <v>15</v>
      </c>
      <c r="I82" s="19">
        <f t="shared" si="13"/>
        <v>89</v>
      </c>
      <c r="J82" s="20">
        <f>IF(H83*$C$8*3-B84=0,0,ROUND(((H82+H79+H80+(H81*2))/(H83*$C$8*3-B84))*100,1))</f>
        <v>35.700000000000003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14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17</v>
      </c>
      <c r="E85" s="19">
        <v>142</v>
      </c>
      <c r="F85" s="19">
        <v>0</v>
      </c>
      <c r="G85" s="19">
        <v>0</v>
      </c>
      <c r="H85" s="19">
        <f t="shared" ref="H85:I90" si="14">D85+F85</f>
        <v>17</v>
      </c>
      <c r="I85" s="19">
        <f t="shared" si="14"/>
        <v>142</v>
      </c>
      <c r="J85" s="20">
        <f>IF($H$92*$C$8*3-B93=0,0,ROUND(((H85*1)/($H$92*$C$8*3-B93))*100,1))</f>
        <v>20.2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13</v>
      </c>
      <c r="E86" s="19">
        <v>201</v>
      </c>
      <c r="F86" s="19">
        <v>6</v>
      </c>
      <c r="G86" s="19">
        <v>120</v>
      </c>
      <c r="H86" s="19">
        <f t="shared" si="14"/>
        <v>19</v>
      </c>
      <c r="I86" s="19">
        <f t="shared" si="14"/>
        <v>321</v>
      </c>
      <c r="J86" s="20">
        <f>IF($H$92*$C$8*3-B93=0,0,ROUND(((H86*1)/($H$92*$C$8*3-B93))*100,1))</f>
        <v>22.6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8</v>
      </c>
      <c r="E87" s="19">
        <v>250</v>
      </c>
      <c r="F87" s="19">
        <v>10</v>
      </c>
      <c r="G87" s="19">
        <v>300</v>
      </c>
      <c r="H87" s="19">
        <f t="shared" si="14"/>
        <v>18</v>
      </c>
      <c r="I87" s="19">
        <f t="shared" si="14"/>
        <v>550</v>
      </c>
      <c r="J87" s="20">
        <f>IF($H$92*$C$8*3-B93=0,0,ROUND(((H87*1)/($H$92*$C$8*3-B93))*100,1))</f>
        <v>21.4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1</v>
      </c>
      <c r="E88" s="19">
        <v>50</v>
      </c>
      <c r="F88" s="19">
        <v>4</v>
      </c>
      <c r="G88" s="19">
        <v>100</v>
      </c>
      <c r="H88" s="19">
        <f t="shared" si="14"/>
        <v>5</v>
      </c>
      <c r="I88" s="19">
        <f t="shared" si="14"/>
        <v>150</v>
      </c>
      <c r="J88" s="20">
        <f>IF($H$92*$C$8*3-B93=0,0,ROUND(((H88*2)/($H$92*$C$8*3-B93))*100,1))</f>
        <v>11.9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0</v>
      </c>
      <c r="E89" s="19">
        <v>0</v>
      </c>
      <c r="F89" s="19">
        <v>0</v>
      </c>
      <c r="G89" s="19">
        <v>0</v>
      </c>
      <c r="H89" s="19">
        <f t="shared" si="14"/>
        <v>0</v>
      </c>
      <c r="I89" s="19">
        <f t="shared" si="14"/>
        <v>0</v>
      </c>
      <c r="J89" s="20">
        <f>IF($H$92*$C$8*3-B93=0,0,ROUND(((H89*2)/($H$92*$C$8*3-B93))*100,1))</f>
        <v>0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1</v>
      </c>
      <c r="E90" s="19">
        <v>30</v>
      </c>
      <c r="F90" s="19">
        <v>1</v>
      </c>
      <c r="G90" s="19">
        <v>50</v>
      </c>
      <c r="H90" s="19">
        <f t="shared" si="14"/>
        <v>2</v>
      </c>
      <c r="I90" s="19">
        <f t="shared" si="14"/>
        <v>80</v>
      </c>
      <c r="J90" s="20">
        <f>IF($H$92*$C$8*3-B93=0,0,ROUND(((H90*3)/($H$92*$C$8*3-B93))*100,1))</f>
        <v>7.1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40</v>
      </c>
      <c r="E91" s="19">
        <f t="shared" si="15"/>
        <v>673</v>
      </c>
      <c r="F91" s="19">
        <f t="shared" si="15"/>
        <v>21</v>
      </c>
      <c r="G91" s="19">
        <f t="shared" si="15"/>
        <v>570</v>
      </c>
      <c r="H91" s="19">
        <f t="shared" si="15"/>
        <v>61</v>
      </c>
      <c r="I91" s="19">
        <f t="shared" si="15"/>
        <v>1243</v>
      </c>
      <c r="J91" s="20">
        <f>IF(H92*$C$8*3-B93=0,0,ROUND(((H91+H88+H89+(H90*2))/(H92*$C$8*3-B93))*100,1))</f>
        <v>83.3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28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45658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28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12</v>
      </c>
      <c r="E107" s="19">
        <v>64</v>
      </c>
      <c r="F107" s="19">
        <v>0</v>
      </c>
      <c r="G107" s="19">
        <v>0</v>
      </c>
      <c r="H107" s="19">
        <f t="shared" ref="H107:I112" si="16">D107+F107</f>
        <v>12</v>
      </c>
      <c r="I107" s="19">
        <f t="shared" si="16"/>
        <v>64</v>
      </c>
      <c r="J107" s="20">
        <f>IF($H$114*$C$8*3-B115=0,0,ROUND(((H107*1)/($H$114*$C$8*3-B115))*100,1))</f>
        <v>14.3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12</v>
      </c>
      <c r="E108" s="19">
        <v>92</v>
      </c>
      <c r="F108" s="19">
        <v>0</v>
      </c>
      <c r="G108" s="19">
        <v>0</v>
      </c>
      <c r="H108" s="19">
        <f t="shared" si="16"/>
        <v>12</v>
      </c>
      <c r="I108" s="19">
        <f t="shared" si="16"/>
        <v>92</v>
      </c>
      <c r="J108" s="20">
        <f>IF($H$114*$C$8*3-B115=0,0,ROUND(((H108*1)/($H$114*$C$8*3-B115))*100,1))</f>
        <v>14.3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15</v>
      </c>
      <c r="E109" s="19">
        <v>131</v>
      </c>
      <c r="F109" s="19">
        <v>0</v>
      </c>
      <c r="G109" s="19">
        <v>0</v>
      </c>
      <c r="H109" s="19">
        <f t="shared" si="16"/>
        <v>15</v>
      </c>
      <c r="I109" s="19">
        <f t="shared" si="16"/>
        <v>131</v>
      </c>
      <c r="J109" s="20">
        <f>IF($H$114*$C$8*3-B115=0,0,ROUND(((H109*1)/($H$114*$C$8*3-B115))*100,1))</f>
        <v>17.899999999999999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5</v>
      </c>
      <c r="E110" s="19">
        <v>30</v>
      </c>
      <c r="F110" s="19">
        <v>0</v>
      </c>
      <c r="G110" s="19">
        <v>0</v>
      </c>
      <c r="H110" s="19">
        <f t="shared" si="16"/>
        <v>5</v>
      </c>
      <c r="I110" s="19">
        <f t="shared" si="16"/>
        <v>30</v>
      </c>
      <c r="J110" s="20">
        <f>IF($H$114*$C$8*3-B115=0,0,ROUND(((H110*2)/($H$114*$C$8*3-B115))*100,1))</f>
        <v>11.9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4</v>
      </c>
      <c r="E111" s="19">
        <v>21</v>
      </c>
      <c r="F111" s="19">
        <v>0</v>
      </c>
      <c r="G111" s="19">
        <v>0</v>
      </c>
      <c r="H111" s="19">
        <f t="shared" si="16"/>
        <v>4</v>
      </c>
      <c r="I111" s="19">
        <f t="shared" si="16"/>
        <v>21</v>
      </c>
      <c r="J111" s="20">
        <f>IF($H$114*$C$8*3-B115=0,0,ROUND(((H111*2)/($H$114*$C$8*3-B115))*100,1))</f>
        <v>9.5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1</v>
      </c>
      <c r="E112" s="19">
        <v>10</v>
      </c>
      <c r="F112" s="19">
        <v>1</v>
      </c>
      <c r="G112" s="19">
        <v>10</v>
      </c>
      <c r="H112" s="19">
        <f t="shared" si="16"/>
        <v>2</v>
      </c>
      <c r="I112" s="19">
        <f t="shared" si="16"/>
        <v>20</v>
      </c>
      <c r="J112" s="20">
        <f>IF($H$114*$C$8*3-B115=0,0,ROUND(((H112*3)/($H$114*$C$8*3-B115))*100,1))</f>
        <v>7.1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49</v>
      </c>
      <c r="E113" s="19">
        <f t="shared" si="17"/>
        <v>348</v>
      </c>
      <c r="F113" s="19">
        <f t="shared" si="17"/>
        <v>1</v>
      </c>
      <c r="G113" s="19">
        <f t="shared" si="17"/>
        <v>10</v>
      </c>
      <c r="H113" s="19">
        <f t="shared" si="17"/>
        <v>50</v>
      </c>
      <c r="I113" s="19">
        <f t="shared" si="17"/>
        <v>358</v>
      </c>
      <c r="J113" s="20">
        <f>IF(H114*$C$8*3-B115=0,0,ROUND(((H113+H110+H111+(H112*2))/(H114*$C$8*3-B115))*100,1))</f>
        <v>75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26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9</v>
      </c>
      <c r="E116" s="19">
        <v>95</v>
      </c>
      <c r="F116" s="19">
        <v>0</v>
      </c>
      <c r="G116" s="19">
        <v>0</v>
      </c>
      <c r="H116" s="19">
        <f t="shared" ref="H116:I121" si="18">D116+F116</f>
        <v>9</v>
      </c>
      <c r="I116" s="19">
        <f t="shared" si="18"/>
        <v>95</v>
      </c>
      <c r="J116" s="20">
        <f>IF($H$123*$C$8*3-B124=0,0,ROUND(((H116*1)/($H$123*$C$8*3-B124))*100,1))</f>
        <v>10.7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10</v>
      </c>
      <c r="E117" s="19">
        <v>92</v>
      </c>
      <c r="F117" s="19">
        <v>0</v>
      </c>
      <c r="G117" s="19">
        <v>0</v>
      </c>
      <c r="H117" s="19">
        <f t="shared" si="18"/>
        <v>10</v>
      </c>
      <c r="I117" s="19">
        <f t="shared" si="18"/>
        <v>92</v>
      </c>
      <c r="J117" s="20">
        <f>IF($H$123*$C$8*3-B124=0,0,ROUND(((H117*1)/($H$123*$C$8*3-B124))*100,1))</f>
        <v>11.9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15</v>
      </c>
      <c r="E118" s="19">
        <v>197</v>
      </c>
      <c r="F118" s="19">
        <v>1</v>
      </c>
      <c r="G118" s="19">
        <v>20</v>
      </c>
      <c r="H118" s="19">
        <f t="shared" si="18"/>
        <v>16</v>
      </c>
      <c r="I118" s="19">
        <f t="shared" si="18"/>
        <v>217</v>
      </c>
      <c r="J118" s="20">
        <f>IF($H$123*$C$8*3-B124=0,0,ROUND(((H118*1)/($H$123*$C$8*3-B124))*100,1))</f>
        <v>19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12</v>
      </c>
      <c r="E119" s="19">
        <v>143</v>
      </c>
      <c r="F119" s="19">
        <v>1</v>
      </c>
      <c r="G119" s="19">
        <v>20</v>
      </c>
      <c r="H119" s="19">
        <f t="shared" si="18"/>
        <v>13</v>
      </c>
      <c r="I119" s="19">
        <f t="shared" si="18"/>
        <v>163</v>
      </c>
      <c r="J119" s="20">
        <f>IF($H$123*$C$8*3-B124=0,0,ROUND(((H119*2)/($H$123*$C$8*3-B124))*100,1))</f>
        <v>31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0</v>
      </c>
      <c r="E120" s="19">
        <v>0</v>
      </c>
      <c r="F120" s="19">
        <v>0</v>
      </c>
      <c r="G120" s="19">
        <v>0</v>
      </c>
      <c r="H120" s="19">
        <f t="shared" si="18"/>
        <v>0</v>
      </c>
      <c r="I120" s="19">
        <f t="shared" si="18"/>
        <v>0</v>
      </c>
      <c r="J120" s="20">
        <f>IF($H$123*$C$8*3-B124=0,0,ROUND(((H120*2)/($H$123*$C$8*3-B124))*100,1))</f>
        <v>0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1</v>
      </c>
      <c r="E121" s="19">
        <v>20</v>
      </c>
      <c r="F121" s="19">
        <v>1</v>
      </c>
      <c r="G121" s="19">
        <v>20</v>
      </c>
      <c r="H121" s="19">
        <f t="shared" si="18"/>
        <v>2</v>
      </c>
      <c r="I121" s="19">
        <f t="shared" si="18"/>
        <v>40</v>
      </c>
      <c r="J121" s="20">
        <f>IF($H$123*$C$8*3-B124=0,0,ROUND(((H121*3)/($H$123*$C$8*3-B124))*100,1))</f>
        <v>7.1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47</v>
      </c>
      <c r="E122" s="19">
        <f t="shared" si="19"/>
        <v>547</v>
      </c>
      <c r="F122" s="19">
        <f t="shared" si="19"/>
        <v>3</v>
      </c>
      <c r="G122" s="19">
        <f t="shared" si="19"/>
        <v>60</v>
      </c>
      <c r="H122" s="19">
        <f t="shared" si="19"/>
        <v>50</v>
      </c>
      <c r="I122" s="19">
        <f t="shared" si="19"/>
        <v>607</v>
      </c>
      <c r="J122" s="20">
        <f>IF(H123*$C$8*3-B124=0,0,ROUND(((H122+H119+H120+(H121*2))/(H123*$C$8*3-B124))*100,1))</f>
        <v>79.8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27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7</v>
      </c>
      <c r="E125" s="19">
        <v>55</v>
      </c>
      <c r="F125" s="19">
        <v>0</v>
      </c>
      <c r="G125" s="19">
        <v>0</v>
      </c>
      <c r="H125" s="19">
        <f t="shared" ref="H125:I130" si="20">D125+F125</f>
        <v>7</v>
      </c>
      <c r="I125" s="19">
        <f t="shared" si="20"/>
        <v>55</v>
      </c>
      <c r="J125" s="20">
        <f>IF($H$132*$C$8*3-B133=0,0,ROUND(((H125*1)/($H$132*$C$8*3-B133))*100,1))</f>
        <v>8.3000000000000007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4</v>
      </c>
      <c r="E126" s="19">
        <v>23</v>
      </c>
      <c r="F126" s="19">
        <v>0</v>
      </c>
      <c r="G126" s="19">
        <v>0</v>
      </c>
      <c r="H126" s="19">
        <f t="shared" si="20"/>
        <v>4</v>
      </c>
      <c r="I126" s="19">
        <f t="shared" si="20"/>
        <v>23</v>
      </c>
      <c r="J126" s="20">
        <f>IF($H$132*$C$8*3-B133=0,0,ROUND(((H126*1)/($H$132*$C$8*3-B133))*100,1))</f>
        <v>4.8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11</v>
      </c>
      <c r="E127" s="19">
        <v>125</v>
      </c>
      <c r="F127" s="19">
        <v>0</v>
      </c>
      <c r="G127" s="19">
        <v>0</v>
      </c>
      <c r="H127" s="19">
        <f t="shared" si="20"/>
        <v>11</v>
      </c>
      <c r="I127" s="19">
        <f t="shared" si="20"/>
        <v>125</v>
      </c>
      <c r="J127" s="20">
        <f>IF($H$132*$C$8*3-B133=0,0,ROUND(((H127*1)/($H$132*$C$8*3-B133))*100,1))</f>
        <v>13.1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8</v>
      </c>
      <c r="E128" s="19">
        <v>62</v>
      </c>
      <c r="F128" s="19">
        <v>2</v>
      </c>
      <c r="G128" s="19">
        <v>40</v>
      </c>
      <c r="H128" s="19">
        <f t="shared" si="20"/>
        <v>10</v>
      </c>
      <c r="I128" s="19">
        <f t="shared" si="20"/>
        <v>102</v>
      </c>
      <c r="J128" s="20">
        <f>IF($H$132*$C$8*3-B133=0,0,ROUND(((H128*2)/($H$132*$C$8*3-B133))*100,1))</f>
        <v>23.8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3</v>
      </c>
      <c r="E129" s="19">
        <v>22</v>
      </c>
      <c r="F129" s="19">
        <v>0</v>
      </c>
      <c r="G129" s="19">
        <v>0</v>
      </c>
      <c r="H129" s="19">
        <f t="shared" si="20"/>
        <v>3</v>
      </c>
      <c r="I129" s="19">
        <f t="shared" si="20"/>
        <v>22</v>
      </c>
      <c r="J129" s="20">
        <f>IF($H$132*$C$8*3-B133=0,0,ROUND(((H129*2)/($H$132*$C$8*3-B133))*100,1))</f>
        <v>7.1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2</v>
      </c>
      <c r="E130" s="19">
        <v>35</v>
      </c>
      <c r="F130" s="19">
        <v>1</v>
      </c>
      <c r="G130" s="19">
        <v>20</v>
      </c>
      <c r="H130" s="19">
        <f t="shared" si="20"/>
        <v>3</v>
      </c>
      <c r="I130" s="19">
        <f t="shared" si="20"/>
        <v>55</v>
      </c>
      <c r="J130" s="20">
        <f>IF($H$132*$C$8*3-B133=0,0,ROUND(((H130*3)/($H$132*$C$8*3-B133))*100,1))</f>
        <v>10.7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35</v>
      </c>
      <c r="E131" s="19">
        <f t="shared" si="21"/>
        <v>322</v>
      </c>
      <c r="F131" s="19">
        <f t="shared" si="21"/>
        <v>3</v>
      </c>
      <c r="G131" s="19">
        <f t="shared" si="21"/>
        <v>60</v>
      </c>
      <c r="H131" s="19">
        <f t="shared" si="21"/>
        <v>38</v>
      </c>
      <c r="I131" s="19">
        <f t="shared" si="21"/>
        <v>382</v>
      </c>
      <c r="J131" s="20">
        <f>IF(H132*$C$8*3-B133=0,0,ROUND(((H131+H128+H129+(H130*2))/(H132*$C$8*3-B133))*100,1))</f>
        <v>67.900000000000006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24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6</v>
      </c>
      <c r="E134" s="19">
        <v>76</v>
      </c>
      <c r="F134" s="19">
        <v>0</v>
      </c>
      <c r="G134" s="19">
        <v>0</v>
      </c>
      <c r="H134" s="19">
        <f t="shared" ref="H134:I139" si="22">D134+F134</f>
        <v>6</v>
      </c>
      <c r="I134" s="19">
        <f t="shared" si="22"/>
        <v>76</v>
      </c>
      <c r="J134" s="20">
        <f>IF($H$141*$C$8*3-B142=0,0,ROUND(((H134*1)/($H$141*$C$8*3-B142))*100,1))</f>
        <v>7.1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7</v>
      </c>
      <c r="E135" s="19">
        <v>55</v>
      </c>
      <c r="F135" s="19">
        <v>1</v>
      </c>
      <c r="G135" s="19">
        <v>8</v>
      </c>
      <c r="H135" s="19">
        <f t="shared" si="22"/>
        <v>8</v>
      </c>
      <c r="I135" s="19">
        <f t="shared" si="22"/>
        <v>63</v>
      </c>
      <c r="J135" s="20">
        <f>IF($H$141*$C$8*3-B142=0,0,ROUND(((H135*1)/($H$141*$C$8*3-B142))*100,1))</f>
        <v>9.5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3</v>
      </c>
      <c r="E136" s="19">
        <v>24</v>
      </c>
      <c r="F136" s="19">
        <v>2</v>
      </c>
      <c r="G136" s="19">
        <v>25</v>
      </c>
      <c r="H136" s="19">
        <f t="shared" si="22"/>
        <v>5</v>
      </c>
      <c r="I136" s="19">
        <f t="shared" si="22"/>
        <v>49</v>
      </c>
      <c r="J136" s="20">
        <f>IF($H$141*$C$8*3-B142=0,0,ROUND(((H136*1)/($H$141*$C$8*3-B142))*100,1))</f>
        <v>6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2</v>
      </c>
      <c r="E137" s="19">
        <v>20</v>
      </c>
      <c r="F137" s="19">
        <v>0</v>
      </c>
      <c r="G137" s="19">
        <v>0</v>
      </c>
      <c r="H137" s="19">
        <f t="shared" si="22"/>
        <v>2</v>
      </c>
      <c r="I137" s="19">
        <f t="shared" si="22"/>
        <v>20</v>
      </c>
      <c r="J137" s="20">
        <f>IF($H$141*$C$8*3-B142=0,0,ROUND(((H137*2)/($H$141*$C$8*3-B142))*100,1))</f>
        <v>4.8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1</v>
      </c>
      <c r="E138" s="19">
        <v>12</v>
      </c>
      <c r="F138" s="19">
        <v>0</v>
      </c>
      <c r="G138" s="19">
        <v>0</v>
      </c>
      <c r="H138" s="19">
        <f t="shared" si="22"/>
        <v>1</v>
      </c>
      <c r="I138" s="19">
        <f t="shared" si="22"/>
        <v>12</v>
      </c>
      <c r="J138" s="20">
        <f>IF($H$141*$C$8*3-B142=0,0,ROUND(((H138*2)/($H$141*$C$8*3-B142))*100,1))</f>
        <v>2.4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3</v>
      </c>
      <c r="E139" s="19">
        <v>60</v>
      </c>
      <c r="F139" s="19">
        <v>1</v>
      </c>
      <c r="G139" s="19">
        <v>20</v>
      </c>
      <c r="H139" s="19">
        <f t="shared" si="22"/>
        <v>4</v>
      </c>
      <c r="I139" s="19">
        <f t="shared" si="22"/>
        <v>80</v>
      </c>
      <c r="J139" s="20">
        <f>IF($H$141*$C$8*3-B142=0,0,ROUND(((H139*3)/($H$141*$C$8*3-B142))*100,1))</f>
        <v>14.3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22</v>
      </c>
      <c r="E140" s="19">
        <f t="shared" si="23"/>
        <v>247</v>
      </c>
      <c r="F140" s="19">
        <f t="shared" si="23"/>
        <v>4</v>
      </c>
      <c r="G140" s="19">
        <f t="shared" si="23"/>
        <v>53</v>
      </c>
      <c r="H140" s="19">
        <f t="shared" si="23"/>
        <v>26</v>
      </c>
      <c r="I140" s="19">
        <f t="shared" si="23"/>
        <v>300</v>
      </c>
      <c r="J140" s="20">
        <f>IF(H141*$C$8*3-B142=0,0,ROUND(((H140+H137+H138+(H139*2))/(H141*$C$8*3-B142))*100,1))</f>
        <v>44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19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45658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28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5</v>
      </c>
      <c r="E156" s="19">
        <v>67</v>
      </c>
      <c r="F156" s="19">
        <v>0</v>
      </c>
      <c r="G156" s="19">
        <v>0</v>
      </c>
      <c r="H156" s="19">
        <f t="shared" ref="H156:I161" si="24">D156+F156</f>
        <v>5</v>
      </c>
      <c r="I156" s="19">
        <f t="shared" si="24"/>
        <v>67</v>
      </c>
      <c r="J156" s="20">
        <f>IF($H$163*$C$8*3-B164=0,0,ROUND(((H156*1)/($H$163*$C$8*3-B164))*100,1))</f>
        <v>6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2</v>
      </c>
      <c r="E157" s="19">
        <v>20</v>
      </c>
      <c r="F157" s="19">
        <v>0</v>
      </c>
      <c r="G157" s="19">
        <v>0</v>
      </c>
      <c r="H157" s="19">
        <f t="shared" si="24"/>
        <v>2</v>
      </c>
      <c r="I157" s="19">
        <f t="shared" si="24"/>
        <v>20</v>
      </c>
      <c r="J157" s="20">
        <f>IF($H$163*$C$8*3-B164=0,0,ROUND(((H157*1)/($H$163*$C$8*3-B164))*100,1))</f>
        <v>2.4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2</v>
      </c>
      <c r="E158" s="19">
        <v>10</v>
      </c>
      <c r="F158" s="19">
        <v>2</v>
      </c>
      <c r="G158" s="19">
        <v>30</v>
      </c>
      <c r="H158" s="19">
        <f t="shared" si="24"/>
        <v>4</v>
      </c>
      <c r="I158" s="19">
        <f t="shared" si="24"/>
        <v>40</v>
      </c>
      <c r="J158" s="20">
        <f>IF($H$163*$C$8*3-B164=0,0,ROUND(((H158*1)/($H$163*$C$8*3-B164))*100,1))</f>
        <v>4.8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0</v>
      </c>
      <c r="E159" s="19">
        <v>0</v>
      </c>
      <c r="F159" s="19">
        <v>3</v>
      </c>
      <c r="G159" s="19">
        <v>45</v>
      </c>
      <c r="H159" s="19">
        <f t="shared" si="24"/>
        <v>3</v>
      </c>
      <c r="I159" s="19">
        <f t="shared" si="24"/>
        <v>45</v>
      </c>
      <c r="J159" s="20">
        <f>IF($H$163*$C$8*3-B164=0,0,ROUND(((H159*2)/($H$163*$C$8*3-B164))*100,1))</f>
        <v>7.1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1</v>
      </c>
      <c r="E160" s="19">
        <v>15</v>
      </c>
      <c r="F160" s="19">
        <v>0</v>
      </c>
      <c r="G160" s="19">
        <v>0</v>
      </c>
      <c r="H160" s="19">
        <f t="shared" si="24"/>
        <v>1</v>
      </c>
      <c r="I160" s="19">
        <f t="shared" si="24"/>
        <v>15</v>
      </c>
      <c r="J160" s="20">
        <f>IF($H$163*$C$8*3-B164=0,0,ROUND(((H160*2)/($H$163*$C$8*3-B164))*100,1))</f>
        <v>2.4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0</v>
      </c>
      <c r="E161" s="19">
        <v>0</v>
      </c>
      <c r="F161" s="19">
        <v>5</v>
      </c>
      <c r="G161" s="19">
        <v>75</v>
      </c>
      <c r="H161" s="19">
        <f t="shared" si="24"/>
        <v>5</v>
      </c>
      <c r="I161" s="19">
        <f t="shared" si="24"/>
        <v>75</v>
      </c>
      <c r="J161" s="20">
        <f>IF($H$163*$C$8*3-B164=0,0,ROUND(((H161*3)/($H$163*$C$8*3-B164))*100,1))</f>
        <v>17.899999999999999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10</v>
      </c>
      <c r="E162" s="19">
        <f t="shared" si="25"/>
        <v>112</v>
      </c>
      <c r="F162" s="19">
        <f t="shared" si="25"/>
        <v>10</v>
      </c>
      <c r="G162" s="19">
        <f t="shared" si="25"/>
        <v>150</v>
      </c>
      <c r="H162" s="19">
        <f t="shared" si="25"/>
        <v>20</v>
      </c>
      <c r="I162" s="19">
        <f t="shared" si="25"/>
        <v>262</v>
      </c>
      <c r="J162" s="20">
        <f>IF(H163*$C$8*3-B164=0,0,ROUND(((H162+H159+H160+(H161*2))/(H163*$C$8*3-B164))*100,1))</f>
        <v>40.5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18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12</v>
      </c>
      <c r="E165" s="19">
        <v>25</v>
      </c>
      <c r="F165" s="19">
        <v>0</v>
      </c>
      <c r="G165" s="19">
        <v>0</v>
      </c>
      <c r="H165" s="19">
        <f t="shared" ref="H165:I170" si="26">D165+F165</f>
        <v>12</v>
      </c>
      <c r="I165" s="19">
        <f t="shared" si="26"/>
        <v>25</v>
      </c>
      <c r="J165" s="20">
        <f>IF($H$172*$C$8*3-B173=0,0,ROUND(((H165*1)/($H$172*$C$8*3-B173))*100,1))</f>
        <v>14.3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12</v>
      </c>
      <c r="E166" s="19">
        <v>27</v>
      </c>
      <c r="F166" s="19">
        <v>0</v>
      </c>
      <c r="G166" s="19">
        <v>0</v>
      </c>
      <c r="H166" s="19">
        <f t="shared" si="26"/>
        <v>12</v>
      </c>
      <c r="I166" s="19">
        <f t="shared" si="26"/>
        <v>27</v>
      </c>
      <c r="J166" s="20">
        <f>IF($H$172*$C$8*3-B173=0,0,ROUND(((H166*1)/($H$172*$C$8*3-B173))*100,1))</f>
        <v>14.3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15</v>
      </c>
      <c r="E167" s="19">
        <v>16</v>
      </c>
      <c r="F167" s="19">
        <v>0</v>
      </c>
      <c r="G167" s="19">
        <v>0</v>
      </c>
      <c r="H167" s="19">
        <f t="shared" si="26"/>
        <v>15</v>
      </c>
      <c r="I167" s="19">
        <f t="shared" si="26"/>
        <v>16</v>
      </c>
      <c r="J167" s="20">
        <f>IF($H$172*$C$8*3-B173=0,0,ROUND(((H167*1)/($H$172*$C$8*3-B173))*100,1))</f>
        <v>17.899999999999999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8</v>
      </c>
      <c r="E168" s="19">
        <v>15</v>
      </c>
      <c r="F168" s="19">
        <v>0</v>
      </c>
      <c r="G168" s="19">
        <v>0</v>
      </c>
      <c r="H168" s="19">
        <f t="shared" si="26"/>
        <v>8</v>
      </c>
      <c r="I168" s="19">
        <f t="shared" si="26"/>
        <v>15</v>
      </c>
      <c r="J168" s="20">
        <f>IF($H$172*$C$8*3-B173=0,0,ROUND(((H168*2)/($H$172*$C$8*3-B173))*100,1))</f>
        <v>19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0</v>
      </c>
      <c r="E169" s="19">
        <v>0</v>
      </c>
      <c r="F169" s="19">
        <v>0</v>
      </c>
      <c r="G169" s="19">
        <v>0</v>
      </c>
      <c r="H169" s="19">
        <f t="shared" si="26"/>
        <v>0</v>
      </c>
      <c r="I169" s="19">
        <f t="shared" si="26"/>
        <v>0</v>
      </c>
      <c r="J169" s="20">
        <f>IF($H$172*$C$8*3-B173=0,0,ROUND(((H169*2)/($H$172*$C$8*3-B173))*100,1))</f>
        <v>0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2</v>
      </c>
      <c r="E170" s="19">
        <v>8</v>
      </c>
      <c r="F170" s="19">
        <v>1</v>
      </c>
      <c r="G170" s="19">
        <v>4</v>
      </c>
      <c r="H170" s="19">
        <f t="shared" si="26"/>
        <v>3</v>
      </c>
      <c r="I170" s="19">
        <f t="shared" si="26"/>
        <v>12</v>
      </c>
      <c r="J170" s="20">
        <f>IF($H$172*$C$8*3-B173=0,0,ROUND(((H170*3)/($H$172*$C$8*3-B173))*100,1))</f>
        <v>10.7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49</v>
      </c>
      <c r="E171" s="19">
        <f t="shared" si="27"/>
        <v>91</v>
      </c>
      <c r="F171" s="19">
        <f t="shared" si="27"/>
        <v>1</v>
      </c>
      <c r="G171" s="19">
        <f t="shared" si="27"/>
        <v>4</v>
      </c>
      <c r="H171" s="19">
        <f t="shared" si="27"/>
        <v>50</v>
      </c>
      <c r="I171" s="19">
        <f t="shared" si="27"/>
        <v>95</v>
      </c>
      <c r="J171" s="20">
        <f>IF(H172*$C$8*3-B173=0,0,ROUND(((H171+H168+H169+(H170*2))/(H172*$C$8*3-B173))*100,1))</f>
        <v>76.2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26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12</v>
      </c>
      <c r="E174" s="19">
        <v>45</v>
      </c>
      <c r="F174" s="19">
        <v>0</v>
      </c>
      <c r="G174" s="19">
        <v>0</v>
      </c>
      <c r="H174" s="19">
        <f t="shared" ref="H174:I179" si="28">D174+F174</f>
        <v>12</v>
      </c>
      <c r="I174" s="19">
        <f t="shared" si="28"/>
        <v>45</v>
      </c>
      <c r="J174" s="20">
        <f>IF($H$181*$C$8*3-B182=0,0,ROUND(((H174*1)/($H$181*$C$8*3-B182))*100,1))</f>
        <v>14.3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15</v>
      </c>
      <c r="E175" s="19">
        <v>47</v>
      </c>
      <c r="F175" s="19">
        <v>0</v>
      </c>
      <c r="G175" s="19">
        <v>0</v>
      </c>
      <c r="H175" s="19">
        <f t="shared" si="28"/>
        <v>15</v>
      </c>
      <c r="I175" s="19">
        <f t="shared" si="28"/>
        <v>47</v>
      </c>
      <c r="J175" s="20">
        <f>IF($H$181*$C$8*3-B182=0,0,ROUND(((H175*1)/($H$181*$C$8*3-B182))*100,1))</f>
        <v>17.899999999999999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21</v>
      </c>
      <c r="E176" s="19">
        <v>86</v>
      </c>
      <c r="F176" s="19">
        <v>0</v>
      </c>
      <c r="G176" s="19">
        <v>0</v>
      </c>
      <c r="H176" s="19">
        <f t="shared" si="28"/>
        <v>21</v>
      </c>
      <c r="I176" s="19">
        <f t="shared" si="28"/>
        <v>86</v>
      </c>
      <c r="J176" s="20">
        <f>IF($H$181*$C$8*3-B182=0,0,ROUND(((H176*1)/($H$181*$C$8*3-B182))*100,1))</f>
        <v>25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2</v>
      </c>
      <c r="E177" s="19">
        <v>11</v>
      </c>
      <c r="F177" s="19">
        <v>0</v>
      </c>
      <c r="G177" s="19">
        <v>0</v>
      </c>
      <c r="H177" s="19">
        <f t="shared" si="28"/>
        <v>2</v>
      </c>
      <c r="I177" s="19">
        <f t="shared" si="28"/>
        <v>11</v>
      </c>
      <c r="J177" s="20">
        <f>IF($H$181*$C$8*3-B182=0,0,ROUND(((H177*2)/($H$181*$C$8*3-B182))*100,1))</f>
        <v>4.8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0</v>
      </c>
      <c r="E178" s="19">
        <v>0</v>
      </c>
      <c r="F178" s="19">
        <v>0</v>
      </c>
      <c r="G178" s="19">
        <v>0</v>
      </c>
      <c r="H178" s="19">
        <f t="shared" si="28"/>
        <v>0</v>
      </c>
      <c r="I178" s="19">
        <f t="shared" si="28"/>
        <v>0</v>
      </c>
      <c r="J178" s="20">
        <f>IF($H$181*$C$8*3-B182=0,0,ROUND(((H178*2)/($H$181*$C$8*3-B182))*100,1))</f>
        <v>0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1</v>
      </c>
      <c r="E179" s="19">
        <v>6</v>
      </c>
      <c r="F179" s="19">
        <v>1</v>
      </c>
      <c r="G179" s="19">
        <v>6</v>
      </c>
      <c r="H179" s="19">
        <f t="shared" si="28"/>
        <v>2</v>
      </c>
      <c r="I179" s="19">
        <f t="shared" si="28"/>
        <v>12</v>
      </c>
      <c r="J179" s="20">
        <f>IF($H$181*$C$8*3-B182=0,0,ROUND(((H179*3)/($H$181*$C$8*3-B182))*100,1))</f>
        <v>7.1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51</v>
      </c>
      <c r="E180" s="19">
        <f t="shared" si="29"/>
        <v>195</v>
      </c>
      <c r="F180" s="19">
        <f t="shared" si="29"/>
        <v>1</v>
      </c>
      <c r="G180" s="19">
        <f t="shared" si="29"/>
        <v>6</v>
      </c>
      <c r="H180" s="19">
        <f t="shared" si="29"/>
        <v>52</v>
      </c>
      <c r="I180" s="19">
        <f t="shared" si="29"/>
        <v>201</v>
      </c>
      <c r="J180" s="20">
        <f>IF(H181*$C$8*3-B182=0,0,ROUND(((H180+H177+H178+(H179*2))/(H181*$C$8*3-B182))*100,1))</f>
        <v>69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27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03D7-8602-4B40-AD2D-F8B48E6EA596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45689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27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4</v>
      </c>
      <c r="E9" s="19">
        <v>401</v>
      </c>
      <c r="F9" s="19">
        <v>1</v>
      </c>
      <c r="G9" s="19">
        <v>80</v>
      </c>
      <c r="H9" s="19">
        <f t="shared" ref="H9:I15" si="0">D9+F9</f>
        <v>5</v>
      </c>
      <c r="I9" s="19">
        <f t="shared" si="0"/>
        <v>481</v>
      </c>
      <c r="J9" s="20">
        <f>IF($H$16*$C$8*3-B17=0,0,ROUND(((H9*1)/($H$16*$C$8*3-B17))*100,1))</f>
        <v>3.1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4</v>
      </c>
      <c r="E10" s="19">
        <v>316</v>
      </c>
      <c r="F10" s="19">
        <v>0</v>
      </c>
      <c r="G10" s="19">
        <v>0</v>
      </c>
      <c r="H10" s="19">
        <f t="shared" si="0"/>
        <v>4</v>
      </c>
      <c r="I10" s="19">
        <f t="shared" si="0"/>
        <v>316</v>
      </c>
      <c r="J10" s="20">
        <f>IF($H$16*$C$8*3-B17=0,0,ROUND(((H10*1)/($H$16*$C$8*3-B17))*100,1))</f>
        <v>2.5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7</v>
      </c>
      <c r="E11" s="19">
        <v>482</v>
      </c>
      <c r="F11" s="19">
        <v>0</v>
      </c>
      <c r="G11" s="19">
        <v>0</v>
      </c>
      <c r="H11" s="19">
        <f t="shared" si="0"/>
        <v>7</v>
      </c>
      <c r="I11" s="19">
        <f t="shared" si="0"/>
        <v>482</v>
      </c>
      <c r="J11" s="20">
        <f>IF($H$16*$C$8*3-B17=0,0,ROUND(((H11*1)/($H$16*$C$8*3-B17))*100,1))</f>
        <v>4.3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15</v>
      </c>
      <c r="E12" s="19">
        <v>3974</v>
      </c>
      <c r="F12" s="19">
        <v>1</v>
      </c>
      <c r="G12" s="19">
        <v>150</v>
      </c>
      <c r="H12" s="19">
        <f t="shared" si="0"/>
        <v>16</v>
      </c>
      <c r="I12" s="19">
        <f t="shared" si="0"/>
        <v>4124</v>
      </c>
      <c r="J12" s="20">
        <f>IF($H$16*$C$8*3-B17=0,0,ROUND(((H12*2)/($H$16*$C$8*3-B17))*100,1))</f>
        <v>19.8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6</v>
      </c>
      <c r="E13" s="19">
        <v>1070</v>
      </c>
      <c r="F13" s="19">
        <v>0</v>
      </c>
      <c r="G13" s="19">
        <v>0</v>
      </c>
      <c r="H13" s="19">
        <f t="shared" si="0"/>
        <v>6</v>
      </c>
      <c r="I13" s="19">
        <f t="shared" si="0"/>
        <v>1070</v>
      </c>
      <c r="J13" s="20">
        <f>IF($H$16*$C$8*3-B17=0,0,ROUND(((H13*2)/($H$16*$C$8*3-B17))*100,1))</f>
        <v>7.4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11</v>
      </c>
      <c r="E14" s="19">
        <v>2808</v>
      </c>
      <c r="F14" s="19">
        <v>1</v>
      </c>
      <c r="G14" s="19">
        <v>150</v>
      </c>
      <c r="H14" s="19">
        <f t="shared" si="0"/>
        <v>12</v>
      </c>
      <c r="I14" s="19">
        <f t="shared" si="0"/>
        <v>2958</v>
      </c>
      <c r="J14" s="20">
        <f>IF($H$16*$C$8*3-B17=0,0,ROUND(((H14*3)/($H$16*$C$8*3-B17))*100,1))</f>
        <v>22.2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47</v>
      </c>
      <c r="E15" s="19">
        <f>SUM(E9:E14)</f>
        <v>9051</v>
      </c>
      <c r="F15" s="19">
        <f>SUM(F9:F14)</f>
        <v>3</v>
      </c>
      <c r="G15" s="19">
        <f>SUM(G9:G14)</f>
        <v>380</v>
      </c>
      <c r="H15" s="19">
        <f t="shared" si="0"/>
        <v>50</v>
      </c>
      <c r="I15" s="19">
        <f t="shared" si="0"/>
        <v>9431</v>
      </c>
      <c r="J15" s="20">
        <f>IF(H16*$C$8*3-B17=0,0,ROUND(((H15+H12+H13+(H14*2))/(H16*$C$8*3-B17))*100,1))</f>
        <v>59.3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25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52</v>
      </c>
      <c r="E18" s="19">
        <v>486</v>
      </c>
      <c r="F18" s="19">
        <v>1</v>
      </c>
      <c r="G18" s="19">
        <v>10</v>
      </c>
      <c r="H18" s="19">
        <f t="shared" ref="H18:I24" si="1">D18+F18</f>
        <v>53</v>
      </c>
      <c r="I18" s="19">
        <f t="shared" si="1"/>
        <v>496</v>
      </c>
      <c r="J18" s="20">
        <f>IF($H$25*$C$8*3-B26=0,0,ROUND(((H18*1)/($H$25*$C$8*3-B26))*100,1))</f>
        <v>21.8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48</v>
      </c>
      <c r="E19" s="19">
        <v>479</v>
      </c>
      <c r="F19" s="19">
        <v>6</v>
      </c>
      <c r="G19" s="19">
        <v>120</v>
      </c>
      <c r="H19" s="19">
        <f t="shared" si="1"/>
        <v>54</v>
      </c>
      <c r="I19" s="19">
        <f t="shared" si="1"/>
        <v>599</v>
      </c>
      <c r="J19" s="20">
        <f>IF($H$25*$C$8*3-B26=0,0,ROUND(((H19*1)/($H$25*$C$8*3-B26))*100,1))</f>
        <v>22.2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43</v>
      </c>
      <c r="E20" s="19">
        <v>587</v>
      </c>
      <c r="F20" s="19">
        <v>13</v>
      </c>
      <c r="G20" s="19">
        <v>350</v>
      </c>
      <c r="H20" s="19">
        <f t="shared" si="1"/>
        <v>56</v>
      </c>
      <c r="I20" s="19">
        <f t="shared" si="1"/>
        <v>937</v>
      </c>
      <c r="J20" s="20">
        <f>IF($H$25*$C$8*3-B26=0,0,ROUND(((H20*1)/($H$25*$C$8*3-B26))*100,1))</f>
        <v>23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13</v>
      </c>
      <c r="E21" s="19">
        <v>146</v>
      </c>
      <c r="F21" s="19">
        <v>4</v>
      </c>
      <c r="G21" s="19">
        <v>110</v>
      </c>
      <c r="H21" s="19">
        <f t="shared" si="1"/>
        <v>17</v>
      </c>
      <c r="I21" s="19">
        <f t="shared" si="1"/>
        <v>256</v>
      </c>
      <c r="J21" s="20">
        <f>IF($H$25*$C$8*3-B26=0,0,ROUND(((H21*2)/($H$25*$C$8*3-B26))*100,1))</f>
        <v>14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3</v>
      </c>
      <c r="E22" s="19">
        <v>54</v>
      </c>
      <c r="F22" s="19">
        <v>0</v>
      </c>
      <c r="G22" s="19">
        <v>0</v>
      </c>
      <c r="H22" s="19">
        <f t="shared" si="1"/>
        <v>3</v>
      </c>
      <c r="I22" s="19">
        <f t="shared" si="1"/>
        <v>54</v>
      </c>
      <c r="J22" s="20">
        <f>IF($H$25*$C$8*3-B26=0,0,ROUND(((H22*2)/($H$25*$C$8*3-B26))*100,1))</f>
        <v>2.5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5</v>
      </c>
      <c r="E23" s="19">
        <v>100</v>
      </c>
      <c r="F23" s="19">
        <v>0</v>
      </c>
      <c r="G23" s="19">
        <v>0</v>
      </c>
      <c r="H23" s="19">
        <f t="shared" si="1"/>
        <v>5</v>
      </c>
      <c r="I23" s="19">
        <f t="shared" si="1"/>
        <v>100</v>
      </c>
      <c r="J23" s="20">
        <f>IF($H$25*$C$8*3-B26=0,0,ROUND(((H23*3)/($H$25*$C$8*3-B26))*100,1))</f>
        <v>6.2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164</v>
      </c>
      <c r="E24" s="19">
        <f>SUM(E18:E23)</f>
        <v>1852</v>
      </c>
      <c r="F24" s="19">
        <f>SUM(F18:F23)</f>
        <v>24</v>
      </c>
      <c r="G24" s="19">
        <f>SUM(G18:G23)</f>
        <v>590</v>
      </c>
      <c r="H24" s="19">
        <f t="shared" si="1"/>
        <v>188</v>
      </c>
      <c r="I24" s="19">
        <f t="shared" si="1"/>
        <v>2442</v>
      </c>
      <c r="J24" s="20">
        <f>IF(H25*$C$8*3-B26=0,0,ROUND(((H24+H21+H22+(H23*2))/(H25*$C$8*3-B26))*100,1))</f>
        <v>89.7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27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6</v>
      </c>
      <c r="E27" s="19">
        <v>62</v>
      </c>
      <c r="F27" s="19">
        <v>0</v>
      </c>
      <c r="G27" s="19">
        <v>0</v>
      </c>
      <c r="H27" s="19">
        <f t="shared" ref="H27:I33" si="2">D27+F27</f>
        <v>6</v>
      </c>
      <c r="I27" s="19">
        <f t="shared" si="2"/>
        <v>62</v>
      </c>
      <c r="J27" s="20">
        <f>IF($H$34*$C$8*3-B35=0,0,ROUND(((H27*1)/($H$34*$C$8*3-B35))*100,1))</f>
        <v>7.4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3</v>
      </c>
      <c r="E28" s="19">
        <v>18</v>
      </c>
      <c r="F28" s="19">
        <v>0</v>
      </c>
      <c r="G28" s="19">
        <v>0</v>
      </c>
      <c r="H28" s="19">
        <f t="shared" si="2"/>
        <v>3</v>
      </c>
      <c r="I28" s="19">
        <f t="shared" si="2"/>
        <v>18</v>
      </c>
      <c r="J28" s="20">
        <f>IF($H$34*$C$8*3-B35=0,0,ROUND(((H28*1)/($H$34*$C$8*3-B35))*100,1))</f>
        <v>3.7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4</v>
      </c>
      <c r="E29" s="19">
        <v>37</v>
      </c>
      <c r="F29" s="19">
        <v>1</v>
      </c>
      <c r="G29" s="19">
        <v>15</v>
      </c>
      <c r="H29" s="19">
        <f t="shared" si="2"/>
        <v>5</v>
      </c>
      <c r="I29" s="19">
        <f t="shared" si="2"/>
        <v>52</v>
      </c>
      <c r="J29" s="20">
        <f>IF($H$34*$C$8*3-B35=0,0,ROUND(((H29*1)/($H$34*$C$8*3-B35))*100,1))</f>
        <v>6.2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8</v>
      </c>
      <c r="E30" s="19">
        <v>53</v>
      </c>
      <c r="F30" s="19">
        <v>0</v>
      </c>
      <c r="G30" s="19">
        <v>0</v>
      </c>
      <c r="H30" s="19">
        <f t="shared" si="2"/>
        <v>8</v>
      </c>
      <c r="I30" s="19">
        <f t="shared" si="2"/>
        <v>53</v>
      </c>
      <c r="J30" s="20">
        <f>IF($H$34*$C$8*3-B35=0,0,ROUND(((H30*2)/($H$34*$C$8*3-B35))*100,1))</f>
        <v>19.8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4</v>
      </c>
      <c r="E31" s="19">
        <v>30</v>
      </c>
      <c r="F31" s="19">
        <v>0</v>
      </c>
      <c r="G31" s="19">
        <v>0</v>
      </c>
      <c r="H31" s="19">
        <f t="shared" si="2"/>
        <v>4</v>
      </c>
      <c r="I31" s="19">
        <f t="shared" si="2"/>
        <v>30</v>
      </c>
      <c r="J31" s="20">
        <f>IF($H$34*$C$8*3-B35=0,0,ROUND(((H31*2)/($H$34*$C$8*3-B35))*100,1))</f>
        <v>9.9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4</v>
      </c>
      <c r="E32" s="19">
        <v>80</v>
      </c>
      <c r="F32" s="19">
        <v>0</v>
      </c>
      <c r="G32" s="19">
        <v>0</v>
      </c>
      <c r="H32" s="19">
        <f t="shared" si="2"/>
        <v>4</v>
      </c>
      <c r="I32" s="19">
        <f t="shared" si="2"/>
        <v>80</v>
      </c>
      <c r="J32" s="20">
        <f>IF($H$34*$C$8*3-B35=0,0,ROUND(((H32*3)/($H$34*$C$8*3-B35))*100,1))</f>
        <v>14.8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29</v>
      </c>
      <c r="E33" s="19">
        <f>SUM(E27:E32)</f>
        <v>280</v>
      </c>
      <c r="F33" s="19">
        <f>SUM(F27:F32)</f>
        <v>1</v>
      </c>
      <c r="G33" s="19">
        <f>SUM(G27:G32)</f>
        <v>15</v>
      </c>
      <c r="H33" s="19">
        <f t="shared" si="2"/>
        <v>30</v>
      </c>
      <c r="I33" s="19">
        <f t="shared" si="2"/>
        <v>295</v>
      </c>
      <c r="J33" s="20">
        <f>IF(H34*$C$8*3-B35=0,0,ROUND(((H33+H30+H31+(H32*2))/(H34*$C$8*3-B35))*100,1))</f>
        <v>61.7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22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36</v>
      </c>
      <c r="E36" s="19">
        <v>88</v>
      </c>
      <c r="F36" s="19">
        <v>0</v>
      </c>
      <c r="G36" s="19">
        <v>0</v>
      </c>
      <c r="H36" s="19">
        <f t="shared" ref="H36:I42" si="3">D36+F36</f>
        <v>36</v>
      </c>
      <c r="I36" s="19">
        <f t="shared" si="3"/>
        <v>88</v>
      </c>
      <c r="J36" s="20">
        <f>IF($H$43*$C$8*3-B44=0,0,ROUND(((H36*1)/($H$43*$C$8*3-B44))*100,1))</f>
        <v>22.2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29</v>
      </c>
      <c r="E37" s="19">
        <v>81</v>
      </c>
      <c r="F37" s="19">
        <v>0</v>
      </c>
      <c r="G37" s="19">
        <v>0</v>
      </c>
      <c r="H37" s="19">
        <f t="shared" si="3"/>
        <v>29</v>
      </c>
      <c r="I37" s="19">
        <f t="shared" si="3"/>
        <v>81</v>
      </c>
      <c r="J37" s="20">
        <f>IF($H$43*$C$8*3-B44=0,0,ROUND(((H37*1)/($H$43*$C$8*3-B44))*100,1))</f>
        <v>17.899999999999999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31</v>
      </c>
      <c r="E38" s="19">
        <v>82</v>
      </c>
      <c r="F38" s="19">
        <v>0</v>
      </c>
      <c r="G38" s="19">
        <v>0</v>
      </c>
      <c r="H38" s="19">
        <f t="shared" si="3"/>
        <v>31</v>
      </c>
      <c r="I38" s="19">
        <f t="shared" si="3"/>
        <v>82</v>
      </c>
      <c r="J38" s="20">
        <f>IF($H$43*$C$8*3-B44=0,0,ROUND(((H38*1)/($H$43*$C$8*3-B44))*100,1))</f>
        <v>19.100000000000001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6</v>
      </c>
      <c r="E39" s="19">
        <v>19</v>
      </c>
      <c r="F39" s="19">
        <v>1</v>
      </c>
      <c r="G39" s="19">
        <v>6</v>
      </c>
      <c r="H39" s="19">
        <f t="shared" si="3"/>
        <v>7</v>
      </c>
      <c r="I39" s="19">
        <f t="shared" si="3"/>
        <v>25</v>
      </c>
      <c r="J39" s="20">
        <f>IF($H$43*$C$8*3-B44=0,0,ROUND(((H39*2)/($H$43*$C$8*3-B44))*100,1))</f>
        <v>8.6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1</v>
      </c>
      <c r="E40" s="19">
        <v>4</v>
      </c>
      <c r="F40" s="19">
        <v>0</v>
      </c>
      <c r="G40" s="19">
        <v>0</v>
      </c>
      <c r="H40" s="19">
        <f t="shared" si="3"/>
        <v>1</v>
      </c>
      <c r="I40" s="19">
        <f t="shared" si="3"/>
        <v>4</v>
      </c>
      <c r="J40" s="20">
        <f>IF($H$43*$C$8*3-B44=0,0,ROUND(((H40*2)/($H$43*$C$8*3-B44))*100,1))</f>
        <v>1.2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2</v>
      </c>
      <c r="E41" s="19">
        <v>9</v>
      </c>
      <c r="F41" s="19">
        <v>0</v>
      </c>
      <c r="G41" s="19">
        <v>0</v>
      </c>
      <c r="H41" s="19">
        <f t="shared" si="3"/>
        <v>2</v>
      </c>
      <c r="I41" s="19">
        <f t="shared" si="3"/>
        <v>9</v>
      </c>
      <c r="J41" s="20">
        <f>IF($H$43*$C$8*3-B44=0,0,ROUND(((H41*3)/($H$43*$C$8*3-B44))*100,1))</f>
        <v>3.7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105</v>
      </c>
      <c r="E42" s="19">
        <f>SUM(E36:E41)</f>
        <v>283</v>
      </c>
      <c r="F42" s="19">
        <f>SUM(F36:F41)</f>
        <v>1</v>
      </c>
      <c r="G42" s="19">
        <f>SUM(G36:G41)</f>
        <v>6</v>
      </c>
      <c r="H42" s="19">
        <f t="shared" si="3"/>
        <v>106</v>
      </c>
      <c r="I42" s="19">
        <f t="shared" si="3"/>
        <v>289</v>
      </c>
      <c r="J42" s="20">
        <f>IF(H43*$C$8*3-B44=0,0,ROUND(((H42+H39+H40+(H41*2))/(H43*$C$8*3-B44))*100,1))</f>
        <v>72.8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27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4</v>
      </c>
      <c r="E45" s="19">
        <v>57</v>
      </c>
      <c r="F45" s="19">
        <v>0</v>
      </c>
      <c r="G45" s="19">
        <v>0</v>
      </c>
      <c r="H45" s="19">
        <f t="shared" ref="H45:I51" si="4">D45+F45</f>
        <v>4</v>
      </c>
      <c r="I45" s="19">
        <f t="shared" si="4"/>
        <v>57</v>
      </c>
      <c r="J45" s="20">
        <f>IF($H$52*$C$8*3-B53=0,0,ROUND(((H45*1)/($H$52*$C$8*3-B53))*100,1))</f>
        <v>4.9000000000000004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3</v>
      </c>
      <c r="E46" s="19">
        <v>28</v>
      </c>
      <c r="F46" s="19">
        <v>0</v>
      </c>
      <c r="G46" s="19">
        <v>0</v>
      </c>
      <c r="H46" s="19">
        <f t="shared" si="4"/>
        <v>3</v>
      </c>
      <c r="I46" s="19">
        <f t="shared" si="4"/>
        <v>28</v>
      </c>
      <c r="J46" s="20">
        <f>IF($H$52*$C$8*3-B53=0,0,ROUND(((H46*1)/($H$52*$C$8*3-B53))*100,1))</f>
        <v>3.7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2</v>
      </c>
      <c r="E47" s="19">
        <v>30</v>
      </c>
      <c r="F47" s="19">
        <v>1</v>
      </c>
      <c r="G47" s="19">
        <v>15</v>
      </c>
      <c r="H47" s="19">
        <f t="shared" si="4"/>
        <v>3</v>
      </c>
      <c r="I47" s="19">
        <f t="shared" si="4"/>
        <v>45</v>
      </c>
      <c r="J47" s="20">
        <f>IF($H$52*$C$8*3-B53=0,0,ROUND(((H47*1)/($H$52*$C$8*3-B53))*100,1))</f>
        <v>3.7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3</v>
      </c>
      <c r="E48" s="19">
        <v>40</v>
      </c>
      <c r="F48" s="19">
        <v>3</v>
      </c>
      <c r="G48" s="19">
        <v>45</v>
      </c>
      <c r="H48" s="19">
        <f t="shared" si="4"/>
        <v>6</v>
      </c>
      <c r="I48" s="19">
        <f t="shared" si="4"/>
        <v>85</v>
      </c>
      <c r="J48" s="20">
        <f>IF($H$52*$C$8*3-B53=0,0,ROUND(((H48*2)/($H$52*$C$8*3-B53))*100,1))</f>
        <v>14.8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f t="shared" si="4"/>
        <v>0</v>
      </c>
      <c r="I49" s="19">
        <f t="shared" si="4"/>
        <v>0</v>
      </c>
      <c r="J49" s="20">
        <f>IF($H$52*$C$8*3-B53=0,0,ROUND(((H49*2)/($H$52*$C$8*3-B53))*100,1))</f>
        <v>0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3</v>
      </c>
      <c r="E50" s="19">
        <v>45</v>
      </c>
      <c r="F50" s="19">
        <v>4</v>
      </c>
      <c r="G50" s="19">
        <v>60</v>
      </c>
      <c r="H50" s="19">
        <f t="shared" si="4"/>
        <v>7</v>
      </c>
      <c r="I50" s="19">
        <f t="shared" si="4"/>
        <v>105</v>
      </c>
      <c r="J50" s="20">
        <f>IF($H$52*$C$8*3-B53=0,0,ROUND(((H50*3)/($H$52*$C$8*3-B53))*100,1))</f>
        <v>25.9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15</v>
      </c>
      <c r="E51" s="19">
        <f>SUM(E45:E50)</f>
        <v>200</v>
      </c>
      <c r="F51" s="19">
        <f>SUM(F45:F50)</f>
        <v>8</v>
      </c>
      <c r="G51" s="19">
        <f>SUM(G45:G50)</f>
        <v>120</v>
      </c>
      <c r="H51" s="19">
        <f t="shared" si="4"/>
        <v>23</v>
      </c>
      <c r="I51" s="19">
        <f t="shared" si="4"/>
        <v>320</v>
      </c>
      <c r="J51" s="20">
        <f>IF(H52*$C$8*3-B53=0,0,ROUND(((H51+H48+H49+(H50*2))/(H52*$C$8*3-B53))*100,1))</f>
        <v>53.1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19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7</v>
      </c>
      <c r="E54" s="19">
        <v>125</v>
      </c>
      <c r="F54" s="19">
        <v>0</v>
      </c>
      <c r="G54" s="19">
        <v>0</v>
      </c>
      <c r="H54" s="19">
        <f t="shared" ref="H54:I60" si="5">D54+F54</f>
        <v>7</v>
      </c>
      <c r="I54" s="19">
        <f t="shared" si="5"/>
        <v>125</v>
      </c>
      <c r="J54" s="20">
        <f>IF($H$61*$C$8*3-B62=0,0,ROUND(((H54*1)/($H$61*$C$8*3-B62))*100,1))</f>
        <v>8.6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9</v>
      </c>
      <c r="E55" s="19">
        <v>80</v>
      </c>
      <c r="F55" s="19">
        <v>0</v>
      </c>
      <c r="G55" s="19">
        <v>0</v>
      </c>
      <c r="H55" s="19">
        <f t="shared" si="5"/>
        <v>9</v>
      </c>
      <c r="I55" s="19">
        <f t="shared" si="5"/>
        <v>80</v>
      </c>
      <c r="J55" s="20">
        <f>IF($H$61*$C$8*3-B62=0,0,ROUND(((H55*1)/($H$61*$C$8*3-B62))*100,1))</f>
        <v>11.1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2</v>
      </c>
      <c r="E56" s="19">
        <v>18</v>
      </c>
      <c r="F56" s="19">
        <v>3</v>
      </c>
      <c r="G56" s="19">
        <v>45</v>
      </c>
      <c r="H56" s="19">
        <f t="shared" si="5"/>
        <v>5</v>
      </c>
      <c r="I56" s="19">
        <f t="shared" si="5"/>
        <v>63</v>
      </c>
      <c r="J56" s="20">
        <f>IF($H$61*$C$8*3-B62=0,0,ROUND(((H56*1)/($H$61*$C$8*3-B62))*100,1))</f>
        <v>6.2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3</v>
      </c>
      <c r="E57" s="19">
        <v>40</v>
      </c>
      <c r="F57" s="19">
        <v>0</v>
      </c>
      <c r="G57" s="19">
        <v>0</v>
      </c>
      <c r="H57" s="19">
        <f t="shared" si="5"/>
        <v>3</v>
      </c>
      <c r="I57" s="19">
        <f t="shared" si="5"/>
        <v>40</v>
      </c>
      <c r="J57" s="20">
        <f>IF($H$61*$C$8*3-B62=0,0,ROUND(((H57*2)/($H$61*$C$8*3-B62))*100,1))</f>
        <v>7.4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1</v>
      </c>
      <c r="E58" s="19">
        <v>10</v>
      </c>
      <c r="F58" s="19">
        <v>0</v>
      </c>
      <c r="G58" s="19">
        <v>0</v>
      </c>
      <c r="H58" s="19">
        <f t="shared" si="5"/>
        <v>1</v>
      </c>
      <c r="I58" s="19">
        <f t="shared" si="5"/>
        <v>10</v>
      </c>
      <c r="J58" s="20">
        <f>IF($H$61*$C$8*3-B62=0,0,ROUND(((H58*2)/($H$61*$C$8*3-B62))*100,1))</f>
        <v>2.5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3</v>
      </c>
      <c r="E59" s="19">
        <v>40</v>
      </c>
      <c r="F59" s="19">
        <v>0</v>
      </c>
      <c r="G59" s="19">
        <v>0</v>
      </c>
      <c r="H59" s="19">
        <f t="shared" si="5"/>
        <v>3</v>
      </c>
      <c r="I59" s="19">
        <f t="shared" si="5"/>
        <v>40</v>
      </c>
      <c r="J59" s="20">
        <f>IF($H$61*$C$8*3-B62=0,0,ROUND(((H59*3)/($H$61*$C$8*3-B62))*100,1))</f>
        <v>11.1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25</v>
      </c>
      <c r="E60" s="19">
        <f>SUM(E54:E59)</f>
        <v>313</v>
      </c>
      <c r="F60" s="19">
        <f>SUM(F54:F59)</f>
        <v>3</v>
      </c>
      <c r="G60" s="19">
        <f>SUM(G54:G59)</f>
        <v>45</v>
      </c>
      <c r="H60" s="19">
        <f t="shared" si="5"/>
        <v>28</v>
      </c>
      <c r="I60" s="19">
        <f t="shared" si="5"/>
        <v>358</v>
      </c>
      <c r="J60" s="20">
        <f>IF(H61*$C$8*3-B62=0,0,ROUND(((H60+H57+H58+(H59*2))/(H61*$C$8*3-B62))*100,1))</f>
        <v>46.9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20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1</v>
      </c>
      <c r="E63" s="19">
        <v>6</v>
      </c>
      <c r="F63" s="19">
        <v>0</v>
      </c>
      <c r="G63" s="19">
        <v>0</v>
      </c>
      <c r="H63" s="19">
        <f t="shared" ref="H63:I69" si="6">D63+F63</f>
        <v>1</v>
      </c>
      <c r="I63" s="19">
        <f t="shared" si="6"/>
        <v>6</v>
      </c>
      <c r="J63" s="20">
        <f>IF($H$70*$C$8*3-B71=0,0,ROUND(((H63*1)/($H$70*$C$8*3-B71))*100,1))</f>
        <v>0.2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3</v>
      </c>
      <c r="E64" s="19">
        <v>18</v>
      </c>
      <c r="F64" s="19">
        <v>0</v>
      </c>
      <c r="G64" s="19">
        <v>0</v>
      </c>
      <c r="H64" s="19">
        <f t="shared" si="6"/>
        <v>3</v>
      </c>
      <c r="I64" s="19">
        <f t="shared" si="6"/>
        <v>18</v>
      </c>
      <c r="J64" s="20">
        <f>IF($H$70*$C$8*3-B71=0,0,ROUND(((H64*1)/($H$70*$C$8*3-B71))*100,1))</f>
        <v>0.7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2</v>
      </c>
      <c r="E65" s="19">
        <v>20</v>
      </c>
      <c r="F65" s="19">
        <v>0</v>
      </c>
      <c r="G65" s="19">
        <v>0</v>
      </c>
      <c r="H65" s="19">
        <f t="shared" si="6"/>
        <v>2</v>
      </c>
      <c r="I65" s="19">
        <f t="shared" si="6"/>
        <v>20</v>
      </c>
      <c r="J65" s="20">
        <f>IF($H$70*$C$8*3-B71=0,0,ROUND(((H65*1)/($H$70*$C$8*3-B71))*100,1))</f>
        <v>0.5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39</v>
      </c>
      <c r="E66" s="19">
        <v>286</v>
      </c>
      <c r="F66" s="19">
        <v>3</v>
      </c>
      <c r="G66" s="19">
        <v>18</v>
      </c>
      <c r="H66" s="19">
        <f t="shared" si="6"/>
        <v>42</v>
      </c>
      <c r="I66" s="19">
        <f t="shared" si="6"/>
        <v>304</v>
      </c>
      <c r="J66" s="20">
        <f>IF($H$70*$C$8*3-B71=0,0,ROUND(((H66*2)/($H$70*$C$8*3-B71))*100,1))</f>
        <v>20.7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10</v>
      </c>
      <c r="E67" s="19">
        <v>68</v>
      </c>
      <c r="F67" s="19">
        <v>0</v>
      </c>
      <c r="G67" s="19">
        <v>0</v>
      </c>
      <c r="H67" s="19">
        <f t="shared" si="6"/>
        <v>10</v>
      </c>
      <c r="I67" s="19">
        <f t="shared" si="6"/>
        <v>68</v>
      </c>
      <c r="J67" s="20">
        <f>IF($H$70*$C$8*3-B71=0,0,ROUND(((H67*2)/($H$70*$C$8*3-B71))*100,1))</f>
        <v>4.9000000000000004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15</v>
      </c>
      <c r="E68" s="19">
        <v>118</v>
      </c>
      <c r="F68" s="19">
        <v>3</v>
      </c>
      <c r="G68" s="19">
        <v>18</v>
      </c>
      <c r="H68" s="19">
        <f t="shared" si="6"/>
        <v>18</v>
      </c>
      <c r="I68" s="19">
        <f t="shared" si="6"/>
        <v>136</v>
      </c>
      <c r="J68" s="20">
        <f>IF($H$70*$C$8*3-B71=0,0,ROUND(((H68*3)/($H$70*$C$8*3-B71))*100,1))</f>
        <v>13.3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70</v>
      </c>
      <c r="E69" s="19">
        <f>SUM(E63:E68)</f>
        <v>516</v>
      </c>
      <c r="F69" s="19">
        <f>SUM(F63:F68)</f>
        <v>6</v>
      </c>
      <c r="G69" s="19">
        <f>SUM(G63:G68)</f>
        <v>36</v>
      </c>
      <c r="H69" s="19">
        <f t="shared" si="6"/>
        <v>76</v>
      </c>
      <c r="I69" s="19">
        <f t="shared" si="6"/>
        <v>552</v>
      </c>
      <c r="J69" s="20">
        <f>IF(H70*$C$8*3-B71=0,0,ROUND(((H69+H66+H67+(H68*2))/(H70*$C$8*3-B71))*100,1))</f>
        <v>40.5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22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110</v>
      </c>
      <c r="E72" s="19">
        <f t="shared" si="8"/>
        <v>1225</v>
      </c>
      <c r="F72" s="19">
        <f t="shared" si="8"/>
        <v>2</v>
      </c>
      <c r="G72" s="19">
        <f t="shared" si="8"/>
        <v>90</v>
      </c>
      <c r="H72" s="19">
        <f t="shared" ref="H72:I78" si="9">D72+F72</f>
        <v>112</v>
      </c>
      <c r="I72" s="19">
        <f t="shared" si="9"/>
        <v>1315</v>
      </c>
      <c r="J72" s="20">
        <f>IF($H$79*$C$8*3-B80=0,0,ROUND(((H72*1)/($H$79*$C$8*3-B80))*100,1))</f>
        <v>9.1999999999999993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99</v>
      </c>
      <c r="E73" s="19">
        <f t="shared" si="8"/>
        <v>1020</v>
      </c>
      <c r="F73" s="19">
        <f t="shared" si="8"/>
        <v>6</v>
      </c>
      <c r="G73" s="19">
        <f t="shared" si="8"/>
        <v>120</v>
      </c>
      <c r="H73" s="19">
        <f t="shared" si="9"/>
        <v>105</v>
      </c>
      <c r="I73" s="19">
        <f t="shared" si="9"/>
        <v>1140</v>
      </c>
      <c r="J73" s="20">
        <f>IF($H$79*$C$8*3-B80=0,0,ROUND(((H73*1)/($H$79*$C$8*3-B80))*100,1))</f>
        <v>8.6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91</v>
      </c>
      <c r="E74" s="19">
        <f t="shared" si="8"/>
        <v>1256</v>
      </c>
      <c r="F74" s="19">
        <f t="shared" si="8"/>
        <v>18</v>
      </c>
      <c r="G74" s="19">
        <f t="shared" si="8"/>
        <v>425</v>
      </c>
      <c r="H74" s="19">
        <f t="shared" si="9"/>
        <v>109</v>
      </c>
      <c r="I74" s="19">
        <f t="shared" si="9"/>
        <v>1681</v>
      </c>
      <c r="J74" s="20">
        <f>IF($H$79*$C$8*3-B80=0,0,ROUND(((H74*1)/($H$79*$C$8*3-B80))*100,1))</f>
        <v>9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87</v>
      </c>
      <c r="E75" s="19">
        <f t="shared" si="8"/>
        <v>4558</v>
      </c>
      <c r="F75" s="19">
        <f t="shared" si="8"/>
        <v>12</v>
      </c>
      <c r="G75" s="19">
        <f t="shared" si="8"/>
        <v>329</v>
      </c>
      <c r="H75" s="19">
        <f t="shared" si="9"/>
        <v>99</v>
      </c>
      <c r="I75" s="19">
        <f t="shared" si="9"/>
        <v>4887</v>
      </c>
      <c r="J75" s="20">
        <f>IF($H$79*$C$8*3-B80=0,0,ROUND(((H75*2)/($H$79*$C$8*3-B80))*100,1))</f>
        <v>16.3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25</v>
      </c>
      <c r="E76" s="19">
        <f t="shared" si="8"/>
        <v>1236</v>
      </c>
      <c r="F76" s="19">
        <f t="shared" si="8"/>
        <v>0</v>
      </c>
      <c r="G76" s="19">
        <f t="shared" si="8"/>
        <v>0</v>
      </c>
      <c r="H76" s="19">
        <f t="shared" si="9"/>
        <v>25</v>
      </c>
      <c r="I76" s="19">
        <f t="shared" si="9"/>
        <v>1236</v>
      </c>
      <c r="J76" s="20">
        <f>IF($H$79*$C$8*3-B80=0,0,ROUND(((H76*2)/($H$79*$C$8*3-B80))*100,1))</f>
        <v>4.0999999999999996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43</v>
      </c>
      <c r="E77" s="19">
        <f t="shared" si="8"/>
        <v>3200</v>
      </c>
      <c r="F77" s="19">
        <f t="shared" si="8"/>
        <v>8</v>
      </c>
      <c r="G77" s="19">
        <f t="shared" si="8"/>
        <v>228</v>
      </c>
      <c r="H77" s="19">
        <f t="shared" si="9"/>
        <v>51</v>
      </c>
      <c r="I77" s="19">
        <f t="shared" si="9"/>
        <v>3428</v>
      </c>
      <c r="J77" s="20">
        <f>IF($H$79*$C$8*3-B80=0,0,ROUND(((H77*3)/($H$79*$C$8*3-B80))*100,1))</f>
        <v>12.6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455</v>
      </c>
      <c r="E78" s="19">
        <f>SUM(E72:E77)</f>
        <v>12495</v>
      </c>
      <c r="F78" s="19">
        <f>SUM(F72:F77)</f>
        <v>46</v>
      </c>
      <c r="G78" s="19">
        <f>SUM(G72:G77)</f>
        <v>1192</v>
      </c>
      <c r="H78" s="19">
        <f t="shared" si="9"/>
        <v>501</v>
      </c>
      <c r="I78" s="19">
        <f t="shared" si="9"/>
        <v>13687</v>
      </c>
      <c r="J78" s="20">
        <f>IF(H79*$C$8*3-B80=0,0,ROUND(((H78+H75+H76+(H77*2))/(H79*$C$8*3-B80))*100,1))</f>
        <v>59.8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27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98D3-02EF-4C77-8274-AB99CD282823}">
  <dimension ref="A1:L196"/>
  <sheetViews>
    <sheetView topLeftCell="A49" zoomScaleNormal="100" workbookViewId="0">
      <selection activeCell="N68" sqref="N68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45689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27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1</v>
      </c>
      <c r="E9" s="19">
        <v>320</v>
      </c>
      <c r="F9" s="19">
        <v>0</v>
      </c>
      <c r="G9" s="19">
        <v>0</v>
      </c>
      <c r="H9" s="19">
        <f t="shared" ref="H9:I14" si="0">D9+F9</f>
        <v>1</v>
      </c>
      <c r="I9" s="19">
        <f t="shared" si="0"/>
        <v>320</v>
      </c>
      <c r="J9" s="20">
        <f>IF($H$16*$C$8*3-B17=0,0,ROUND(((H9*1)/($H$16*$C$8*3-B17))*100,1))</f>
        <v>1.2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0</v>
      </c>
      <c r="E10" s="19">
        <v>0</v>
      </c>
      <c r="F10" s="19">
        <v>0</v>
      </c>
      <c r="G10" s="19">
        <v>0</v>
      </c>
      <c r="H10" s="19">
        <f t="shared" si="0"/>
        <v>0</v>
      </c>
      <c r="I10" s="19">
        <f t="shared" si="0"/>
        <v>0</v>
      </c>
      <c r="J10" s="20">
        <f>IF($H$16*$C$8*3-B17=0,0,ROUND(((H10*1)/($H$16*$C$8*3-B17))*100,1))</f>
        <v>0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3</v>
      </c>
      <c r="E11" s="19">
        <v>200</v>
      </c>
      <c r="F11" s="19">
        <v>0</v>
      </c>
      <c r="G11" s="19">
        <v>0</v>
      </c>
      <c r="H11" s="19">
        <f t="shared" si="0"/>
        <v>3</v>
      </c>
      <c r="I11" s="19">
        <f t="shared" si="0"/>
        <v>200</v>
      </c>
      <c r="J11" s="20">
        <f>IF($H$16*$C$8*3-B17=0,0,ROUND(((H11*1)/($H$16*$C$8*3-B17))*100,1))</f>
        <v>3.7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9</v>
      </c>
      <c r="E12" s="19">
        <v>3050</v>
      </c>
      <c r="F12" s="19">
        <v>0</v>
      </c>
      <c r="G12" s="19">
        <v>0</v>
      </c>
      <c r="H12" s="19">
        <f t="shared" si="0"/>
        <v>9</v>
      </c>
      <c r="I12" s="19">
        <f t="shared" si="0"/>
        <v>3050</v>
      </c>
      <c r="J12" s="20">
        <f>IF($H$16*$C$8*3-B17=0,0,ROUND(((H12*2)/($H$16*$C$8*3-B17))*100,1))</f>
        <v>22.2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2</v>
      </c>
      <c r="E13" s="19">
        <v>300</v>
      </c>
      <c r="F13" s="19">
        <v>0</v>
      </c>
      <c r="G13" s="19">
        <v>0</v>
      </c>
      <c r="H13" s="19">
        <f t="shared" si="0"/>
        <v>2</v>
      </c>
      <c r="I13" s="19">
        <f t="shared" si="0"/>
        <v>300</v>
      </c>
      <c r="J13" s="20">
        <f>IF($H$16*$C$8*3-B17=0,0,ROUND(((H13*2)/($H$16*$C$8*3-B17))*100,1))</f>
        <v>4.9000000000000004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7</v>
      </c>
      <c r="E14" s="19">
        <v>2200</v>
      </c>
      <c r="F14" s="19">
        <v>0</v>
      </c>
      <c r="G14" s="19">
        <v>0</v>
      </c>
      <c r="H14" s="19">
        <f t="shared" si="0"/>
        <v>7</v>
      </c>
      <c r="I14" s="19">
        <f t="shared" si="0"/>
        <v>2200</v>
      </c>
      <c r="J14" s="20">
        <f>IF($H$16*$C$8*3-B17=0,0,ROUND(((H14*3)/($H$16*$C$8*3-B17))*100,1))</f>
        <v>25.9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22</v>
      </c>
      <c r="E15" s="19">
        <f t="shared" si="1"/>
        <v>6070</v>
      </c>
      <c r="F15" s="19">
        <f t="shared" si="1"/>
        <v>0</v>
      </c>
      <c r="G15" s="19">
        <f t="shared" si="1"/>
        <v>0</v>
      </c>
      <c r="H15" s="19">
        <f t="shared" si="1"/>
        <v>22</v>
      </c>
      <c r="I15" s="19">
        <f t="shared" si="1"/>
        <v>6070</v>
      </c>
      <c r="J15" s="20">
        <f>IF(H16*$C$8*3-B17=0,0,ROUND(((H15+H12+H13+(H14*2))/(H16*$C$8*3-B17))*100,1))</f>
        <v>58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19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3</v>
      </c>
      <c r="E18" s="19">
        <v>81</v>
      </c>
      <c r="F18" s="19">
        <v>1</v>
      </c>
      <c r="G18" s="19">
        <v>80</v>
      </c>
      <c r="H18" s="19">
        <f t="shared" ref="H18:I23" si="2">D18+F18</f>
        <v>4</v>
      </c>
      <c r="I18" s="19">
        <f t="shared" si="2"/>
        <v>161</v>
      </c>
      <c r="J18" s="20">
        <f>IF($H$25*$C$8*3-B26=0,0,ROUND(((H18*1)/($H$25*$C$8*3-B26))*100,1))</f>
        <v>4.9000000000000004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4</v>
      </c>
      <c r="E19" s="19">
        <v>316</v>
      </c>
      <c r="F19" s="19">
        <v>0</v>
      </c>
      <c r="G19" s="19">
        <v>0</v>
      </c>
      <c r="H19" s="19">
        <f t="shared" si="2"/>
        <v>4</v>
      </c>
      <c r="I19" s="19">
        <f t="shared" si="2"/>
        <v>316</v>
      </c>
      <c r="J19" s="20">
        <f>IF($H$25*$C$8*3-B26=0,0,ROUND(((H19*1)/($H$25*$C$8*3-B26))*100,1))</f>
        <v>4.9000000000000004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4</v>
      </c>
      <c r="E20" s="19">
        <v>282</v>
      </c>
      <c r="F20" s="19">
        <v>0</v>
      </c>
      <c r="G20" s="19">
        <v>0</v>
      </c>
      <c r="H20" s="19">
        <f t="shared" si="2"/>
        <v>4</v>
      </c>
      <c r="I20" s="19">
        <f t="shared" si="2"/>
        <v>282</v>
      </c>
      <c r="J20" s="20">
        <f>IF($H$25*$C$8*3-B26=0,0,ROUND(((H20*1)/($H$25*$C$8*3-B26))*100,1))</f>
        <v>4.9000000000000004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6</v>
      </c>
      <c r="E21" s="19">
        <v>924</v>
      </c>
      <c r="F21" s="19">
        <v>1</v>
      </c>
      <c r="G21" s="19">
        <v>150</v>
      </c>
      <c r="H21" s="19">
        <f t="shared" si="2"/>
        <v>7</v>
      </c>
      <c r="I21" s="19">
        <f t="shared" si="2"/>
        <v>1074</v>
      </c>
      <c r="J21" s="20">
        <f>IF($H$25*$C$8*3-B26=0,0,ROUND(((H21*2)/($H$25*$C$8*3-B26))*100,1))</f>
        <v>17.3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4</v>
      </c>
      <c r="E22" s="19">
        <v>770</v>
      </c>
      <c r="F22" s="19">
        <v>0</v>
      </c>
      <c r="G22" s="19">
        <v>0</v>
      </c>
      <c r="H22" s="19">
        <f t="shared" si="2"/>
        <v>4</v>
      </c>
      <c r="I22" s="19">
        <f t="shared" si="2"/>
        <v>770</v>
      </c>
      <c r="J22" s="20">
        <f>IF($H$25*$C$8*3-B26=0,0,ROUND(((H22*2)/($H$25*$C$8*3-B26))*100,1))</f>
        <v>9.9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4</v>
      </c>
      <c r="E23" s="19">
        <v>608</v>
      </c>
      <c r="F23" s="19">
        <v>1</v>
      </c>
      <c r="G23" s="19">
        <v>150</v>
      </c>
      <c r="H23" s="19">
        <f t="shared" si="2"/>
        <v>5</v>
      </c>
      <c r="I23" s="19">
        <f t="shared" si="2"/>
        <v>758</v>
      </c>
      <c r="J23" s="20">
        <f>IF($H$25*$C$8*3-B26=0,0,ROUND(((H23*3)/($H$25*$C$8*3-B26))*100,1))</f>
        <v>18.5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25</v>
      </c>
      <c r="E24" s="19">
        <f t="shared" si="3"/>
        <v>2981</v>
      </c>
      <c r="F24" s="19">
        <f t="shared" si="3"/>
        <v>3</v>
      </c>
      <c r="G24" s="19">
        <f t="shared" si="3"/>
        <v>380</v>
      </c>
      <c r="H24" s="19">
        <f t="shared" si="3"/>
        <v>28</v>
      </c>
      <c r="I24" s="19">
        <f t="shared" si="3"/>
        <v>3361</v>
      </c>
      <c r="J24" s="20">
        <f>IF(H25*$C$8*3-B26=0,0,ROUND(((H24+H21+H22+(H23*2))/(H25*$C$8*3-B26))*100,1))</f>
        <v>60.5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21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0</v>
      </c>
      <c r="E27" s="19">
        <v>0</v>
      </c>
      <c r="F27" s="19">
        <v>0</v>
      </c>
      <c r="G27" s="19">
        <v>0</v>
      </c>
      <c r="H27" s="19">
        <f t="shared" ref="H27:I32" si="4">D27+F27</f>
        <v>0</v>
      </c>
      <c r="I27" s="19">
        <f t="shared" si="4"/>
        <v>0</v>
      </c>
      <c r="J27" s="20">
        <f>IF($H$34*$C$8*3-B35=0,0,ROUND(((H27*1)/($H$34*$C$8*3-B35))*100,1))</f>
        <v>0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  <c r="I28" s="19">
        <f t="shared" si="4"/>
        <v>0</v>
      </c>
      <c r="J28" s="20">
        <f>IF($H$34*$C$8*3-B35=0,0,ROUND(((H28*1)/($H$34*$C$8*3-B35))*100,1))</f>
        <v>0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1</v>
      </c>
      <c r="E29" s="19">
        <v>10</v>
      </c>
      <c r="F29" s="19">
        <v>0</v>
      </c>
      <c r="G29" s="19">
        <v>0</v>
      </c>
      <c r="H29" s="19">
        <f t="shared" si="4"/>
        <v>1</v>
      </c>
      <c r="I29" s="19">
        <f t="shared" si="4"/>
        <v>10</v>
      </c>
      <c r="J29" s="20">
        <f>IF($H$34*$C$8*3-B35=0,0,ROUND(((H29*1)/($H$34*$C$8*3-B35))*100,1))</f>
        <v>1.2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11</v>
      </c>
      <c r="E30" s="19">
        <v>96</v>
      </c>
      <c r="F30" s="19">
        <v>0</v>
      </c>
      <c r="G30" s="19">
        <v>0</v>
      </c>
      <c r="H30" s="19">
        <f t="shared" si="4"/>
        <v>11</v>
      </c>
      <c r="I30" s="19">
        <f t="shared" si="4"/>
        <v>96</v>
      </c>
      <c r="J30" s="20">
        <f>IF($H$34*$C$8*3-B35=0,0,ROUND(((H30*2)/($H$34*$C$8*3-B35))*100,1))</f>
        <v>27.2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1</v>
      </c>
      <c r="E31" s="19">
        <v>10</v>
      </c>
      <c r="F31" s="19">
        <v>0</v>
      </c>
      <c r="G31" s="19">
        <v>0</v>
      </c>
      <c r="H31" s="19">
        <f t="shared" si="4"/>
        <v>1</v>
      </c>
      <c r="I31" s="19">
        <f t="shared" si="4"/>
        <v>10</v>
      </c>
      <c r="J31" s="20">
        <f>IF($H$34*$C$8*3-B35=0,0,ROUND(((H31*2)/($H$34*$C$8*3-B35))*100,1))</f>
        <v>2.5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5</v>
      </c>
      <c r="E32" s="19">
        <v>45</v>
      </c>
      <c r="F32" s="19">
        <v>0</v>
      </c>
      <c r="G32" s="19">
        <v>0</v>
      </c>
      <c r="H32" s="19">
        <f t="shared" si="4"/>
        <v>5</v>
      </c>
      <c r="I32" s="19">
        <f t="shared" si="4"/>
        <v>45</v>
      </c>
      <c r="J32" s="20">
        <f>IF($H$34*$C$8*3-B35=0,0,ROUND(((H32*3)/($H$34*$C$8*3-B35))*100,1))</f>
        <v>18.5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18</v>
      </c>
      <c r="E33" s="19">
        <f t="shared" si="5"/>
        <v>161</v>
      </c>
      <c r="F33" s="19">
        <f t="shared" si="5"/>
        <v>0</v>
      </c>
      <c r="G33" s="19">
        <f t="shared" si="5"/>
        <v>0</v>
      </c>
      <c r="H33" s="19">
        <f t="shared" si="5"/>
        <v>18</v>
      </c>
      <c r="I33" s="19">
        <f t="shared" si="5"/>
        <v>161</v>
      </c>
      <c r="J33" s="20">
        <f>IF(H34*$C$8*3-B35=0,0,ROUND(((H33+H30+H31+(H32*2))/(H34*$C$8*3-B35))*100,1))</f>
        <v>49.4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17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0</v>
      </c>
      <c r="E36" s="19">
        <v>0</v>
      </c>
      <c r="F36" s="19">
        <v>0</v>
      </c>
      <c r="G36" s="19">
        <v>0</v>
      </c>
      <c r="H36" s="19">
        <f t="shared" ref="H36:I41" si="6">D36+F36</f>
        <v>0</v>
      </c>
      <c r="I36" s="19">
        <f t="shared" si="6"/>
        <v>0</v>
      </c>
      <c r="J36" s="20">
        <f>IF($H$43*$C$8*3-B44=0,0,ROUND(((H36*1)/($H$43*$C$8*3-B44))*100,1))</f>
        <v>0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  <c r="I37" s="19">
        <f t="shared" si="6"/>
        <v>0</v>
      </c>
      <c r="J37" s="20">
        <f>IF($H$43*$C$8*3-B44=0,0,ROUND(((H37*1)/($H$43*$C$8*3-B44))*100,1))</f>
        <v>0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1</v>
      </c>
      <c r="E38" s="19">
        <v>10</v>
      </c>
      <c r="F38" s="19">
        <v>0</v>
      </c>
      <c r="G38" s="19">
        <v>0</v>
      </c>
      <c r="H38" s="19">
        <f t="shared" si="6"/>
        <v>1</v>
      </c>
      <c r="I38" s="19">
        <f t="shared" si="6"/>
        <v>10</v>
      </c>
      <c r="J38" s="20">
        <f>IF($H$43*$C$8*3-B44=0,0,ROUND(((H38*1)/($H$43*$C$8*3-B44))*100,1))</f>
        <v>1.2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11</v>
      </c>
      <c r="E39" s="19">
        <v>99</v>
      </c>
      <c r="F39" s="19">
        <v>0</v>
      </c>
      <c r="G39" s="19">
        <v>0</v>
      </c>
      <c r="H39" s="19">
        <f t="shared" si="6"/>
        <v>11</v>
      </c>
      <c r="I39" s="19">
        <f t="shared" si="6"/>
        <v>99</v>
      </c>
      <c r="J39" s="20">
        <f>IF($H$43*$C$8*3-B44=0,0,ROUND(((H39*2)/($H$43*$C$8*3-B44))*100,1))</f>
        <v>27.2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1</v>
      </c>
      <c r="E40" s="19">
        <v>10</v>
      </c>
      <c r="F40" s="19">
        <v>0</v>
      </c>
      <c r="G40" s="19">
        <v>0</v>
      </c>
      <c r="H40" s="19">
        <f t="shared" si="6"/>
        <v>1</v>
      </c>
      <c r="I40" s="19">
        <f t="shared" si="6"/>
        <v>10</v>
      </c>
      <c r="J40" s="20">
        <f>IF($H$43*$C$8*3-B44=0,0,ROUND(((H40*2)/($H$43*$C$8*3-B44))*100,1))</f>
        <v>2.5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5</v>
      </c>
      <c r="E41" s="19">
        <v>35</v>
      </c>
      <c r="F41" s="19">
        <v>0</v>
      </c>
      <c r="G41" s="19">
        <v>0</v>
      </c>
      <c r="H41" s="19">
        <f t="shared" si="6"/>
        <v>5</v>
      </c>
      <c r="I41" s="19">
        <f t="shared" si="6"/>
        <v>35</v>
      </c>
      <c r="J41" s="20">
        <f>IF($H$43*$C$8*3-B44=0,0,ROUND(((H41*3)/($H$43*$C$8*3-B44))*100,1))</f>
        <v>18.5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18</v>
      </c>
      <c r="E42" s="19">
        <f t="shared" si="7"/>
        <v>154</v>
      </c>
      <c r="F42" s="19">
        <f t="shared" si="7"/>
        <v>0</v>
      </c>
      <c r="G42" s="19">
        <f t="shared" si="7"/>
        <v>0</v>
      </c>
      <c r="H42" s="19">
        <f t="shared" si="7"/>
        <v>18</v>
      </c>
      <c r="I42" s="19">
        <f t="shared" si="7"/>
        <v>154</v>
      </c>
      <c r="J42" s="20">
        <f>IF(H43*$C$8*3-B44=0,0,ROUND(((H42+H39+H40+(H41*2))/(H43*$C$8*3-B44))*100,1))</f>
        <v>49.4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17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45689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27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1</v>
      </c>
      <c r="E58" s="19">
        <v>6</v>
      </c>
      <c r="F58" s="19">
        <v>0</v>
      </c>
      <c r="G58" s="19">
        <v>0</v>
      </c>
      <c r="H58" s="19">
        <f t="shared" ref="H58:I63" si="8">D58+F58</f>
        <v>1</v>
      </c>
      <c r="I58" s="19">
        <f t="shared" si="8"/>
        <v>6</v>
      </c>
      <c r="J58" s="20">
        <f>IF($H$65*$C$8*3-B66=0,0,ROUND(((H58*1)/($H$65*$C$8*3-B66))*100,1))</f>
        <v>1.2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1</v>
      </c>
      <c r="E59" s="19">
        <v>6</v>
      </c>
      <c r="F59" s="19">
        <v>0</v>
      </c>
      <c r="G59" s="19">
        <v>0</v>
      </c>
      <c r="H59" s="19">
        <f t="shared" si="8"/>
        <v>1</v>
      </c>
      <c r="I59" s="19">
        <f t="shared" si="8"/>
        <v>6</v>
      </c>
      <c r="J59" s="20">
        <f>IF($H$65*$C$8*3-B66=0,0,ROUND(((H59*1)/($H$65*$C$8*3-B66))*100,1))</f>
        <v>1.2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0</v>
      </c>
      <c r="E60" s="19">
        <v>0</v>
      </c>
      <c r="F60" s="19">
        <v>0</v>
      </c>
      <c r="G60" s="19">
        <v>0</v>
      </c>
      <c r="H60" s="19">
        <f t="shared" si="8"/>
        <v>0</v>
      </c>
      <c r="I60" s="19">
        <f t="shared" si="8"/>
        <v>0</v>
      </c>
      <c r="J60" s="20">
        <f>IF($H$65*$C$8*3-B66=0,0,ROUND(((H60*1)/($H$65*$C$8*3-B66))*100,1))</f>
        <v>0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5</v>
      </c>
      <c r="E61" s="19">
        <v>23</v>
      </c>
      <c r="F61" s="19">
        <v>1</v>
      </c>
      <c r="G61" s="19">
        <v>6</v>
      </c>
      <c r="H61" s="19">
        <f t="shared" si="8"/>
        <v>6</v>
      </c>
      <c r="I61" s="19">
        <f t="shared" si="8"/>
        <v>29</v>
      </c>
      <c r="J61" s="20">
        <f>IF($H$65*$C$8*3-B66=0,0,ROUND(((H61*2)/($H$65*$C$8*3-B66))*100,1))</f>
        <v>14.8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2</v>
      </c>
      <c r="E62" s="19">
        <v>12</v>
      </c>
      <c r="F62" s="19">
        <v>0</v>
      </c>
      <c r="G62" s="19">
        <v>0</v>
      </c>
      <c r="H62" s="19">
        <f t="shared" si="8"/>
        <v>2</v>
      </c>
      <c r="I62" s="19">
        <f t="shared" si="8"/>
        <v>12</v>
      </c>
      <c r="J62" s="20">
        <f>IF($H$65*$C$8*3-B66=0,0,ROUND(((H62*2)/($H$65*$C$8*3-B66))*100,1))</f>
        <v>4.9000000000000004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1</v>
      </c>
      <c r="E63" s="19">
        <v>6</v>
      </c>
      <c r="F63" s="19">
        <v>1</v>
      </c>
      <c r="G63" s="19">
        <v>6</v>
      </c>
      <c r="H63" s="19">
        <f t="shared" si="8"/>
        <v>2</v>
      </c>
      <c r="I63" s="19">
        <f t="shared" si="8"/>
        <v>12</v>
      </c>
      <c r="J63" s="20">
        <f>IF($H$65*$C$8*3-B66=0,0,ROUND(((H63*3)/($H$65*$C$8*3-B66))*100,1))</f>
        <v>7.4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10</v>
      </c>
      <c r="E64" s="19">
        <f t="shared" si="9"/>
        <v>53</v>
      </c>
      <c r="F64" s="19">
        <f t="shared" si="9"/>
        <v>2</v>
      </c>
      <c r="G64" s="19">
        <f t="shared" si="9"/>
        <v>12</v>
      </c>
      <c r="H64" s="19">
        <f t="shared" si="9"/>
        <v>12</v>
      </c>
      <c r="I64" s="19">
        <f t="shared" si="9"/>
        <v>65</v>
      </c>
      <c r="J64" s="20">
        <f>IF(H65*$C$8*3-B66=0,0,ROUND(((H64+H61+H62+(H63*2))/(H65*$C$8*3-B66))*100,1))</f>
        <v>29.6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12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0</v>
      </c>
      <c r="E67" s="19">
        <v>0</v>
      </c>
      <c r="F67" s="19">
        <v>0</v>
      </c>
      <c r="G67" s="19">
        <v>0</v>
      </c>
      <c r="H67" s="19">
        <f t="shared" ref="H67:I72" si="10">D67+F67</f>
        <v>0</v>
      </c>
      <c r="I67" s="19">
        <f t="shared" si="10"/>
        <v>0</v>
      </c>
      <c r="J67" s="20">
        <f>IF($H$74*$C$8*3-B75=0,0,ROUND(((H67*1)/($H$74*$C$8*3-B75))*100,1))</f>
        <v>0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1</v>
      </c>
      <c r="E68" s="19">
        <v>6</v>
      </c>
      <c r="F68" s="19">
        <v>0</v>
      </c>
      <c r="G68" s="19">
        <v>0</v>
      </c>
      <c r="H68" s="19">
        <f t="shared" si="10"/>
        <v>1</v>
      </c>
      <c r="I68" s="19">
        <f t="shared" si="10"/>
        <v>6</v>
      </c>
      <c r="J68" s="20">
        <f>IF($H$74*$C$8*3-B75=0,0,ROUND(((H68*1)/($H$74*$C$8*3-B75))*100,1))</f>
        <v>1.2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0</v>
      </c>
      <c r="E69" s="19">
        <v>0</v>
      </c>
      <c r="F69" s="19">
        <v>0</v>
      </c>
      <c r="G69" s="19">
        <v>0</v>
      </c>
      <c r="H69" s="19">
        <f t="shared" si="10"/>
        <v>0</v>
      </c>
      <c r="I69" s="19">
        <f t="shared" si="10"/>
        <v>0</v>
      </c>
      <c r="J69" s="20">
        <f>IF($H$74*$C$8*3-B75=0,0,ROUND(((H69*1)/($H$74*$C$8*3-B75))*100,1))</f>
        <v>0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6</v>
      </c>
      <c r="E70" s="19">
        <v>34</v>
      </c>
      <c r="F70" s="19">
        <v>1</v>
      </c>
      <c r="G70" s="19">
        <v>6</v>
      </c>
      <c r="H70" s="19">
        <f t="shared" si="10"/>
        <v>7</v>
      </c>
      <c r="I70" s="19">
        <f t="shared" si="10"/>
        <v>40</v>
      </c>
      <c r="J70" s="20">
        <f>IF($H$74*$C$8*3-B75=0,0,ROUND(((H70*2)/($H$74*$C$8*3-B75))*100,1))</f>
        <v>17.3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4</v>
      </c>
      <c r="E71" s="19">
        <v>24</v>
      </c>
      <c r="F71" s="19">
        <v>0</v>
      </c>
      <c r="G71" s="19">
        <v>0</v>
      </c>
      <c r="H71" s="19">
        <f t="shared" si="10"/>
        <v>4</v>
      </c>
      <c r="I71" s="19">
        <f t="shared" si="10"/>
        <v>24</v>
      </c>
      <c r="J71" s="20">
        <f>IF($H$74*$C$8*3-B75=0,0,ROUND(((H71*2)/($H$74*$C$8*3-B75))*100,1))</f>
        <v>9.9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2</v>
      </c>
      <c r="E72" s="19">
        <v>16</v>
      </c>
      <c r="F72" s="19">
        <v>1</v>
      </c>
      <c r="G72" s="19">
        <v>6</v>
      </c>
      <c r="H72" s="19">
        <f t="shared" si="10"/>
        <v>3</v>
      </c>
      <c r="I72" s="19">
        <f t="shared" si="10"/>
        <v>22</v>
      </c>
      <c r="J72" s="20">
        <f>IF($H$74*$C$8*3-B75=0,0,ROUND(((H72*3)/($H$74*$C$8*3-B75))*100,1))</f>
        <v>11.1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13</v>
      </c>
      <c r="E73" s="19">
        <f t="shared" si="11"/>
        <v>80</v>
      </c>
      <c r="F73" s="19">
        <f t="shared" si="11"/>
        <v>2</v>
      </c>
      <c r="G73" s="19">
        <f t="shared" si="11"/>
        <v>12</v>
      </c>
      <c r="H73" s="19">
        <f t="shared" si="11"/>
        <v>15</v>
      </c>
      <c r="I73" s="19">
        <f t="shared" si="11"/>
        <v>92</v>
      </c>
      <c r="J73" s="20">
        <f>IF(H74*$C$8*3-B75=0,0,ROUND(((H73+H70+H71+(H72*2))/(H74*$C$8*3-B75))*100,1))</f>
        <v>39.5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15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0</v>
      </c>
      <c r="E76" s="19">
        <v>0</v>
      </c>
      <c r="F76" s="19">
        <v>0</v>
      </c>
      <c r="G76" s="19">
        <v>0</v>
      </c>
      <c r="H76" s="19">
        <f t="shared" ref="H76:I81" si="12">D76+F76</f>
        <v>0</v>
      </c>
      <c r="I76" s="19">
        <f t="shared" si="12"/>
        <v>0</v>
      </c>
      <c r="J76" s="20">
        <f>IF($H$83*$C$8*3-B84=0,0,ROUND(((H76*1)/($H$83*$C$8*3-B84))*100,1))</f>
        <v>0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1</v>
      </c>
      <c r="E77" s="19">
        <v>6</v>
      </c>
      <c r="F77" s="19">
        <v>0</v>
      </c>
      <c r="G77" s="19">
        <v>0</v>
      </c>
      <c r="H77" s="19">
        <f t="shared" si="12"/>
        <v>1</v>
      </c>
      <c r="I77" s="19">
        <f t="shared" si="12"/>
        <v>6</v>
      </c>
      <c r="J77" s="20">
        <f>IF($H$83*$C$8*3-B84=0,0,ROUND(((H77*1)/($H$83*$C$8*3-B84))*100,1))</f>
        <v>1.2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0</v>
      </c>
      <c r="E78" s="19">
        <v>0</v>
      </c>
      <c r="F78" s="19">
        <v>0</v>
      </c>
      <c r="G78" s="19">
        <v>0</v>
      </c>
      <c r="H78" s="19">
        <f t="shared" si="12"/>
        <v>0</v>
      </c>
      <c r="I78" s="19">
        <f t="shared" si="12"/>
        <v>0</v>
      </c>
      <c r="J78" s="20">
        <f>IF($H$83*$C$8*3-B84=0,0,ROUND(((H78*1)/($H$83*$C$8*3-B84))*100,1))</f>
        <v>0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6</v>
      </c>
      <c r="E79" s="19">
        <v>34</v>
      </c>
      <c r="F79" s="19">
        <v>1</v>
      </c>
      <c r="G79" s="19">
        <v>6</v>
      </c>
      <c r="H79" s="19">
        <f t="shared" si="12"/>
        <v>7</v>
      </c>
      <c r="I79" s="19">
        <f t="shared" si="12"/>
        <v>40</v>
      </c>
      <c r="J79" s="20">
        <f>IF($H$83*$C$8*3-B84=0,0,ROUND(((H79*2)/($H$83*$C$8*3-B84))*100,1))</f>
        <v>17.3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2</v>
      </c>
      <c r="E80" s="19">
        <v>12</v>
      </c>
      <c r="F80" s="19">
        <v>0</v>
      </c>
      <c r="G80" s="19">
        <v>0</v>
      </c>
      <c r="H80" s="19">
        <f t="shared" si="12"/>
        <v>2</v>
      </c>
      <c r="I80" s="19">
        <f t="shared" si="12"/>
        <v>12</v>
      </c>
      <c r="J80" s="20">
        <f>IF($H$83*$C$8*3-B84=0,0,ROUND(((H80*2)/($H$83*$C$8*3-B84))*100,1))</f>
        <v>4.9000000000000004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2</v>
      </c>
      <c r="E81" s="19">
        <v>16</v>
      </c>
      <c r="F81" s="19">
        <v>1</v>
      </c>
      <c r="G81" s="19">
        <v>6</v>
      </c>
      <c r="H81" s="19">
        <f t="shared" si="12"/>
        <v>3</v>
      </c>
      <c r="I81" s="19">
        <f t="shared" si="12"/>
        <v>22</v>
      </c>
      <c r="J81" s="20">
        <f>IF($H$83*$C$8*3-B84=0,0,ROUND(((H81*3)/($H$83*$C$8*3-B84))*100,1))</f>
        <v>11.1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11</v>
      </c>
      <c r="E82" s="19">
        <f t="shared" si="13"/>
        <v>68</v>
      </c>
      <c r="F82" s="19">
        <f t="shared" si="13"/>
        <v>2</v>
      </c>
      <c r="G82" s="19">
        <f t="shared" si="13"/>
        <v>12</v>
      </c>
      <c r="H82" s="19">
        <f t="shared" si="13"/>
        <v>13</v>
      </c>
      <c r="I82" s="19">
        <f t="shared" si="13"/>
        <v>80</v>
      </c>
      <c r="J82" s="20">
        <f>IF(H83*$C$8*3-B84=0,0,ROUND(((H82+H79+H80+(H81*2))/(H83*$C$8*3-B84))*100,1))</f>
        <v>34.6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13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19</v>
      </c>
      <c r="E85" s="19">
        <v>239</v>
      </c>
      <c r="F85" s="19">
        <v>0</v>
      </c>
      <c r="G85" s="19">
        <v>0</v>
      </c>
      <c r="H85" s="19">
        <f t="shared" ref="H85:I90" si="14">D85+F85</f>
        <v>19</v>
      </c>
      <c r="I85" s="19">
        <f t="shared" si="14"/>
        <v>239</v>
      </c>
      <c r="J85" s="20">
        <f>IF($H$92*$C$8*3-B93=0,0,ROUND(((H85*1)/($H$92*$C$8*3-B93))*100,1))</f>
        <v>23.5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14</v>
      </c>
      <c r="E86" s="19">
        <v>199</v>
      </c>
      <c r="F86" s="19">
        <v>6</v>
      </c>
      <c r="G86" s="19">
        <v>120</v>
      </c>
      <c r="H86" s="19">
        <f t="shared" si="14"/>
        <v>20</v>
      </c>
      <c r="I86" s="19">
        <f t="shared" si="14"/>
        <v>319</v>
      </c>
      <c r="J86" s="20">
        <f>IF($H$92*$C$8*3-B93=0,0,ROUND(((H86*1)/($H$92*$C$8*3-B93))*100,1))</f>
        <v>24.7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9</v>
      </c>
      <c r="E87" s="19">
        <v>236</v>
      </c>
      <c r="F87" s="19">
        <v>11</v>
      </c>
      <c r="G87" s="19">
        <v>325</v>
      </c>
      <c r="H87" s="19">
        <f t="shared" si="14"/>
        <v>20</v>
      </c>
      <c r="I87" s="19">
        <f t="shared" si="14"/>
        <v>561</v>
      </c>
      <c r="J87" s="20">
        <f>IF($H$92*$C$8*3-B93=0,0,ROUND(((H87*1)/($H$92*$C$8*3-B93))*100,1))</f>
        <v>24.7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1</v>
      </c>
      <c r="E88" s="19">
        <v>18</v>
      </c>
      <c r="F88" s="19">
        <v>4</v>
      </c>
      <c r="G88" s="19">
        <v>110</v>
      </c>
      <c r="H88" s="19">
        <f t="shared" si="14"/>
        <v>5</v>
      </c>
      <c r="I88" s="19">
        <f t="shared" si="14"/>
        <v>128</v>
      </c>
      <c r="J88" s="20">
        <f>IF($H$92*$C$8*3-B93=0,0,ROUND(((H88*2)/($H$92*$C$8*3-B93))*100,1))</f>
        <v>12.3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2</v>
      </c>
      <c r="E89" s="19">
        <v>50</v>
      </c>
      <c r="F89" s="19">
        <v>0</v>
      </c>
      <c r="G89" s="19">
        <v>0</v>
      </c>
      <c r="H89" s="19">
        <f t="shared" si="14"/>
        <v>2</v>
      </c>
      <c r="I89" s="19">
        <f t="shared" si="14"/>
        <v>50</v>
      </c>
      <c r="J89" s="20">
        <f>IF($H$92*$C$8*3-B93=0,0,ROUND(((H89*2)/($H$92*$C$8*3-B93))*100,1))</f>
        <v>4.9000000000000004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0</v>
      </c>
      <c r="E90" s="19">
        <v>0</v>
      </c>
      <c r="F90" s="19">
        <v>0</v>
      </c>
      <c r="G90" s="19">
        <v>0</v>
      </c>
      <c r="H90" s="19">
        <f t="shared" si="14"/>
        <v>0</v>
      </c>
      <c r="I90" s="19">
        <f t="shared" si="14"/>
        <v>0</v>
      </c>
      <c r="J90" s="20">
        <f>IF($H$92*$C$8*3-B93=0,0,ROUND(((H90*3)/($H$92*$C$8*3-B93))*100,1))</f>
        <v>0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45</v>
      </c>
      <c r="E91" s="19">
        <f t="shared" si="15"/>
        <v>742</v>
      </c>
      <c r="F91" s="19">
        <f t="shared" si="15"/>
        <v>21</v>
      </c>
      <c r="G91" s="19">
        <f t="shared" si="15"/>
        <v>555</v>
      </c>
      <c r="H91" s="19">
        <f t="shared" si="15"/>
        <v>66</v>
      </c>
      <c r="I91" s="19">
        <f t="shared" si="15"/>
        <v>1297</v>
      </c>
      <c r="J91" s="20">
        <f>IF(H92*$C$8*3-B93=0,0,ROUND(((H91+H88+H89+(H90*2))/(H92*$C$8*3-B93))*100,1))</f>
        <v>90.1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27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45689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27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19</v>
      </c>
      <c r="E107" s="19">
        <v>93</v>
      </c>
      <c r="F107" s="19">
        <v>1</v>
      </c>
      <c r="G107" s="19">
        <v>10</v>
      </c>
      <c r="H107" s="19">
        <f t="shared" ref="H107:I112" si="16">D107+F107</f>
        <v>20</v>
      </c>
      <c r="I107" s="19">
        <f t="shared" si="16"/>
        <v>103</v>
      </c>
      <c r="J107" s="20">
        <f>IF($H$114*$C$8*3-B115=0,0,ROUND(((H107*1)/($H$114*$C$8*3-B115))*100,1))</f>
        <v>24.7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22</v>
      </c>
      <c r="E108" s="19">
        <v>177</v>
      </c>
      <c r="F108" s="19">
        <v>0</v>
      </c>
      <c r="G108" s="19">
        <v>0</v>
      </c>
      <c r="H108" s="19">
        <f t="shared" si="16"/>
        <v>22</v>
      </c>
      <c r="I108" s="19">
        <f t="shared" si="16"/>
        <v>177</v>
      </c>
      <c r="J108" s="20">
        <f>IF($H$114*$C$8*3-B115=0,0,ROUND(((H108*1)/($H$114*$C$8*3-B115))*100,1))</f>
        <v>27.2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17</v>
      </c>
      <c r="E109" s="19">
        <v>131</v>
      </c>
      <c r="F109" s="19">
        <v>1</v>
      </c>
      <c r="G109" s="19">
        <v>10</v>
      </c>
      <c r="H109" s="19">
        <f t="shared" si="16"/>
        <v>18</v>
      </c>
      <c r="I109" s="19">
        <f t="shared" si="16"/>
        <v>141</v>
      </c>
      <c r="J109" s="20">
        <f>IF($H$114*$C$8*3-B115=0,0,ROUND(((H109*1)/($H$114*$C$8*3-B115))*100,1))</f>
        <v>22.2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4</v>
      </c>
      <c r="E110" s="19">
        <v>33</v>
      </c>
      <c r="F110" s="19">
        <v>0</v>
      </c>
      <c r="G110" s="19">
        <v>0</v>
      </c>
      <c r="H110" s="19">
        <f t="shared" si="16"/>
        <v>4</v>
      </c>
      <c r="I110" s="19">
        <f t="shared" si="16"/>
        <v>33</v>
      </c>
      <c r="J110" s="20">
        <f>IF($H$114*$C$8*3-B115=0,0,ROUND(((H110*2)/($H$114*$C$8*3-B115))*100,1))</f>
        <v>9.9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0</v>
      </c>
      <c r="E111" s="19">
        <v>0</v>
      </c>
      <c r="F111" s="19">
        <v>0</v>
      </c>
      <c r="G111" s="19">
        <v>0</v>
      </c>
      <c r="H111" s="19">
        <f t="shared" si="16"/>
        <v>0</v>
      </c>
      <c r="I111" s="19">
        <f t="shared" si="16"/>
        <v>0</v>
      </c>
      <c r="J111" s="20">
        <f>IF($H$114*$C$8*3-B115=0,0,ROUND(((H111*2)/($H$114*$C$8*3-B115))*100,1))</f>
        <v>0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0</v>
      </c>
      <c r="E112" s="19">
        <v>0</v>
      </c>
      <c r="F112" s="19">
        <v>0</v>
      </c>
      <c r="G112" s="19">
        <v>0</v>
      </c>
      <c r="H112" s="19">
        <f t="shared" si="16"/>
        <v>0</v>
      </c>
      <c r="I112" s="19">
        <f t="shared" si="16"/>
        <v>0</v>
      </c>
      <c r="J112" s="20">
        <f>IF($H$114*$C$8*3-B115=0,0,ROUND(((H112*3)/($H$114*$C$8*3-B115))*100,1))</f>
        <v>0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62</v>
      </c>
      <c r="E113" s="19">
        <f t="shared" si="17"/>
        <v>434</v>
      </c>
      <c r="F113" s="19">
        <f t="shared" si="17"/>
        <v>2</v>
      </c>
      <c r="G113" s="19">
        <f t="shared" si="17"/>
        <v>20</v>
      </c>
      <c r="H113" s="19">
        <f t="shared" si="17"/>
        <v>64</v>
      </c>
      <c r="I113" s="19">
        <f t="shared" si="17"/>
        <v>454</v>
      </c>
      <c r="J113" s="20">
        <f>IF(H114*$C$8*3-B115=0,0,ROUND(((H113+H110+H111+(H112*2))/(H114*$C$8*3-B115))*100,1))</f>
        <v>84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27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14</v>
      </c>
      <c r="E116" s="19">
        <v>154</v>
      </c>
      <c r="F116" s="19">
        <v>0</v>
      </c>
      <c r="G116" s="19">
        <v>0</v>
      </c>
      <c r="H116" s="19">
        <f t="shared" ref="H116:I121" si="18">D116+F116</f>
        <v>14</v>
      </c>
      <c r="I116" s="19">
        <f t="shared" si="18"/>
        <v>154</v>
      </c>
      <c r="J116" s="20">
        <f>IF($H$123*$C$8*3-B124=0,0,ROUND(((H116*1)/($H$123*$C$8*3-B124))*100,1))</f>
        <v>17.3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12</v>
      </c>
      <c r="E117" s="19">
        <v>103</v>
      </c>
      <c r="F117" s="19">
        <v>0</v>
      </c>
      <c r="G117" s="19">
        <v>0</v>
      </c>
      <c r="H117" s="19">
        <f t="shared" si="18"/>
        <v>12</v>
      </c>
      <c r="I117" s="19">
        <f t="shared" si="18"/>
        <v>103</v>
      </c>
      <c r="J117" s="20">
        <f>IF($H$123*$C$8*3-B124=0,0,ROUND(((H117*1)/($H$123*$C$8*3-B124))*100,1))</f>
        <v>14.8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17</v>
      </c>
      <c r="E118" s="19">
        <v>220</v>
      </c>
      <c r="F118" s="19">
        <v>1</v>
      </c>
      <c r="G118" s="19">
        <v>15</v>
      </c>
      <c r="H118" s="19">
        <f t="shared" si="18"/>
        <v>18</v>
      </c>
      <c r="I118" s="19">
        <f t="shared" si="18"/>
        <v>235</v>
      </c>
      <c r="J118" s="20">
        <f>IF($H$123*$C$8*3-B124=0,0,ROUND(((H118*1)/($H$123*$C$8*3-B124))*100,1))</f>
        <v>22.2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8</v>
      </c>
      <c r="E119" s="19">
        <v>95</v>
      </c>
      <c r="F119" s="19">
        <v>0</v>
      </c>
      <c r="G119" s="19">
        <v>0</v>
      </c>
      <c r="H119" s="19">
        <f t="shared" si="18"/>
        <v>8</v>
      </c>
      <c r="I119" s="19">
        <f t="shared" si="18"/>
        <v>95</v>
      </c>
      <c r="J119" s="20">
        <f>IF($H$123*$C$8*3-B124=0,0,ROUND(((H119*2)/($H$123*$C$8*3-B124))*100,1))</f>
        <v>19.8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1</v>
      </c>
      <c r="E120" s="19">
        <v>4</v>
      </c>
      <c r="F120" s="19">
        <v>0</v>
      </c>
      <c r="G120" s="19">
        <v>0</v>
      </c>
      <c r="H120" s="19">
        <f t="shared" si="18"/>
        <v>1</v>
      </c>
      <c r="I120" s="19">
        <f t="shared" si="18"/>
        <v>4</v>
      </c>
      <c r="J120" s="20">
        <f>IF($H$123*$C$8*3-B124=0,0,ROUND(((H120*2)/($H$123*$C$8*3-B124))*100,1))</f>
        <v>2.5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5</v>
      </c>
      <c r="E121" s="19">
        <v>100</v>
      </c>
      <c r="F121" s="19">
        <v>0</v>
      </c>
      <c r="G121" s="19">
        <v>0</v>
      </c>
      <c r="H121" s="19">
        <f t="shared" si="18"/>
        <v>5</v>
      </c>
      <c r="I121" s="19">
        <f t="shared" si="18"/>
        <v>100</v>
      </c>
      <c r="J121" s="20">
        <f>IF($H$123*$C$8*3-B124=0,0,ROUND(((H121*3)/($H$123*$C$8*3-B124))*100,1))</f>
        <v>18.5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57</v>
      </c>
      <c r="E122" s="19">
        <f t="shared" si="19"/>
        <v>676</v>
      </c>
      <c r="F122" s="19">
        <f t="shared" si="19"/>
        <v>1</v>
      </c>
      <c r="G122" s="19">
        <f t="shared" si="19"/>
        <v>15</v>
      </c>
      <c r="H122" s="19">
        <f t="shared" si="19"/>
        <v>58</v>
      </c>
      <c r="I122" s="19">
        <f t="shared" si="19"/>
        <v>691</v>
      </c>
      <c r="J122" s="20">
        <f>IF(H123*$C$8*3-B124=0,0,ROUND(((H122+H119+H120+(H121*2))/(H123*$C$8*3-B124))*100,1))</f>
        <v>95.1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27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6</v>
      </c>
      <c r="E125" s="19">
        <v>62</v>
      </c>
      <c r="F125" s="19">
        <v>0</v>
      </c>
      <c r="G125" s="19">
        <v>0</v>
      </c>
      <c r="H125" s="19">
        <f t="shared" ref="H125:I130" si="20">D125+F125</f>
        <v>6</v>
      </c>
      <c r="I125" s="19">
        <f t="shared" si="20"/>
        <v>62</v>
      </c>
      <c r="J125" s="20">
        <f>IF($H$132*$C$8*3-B133=0,0,ROUND(((H125*1)/($H$132*$C$8*3-B133))*100,1))</f>
        <v>7.4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3</v>
      </c>
      <c r="E126" s="19">
        <v>18</v>
      </c>
      <c r="F126" s="19">
        <v>0</v>
      </c>
      <c r="G126" s="19">
        <v>0</v>
      </c>
      <c r="H126" s="19">
        <f t="shared" si="20"/>
        <v>3</v>
      </c>
      <c r="I126" s="19">
        <f t="shared" si="20"/>
        <v>18</v>
      </c>
      <c r="J126" s="20">
        <f>IF($H$132*$C$8*3-B133=0,0,ROUND(((H126*1)/($H$132*$C$8*3-B133))*100,1))</f>
        <v>3.7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4</v>
      </c>
      <c r="E127" s="19">
        <v>37</v>
      </c>
      <c r="F127" s="19">
        <v>1</v>
      </c>
      <c r="G127" s="19">
        <v>15</v>
      </c>
      <c r="H127" s="19">
        <f t="shared" si="20"/>
        <v>5</v>
      </c>
      <c r="I127" s="19">
        <f t="shared" si="20"/>
        <v>52</v>
      </c>
      <c r="J127" s="20">
        <f>IF($H$132*$C$8*3-B133=0,0,ROUND(((H127*1)/($H$132*$C$8*3-B133))*100,1))</f>
        <v>6.2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8</v>
      </c>
      <c r="E128" s="19">
        <v>53</v>
      </c>
      <c r="F128" s="19">
        <v>0</v>
      </c>
      <c r="G128" s="19">
        <v>0</v>
      </c>
      <c r="H128" s="19">
        <f t="shared" si="20"/>
        <v>8</v>
      </c>
      <c r="I128" s="19">
        <f t="shared" si="20"/>
        <v>53</v>
      </c>
      <c r="J128" s="20">
        <f>IF($H$132*$C$8*3-B133=0,0,ROUND(((H128*2)/($H$132*$C$8*3-B133))*100,1))</f>
        <v>19.8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4</v>
      </c>
      <c r="E129" s="19">
        <v>30</v>
      </c>
      <c r="F129" s="19">
        <v>0</v>
      </c>
      <c r="G129" s="19">
        <v>0</v>
      </c>
      <c r="H129" s="19">
        <f t="shared" si="20"/>
        <v>4</v>
      </c>
      <c r="I129" s="19">
        <f t="shared" si="20"/>
        <v>30</v>
      </c>
      <c r="J129" s="20">
        <f>IF($H$132*$C$8*3-B133=0,0,ROUND(((H129*2)/($H$132*$C$8*3-B133))*100,1))</f>
        <v>9.9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4</v>
      </c>
      <c r="E130" s="19">
        <v>80</v>
      </c>
      <c r="F130" s="19">
        <v>0</v>
      </c>
      <c r="G130" s="19">
        <v>0</v>
      </c>
      <c r="H130" s="19">
        <f t="shared" si="20"/>
        <v>4</v>
      </c>
      <c r="I130" s="19">
        <f t="shared" si="20"/>
        <v>80</v>
      </c>
      <c r="J130" s="20">
        <f>IF($H$132*$C$8*3-B133=0,0,ROUND(((H130*3)/($H$132*$C$8*3-B133))*100,1))</f>
        <v>14.8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29</v>
      </c>
      <c r="E131" s="19">
        <f t="shared" si="21"/>
        <v>280</v>
      </c>
      <c r="F131" s="19">
        <f t="shared" si="21"/>
        <v>1</v>
      </c>
      <c r="G131" s="19">
        <f t="shared" si="21"/>
        <v>15</v>
      </c>
      <c r="H131" s="19">
        <f t="shared" si="21"/>
        <v>30</v>
      </c>
      <c r="I131" s="19">
        <f t="shared" si="21"/>
        <v>295</v>
      </c>
      <c r="J131" s="20">
        <f>IF(H132*$C$8*3-B133=0,0,ROUND(((H131+H128+H129+(H130*2))/(H132*$C$8*3-B133))*100,1))</f>
        <v>61.7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22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7</v>
      </c>
      <c r="E134" s="19">
        <v>125</v>
      </c>
      <c r="F134" s="19">
        <v>0</v>
      </c>
      <c r="G134" s="19">
        <v>0</v>
      </c>
      <c r="H134" s="19">
        <f t="shared" ref="H134:I139" si="22">D134+F134</f>
        <v>7</v>
      </c>
      <c r="I134" s="19">
        <f t="shared" si="22"/>
        <v>125</v>
      </c>
      <c r="J134" s="20">
        <f>IF($H$141*$C$8*3-B142=0,0,ROUND(((H134*1)/($H$141*$C$8*3-B142))*100,1))</f>
        <v>8.6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9</v>
      </c>
      <c r="E135" s="19">
        <v>80</v>
      </c>
      <c r="F135" s="19">
        <v>0</v>
      </c>
      <c r="G135" s="19">
        <v>0</v>
      </c>
      <c r="H135" s="19">
        <f t="shared" si="22"/>
        <v>9</v>
      </c>
      <c r="I135" s="19">
        <f t="shared" si="22"/>
        <v>80</v>
      </c>
      <c r="J135" s="20">
        <f>IF($H$141*$C$8*3-B142=0,0,ROUND(((H135*1)/($H$141*$C$8*3-B142))*100,1))</f>
        <v>11.1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2</v>
      </c>
      <c r="E136" s="19">
        <v>18</v>
      </c>
      <c r="F136" s="19">
        <v>3</v>
      </c>
      <c r="G136" s="19">
        <v>45</v>
      </c>
      <c r="H136" s="19">
        <f t="shared" si="22"/>
        <v>5</v>
      </c>
      <c r="I136" s="19">
        <f t="shared" si="22"/>
        <v>63</v>
      </c>
      <c r="J136" s="20">
        <f>IF($H$141*$C$8*3-B142=0,0,ROUND(((H136*1)/($H$141*$C$8*3-B142))*100,1))</f>
        <v>6.2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3</v>
      </c>
      <c r="E137" s="19">
        <v>40</v>
      </c>
      <c r="F137" s="19">
        <v>0</v>
      </c>
      <c r="G137" s="19">
        <v>0</v>
      </c>
      <c r="H137" s="19">
        <f t="shared" si="22"/>
        <v>3</v>
      </c>
      <c r="I137" s="19">
        <f t="shared" si="22"/>
        <v>40</v>
      </c>
      <c r="J137" s="20">
        <f>IF($H$141*$C$8*3-B142=0,0,ROUND(((H137*2)/($H$141*$C$8*3-B142))*100,1))</f>
        <v>7.4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1</v>
      </c>
      <c r="E138" s="19">
        <v>10</v>
      </c>
      <c r="F138" s="19">
        <v>0</v>
      </c>
      <c r="G138" s="19">
        <v>0</v>
      </c>
      <c r="H138" s="19">
        <f t="shared" si="22"/>
        <v>1</v>
      </c>
      <c r="I138" s="19">
        <f t="shared" si="22"/>
        <v>10</v>
      </c>
      <c r="J138" s="20">
        <f>IF($H$141*$C$8*3-B142=0,0,ROUND(((H138*2)/($H$141*$C$8*3-B142))*100,1))</f>
        <v>2.5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3</v>
      </c>
      <c r="E139" s="19">
        <v>40</v>
      </c>
      <c r="F139" s="19">
        <v>0</v>
      </c>
      <c r="G139" s="19">
        <v>0</v>
      </c>
      <c r="H139" s="19">
        <f t="shared" si="22"/>
        <v>3</v>
      </c>
      <c r="I139" s="19">
        <f t="shared" si="22"/>
        <v>40</v>
      </c>
      <c r="J139" s="20">
        <f>IF($H$141*$C$8*3-B142=0,0,ROUND(((H139*3)/($H$141*$C$8*3-B142))*100,1))</f>
        <v>11.1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25</v>
      </c>
      <c r="E140" s="19">
        <f t="shared" si="23"/>
        <v>313</v>
      </c>
      <c r="F140" s="19">
        <f t="shared" si="23"/>
        <v>3</v>
      </c>
      <c r="G140" s="19">
        <f t="shared" si="23"/>
        <v>45</v>
      </c>
      <c r="H140" s="19">
        <f t="shared" si="23"/>
        <v>28</v>
      </c>
      <c r="I140" s="19">
        <f t="shared" si="23"/>
        <v>358</v>
      </c>
      <c r="J140" s="20">
        <f>IF(H141*$C$8*3-B142=0,0,ROUND(((H140+H137+H138+(H139*2))/(H141*$C$8*3-B142))*100,1))</f>
        <v>46.9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20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45689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27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4</v>
      </c>
      <c r="E156" s="19">
        <v>57</v>
      </c>
      <c r="F156" s="19">
        <v>0</v>
      </c>
      <c r="G156" s="19">
        <v>0</v>
      </c>
      <c r="H156" s="19">
        <f t="shared" ref="H156:I161" si="24">D156+F156</f>
        <v>4</v>
      </c>
      <c r="I156" s="19">
        <f t="shared" si="24"/>
        <v>57</v>
      </c>
      <c r="J156" s="20">
        <f>IF($H$163*$C$8*3-B164=0,0,ROUND(((H156*1)/($H$163*$C$8*3-B164))*100,1))</f>
        <v>4.9000000000000004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3</v>
      </c>
      <c r="E157" s="19">
        <v>28</v>
      </c>
      <c r="F157" s="19">
        <v>0</v>
      </c>
      <c r="G157" s="19">
        <v>0</v>
      </c>
      <c r="H157" s="19">
        <f t="shared" si="24"/>
        <v>3</v>
      </c>
      <c r="I157" s="19">
        <f t="shared" si="24"/>
        <v>28</v>
      </c>
      <c r="J157" s="20">
        <f>IF($H$163*$C$8*3-B164=0,0,ROUND(((H157*1)/($H$163*$C$8*3-B164))*100,1))</f>
        <v>3.7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2</v>
      </c>
      <c r="E158" s="19">
        <v>30</v>
      </c>
      <c r="F158" s="19">
        <v>1</v>
      </c>
      <c r="G158" s="19">
        <v>15</v>
      </c>
      <c r="H158" s="19">
        <f t="shared" si="24"/>
        <v>3</v>
      </c>
      <c r="I158" s="19">
        <f t="shared" si="24"/>
        <v>45</v>
      </c>
      <c r="J158" s="20">
        <f>IF($H$163*$C$8*3-B164=0,0,ROUND(((H158*1)/($H$163*$C$8*3-B164))*100,1))</f>
        <v>3.7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3</v>
      </c>
      <c r="E159" s="19">
        <v>40</v>
      </c>
      <c r="F159" s="19">
        <v>3</v>
      </c>
      <c r="G159" s="19">
        <v>45</v>
      </c>
      <c r="H159" s="19">
        <f t="shared" si="24"/>
        <v>6</v>
      </c>
      <c r="I159" s="19">
        <f t="shared" si="24"/>
        <v>85</v>
      </c>
      <c r="J159" s="20">
        <f>IF($H$163*$C$8*3-B164=0,0,ROUND(((H159*2)/($H$163*$C$8*3-B164))*100,1))</f>
        <v>14.8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0</v>
      </c>
      <c r="E160" s="19">
        <v>0</v>
      </c>
      <c r="F160" s="19">
        <v>0</v>
      </c>
      <c r="G160" s="19">
        <v>0</v>
      </c>
      <c r="H160" s="19">
        <f t="shared" si="24"/>
        <v>0</v>
      </c>
      <c r="I160" s="19">
        <f t="shared" si="24"/>
        <v>0</v>
      </c>
      <c r="J160" s="20">
        <f>IF($H$163*$C$8*3-B164=0,0,ROUND(((H160*2)/($H$163*$C$8*3-B164))*100,1))</f>
        <v>0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3</v>
      </c>
      <c r="E161" s="19">
        <v>45</v>
      </c>
      <c r="F161" s="19">
        <v>4</v>
      </c>
      <c r="G161" s="19">
        <v>60</v>
      </c>
      <c r="H161" s="19">
        <f t="shared" si="24"/>
        <v>7</v>
      </c>
      <c r="I161" s="19">
        <f t="shared" si="24"/>
        <v>105</v>
      </c>
      <c r="J161" s="20">
        <f>IF($H$163*$C$8*3-B164=0,0,ROUND(((H161*3)/($H$163*$C$8*3-B164))*100,1))</f>
        <v>25.9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15</v>
      </c>
      <c r="E162" s="19">
        <f t="shared" si="25"/>
        <v>200</v>
      </c>
      <c r="F162" s="19">
        <f t="shared" si="25"/>
        <v>8</v>
      </c>
      <c r="G162" s="19">
        <f t="shared" si="25"/>
        <v>120</v>
      </c>
      <c r="H162" s="19">
        <f t="shared" si="25"/>
        <v>23</v>
      </c>
      <c r="I162" s="19">
        <f t="shared" si="25"/>
        <v>320</v>
      </c>
      <c r="J162" s="20">
        <f>IF(H163*$C$8*3-B164=0,0,ROUND(((H162+H159+H160+(H161*2))/(H163*$C$8*3-B164))*100,1))</f>
        <v>53.1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19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18</v>
      </c>
      <c r="E165" s="19">
        <v>39</v>
      </c>
      <c r="F165" s="19">
        <v>0</v>
      </c>
      <c r="G165" s="19">
        <v>0</v>
      </c>
      <c r="H165" s="19">
        <f t="shared" ref="H165:I170" si="26">D165+F165</f>
        <v>18</v>
      </c>
      <c r="I165" s="19">
        <f t="shared" si="26"/>
        <v>39</v>
      </c>
      <c r="J165" s="20">
        <f>IF($H$172*$C$8*3-B173=0,0,ROUND(((H165*1)/($H$172*$C$8*3-B173))*100,1))</f>
        <v>22.2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18</v>
      </c>
      <c r="E166" s="19">
        <v>45</v>
      </c>
      <c r="F166" s="19">
        <v>0</v>
      </c>
      <c r="G166" s="19">
        <v>0</v>
      </c>
      <c r="H166" s="19">
        <f t="shared" si="26"/>
        <v>18</v>
      </c>
      <c r="I166" s="19">
        <f t="shared" si="26"/>
        <v>45</v>
      </c>
      <c r="J166" s="20">
        <f>IF($H$172*$C$8*3-B173=0,0,ROUND(((H166*1)/($H$172*$C$8*3-B173))*100,1))</f>
        <v>22.2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16</v>
      </c>
      <c r="E167" s="19">
        <v>25</v>
      </c>
      <c r="F167" s="19">
        <v>0</v>
      </c>
      <c r="G167" s="19">
        <v>0</v>
      </c>
      <c r="H167" s="19">
        <f t="shared" si="26"/>
        <v>16</v>
      </c>
      <c r="I167" s="19">
        <f t="shared" si="26"/>
        <v>25</v>
      </c>
      <c r="J167" s="20">
        <f>IF($H$172*$C$8*3-B173=0,0,ROUND(((H167*1)/($H$172*$C$8*3-B173))*100,1))</f>
        <v>19.8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4</v>
      </c>
      <c r="E168" s="19">
        <v>12</v>
      </c>
      <c r="F168" s="19">
        <v>0</v>
      </c>
      <c r="G168" s="19">
        <v>0</v>
      </c>
      <c r="H168" s="19">
        <f t="shared" si="26"/>
        <v>4</v>
      </c>
      <c r="I168" s="19">
        <f t="shared" si="26"/>
        <v>12</v>
      </c>
      <c r="J168" s="20">
        <f>IF($H$172*$C$8*3-B173=0,0,ROUND(((H168*2)/($H$172*$C$8*3-B173))*100,1))</f>
        <v>9.9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1</v>
      </c>
      <c r="E169" s="19">
        <v>4</v>
      </c>
      <c r="F169" s="19">
        <v>0</v>
      </c>
      <c r="G169" s="19">
        <v>0</v>
      </c>
      <c r="H169" s="19">
        <f t="shared" si="26"/>
        <v>1</v>
      </c>
      <c r="I169" s="19">
        <f t="shared" si="26"/>
        <v>4</v>
      </c>
      <c r="J169" s="20">
        <f>IF($H$172*$C$8*3-B173=0,0,ROUND(((H169*2)/($H$172*$C$8*3-B173))*100,1))</f>
        <v>2.5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0</v>
      </c>
      <c r="E170" s="19">
        <v>0</v>
      </c>
      <c r="F170" s="19">
        <v>0</v>
      </c>
      <c r="G170" s="19">
        <v>0</v>
      </c>
      <c r="H170" s="19">
        <f t="shared" si="26"/>
        <v>0</v>
      </c>
      <c r="I170" s="19">
        <f t="shared" si="26"/>
        <v>0</v>
      </c>
      <c r="J170" s="20">
        <f>IF($H$172*$C$8*3-B173=0,0,ROUND(((H170*3)/($H$172*$C$8*3-B173))*100,1))</f>
        <v>0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57</v>
      </c>
      <c r="E171" s="19">
        <f t="shared" si="27"/>
        <v>125</v>
      </c>
      <c r="F171" s="19">
        <f t="shared" si="27"/>
        <v>0</v>
      </c>
      <c r="G171" s="19">
        <f t="shared" si="27"/>
        <v>0</v>
      </c>
      <c r="H171" s="19">
        <f t="shared" si="27"/>
        <v>57</v>
      </c>
      <c r="I171" s="19">
        <f t="shared" si="27"/>
        <v>125</v>
      </c>
      <c r="J171" s="20">
        <f>IF(H172*$C$8*3-B173=0,0,ROUND(((H171+H168+H169+(H170*2))/(H172*$C$8*3-B173))*100,1))</f>
        <v>76.5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25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18</v>
      </c>
      <c r="E174" s="19">
        <v>49</v>
      </c>
      <c r="F174" s="19">
        <v>0</v>
      </c>
      <c r="G174" s="19">
        <v>0</v>
      </c>
      <c r="H174" s="19">
        <f t="shared" ref="H174:I179" si="28">D174+F174</f>
        <v>18</v>
      </c>
      <c r="I174" s="19">
        <f t="shared" si="28"/>
        <v>49</v>
      </c>
      <c r="J174" s="20">
        <f>IF($H$181*$C$8*3-B182=0,0,ROUND(((H174*1)/($H$181*$C$8*3-B182))*100,1))</f>
        <v>22.2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11</v>
      </c>
      <c r="E175" s="19">
        <v>36</v>
      </c>
      <c r="F175" s="19">
        <v>0</v>
      </c>
      <c r="G175" s="19">
        <v>0</v>
      </c>
      <c r="H175" s="19">
        <f t="shared" si="28"/>
        <v>11</v>
      </c>
      <c r="I175" s="19">
        <f t="shared" si="28"/>
        <v>36</v>
      </c>
      <c r="J175" s="20">
        <f>IF($H$181*$C$8*3-B182=0,0,ROUND(((H175*1)/($H$181*$C$8*3-B182))*100,1))</f>
        <v>13.6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15</v>
      </c>
      <c r="E176" s="19">
        <v>57</v>
      </c>
      <c r="F176" s="19">
        <v>0</v>
      </c>
      <c r="G176" s="19">
        <v>0</v>
      </c>
      <c r="H176" s="19">
        <f t="shared" si="28"/>
        <v>15</v>
      </c>
      <c r="I176" s="19">
        <f t="shared" si="28"/>
        <v>57</v>
      </c>
      <c r="J176" s="20">
        <f>IF($H$181*$C$8*3-B182=0,0,ROUND(((H176*1)/($H$181*$C$8*3-B182))*100,1))</f>
        <v>18.5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2</v>
      </c>
      <c r="E177" s="19">
        <v>7</v>
      </c>
      <c r="F177" s="19">
        <v>1</v>
      </c>
      <c r="G177" s="19">
        <v>6</v>
      </c>
      <c r="H177" s="19">
        <f t="shared" si="28"/>
        <v>3</v>
      </c>
      <c r="I177" s="19">
        <f t="shared" si="28"/>
        <v>13</v>
      </c>
      <c r="J177" s="20">
        <f>IF($H$181*$C$8*3-B182=0,0,ROUND(((H177*2)/($H$181*$C$8*3-B182))*100,1))</f>
        <v>7.4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0</v>
      </c>
      <c r="E178" s="19">
        <v>0</v>
      </c>
      <c r="F178" s="19">
        <v>0</v>
      </c>
      <c r="G178" s="19">
        <v>0</v>
      </c>
      <c r="H178" s="19">
        <f t="shared" si="28"/>
        <v>0</v>
      </c>
      <c r="I178" s="19">
        <f t="shared" si="28"/>
        <v>0</v>
      </c>
      <c r="J178" s="20">
        <f>IF($H$181*$C$8*3-B182=0,0,ROUND(((H178*2)/($H$181*$C$8*3-B182))*100,1))</f>
        <v>0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2</v>
      </c>
      <c r="E179" s="19">
        <v>9</v>
      </c>
      <c r="F179" s="19">
        <v>0</v>
      </c>
      <c r="G179" s="19">
        <v>0</v>
      </c>
      <c r="H179" s="19">
        <f t="shared" si="28"/>
        <v>2</v>
      </c>
      <c r="I179" s="19">
        <f t="shared" si="28"/>
        <v>9</v>
      </c>
      <c r="J179" s="20">
        <f>IF($H$181*$C$8*3-B182=0,0,ROUND(((H179*3)/($H$181*$C$8*3-B182))*100,1))</f>
        <v>7.4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48</v>
      </c>
      <c r="E180" s="19">
        <f t="shared" si="29"/>
        <v>158</v>
      </c>
      <c r="F180" s="19">
        <f t="shared" si="29"/>
        <v>1</v>
      </c>
      <c r="G180" s="19">
        <f t="shared" si="29"/>
        <v>6</v>
      </c>
      <c r="H180" s="19">
        <f t="shared" si="29"/>
        <v>49</v>
      </c>
      <c r="I180" s="19">
        <f t="shared" si="29"/>
        <v>164</v>
      </c>
      <c r="J180" s="20">
        <f>IF(H181*$C$8*3-B182=0,0,ROUND(((H180+H177+H178+(H179*2))/(H181*$C$8*3-B182))*100,1))</f>
        <v>69.099999999999994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25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462F-63B2-4484-AF26-4254EC9AEE20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45717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31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5</v>
      </c>
      <c r="E9" s="19">
        <v>490</v>
      </c>
      <c r="F9" s="19">
        <v>0</v>
      </c>
      <c r="G9" s="19">
        <v>0</v>
      </c>
      <c r="H9" s="19">
        <f t="shared" ref="H9:I15" si="0">D9+F9</f>
        <v>5</v>
      </c>
      <c r="I9" s="19">
        <f t="shared" si="0"/>
        <v>490</v>
      </c>
      <c r="J9" s="20">
        <f>IF($H$16*$C$8*3-B17=0,0,ROUND(((H9*1)/($H$16*$C$8*3-B17))*100,1))</f>
        <v>2.7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2</v>
      </c>
      <c r="E10" s="19">
        <v>83</v>
      </c>
      <c r="F10" s="19">
        <v>0</v>
      </c>
      <c r="G10" s="19">
        <v>0</v>
      </c>
      <c r="H10" s="19">
        <f t="shared" si="0"/>
        <v>2</v>
      </c>
      <c r="I10" s="19">
        <f t="shared" si="0"/>
        <v>83</v>
      </c>
      <c r="J10" s="20">
        <f>IF($H$16*$C$8*3-B17=0,0,ROUND(((H10*1)/($H$16*$C$8*3-B17))*100,1))</f>
        <v>1.1000000000000001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7</v>
      </c>
      <c r="E11" s="19">
        <v>307</v>
      </c>
      <c r="F11" s="19">
        <v>0</v>
      </c>
      <c r="G11" s="19">
        <v>0</v>
      </c>
      <c r="H11" s="19">
        <f t="shared" si="0"/>
        <v>7</v>
      </c>
      <c r="I11" s="19">
        <f t="shared" si="0"/>
        <v>307</v>
      </c>
      <c r="J11" s="20">
        <f>IF($H$16*$C$8*3-B17=0,0,ROUND(((H11*1)/($H$16*$C$8*3-B17))*100,1))</f>
        <v>3.8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16</v>
      </c>
      <c r="E12" s="19">
        <v>3780</v>
      </c>
      <c r="F12" s="19">
        <v>1</v>
      </c>
      <c r="G12" s="19">
        <v>600</v>
      </c>
      <c r="H12" s="19">
        <f t="shared" si="0"/>
        <v>17</v>
      </c>
      <c r="I12" s="19">
        <f t="shared" si="0"/>
        <v>4380</v>
      </c>
      <c r="J12" s="20">
        <f>IF($H$16*$C$8*3-B17=0,0,ROUND(((H12*2)/($H$16*$C$8*3-B17))*100,1))</f>
        <v>18.3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8</v>
      </c>
      <c r="E13" s="19">
        <v>1043</v>
      </c>
      <c r="F13" s="19">
        <v>0</v>
      </c>
      <c r="G13" s="19">
        <v>0</v>
      </c>
      <c r="H13" s="19">
        <f t="shared" si="0"/>
        <v>8</v>
      </c>
      <c r="I13" s="19">
        <f t="shared" si="0"/>
        <v>1043</v>
      </c>
      <c r="J13" s="20">
        <f>IF($H$16*$C$8*3-B17=0,0,ROUND(((H13*2)/($H$16*$C$8*3-B17))*100,1))</f>
        <v>8.6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13</v>
      </c>
      <c r="E14" s="19">
        <v>3714</v>
      </c>
      <c r="F14" s="19">
        <v>6</v>
      </c>
      <c r="G14" s="19">
        <v>2400</v>
      </c>
      <c r="H14" s="19">
        <f t="shared" si="0"/>
        <v>19</v>
      </c>
      <c r="I14" s="19">
        <f t="shared" si="0"/>
        <v>6114</v>
      </c>
      <c r="J14" s="20">
        <f>IF($H$16*$C$8*3-B17=0,0,ROUND(((H14*3)/($H$16*$C$8*3-B17))*100,1))</f>
        <v>30.6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51</v>
      </c>
      <c r="E15" s="19">
        <f>SUM(E9:E14)</f>
        <v>9417</v>
      </c>
      <c r="F15" s="19">
        <f>SUM(F9:F14)</f>
        <v>7</v>
      </c>
      <c r="G15" s="19">
        <f>SUM(G9:G14)</f>
        <v>3000</v>
      </c>
      <c r="H15" s="19">
        <f t="shared" si="0"/>
        <v>58</v>
      </c>
      <c r="I15" s="19">
        <f t="shared" si="0"/>
        <v>12417</v>
      </c>
      <c r="J15" s="20">
        <f>IF(H16*$C$8*3-B17=0,0,ROUND(((H15+H12+H13+(H14*2))/(H16*$C$8*3-B17))*100,1))</f>
        <v>65.099999999999994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28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51</v>
      </c>
      <c r="E18" s="19">
        <v>448</v>
      </c>
      <c r="F18" s="19">
        <v>0</v>
      </c>
      <c r="G18" s="19">
        <v>0</v>
      </c>
      <c r="H18" s="19">
        <f t="shared" ref="H18:I24" si="1">D18+F18</f>
        <v>51</v>
      </c>
      <c r="I18" s="19">
        <f t="shared" si="1"/>
        <v>448</v>
      </c>
      <c r="J18" s="20">
        <f>IF($H$25*$C$8*3-B26=0,0,ROUND(((H18*1)/($H$25*$C$8*3-B26))*100,1))</f>
        <v>18.3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40</v>
      </c>
      <c r="E19" s="19">
        <v>450</v>
      </c>
      <c r="F19" s="19">
        <v>6</v>
      </c>
      <c r="G19" s="19">
        <v>120</v>
      </c>
      <c r="H19" s="19">
        <f t="shared" si="1"/>
        <v>46</v>
      </c>
      <c r="I19" s="19">
        <f t="shared" si="1"/>
        <v>570</v>
      </c>
      <c r="J19" s="20">
        <f>IF($H$25*$C$8*3-B26=0,0,ROUND(((H19*1)/($H$25*$C$8*3-B26))*100,1))</f>
        <v>16.5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49</v>
      </c>
      <c r="E20" s="19">
        <v>665</v>
      </c>
      <c r="F20" s="19">
        <v>9</v>
      </c>
      <c r="G20" s="19">
        <v>175</v>
      </c>
      <c r="H20" s="19">
        <f t="shared" si="1"/>
        <v>58</v>
      </c>
      <c r="I20" s="19">
        <f t="shared" si="1"/>
        <v>840</v>
      </c>
      <c r="J20" s="20">
        <f>IF($H$25*$C$8*3-B26=0,0,ROUND(((H20*1)/($H$25*$C$8*3-B26))*100,1))</f>
        <v>20.8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17</v>
      </c>
      <c r="E21" s="19">
        <v>215</v>
      </c>
      <c r="F21" s="19">
        <v>4</v>
      </c>
      <c r="G21" s="19">
        <v>80</v>
      </c>
      <c r="H21" s="19">
        <f t="shared" si="1"/>
        <v>21</v>
      </c>
      <c r="I21" s="19">
        <f t="shared" si="1"/>
        <v>295</v>
      </c>
      <c r="J21" s="20">
        <f>IF($H$25*$C$8*3-B26=0,0,ROUND(((H21*2)/($H$25*$C$8*3-B26))*100,1))</f>
        <v>15.1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7</v>
      </c>
      <c r="E22" s="19">
        <v>152</v>
      </c>
      <c r="F22" s="19">
        <v>0</v>
      </c>
      <c r="G22" s="19">
        <v>0</v>
      </c>
      <c r="H22" s="19">
        <f t="shared" si="1"/>
        <v>7</v>
      </c>
      <c r="I22" s="19">
        <f t="shared" si="1"/>
        <v>152</v>
      </c>
      <c r="J22" s="20">
        <f>IF($H$25*$C$8*3-B26=0,0,ROUND(((H22*2)/($H$25*$C$8*3-B26))*100,1))</f>
        <v>5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5</v>
      </c>
      <c r="E23" s="19">
        <v>105</v>
      </c>
      <c r="F23" s="19">
        <v>6</v>
      </c>
      <c r="G23" s="19">
        <v>110</v>
      </c>
      <c r="H23" s="19">
        <f t="shared" si="1"/>
        <v>11</v>
      </c>
      <c r="I23" s="19">
        <f t="shared" si="1"/>
        <v>215</v>
      </c>
      <c r="J23" s="20">
        <f>IF($H$25*$C$8*3-B26=0,0,ROUND(((H23*3)/($H$25*$C$8*3-B26))*100,1))</f>
        <v>11.8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169</v>
      </c>
      <c r="E24" s="19">
        <f>SUM(E18:E23)</f>
        <v>2035</v>
      </c>
      <c r="F24" s="19">
        <f>SUM(F18:F23)</f>
        <v>25</v>
      </c>
      <c r="G24" s="19">
        <f>SUM(G18:G23)</f>
        <v>485</v>
      </c>
      <c r="H24" s="19">
        <f t="shared" si="1"/>
        <v>194</v>
      </c>
      <c r="I24" s="19">
        <f t="shared" si="1"/>
        <v>2520</v>
      </c>
      <c r="J24" s="20">
        <f>IF(H25*$C$8*3-B26=0,0,ROUND(((H24+H21+H22+(H23*2))/(H25*$C$8*3-B26))*100,1))</f>
        <v>87.5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31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3</v>
      </c>
      <c r="E27" s="19">
        <v>33</v>
      </c>
      <c r="F27" s="19">
        <v>0</v>
      </c>
      <c r="G27" s="19">
        <v>0</v>
      </c>
      <c r="H27" s="19">
        <f t="shared" ref="H27:I33" si="2">D27+F27</f>
        <v>3</v>
      </c>
      <c r="I27" s="19">
        <f t="shared" si="2"/>
        <v>33</v>
      </c>
      <c r="J27" s="20">
        <f>IF($H$34*$C$8*3-B35=0,0,ROUND(((H27*1)/($H$34*$C$8*3-B35))*100,1))</f>
        <v>3.2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8</v>
      </c>
      <c r="E28" s="19">
        <v>63</v>
      </c>
      <c r="F28" s="19">
        <v>0</v>
      </c>
      <c r="G28" s="19">
        <v>0</v>
      </c>
      <c r="H28" s="19">
        <f t="shared" si="2"/>
        <v>8</v>
      </c>
      <c r="I28" s="19">
        <f t="shared" si="2"/>
        <v>63</v>
      </c>
      <c r="J28" s="20">
        <f>IF($H$34*$C$8*3-B35=0,0,ROUND(((H28*1)/($H$34*$C$8*3-B35))*100,1))</f>
        <v>8.6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7</v>
      </c>
      <c r="E29" s="19">
        <v>69</v>
      </c>
      <c r="F29" s="19">
        <v>0</v>
      </c>
      <c r="G29" s="19">
        <v>0</v>
      </c>
      <c r="H29" s="19">
        <f t="shared" si="2"/>
        <v>7</v>
      </c>
      <c r="I29" s="19">
        <f t="shared" si="2"/>
        <v>69</v>
      </c>
      <c r="J29" s="20">
        <f>IF($H$34*$C$8*3-B35=0,0,ROUND(((H29*1)/($H$34*$C$8*3-B35))*100,1))</f>
        <v>7.5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9</v>
      </c>
      <c r="E30" s="19">
        <v>118</v>
      </c>
      <c r="F30" s="19">
        <v>1</v>
      </c>
      <c r="G30" s="19">
        <v>20</v>
      </c>
      <c r="H30" s="19">
        <f t="shared" si="2"/>
        <v>10</v>
      </c>
      <c r="I30" s="19">
        <f t="shared" si="2"/>
        <v>138</v>
      </c>
      <c r="J30" s="20">
        <f>IF($H$34*$C$8*3-B35=0,0,ROUND(((H30*2)/($H$34*$C$8*3-B35))*100,1))</f>
        <v>21.5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3</v>
      </c>
      <c r="E31" s="19">
        <v>30</v>
      </c>
      <c r="F31" s="19">
        <v>0</v>
      </c>
      <c r="G31" s="19">
        <v>0</v>
      </c>
      <c r="H31" s="19">
        <f t="shared" si="2"/>
        <v>3</v>
      </c>
      <c r="I31" s="19">
        <f t="shared" si="2"/>
        <v>30</v>
      </c>
      <c r="J31" s="20">
        <f>IF($H$34*$C$8*3-B35=0,0,ROUND(((H31*2)/($H$34*$C$8*3-B35))*100,1))</f>
        <v>6.5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1</v>
      </c>
      <c r="E32" s="19">
        <v>20</v>
      </c>
      <c r="F32" s="19">
        <v>5</v>
      </c>
      <c r="G32" s="19">
        <v>100</v>
      </c>
      <c r="H32" s="19">
        <f t="shared" si="2"/>
        <v>6</v>
      </c>
      <c r="I32" s="19">
        <f t="shared" si="2"/>
        <v>120</v>
      </c>
      <c r="J32" s="20">
        <f>IF($H$34*$C$8*3-B35=0,0,ROUND(((H32*3)/($H$34*$C$8*3-B35))*100,1))</f>
        <v>19.399999999999999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31</v>
      </c>
      <c r="E33" s="19">
        <f>SUM(E27:E32)</f>
        <v>333</v>
      </c>
      <c r="F33" s="19">
        <f>SUM(F27:F32)</f>
        <v>6</v>
      </c>
      <c r="G33" s="19">
        <f>SUM(G27:G32)</f>
        <v>120</v>
      </c>
      <c r="H33" s="19">
        <f t="shared" si="2"/>
        <v>37</v>
      </c>
      <c r="I33" s="19">
        <f t="shared" si="2"/>
        <v>453</v>
      </c>
      <c r="J33" s="20">
        <f>IF(H34*$C$8*3-B35=0,0,ROUND(((H33+H30+H31+(H32*2))/(H34*$C$8*3-B35))*100,1))</f>
        <v>66.7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28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39</v>
      </c>
      <c r="E36" s="19">
        <v>85</v>
      </c>
      <c r="F36" s="19">
        <v>0</v>
      </c>
      <c r="G36" s="19">
        <v>0</v>
      </c>
      <c r="H36" s="19">
        <f t="shared" ref="H36:I42" si="3">D36+F36</f>
        <v>39</v>
      </c>
      <c r="I36" s="19">
        <f t="shared" si="3"/>
        <v>85</v>
      </c>
      <c r="J36" s="20">
        <f>IF($H$43*$C$8*3-B44=0,0,ROUND(((H36*1)/($H$43*$C$8*3-B44))*100,1))</f>
        <v>21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36</v>
      </c>
      <c r="E37" s="19">
        <v>101</v>
      </c>
      <c r="F37" s="19">
        <v>0</v>
      </c>
      <c r="G37" s="19">
        <v>0</v>
      </c>
      <c r="H37" s="19">
        <f t="shared" si="3"/>
        <v>36</v>
      </c>
      <c r="I37" s="19">
        <f t="shared" si="3"/>
        <v>101</v>
      </c>
      <c r="J37" s="20">
        <f>IF($H$43*$C$8*3-B44=0,0,ROUND(((H37*1)/($H$43*$C$8*3-B44))*100,1))</f>
        <v>19.399999999999999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29</v>
      </c>
      <c r="E38" s="19">
        <v>75</v>
      </c>
      <c r="F38" s="19">
        <v>0</v>
      </c>
      <c r="G38" s="19">
        <v>0</v>
      </c>
      <c r="H38" s="19">
        <f t="shared" si="3"/>
        <v>29</v>
      </c>
      <c r="I38" s="19">
        <f t="shared" si="3"/>
        <v>75</v>
      </c>
      <c r="J38" s="20">
        <f>IF($H$43*$C$8*3-B44=0,0,ROUND(((H38*1)/($H$43*$C$8*3-B44))*100,1))</f>
        <v>15.6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6</v>
      </c>
      <c r="E39" s="19">
        <v>17</v>
      </c>
      <c r="F39" s="19">
        <v>0</v>
      </c>
      <c r="G39" s="19">
        <v>0</v>
      </c>
      <c r="H39" s="19">
        <f t="shared" si="3"/>
        <v>6</v>
      </c>
      <c r="I39" s="19">
        <f t="shared" si="3"/>
        <v>17</v>
      </c>
      <c r="J39" s="20">
        <f>IF($H$43*$C$8*3-B44=0,0,ROUND(((H39*2)/($H$43*$C$8*3-B44))*100,1))</f>
        <v>6.5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0</v>
      </c>
      <c r="E40" s="19">
        <v>0</v>
      </c>
      <c r="F40" s="19">
        <v>0</v>
      </c>
      <c r="G40" s="19">
        <v>0</v>
      </c>
      <c r="H40" s="19">
        <f t="shared" si="3"/>
        <v>0</v>
      </c>
      <c r="I40" s="19">
        <f t="shared" si="3"/>
        <v>0</v>
      </c>
      <c r="J40" s="20">
        <f>IF($H$43*$C$8*3-B44=0,0,ROUND(((H40*2)/($H$43*$C$8*3-B44))*100,1))</f>
        <v>0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2</v>
      </c>
      <c r="E41" s="19">
        <v>10</v>
      </c>
      <c r="F41" s="19">
        <v>0</v>
      </c>
      <c r="G41" s="19">
        <v>0</v>
      </c>
      <c r="H41" s="19">
        <f t="shared" si="3"/>
        <v>2</v>
      </c>
      <c r="I41" s="19">
        <f t="shared" si="3"/>
        <v>10</v>
      </c>
      <c r="J41" s="20">
        <f>IF($H$43*$C$8*3-B44=0,0,ROUND(((H41*3)/($H$43*$C$8*3-B44))*100,1))</f>
        <v>3.2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112</v>
      </c>
      <c r="E42" s="19">
        <f>SUM(E36:E41)</f>
        <v>288</v>
      </c>
      <c r="F42" s="19">
        <f>SUM(F36:F41)</f>
        <v>0</v>
      </c>
      <c r="G42" s="19">
        <f>SUM(G36:G41)</f>
        <v>0</v>
      </c>
      <c r="H42" s="19">
        <f t="shared" si="3"/>
        <v>112</v>
      </c>
      <c r="I42" s="19">
        <f t="shared" si="3"/>
        <v>288</v>
      </c>
      <c r="J42" s="20">
        <f>IF(H43*$C$8*3-B44=0,0,ROUND(((H42+H39+H40+(H41*2))/(H43*$C$8*3-B44))*100,1))</f>
        <v>65.599999999999994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31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7</v>
      </c>
      <c r="E45" s="19">
        <v>88</v>
      </c>
      <c r="F45" s="19">
        <v>0</v>
      </c>
      <c r="G45" s="19">
        <v>0</v>
      </c>
      <c r="H45" s="19">
        <f t="shared" ref="H45:I51" si="4">D45+F45</f>
        <v>7</v>
      </c>
      <c r="I45" s="19">
        <f t="shared" si="4"/>
        <v>88</v>
      </c>
      <c r="J45" s="20">
        <f>IF($H$52*$C$8*3-B53=0,0,ROUND(((H45*1)/($H$52*$C$8*3-B53))*100,1))</f>
        <v>7.5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4</v>
      </c>
      <c r="E46" s="19">
        <v>38</v>
      </c>
      <c r="F46" s="19">
        <v>0</v>
      </c>
      <c r="G46" s="19">
        <v>0</v>
      </c>
      <c r="H46" s="19">
        <f t="shared" si="4"/>
        <v>4</v>
      </c>
      <c r="I46" s="19">
        <f t="shared" si="4"/>
        <v>38</v>
      </c>
      <c r="J46" s="20">
        <f>IF($H$52*$C$8*3-B53=0,0,ROUND(((H46*1)/($H$52*$C$8*3-B53))*100,1))</f>
        <v>4.3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3</v>
      </c>
      <c r="E47" s="19">
        <v>40</v>
      </c>
      <c r="F47" s="19">
        <v>0</v>
      </c>
      <c r="G47" s="19">
        <v>0</v>
      </c>
      <c r="H47" s="19">
        <f t="shared" si="4"/>
        <v>3</v>
      </c>
      <c r="I47" s="19">
        <f t="shared" si="4"/>
        <v>40</v>
      </c>
      <c r="J47" s="20">
        <f>IF($H$52*$C$8*3-B53=0,0,ROUND(((H47*1)/($H$52*$C$8*3-B53))*100,1))</f>
        <v>3.2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3</v>
      </c>
      <c r="E48" s="19">
        <v>32</v>
      </c>
      <c r="F48" s="19">
        <v>4</v>
      </c>
      <c r="G48" s="19">
        <v>60</v>
      </c>
      <c r="H48" s="19">
        <f t="shared" si="4"/>
        <v>7</v>
      </c>
      <c r="I48" s="19">
        <f t="shared" si="4"/>
        <v>92</v>
      </c>
      <c r="J48" s="20">
        <f>IF($H$52*$C$8*3-B53=0,0,ROUND(((H48*2)/($H$52*$C$8*3-B53))*100,1))</f>
        <v>15.1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1</v>
      </c>
      <c r="E49" s="19">
        <v>10</v>
      </c>
      <c r="F49" s="19">
        <v>0</v>
      </c>
      <c r="G49" s="19">
        <v>0</v>
      </c>
      <c r="H49" s="19">
        <f t="shared" si="4"/>
        <v>1</v>
      </c>
      <c r="I49" s="19">
        <f t="shared" si="4"/>
        <v>10</v>
      </c>
      <c r="J49" s="20">
        <f>IF($H$52*$C$8*3-B53=0,0,ROUND(((H49*2)/($H$52*$C$8*3-B53))*100,1))</f>
        <v>2.2000000000000002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1</v>
      </c>
      <c r="E50" s="19">
        <v>15</v>
      </c>
      <c r="F50" s="19">
        <v>0</v>
      </c>
      <c r="G50" s="19">
        <v>0</v>
      </c>
      <c r="H50" s="19">
        <f t="shared" si="4"/>
        <v>1</v>
      </c>
      <c r="I50" s="19">
        <f t="shared" si="4"/>
        <v>15</v>
      </c>
      <c r="J50" s="20">
        <f>IF($H$52*$C$8*3-B53=0,0,ROUND(((H50*3)/($H$52*$C$8*3-B53))*100,1))</f>
        <v>3.2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19</v>
      </c>
      <c r="E51" s="19">
        <f>SUM(E45:E50)</f>
        <v>223</v>
      </c>
      <c r="F51" s="19">
        <f>SUM(F45:F50)</f>
        <v>4</v>
      </c>
      <c r="G51" s="19">
        <f>SUM(G45:G50)</f>
        <v>60</v>
      </c>
      <c r="H51" s="19">
        <f t="shared" si="4"/>
        <v>23</v>
      </c>
      <c r="I51" s="19">
        <f t="shared" si="4"/>
        <v>283</v>
      </c>
      <c r="J51" s="20">
        <f>IF(H52*$C$8*3-B53=0,0,ROUND(((H51+H48+H49+(H50*2))/(H52*$C$8*3-B53))*100,1))</f>
        <v>35.5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17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5</v>
      </c>
      <c r="E54" s="19">
        <v>60</v>
      </c>
      <c r="F54" s="19">
        <v>1</v>
      </c>
      <c r="G54" s="19">
        <v>10</v>
      </c>
      <c r="H54" s="19">
        <f t="shared" ref="H54:I60" si="5">D54+F54</f>
        <v>6</v>
      </c>
      <c r="I54" s="19">
        <f t="shared" si="5"/>
        <v>70</v>
      </c>
      <c r="J54" s="20">
        <f>IF($H$61*$C$8*3-B62=0,0,ROUND(((H54*1)/($H$61*$C$8*3-B62))*100,1))</f>
        <v>6.5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13</v>
      </c>
      <c r="E55" s="19">
        <v>133</v>
      </c>
      <c r="F55" s="19">
        <v>1</v>
      </c>
      <c r="G55" s="19">
        <v>10</v>
      </c>
      <c r="H55" s="19">
        <f t="shared" si="5"/>
        <v>14</v>
      </c>
      <c r="I55" s="19">
        <f t="shared" si="5"/>
        <v>143</v>
      </c>
      <c r="J55" s="20">
        <f>IF($H$61*$C$8*3-B62=0,0,ROUND(((H55*1)/($H$61*$C$8*3-B62))*100,1))</f>
        <v>15.1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4</v>
      </c>
      <c r="E56" s="19">
        <v>70</v>
      </c>
      <c r="F56" s="19">
        <v>6</v>
      </c>
      <c r="G56" s="19">
        <v>95</v>
      </c>
      <c r="H56" s="19">
        <f t="shared" si="5"/>
        <v>10</v>
      </c>
      <c r="I56" s="19">
        <f t="shared" si="5"/>
        <v>165</v>
      </c>
      <c r="J56" s="20">
        <f>IF($H$61*$C$8*3-B62=0,0,ROUND(((H56*1)/($H$61*$C$8*3-B62))*100,1))</f>
        <v>10.8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3</v>
      </c>
      <c r="E57" s="19">
        <v>47</v>
      </c>
      <c r="F57" s="19">
        <v>0</v>
      </c>
      <c r="G57" s="19">
        <v>0</v>
      </c>
      <c r="H57" s="19">
        <f t="shared" si="5"/>
        <v>3</v>
      </c>
      <c r="I57" s="19">
        <f t="shared" si="5"/>
        <v>47</v>
      </c>
      <c r="J57" s="20">
        <f>IF($H$61*$C$8*3-B62=0,0,ROUND(((H57*2)/($H$61*$C$8*3-B62))*100,1))</f>
        <v>6.5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1</v>
      </c>
      <c r="E58" s="19">
        <v>12</v>
      </c>
      <c r="F58" s="19">
        <v>0</v>
      </c>
      <c r="G58" s="19">
        <v>0</v>
      </c>
      <c r="H58" s="19">
        <f t="shared" si="5"/>
        <v>1</v>
      </c>
      <c r="I58" s="19">
        <f t="shared" si="5"/>
        <v>12</v>
      </c>
      <c r="J58" s="20">
        <f>IF($H$61*$C$8*3-B62=0,0,ROUND(((H58*2)/($H$61*$C$8*3-B62))*100,1))</f>
        <v>2.2000000000000002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3</v>
      </c>
      <c r="E59" s="19">
        <v>60</v>
      </c>
      <c r="F59" s="19">
        <v>0</v>
      </c>
      <c r="G59" s="19">
        <v>0</v>
      </c>
      <c r="H59" s="19">
        <f t="shared" si="5"/>
        <v>3</v>
      </c>
      <c r="I59" s="19">
        <f t="shared" si="5"/>
        <v>60</v>
      </c>
      <c r="J59" s="20">
        <f>IF($H$61*$C$8*3-B62=0,0,ROUND(((H59*3)/($H$61*$C$8*3-B62))*100,1))</f>
        <v>9.6999999999999993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29</v>
      </c>
      <c r="E60" s="19">
        <f>SUM(E54:E59)</f>
        <v>382</v>
      </c>
      <c r="F60" s="19">
        <f>SUM(F54:F59)</f>
        <v>8</v>
      </c>
      <c r="G60" s="19">
        <f>SUM(G54:G59)</f>
        <v>115</v>
      </c>
      <c r="H60" s="19">
        <f t="shared" si="5"/>
        <v>37</v>
      </c>
      <c r="I60" s="19">
        <f t="shared" si="5"/>
        <v>497</v>
      </c>
      <c r="J60" s="20">
        <f>IF(H61*$C$8*3-B62=0,0,ROUND(((H60+H57+H58+(H59*2))/(H61*$C$8*3-B62))*100,1))</f>
        <v>50.5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23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1</v>
      </c>
      <c r="E63" s="19">
        <v>6</v>
      </c>
      <c r="F63" s="19">
        <v>0</v>
      </c>
      <c r="G63" s="19">
        <v>0</v>
      </c>
      <c r="H63" s="19">
        <f t="shared" ref="H63:I69" si="6">D63+F63</f>
        <v>1</v>
      </c>
      <c r="I63" s="19">
        <f t="shared" si="6"/>
        <v>6</v>
      </c>
      <c r="J63" s="20">
        <f>IF($H$70*$C$8*3-B71=0,0,ROUND(((H63*1)/($H$70*$C$8*3-B71))*100,1))</f>
        <v>0.2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0</v>
      </c>
      <c r="E64" s="19">
        <v>0</v>
      </c>
      <c r="F64" s="19">
        <v>0</v>
      </c>
      <c r="G64" s="19">
        <v>0</v>
      </c>
      <c r="H64" s="19">
        <f t="shared" si="6"/>
        <v>0</v>
      </c>
      <c r="I64" s="19">
        <f t="shared" si="6"/>
        <v>0</v>
      </c>
      <c r="J64" s="20">
        <f>IF($H$70*$C$8*3-B71=0,0,ROUND(((H64*1)/($H$70*$C$8*3-B71))*100,1))</f>
        <v>0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7</v>
      </c>
      <c r="E65" s="19">
        <v>31</v>
      </c>
      <c r="F65" s="19">
        <v>0</v>
      </c>
      <c r="G65" s="19">
        <v>0</v>
      </c>
      <c r="H65" s="19">
        <f t="shared" si="6"/>
        <v>7</v>
      </c>
      <c r="I65" s="19">
        <f t="shared" si="6"/>
        <v>31</v>
      </c>
      <c r="J65" s="20">
        <f>IF($H$70*$C$8*3-B71=0,0,ROUND(((H65*1)/($H$70*$C$8*3-B71))*100,1))</f>
        <v>1.5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30</v>
      </c>
      <c r="E66" s="19">
        <v>191</v>
      </c>
      <c r="F66" s="19">
        <v>2</v>
      </c>
      <c r="G66" s="19">
        <v>16</v>
      </c>
      <c r="H66" s="19">
        <f t="shared" si="6"/>
        <v>32</v>
      </c>
      <c r="I66" s="19">
        <f t="shared" si="6"/>
        <v>207</v>
      </c>
      <c r="J66" s="20">
        <f>IF($H$70*$C$8*3-B71=0,0,ROUND(((H66*2)/($H$70*$C$8*3-B71))*100,1))</f>
        <v>13.8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18</v>
      </c>
      <c r="E67" s="19">
        <v>94</v>
      </c>
      <c r="F67" s="19">
        <v>0</v>
      </c>
      <c r="G67" s="19">
        <v>0</v>
      </c>
      <c r="H67" s="19">
        <f t="shared" si="6"/>
        <v>18</v>
      </c>
      <c r="I67" s="19">
        <f t="shared" si="6"/>
        <v>94</v>
      </c>
      <c r="J67" s="20">
        <f>IF($H$70*$C$8*3-B71=0,0,ROUND(((H67*2)/($H$70*$C$8*3-B71))*100,1))</f>
        <v>7.7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27</v>
      </c>
      <c r="E68" s="19">
        <v>192</v>
      </c>
      <c r="F68" s="19">
        <v>12</v>
      </c>
      <c r="G68" s="19">
        <v>120</v>
      </c>
      <c r="H68" s="19">
        <f t="shared" si="6"/>
        <v>39</v>
      </c>
      <c r="I68" s="19">
        <f t="shared" si="6"/>
        <v>312</v>
      </c>
      <c r="J68" s="20">
        <f>IF($H$70*$C$8*3-B71=0,0,ROUND(((H68*3)/($H$70*$C$8*3-B71))*100,1))</f>
        <v>25.2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83</v>
      </c>
      <c r="E69" s="19">
        <f>SUM(E63:E68)</f>
        <v>514</v>
      </c>
      <c r="F69" s="19">
        <f>SUM(F63:F68)</f>
        <v>14</v>
      </c>
      <c r="G69" s="19">
        <f>SUM(G63:G68)</f>
        <v>136</v>
      </c>
      <c r="H69" s="19">
        <f t="shared" si="6"/>
        <v>97</v>
      </c>
      <c r="I69" s="19">
        <f t="shared" si="6"/>
        <v>650</v>
      </c>
      <c r="J69" s="20">
        <f>IF(H70*$C$8*3-B71=0,0,ROUND(((H69+H66+H67+(H68*2))/(H70*$C$8*3-B71))*100,1))</f>
        <v>48.4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23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111</v>
      </c>
      <c r="E72" s="19">
        <f t="shared" si="8"/>
        <v>1210</v>
      </c>
      <c r="F72" s="19">
        <f t="shared" si="8"/>
        <v>1</v>
      </c>
      <c r="G72" s="19">
        <f t="shared" si="8"/>
        <v>10</v>
      </c>
      <c r="H72" s="19">
        <f t="shared" ref="H72:I78" si="9">D72+F72</f>
        <v>112</v>
      </c>
      <c r="I72" s="19">
        <f t="shared" si="9"/>
        <v>1220</v>
      </c>
      <c r="J72" s="20">
        <f>IF($H$79*$C$8*3-B80=0,0,ROUND(((H72*1)/($H$79*$C$8*3-B80))*100,1))</f>
        <v>8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103</v>
      </c>
      <c r="E73" s="19">
        <f t="shared" si="8"/>
        <v>868</v>
      </c>
      <c r="F73" s="19">
        <f t="shared" si="8"/>
        <v>7</v>
      </c>
      <c r="G73" s="19">
        <f t="shared" si="8"/>
        <v>130</v>
      </c>
      <c r="H73" s="19">
        <f t="shared" si="9"/>
        <v>110</v>
      </c>
      <c r="I73" s="19">
        <f t="shared" si="9"/>
        <v>998</v>
      </c>
      <c r="J73" s="20">
        <f>IF($H$79*$C$8*3-B80=0,0,ROUND(((H73*1)/($H$79*$C$8*3-B80))*100,1))</f>
        <v>7.9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106</v>
      </c>
      <c r="E74" s="19">
        <f t="shared" si="8"/>
        <v>1257</v>
      </c>
      <c r="F74" s="19">
        <f t="shared" si="8"/>
        <v>15</v>
      </c>
      <c r="G74" s="19">
        <f t="shared" si="8"/>
        <v>270</v>
      </c>
      <c r="H74" s="19">
        <f t="shared" si="9"/>
        <v>121</v>
      </c>
      <c r="I74" s="19">
        <f t="shared" si="9"/>
        <v>1527</v>
      </c>
      <c r="J74" s="20">
        <f>IF($H$79*$C$8*3-B80=0,0,ROUND(((H74*1)/($H$79*$C$8*3-B80))*100,1))</f>
        <v>8.6999999999999993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84</v>
      </c>
      <c r="E75" s="19">
        <f t="shared" si="8"/>
        <v>4400</v>
      </c>
      <c r="F75" s="19">
        <f t="shared" si="8"/>
        <v>12</v>
      </c>
      <c r="G75" s="19">
        <f t="shared" si="8"/>
        <v>776</v>
      </c>
      <c r="H75" s="19">
        <f t="shared" si="9"/>
        <v>96</v>
      </c>
      <c r="I75" s="19">
        <f t="shared" si="9"/>
        <v>5176</v>
      </c>
      <c r="J75" s="20">
        <f>IF($H$79*$C$8*3-B80=0,0,ROUND(((H75*2)/($H$79*$C$8*3-B80))*100,1))</f>
        <v>13.8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38</v>
      </c>
      <c r="E76" s="19">
        <f t="shared" si="8"/>
        <v>1341</v>
      </c>
      <c r="F76" s="19">
        <f t="shared" si="8"/>
        <v>0</v>
      </c>
      <c r="G76" s="19">
        <f t="shared" si="8"/>
        <v>0</v>
      </c>
      <c r="H76" s="19">
        <f t="shared" si="9"/>
        <v>38</v>
      </c>
      <c r="I76" s="19">
        <f t="shared" si="9"/>
        <v>1341</v>
      </c>
      <c r="J76" s="20">
        <f>IF($H$79*$C$8*3-B80=0,0,ROUND(((H76*2)/($H$79*$C$8*3-B80))*100,1))</f>
        <v>5.4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52</v>
      </c>
      <c r="E77" s="19">
        <f t="shared" si="8"/>
        <v>4116</v>
      </c>
      <c r="F77" s="19">
        <f t="shared" si="8"/>
        <v>29</v>
      </c>
      <c r="G77" s="19">
        <f t="shared" si="8"/>
        <v>2730</v>
      </c>
      <c r="H77" s="19">
        <f t="shared" si="9"/>
        <v>81</v>
      </c>
      <c r="I77" s="19">
        <f t="shared" si="9"/>
        <v>6846</v>
      </c>
      <c r="J77" s="20">
        <f>IF($H$79*$C$8*3-B80=0,0,ROUND(((H77*3)/($H$79*$C$8*3-B80))*100,1))</f>
        <v>17.399999999999999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494</v>
      </c>
      <c r="E78" s="19">
        <f>SUM(E72:E77)</f>
        <v>13192</v>
      </c>
      <c r="F78" s="19">
        <f>SUM(F72:F77)</f>
        <v>64</v>
      </c>
      <c r="G78" s="19">
        <f>SUM(G72:G77)</f>
        <v>3916</v>
      </c>
      <c r="H78" s="19">
        <f t="shared" si="9"/>
        <v>558</v>
      </c>
      <c r="I78" s="19">
        <f t="shared" si="9"/>
        <v>17108</v>
      </c>
      <c r="J78" s="20">
        <f>IF(H79*$C$8*3-B80=0,0,ROUND(((H78+H75+H76+(H77*2))/(H79*$C$8*3-B80))*100,1))</f>
        <v>61.2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31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03B7-C522-4B17-808C-4EDF37396882}">
  <dimension ref="A1:L196"/>
  <sheetViews>
    <sheetView topLeftCell="A49" zoomScaleNormal="100" workbookViewId="0">
      <selection activeCell="O65" sqref="O65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45717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31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1</v>
      </c>
      <c r="E9" s="19">
        <v>10</v>
      </c>
      <c r="F9" s="19">
        <v>0</v>
      </c>
      <c r="G9" s="19">
        <v>0</v>
      </c>
      <c r="H9" s="19">
        <f t="shared" ref="H9:I14" si="0">D9+F9</f>
        <v>1</v>
      </c>
      <c r="I9" s="19">
        <f t="shared" si="0"/>
        <v>10</v>
      </c>
      <c r="J9" s="20">
        <f>IF($H$16*$C$8*3-B17=0,0,ROUND(((H9*1)/($H$16*$C$8*3-B17))*100,1))</f>
        <v>1.1000000000000001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0</v>
      </c>
      <c r="E10" s="19">
        <v>0</v>
      </c>
      <c r="F10" s="19">
        <v>0</v>
      </c>
      <c r="G10" s="19">
        <v>0</v>
      </c>
      <c r="H10" s="19">
        <f t="shared" si="0"/>
        <v>0</v>
      </c>
      <c r="I10" s="19">
        <f t="shared" si="0"/>
        <v>0</v>
      </c>
      <c r="J10" s="20">
        <f>IF($H$16*$C$8*3-B17=0,0,ROUND(((H10*1)/($H$16*$C$8*3-B17))*100,1))</f>
        <v>0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2</v>
      </c>
      <c r="E11" s="19">
        <v>90</v>
      </c>
      <c r="F11" s="19">
        <v>0</v>
      </c>
      <c r="G11" s="19">
        <v>0</v>
      </c>
      <c r="H11" s="19">
        <f t="shared" si="0"/>
        <v>2</v>
      </c>
      <c r="I11" s="19">
        <f t="shared" si="0"/>
        <v>90</v>
      </c>
      <c r="J11" s="20">
        <f>IF($H$16*$C$8*3-B17=0,0,ROUND(((H11*1)/($H$16*$C$8*3-B17))*100,1))</f>
        <v>2.2000000000000002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8</v>
      </c>
      <c r="E12" s="19">
        <v>2880</v>
      </c>
      <c r="F12" s="19">
        <v>1</v>
      </c>
      <c r="G12" s="19">
        <v>600</v>
      </c>
      <c r="H12" s="19">
        <f t="shared" si="0"/>
        <v>9</v>
      </c>
      <c r="I12" s="19">
        <f t="shared" si="0"/>
        <v>3480</v>
      </c>
      <c r="J12" s="20">
        <f>IF($H$16*$C$8*3-B17=0,0,ROUND(((H12*2)/($H$16*$C$8*3-B17))*100,1))</f>
        <v>19.399999999999999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0</v>
      </c>
      <c r="E13" s="19">
        <v>0</v>
      </c>
      <c r="F13" s="19">
        <v>0</v>
      </c>
      <c r="G13" s="19">
        <v>0</v>
      </c>
      <c r="H13" s="19">
        <f t="shared" si="0"/>
        <v>0</v>
      </c>
      <c r="I13" s="19">
        <f t="shared" si="0"/>
        <v>0</v>
      </c>
      <c r="J13" s="20">
        <f>IF($H$16*$C$8*3-B17=0,0,ROUND(((H13*2)/($H$16*$C$8*3-B17))*100,1))</f>
        <v>0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6</v>
      </c>
      <c r="E14" s="19">
        <v>2000</v>
      </c>
      <c r="F14" s="19">
        <v>6</v>
      </c>
      <c r="G14" s="19">
        <v>2400</v>
      </c>
      <c r="H14" s="19">
        <f t="shared" si="0"/>
        <v>12</v>
      </c>
      <c r="I14" s="19">
        <f t="shared" si="0"/>
        <v>4400</v>
      </c>
      <c r="J14" s="20">
        <f>IF($H$16*$C$8*3-B17=0,0,ROUND(((H14*3)/($H$16*$C$8*3-B17))*100,1))</f>
        <v>38.700000000000003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17</v>
      </c>
      <c r="E15" s="19">
        <f t="shared" si="1"/>
        <v>4980</v>
      </c>
      <c r="F15" s="19">
        <f t="shared" si="1"/>
        <v>7</v>
      </c>
      <c r="G15" s="19">
        <f t="shared" si="1"/>
        <v>3000</v>
      </c>
      <c r="H15" s="19">
        <f t="shared" si="1"/>
        <v>24</v>
      </c>
      <c r="I15" s="19">
        <f t="shared" si="1"/>
        <v>7980</v>
      </c>
      <c r="J15" s="20">
        <f>IF(H16*$C$8*3-B17=0,0,ROUND(((H15+H12+H13+(H14*2))/(H16*$C$8*3-B17))*100,1))</f>
        <v>61.3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22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4</v>
      </c>
      <c r="E18" s="19">
        <v>480</v>
      </c>
      <c r="F18" s="19">
        <v>0</v>
      </c>
      <c r="G18" s="19">
        <v>0</v>
      </c>
      <c r="H18" s="19">
        <f t="shared" ref="H18:I23" si="2">D18+F18</f>
        <v>4</v>
      </c>
      <c r="I18" s="19">
        <f t="shared" si="2"/>
        <v>480</v>
      </c>
      <c r="J18" s="20">
        <f>IF($H$25*$C$8*3-B26=0,0,ROUND(((H18*1)/($H$25*$C$8*3-B26))*100,1))</f>
        <v>4.3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2</v>
      </c>
      <c r="E19" s="19">
        <v>83</v>
      </c>
      <c r="F19" s="19">
        <v>0</v>
      </c>
      <c r="G19" s="19">
        <v>0</v>
      </c>
      <c r="H19" s="19">
        <f t="shared" si="2"/>
        <v>2</v>
      </c>
      <c r="I19" s="19">
        <f t="shared" si="2"/>
        <v>83</v>
      </c>
      <c r="J19" s="20">
        <f>IF($H$25*$C$8*3-B26=0,0,ROUND(((H19*1)/($H$25*$C$8*3-B26))*100,1))</f>
        <v>2.2000000000000002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5</v>
      </c>
      <c r="E20" s="19">
        <v>217</v>
      </c>
      <c r="F20" s="19">
        <v>0</v>
      </c>
      <c r="G20" s="19">
        <v>0</v>
      </c>
      <c r="H20" s="19">
        <f t="shared" si="2"/>
        <v>5</v>
      </c>
      <c r="I20" s="19">
        <f t="shared" si="2"/>
        <v>217</v>
      </c>
      <c r="J20" s="20">
        <f>IF($H$25*$C$8*3-B26=0,0,ROUND(((H20*1)/($H$25*$C$8*3-B26))*100,1))</f>
        <v>5.4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8</v>
      </c>
      <c r="E21" s="19">
        <v>900</v>
      </c>
      <c r="F21" s="19">
        <v>0</v>
      </c>
      <c r="G21" s="19">
        <v>0</v>
      </c>
      <c r="H21" s="19">
        <f t="shared" si="2"/>
        <v>8</v>
      </c>
      <c r="I21" s="19">
        <f t="shared" si="2"/>
        <v>900</v>
      </c>
      <c r="J21" s="20">
        <f>IF($H$25*$C$8*3-B26=0,0,ROUND(((H21*2)/($H$25*$C$8*3-B26))*100,1))</f>
        <v>17.2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8</v>
      </c>
      <c r="E22" s="19">
        <v>1043</v>
      </c>
      <c r="F22" s="19">
        <v>0</v>
      </c>
      <c r="G22" s="19">
        <v>0</v>
      </c>
      <c r="H22" s="19">
        <f t="shared" si="2"/>
        <v>8</v>
      </c>
      <c r="I22" s="19">
        <f t="shared" si="2"/>
        <v>1043</v>
      </c>
      <c r="J22" s="20">
        <f>IF($H$25*$C$8*3-B26=0,0,ROUND(((H22*2)/($H$25*$C$8*3-B26))*100,1))</f>
        <v>17.2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7</v>
      </c>
      <c r="E23" s="19">
        <v>1714</v>
      </c>
      <c r="F23" s="19">
        <v>0</v>
      </c>
      <c r="G23" s="19">
        <v>0</v>
      </c>
      <c r="H23" s="19">
        <f t="shared" si="2"/>
        <v>7</v>
      </c>
      <c r="I23" s="19">
        <f t="shared" si="2"/>
        <v>1714</v>
      </c>
      <c r="J23" s="20">
        <f>IF($H$25*$C$8*3-B26=0,0,ROUND(((H23*3)/($H$25*$C$8*3-B26))*100,1))</f>
        <v>22.6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34</v>
      </c>
      <c r="E24" s="19">
        <f t="shared" si="3"/>
        <v>4437</v>
      </c>
      <c r="F24" s="19">
        <f t="shared" si="3"/>
        <v>0</v>
      </c>
      <c r="G24" s="19">
        <f t="shared" si="3"/>
        <v>0</v>
      </c>
      <c r="H24" s="19">
        <f t="shared" si="3"/>
        <v>34</v>
      </c>
      <c r="I24" s="19">
        <f t="shared" si="3"/>
        <v>4437</v>
      </c>
      <c r="J24" s="20">
        <f>IF(H25*$C$8*3-B26=0,0,ROUND(((H24+H21+H22+(H23*2))/(H25*$C$8*3-B26))*100,1))</f>
        <v>68.8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26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0</v>
      </c>
      <c r="E27" s="19">
        <v>0</v>
      </c>
      <c r="F27" s="19">
        <v>0</v>
      </c>
      <c r="G27" s="19">
        <v>0</v>
      </c>
      <c r="H27" s="19">
        <f t="shared" ref="H27:I32" si="4">D27+F27</f>
        <v>0</v>
      </c>
      <c r="I27" s="19">
        <f t="shared" si="4"/>
        <v>0</v>
      </c>
      <c r="J27" s="20">
        <f>IF($H$34*$C$8*3-B35=0,0,ROUND(((H27*1)/($H$34*$C$8*3-B35))*100,1))</f>
        <v>0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  <c r="I28" s="19">
        <f t="shared" si="4"/>
        <v>0</v>
      </c>
      <c r="J28" s="20">
        <f>IF($H$34*$C$8*3-B35=0,0,ROUND(((H28*1)/($H$34*$C$8*3-B35))*100,1))</f>
        <v>0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0</v>
      </c>
      <c r="E29" s="19">
        <v>0</v>
      </c>
      <c r="F29" s="19">
        <v>0</v>
      </c>
      <c r="G29" s="19">
        <v>0</v>
      </c>
      <c r="H29" s="19">
        <f t="shared" si="4"/>
        <v>0</v>
      </c>
      <c r="I29" s="19">
        <f t="shared" si="4"/>
        <v>0</v>
      </c>
      <c r="J29" s="20">
        <f>IF($H$34*$C$8*3-B35=0,0,ROUND(((H29*1)/($H$34*$C$8*3-B35))*100,1))</f>
        <v>0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6</v>
      </c>
      <c r="E30" s="19">
        <v>44</v>
      </c>
      <c r="F30" s="19">
        <v>1</v>
      </c>
      <c r="G30" s="19">
        <v>6</v>
      </c>
      <c r="H30" s="19">
        <f t="shared" si="4"/>
        <v>7</v>
      </c>
      <c r="I30" s="19">
        <f t="shared" si="4"/>
        <v>50</v>
      </c>
      <c r="J30" s="20">
        <f>IF($H$34*$C$8*3-B35=0,0,ROUND(((H30*2)/($H$34*$C$8*3-B35))*100,1))</f>
        <v>15.1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0</v>
      </c>
      <c r="E31" s="19">
        <v>0</v>
      </c>
      <c r="F31" s="19">
        <v>0</v>
      </c>
      <c r="G31" s="19">
        <v>0</v>
      </c>
      <c r="H31" s="19">
        <f t="shared" si="4"/>
        <v>0</v>
      </c>
      <c r="I31" s="19">
        <f t="shared" si="4"/>
        <v>0</v>
      </c>
      <c r="J31" s="20">
        <f>IF($H$34*$C$8*3-B35=0,0,ROUND(((H31*2)/($H$34*$C$8*3-B35))*100,1))</f>
        <v>0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4</v>
      </c>
      <c r="E32" s="19">
        <v>40</v>
      </c>
      <c r="F32" s="19">
        <v>6</v>
      </c>
      <c r="G32" s="19">
        <v>60</v>
      </c>
      <c r="H32" s="19">
        <f t="shared" si="4"/>
        <v>10</v>
      </c>
      <c r="I32" s="19">
        <f t="shared" si="4"/>
        <v>100</v>
      </c>
      <c r="J32" s="20">
        <f>IF($H$34*$C$8*3-B35=0,0,ROUND(((H32*3)/($H$34*$C$8*3-B35))*100,1))</f>
        <v>32.299999999999997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10</v>
      </c>
      <c r="E33" s="19">
        <f t="shared" si="5"/>
        <v>84</v>
      </c>
      <c r="F33" s="19">
        <f t="shared" si="5"/>
        <v>7</v>
      </c>
      <c r="G33" s="19">
        <f t="shared" si="5"/>
        <v>66</v>
      </c>
      <c r="H33" s="19">
        <f t="shared" si="5"/>
        <v>17</v>
      </c>
      <c r="I33" s="19">
        <f t="shared" si="5"/>
        <v>150</v>
      </c>
      <c r="J33" s="20">
        <f>IF(H34*$C$8*3-B35=0,0,ROUND(((H33+H30+H31+(H32*2))/(H34*$C$8*3-B35))*100,1))</f>
        <v>47.3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17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0</v>
      </c>
      <c r="E36" s="19">
        <v>0</v>
      </c>
      <c r="F36" s="19">
        <v>0</v>
      </c>
      <c r="G36" s="19">
        <v>0</v>
      </c>
      <c r="H36" s="19">
        <f t="shared" ref="H36:I41" si="6">D36+F36</f>
        <v>0</v>
      </c>
      <c r="I36" s="19">
        <f t="shared" si="6"/>
        <v>0</v>
      </c>
      <c r="J36" s="20">
        <f>IF($H$43*$C$8*3-B44=0,0,ROUND(((H36*1)/($H$43*$C$8*3-B44))*100,1))</f>
        <v>0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  <c r="I37" s="19">
        <f t="shared" si="6"/>
        <v>0</v>
      </c>
      <c r="J37" s="20">
        <f>IF($H$43*$C$8*3-B44=0,0,ROUND(((H37*1)/($H$43*$C$8*3-B44))*100,1))</f>
        <v>0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0</v>
      </c>
      <c r="E38" s="19">
        <v>0</v>
      </c>
      <c r="F38" s="19">
        <v>0</v>
      </c>
      <c r="G38" s="19">
        <v>0</v>
      </c>
      <c r="H38" s="19">
        <f t="shared" si="6"/>
        <v>0</v>
      </c>
      <c r="I38" s="19">
        <f t="shared" si="6"/>
        <v>0</v>
      </c>
      <c r="J38" s="20">
        <f>IF($H$43*$C$8*3-B44=0,0,ROUND(((H38*1)/($H$43*$C$8*3-B44))*100,1))</f>
        <v>0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6</v>
      </c>
      <c r="E39" s="19">
        <v>44</v>
      </c>
      <c r="F39" s="19">
        <v>1</v>
      </c>
      <c r="G39" s="19">
        <v>10</v>
      </c>
      <c r="H39" s="19">
        <f t="shared" si="6"/>
        <v>7</v>
      </c>
      <c r="I39" s="19">
        <f t="shared" si="6"/>
        <v>54</v>
      </c>
      <c r="J39" s="20">
        <f>IF($H$43*$C$8*3-B44=0,0,ROUND(((H39*2)/($H$43*$C$8*3-B44))*100,1))</f>
        <v>15.1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0</v>
      </c>
      <c r="E40" s="19">
        <v>0</v>
      </c>
      <c r="F40" s="19">
        <v>0</v>
      </c>
      <c r="G40" s="19">
        <v>0</v>
      </c>
      <c r="H40" s="19">
        <f t="shared" si="6"/>
        <v>0</v>
      </c>
      <c r="I40" s="19">
        <f t="shared" si="6"/>
        <v>0</v>
      </c>
      <c r="J40" s="20">
        <f>IF($H$43*$C$8*3-B44=0,0,ROUND(((H40*2)/($H$43*$C$8*3-B44))*100,1))</f>
        <v>0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4</v>
      </c>
      <c r="E41" s="19">
        <v>40</v>
      </c>
      <c r="F41" s="19">
        <v>6</v>
      </c>
      <c r="G41" s="19">
        <v>60</v>
      </c>
      <c r="H41" s="19">
        <f t="shared" si="6"/>
        <v>10</v>
      </c>
      <c r="I41" s="19">
        <f t="shared" si="6"/>
        <v>100</v>
      </c>
      <c r="J41" s="20">
        <f>IF($H$43*$C$8*3-B44=0,0,ROUND(((H41*3)/($H$43*$C$8*3-B44))*100,1))</f>
        <v>32.299999999999997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10</v>
      </c>
      <c r="E42" s="19">
        <f t="shared" si="7"/>
        <v>84</v>
      </c>
      <c r="F42" s="19">
        <f t="shared" si="7"/>
        <v>7</v>
      </c>
      <c r="G42" s="19">
        <f t="shared" si="7"/>
        <v>70</v>
      </c>
      <c r="H42" s="19">
        <f t="shared" si="7"/>
        <v>17</v>
      </c>
      <c r="I42" s="19">
        <f t="shared" si="7"/>
        <v>154</v>
      </c>
      <c r="J42" s="20">
        <f>IF(H43*$C$8*3-B44=0,0,ROUND(((H42+H39+H40+(H41*2))/(H43*$C$8*3-B44))*100,1))</f>
        <v>47.3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17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45717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31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1</v>
      </c>
      <c r="E58" s="19">
        <v>6</v>
      </c>
      <c r="F58" s="19">
        <v>0</v>
      </c>
      <c r="G58" s="19">
        <v>0</v>
      </c>
      <c r="H58" s="19">
        <f t="shared" ref="H58:I63" si="8">D58+F58</f>
        <v>1</v>
      </c>
      <c r="I58" s="19">
        <f t="shared" si="8"/>
        <v>6</v>
      </c>
      <c r="J58" s="20">
        <f>IF($H$65*$C$8*3-B66=0,0,ROUND(((H58*1)/($H$65*$C$8*3-B66))*100,1))</f>
        <v>1.1000000000000001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0</v>
      </c>
      <c r="E59" s="19">
        <v>0</v>
      </c>
      <c r="F59" s="19">
        <v>0</v>
      </c>
      <c r="G59" s="19">
        <v>0</v>
      </c>
      <c r="H59" s="19">
        <f t="shared" si="8"/>
        <v>0</v>
      </c>
      <c r="I59" s="19">
        <f t="shared" si="8"/>
        <v>0</v>
      </c>
      <c r="J59" s="20">
        <f>IF($H$65*$C$8*3-B66=0,0,ROUND(((H59*1)/($H$65*$C$8*3-B66))*100,1))</f>
        <v>0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1</v>
      </c>
      <c r="E60" s="19">
        <v>3</v>
      </c>
      <c r="F60" s="19">
        <v>0</v>
      </c>
      <c r="G60" s="19">
        <v>0</v>
      </c>
      <c r="H60" s="19">
        <f t="shared" si="8"/>
        <v>1</v>
      </c>
      <c r="I60" s="19">
        <f t="shared" si="8"/>
        <v>3</v>
      </c>
      <c r="J60" s="20">
        <f>IF($H$65*$C$8*3-B66=0,0,ROUND(((H60*1)/($H$65*$C$8*3-B66))*100,1))</f>
        <v>1.1000000000000001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6</v>
      </c>
      <c r="E61" s="19">
        <v>35</v>
      </c>
      <c r="F61" s="19">
        <v>0</v>
      </c>
      <c r="G61" s="19">
        <v>0</v>
      </c>
      <c r="H61" s="19">
        <f t="shared" si="8"/>
        <v>6</v>
      </c>
      <c r="I61" s="19">
        <f t="shared" si="8"/>
        <v>35</v>
      </c>
      <c r="J61" s="20">
        <f>IF($H$65*$C$8*3-B66=0,0,ROUND(((H61*2)/($H$65*$C$8*3-B66))*100,1))</f>
        <v>12.9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5</v>
      </c>
      <c r="E62" s="19">
        <v>24</v>
      </c>
      <c r="F62" s="19">
        <v>0</v>
      </c>
      <c r="G62" s="19">
        <v>0</v>
      </c>
      <c r="H62" s="19">
        <f t="shared" si="8"/>
        <v>5</v>
      </c>
      <c r="I62" s="19">
        <f t="shared" si="8"/>
        <v>24</v>
      </c>
      <c r="J62" s="20">
        <f>IF($H$65*$C$8*3-B66=0,0,ROUND(((H62*2)/($H$65*$C$8*3-B66))*100,1))</f>
        <v>10.8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7</v>
      </c>
      <c r="E63" s="19">
        <v>40</v>
      </c>
      <c r="F63" s="19">
        <v>0</v>
      </c>
      <c r="G63" s="19">
        <v>0</v>
      </c>
      <c r="H63" s="19">
        <f t="shared" si="8"/>
        <v>7</v>
      </c>
      <c r="I63" s="19">
        <f t="shared" si="8"/>
        <v>40</v>
      </c>
      <c r="J63" s="20">
        <f>IF($H$65*$C$8*3-B66=0,0,ROUND(((H63*3)/($H$65*$C$8*3-B66))*100,1))</f>
        <v>22.6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20</v>
      </c>
      <c r="E64" s="19">
        <f t="shared" si="9"/>
        <v>108</v>
      </c>
      <c r="F64" s="19">
        <f t="shared" si="9"/>
        <v>0</v>
      </c>
      <c r="G64" s="19">
        <f t="shared" si="9"/>
        <v>0</v>
      </c>
      <c r="H64" s="19">
        <f t="shared" si="9"/>
        <v>20</v>
      </c>
      <c r="I64" s="19">
        <f t="shared" si="9"/>
        <v>108</v>
      </c>
      <c r="J64" s="20">
        <f>IF(H65*$C$8*3-B66=0,0,ROUND(((H64+H61+H62+(H63*2))/(H65*$C$8*3-B66))*100,1))</f>
        <v>48.4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19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0</v>
      </c>
      <c r="E67" s="19">
        <v>0</v>
      </c>
      <c r="F67" s="19">
        <v>0</v>
      </c>
      <c r="G67" s="19">
        <v>0</v>
      </c>
      <c r="H67" s="19">
        <f t="shared" ref="H67:I72" si="10">D67+F67</f>
        <v>0</v>
      </c>
      <c r="I67" s="19">
        <f t="shared" si="10"/>
        <v>0</v>
      </c>
      <c r="J67" s="20">
        <f>IF($H$74*$C$8*3-B75=0,0,ROUND(((H67*1)/($H$74*$C$8*3-B75))*100,1))</f>
        <v>0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0</v>
      </c>
      <c r="E68" s="19">
        <v>0</v>
      </c>
      <c r="F68" s="19">
        <v>0</v>
      </c>
      <c r="G68" s="19">
        <v>0</v>
      </c>
      <c r="H68" s="19">
        <f t="shared" si="10"/>
        <v>0</v>
      </c>
      <c r="I68" s="19">
        <f t="shared" si="10"/>
        <v>0</v>
      </c>
      <c r="J68" s="20">
        <f>IF($H$74*$C$8*3-B75=0,0,ROUND(((H68*1)/($H$74*$C$8*3-B75))*100,1))</f>
        <v>0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3</v>
      </c>
      <c r="E69" s="19">
        <v>14</v>
      </c>
      <c r="F69" s="19">
        <v>0</v>
      </c>
      <c r="G69" s="19">
        <v>0</v>
      </c>
      <c r="H69" s="19">
        <f t="shared" si="10"/>
        <v>3</v>
      </c>
      <c r="I69" s="19">
        <f t="shared" si="10"/>
        <v>14</v>
      </c>
      <c r="J69" s="20">
        <f>IF($H$74*$C$8*3-B75=0,0,ROUND(((H69*1)/($H$74*$C$8*3-B75))*100,1))</f>
        <v>3.2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7</v>
      </c>
      <c r="E70" s="19">
        <v>39</v>
      </c>
      <c r="F70" s="19">
        <v>0</v>
      </c>
      <c r="G70" s="19">
        <v>0</v>
      </c>
      <c r="H70" s="19">
        <f t="shared" si="10"/>
        <v>7</v>
      </c>
      <c r="I70" s="19">
        <f t="shared" si="10"/>
        <v>39</v>
      </c>
      <c r="J70" s="20">
        <f>IF($H$74*$C$8*3-B75=0,0,ROUND(((H70*2)/($H$74*$C$8*3-B75))*100,1))</f>
        <v>15.1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7</v>
      </c>
      <c r="E71" s="19">
        <v>34</v>
      </c>
      <c r="F71" s="19">
        <v>0</v>
      </c>
      <c r="G71" s="19">
        <v>0</v>
      </c>
      <c r="H71" s="19">
        <f t="shared" si="10"/>
        <v>7</v>
      </c>
      <c r="I71" s="19">
        <f t="shared" si="10"/>
        <v>34</v>
      </c>
      <c r="J71" s="20">
        <f>IF($H$74*$C$8*3-B75=0,0,ROUND(((H71*2)/($H$74*$C$8*3-B75))*100,1))</f>
        <v>15.1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6</v>
      </c>
      <c r="E72" s="19">
        <v>36</v>
      </c>
      <c r="F72" s="19">
        <v>0</v>
      </c>
      <c r="G72" s="19">
        <v>0</v>
      </c>
      <c r="H72" s="19">
        <f t="shared" si="10"/>
        <v>6</v>
      </c>
      <c r="I72" s="19">
        <f t="shared" si="10"/>
        <v>36</v>
      </c>
      <c r="J72" s="20">
        <f>IF($H$74*$C$8*3-B75=0,0,ROUND(((H72*3)/($H$74*$C$8*3-B75))*100,1))</f>
        <v>19.399999999999999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23</v>
      </c>
      <c r="E73" s="19">
        <f t="shared" si="11"/>
        <v>123</v>
      </c>
      <c r="F73" s="19">
        <f t="shared" si="11"/>
        <v>0</v>
      </c>
      <c r="G73" s="19">
        <f t="shared" si="11"/>
        <v>0</v>
      </c>
      <c r="H73" s="19">
        <f t="shared" si="11"/>
        <v>23</v>
      </c>
      <c r="I73" s="19">
        <f t="shared" si="11"/>
        <v>123</v>
      </c>
      <c r="J73" s="20">
        <f>IF(H74*$C$8*3-B75=0,0,ROUND(((H73+H70+H71+(H72*2))/(H74*$C$8*3-B75))*100,1))</f>
        <v>52.7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20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0</v>
      </c>
      <c r="E76" s="19">
        <v>0</v>
      </c>
      <c r="F76" s="19">
        <v>0</v>
      </c>
      <c r="G76" s="19">
        <v>0</v>
      </c>
      <c r="H76" s="19">
        <f t="shared" ref="H76:I81" si="12">D76+F76</f>
        <v>0</v>
      </c>
      <c r="I76" s="19">
        <f t="shared" si="12"/>
        <v>0</v>
      </c>
      <c r="J76" s="20">
        <f>IF($H$83*$C$8*3-B84=0,0,ROUND(((H76*1)/($H$83*$C$8*3-B84))*100,1))</f>
        <v>0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0</v>
      </c>
      <c r="E77" s="19">
        <v>0</v>
      </c>
      <c r="F77" s="19">
        <v>0</v>
      </c>
      <c r="G77" s="19">
        <v>0</v>
      </c>
      <c r="H77" s="19">
        <f t="shared" si="12"/>
        <v>0</v>
      </c>
      <c r="I77" s="19">
        <f t="shared" si="12"/>
        <v>0</v>
      </c>
      <c r="J77" s="20">
        <f>IF($H$83*$C$8*3-B84=0,0,ROUND(((H77*1)/($H$83*$C$8*3-B84))*100,1))</f>
        <v>0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3</v>
      </c>
      <c r="E78" s="19">
        <v>14</v>
      </c>
      <c r="F78" s="19">
        <v>0</v>
      </c>
      <c r="G78" s="19">
        <v>0</v>
      </c>
      <c r="H78" s="19">
        <f t="shared" si="12"/>
        <v>3</v>
      </c>
      <c r="I78" s="19">
        <f t="shared" si="12"/>
        <v>14</v>
      </c>
      <c r="J78" s="20">
        <f>IF($H$83*$C$8*3-B84=0,0,ROUND(((H78*1)/($H$83*$C$8*3-B84))*100,1))</f>
        <v>3.2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5</v>
      </c>
      <c r="E79" s="19">
        <v>29</v>
      </c>
      <c r="F79" s="19">
        <v>0</v>
      </c>
      <c r="G79" s="19">
        <v>0</v>
      </c>
      <c r="H79" s="19">
        <f t="shared" si="12"/>
        <v>5</v>
      </c>
      <c r="I79" s="19">
        <f t="shared" si="12"/>
        <v>29</v>
      </c>
      <c r="J79" s="20">
        <f>IF($H$83*$C$8*3-B84=0,0,ROUND(((H79*2)/($H$83*$C$8*3-B84))*100,1))</f>
        <v>10.8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6</v>
      </c>
      <c r="E80" s="19">
        <v>36</v>
      </c>
      <c r="F80" s="19">
        <v>0</v>
      </c>
      <c r="G80" s="19">
        <v>0</v>
      </c>
      <c r="H80" s="19">
        <f t="shared" si="12"/>
        <v>6</v>
      </c>
      <c r="I80" s="19">
        <f t="shared" si="12"/>
        <v>36</v>
      </c>
      <c r="J80" s="20">
        <f>IF($H$83*$C$8*3-B84=0,0,ROUND(((H80*2)/($H$83*$C$8*3-B84))*100,1))</f>
        <v>12.9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6</v>
      </c>
      <c r="E81" s="19">
        <v>36</v>
      </c>
      <c r="F81" s="19">
        <v>0</v>
      </c>
      <c r="G81" s="19">
        <v>0</v>
      </c>
      <c r="H81" s="19">
        <f t="shared" si="12"/>
        <v>6</v>
      </c>
      <c r="I81" s="19">
        <f t="shared" si="12"/>
        <v>36</v>
      </c>
      <c r="J81" s="20">
        <f>IF($H$83*$C$8*3-B84=0,0,ROUND(((H81*3)/($H$83*$C$8*3-B84))*100,1))</f>
        <v>19.399999999999999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20</v>
      </c>
      <c r="E82" s="19">
        <f t="shared" si="13"/>
        <v>115</v>
      </c>
      <c r="F82" s="19">
        <f t="shared" si="13"/>
        <v>0</v>
      </c>
      <c r="G82" s="19">
        <f t="shared" si="13"/>
        <v>0</v>
      </c>
      <c r="H82" s="19">
        <f t="shared" si="13"/>
        <v>20</v>
      </c>
      <c r="I82" s="19">
        <f t="shared" si="13"/>
        <v>115</v>
      </c>
      <c r="J82" s="20">
        <f>IF(H83*$C$8*3-B84=0,0,ROUND(((H82+H79+H80+(H81*2))/(H83*$C$8*3-B84))*100,1))</f>
        <v>46.2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18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25</v>
      </c>
      <c r="E85" s="19">
        <v>260</v>
      </c>
      <c r="F85" s="19">
        <v>0</v>
      </c>
      <c r="G85" s="19">
        <v>0</v>
      </c>
      <c r="H85" s="19">
        <f t="shared" ref="H85:I90" si="14">D85+F85</f>
        <v>25</v>
      </c>
      <c r="I85" s="19">
        <f t="shared" si="14"/>
        <v>260</v>
      </c>
      <c r="J85" s="20">
        <f>IF($H$92*$C$8*3-B93=0,0,ROUND(((H85*1)/($H$92*$C$8*3-B93))*100,1))</f>
        <v>26.9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14</v>
      </c>
      <c r="E86" s="19">
        <v>244</v>
      </c>
      <c r="F86" s="19">
        <v>6</v>
      </c>
      <c r="G86" s="19">
        <v>120</v>
      </c>
      <c r="H86" s="19">
        <f t="shared" si="14"/>
        <v>20</v>
      </c>
      <c r="I86" s="19">
        <f t="shared" si="14"/>
        <v>364</v>
      </c>
      <c r="J86" s="20">
        <f>IF($H$92*$C$8*3-B93=0,0,ROUND(((H86*1)/($H$92*$C$8*3-B93))*100,1))</f>
        <v>21.5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15</v>
      </c>
      <c r="E87" s="19">
        <v>269</v>
      </c>
      <c r="F87" s="19">
        <v>6</v>
      </c>
      <c r="G87" s="19">
        <v>145</v>
      </c>
      <c r="H87" s="19">
        <f t="shared" si="14"/>
        <v>21</v>
      </c>
      <c r="I87" s="19">
        <f t="shared" si="14"/>
        <v>414</v>
      </c>
      <c r="J87" s="20">
        <f>IF($H$92*$C$8*3-B93=0,0,ROUND(((H87*1)/($H$92*$C$8*3-B93))*100,1))</f>
        <v>22.6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2</v>
      </c>
      <c r="E88" s="19">
        <v>60</v>
      </c>
      <c r="F88" s="19">
        <v>3</v>
      </c>
      <c r="G88" s="19">
        <v>60</v>
      </c>
      <c r="H88" s="19">
        <f t="shared" si="14"/>
        <v>5</v>
      </c>
      <c r="I88" s="19">
        <f t="shared" si="14"/>
        <v>120</v>
      </c>
      <c r="J88" s="20">
        <f>IF($H$92*$C$8*3-B93=0,0,ROUND(((H88*2)/($H$92*$C$8*3-B93))*100,1))</f>
        <v>10.8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4</v>
      </c>
      <c r="E89" s="19">
        <v>135</v>
      </c>
      <c r="F89" s="19">
        <v>0</v>
      </c>
      <c r="G89" s="19">
        <v>0</v>
      </c>
      <c r="H89" s="19">
        <f t="shared" si="14"/>
        <v>4</v>
      </c>
      <c r="I89" s="19">
        <f t="shared" si="14"/>
        <v>135</v>
      </c>
      <c r="J89" s="20">
        <f>IF($H$92*$C$8*3-B93=0,0,ROUND(((H89*2)/($H$92*$C$8*3-B93))*100,1))</f>
        <v>8.6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1</v>
      </c>
      <c r="E90" s="19">
        <v>50</v>
      </c>
      <c r="F90" s="19">
        <v>0</v>
      </c>
      <c r="G90" s="19">
        <v>0</v>
      </c>
      <c r="H90" s="19">
        <f t="shared" si="14"/>
        <v>1</v>
      </c>
      <c r="I90" s="19">
        <f t="shared" si="14"/>
        <v>50</v>
      </c>
      <c r="J90" s="20">
        <f>IF($H$92*$C$8*3-B93=0,0,ROUND(((H90*3)/($H$92*$C$8*3-B93))*100,1))</f>
        <v>3.2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61</v>
      </c>
      <c r="E91" s="19">
        <f t="shared" si="15"/>
        <v>1018</v>
      </c>
      <c r="F91" s="19">
        <f t="shared" si="15"/>
        <v>15</v>
      </c>
      <c r="G91" s="19">
        <f t="shared" si="15"/>
        <v>325</v>
      </c>
      <c r="H91" s="19">
        <f t="shared" si="15"/>
        <v>76</v>
      </c>
      <c r="I91" s="19">
        <f t="shared" si="15"/>
        <v>1343</v>
      </c>
      <c r="J91" s="20">
        <f>IF(H92*$C$8*3-B93=0,0,ROUND(((H91+H88+H89+(H90*2))/(H92*$C$8*3-B93))*100,1))</f>
        <v>93.5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31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45717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31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18</v>
      </c>
      <c r="E107" s="19">
        <v>87</v>
      </c>
      <c r="F107" s="19">
        <v>0</v>
      </c>
      <c r="G107" s="19">
        <v>0</v>
      </c>
      <c r="H107" s="19">
        <f t="shared" ref="H107:I112" si="16">D107+F107</f>
        <v>18</v>
      </c>
      <c r="I107" s="19">
        <f t="shared" si="16"/>
        <v>87</v>
      </c>
      <c r="J107" s="20">
        <f>IF($H$114*$C$8*3-B115=0,0,ROUND(((H107*1)/($H$114*$C$8*3-B115))*100,1))</f>
        <v>19.399999999999999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18</v>
      </c>
      <c r="E108" s="19">
        <v>143</v>
      </c>
      <c r="F108" s="19">
        <v>0</v>
      </c>
      <c r="G108" s="19">
        <v>0</v>
      </c>
      <c r="H108" s="19">
        <f t="shared" si="16"/>
        <v>18</v>
      </c>
      <c r="I108" s="19">
        <f t="shared" si="16"/>
        <v>143</v>
      </c>
      <c r="J108" s="20">
        <f>IF($H$114*$C$8*3-B115=0,0,ROUND(((H108*1)/($H$114*$C$8*3-B115))*100,1))</f>
        <v>19.399999999999999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15</v>
      </c>
      <c r="E109" s="19">
        <v>126</v>
      </c>
      <c r="F109" s="19">
        <v>3</v>
      </c>
      <c r="G109" s="19">
        <v>30</v>
      </c>
      <c r="H109" s="19">
        <f t="shared" si="16"/>
        <v>18</v>
      </c>
      <c r="I109" s="19">
        <f t="shared" si="16"/>
        <v>156</v>
      </c>
      <c r="J109" s="20">
        <f>IF($H$114*$C$8*3-B115=0,0,ROUND(((H109*1)/($H$114*$C$8*3-B115))*100,1))</f>
        <v>19.399999999999999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4</v>
      </c>
      <c r="E110" s="19">
        <v>20</v>
      </c>
      <c r="F110" s="19">
        <v>0</v>
      </c>
      <c r="G110" s="19">
        <v>0</v>
      </c>
      <c r="H110" s="19">
        <f t="shared" si="16"/>
        <v>4</v>
      </c>
      <c r="I110" s="19">
        <f t="shared" si="16"/>
        <v>20</v>
      </c>
      <c r="J110" s="20">
        <f>IF($H$114*$C$8*3-B115=0,0,ROUND(((H110*2)/($H$114*$C$8*3-B115))*100,1))</f>
        <v>8.6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3</v>
      </c>
      <c r="E111" s="19">
        <v>17</v>
      </c>
      <c r="F111" s="19">
        <v>0</v>
      </c>
      <c r="G111" s="19">
        <v>0</v>
      </c>
      <c r="H111" s="19">
        <f t="shared" si="16"/>
        <v>3</v>
      </c>
      <c r="I111" s="19">
        <f t="shared" si="16"/>
        <v>17</v>
      </c>
      <c r="J111" s="20">
        <f>IF($H$114*$C$8*3-B115=0,0,ROUND(((H111*2)/($H$114*$C$8*3-B115))*100,1))</f>
        <v>6.5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1</v>
      </c>
      <c r="E112" s="19">
        <v>5</v>
      </c>
      <c r="F112" s="19">
        <v>0</v>
      </c>
      <c r="G112" s="19">
        <v>0</v>
      </c>
      <c r="H112" s="19">
        <f t="shared" si="16"/>
        <v>1</v>
      </c>
      <c r="I112" s="19">
        <f t="shared" si="16"/>
        <v>5</v>
      </c>
      <c r="J112" s="20">
        <f>IF($H$114*$C$8*3-B115=0,0,ROUND(((H112*3)/($H$114*$C$8*3-B115))*100,1))</f>
        <v>3.2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59</v>
      </c>
      <c r="E113" s="19">
        <f t="shared" si="17"/>
        <v>398</v>
      </c>
      <c r="F113" s="19">
        <f t="shared" si="17"/>
        <v>3</v>
      </c>
      <c r="G113" s="19">
        <f t="shared" si="17"/>
        <v>30</v>
      </c>
      <c r="H113" s="19">
        <f t="shared" si="17"/>
        <v>62</v>
      </c>
      <c r="I113" s="19">
        <f t="shared" si="17"/>
        <v>428</v>
      </c>
      <c r="J113" s="20">
        <f>IF(H114*$C$8*3-B115=0,0,ROUND(((H113+H110+H111+(H112*2))/(H114*$C$8*3-B115))*100,1))</f>
        <v>76.3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30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8</v>
      </c>
      <c r="E116" s="19">
        <v>101</v>
      </c>
      <c r="F116" s="19">
        <v>0</v>
      </c>
      <c r="G116" s="19">
        <v>0</v>
      </c>
      <c r="H116" s="19">
        <f t="shared" ref="H116:I121" si="18">D116+F116</f>
        <v>8</v>
      </c>
      <c r="I116" s="19">
        <f t="shared" si="18"/>
        <v>101</v>
      </c>
      <c r="J116" s="20">
        <f>IF($H$123*$C$8*3-B124=0,0,ROUND(((H116*1)/($H$123*$C$8*3-B124))*100,1))</f>
        <v>8.6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8</v>
      </c>
      <c r="E117" s="19">
        <v>63</v>
      </c>
      <c r="F117" s="19">
        <v>0</v>
      </c>
      <c r="G117" s="19">
        <v>0</v>
      </c>
      <c r="H117" s="19">
        <f t="shared" si="18"/>
        <v>8</v>
      </c>
      <c r="I117" s="19">
        <f t="shared" si="18"/>
        <v>63</v>
      </c>
      <c r="J117" s="20">
        <f>IF($H$123*$C$8*3-B124=0,0,ROUND(((H117*1)/($H$123*$C$8*3-B124))*100,1))</f>
        <v>8.6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19</v>
      </c>
      <c r="E118" s="19">
        <v>270</v>
      </c>
      <c r="F118" s="19">
        <v>0</v>
      </c>
      <c r="G118" s="19">
        <v>0</v>
      </c>
      <c r="H118" s="19">
        <f t="shared" si="18"/>
        <v>19</v>
      </c>
      <c r="I118" s="19">
        <f t="shared" si="18"/>
        <v>270</v>
      </c>
      <c r="J118" s="20">
        <f>IF($H$123*$C$8*3-B124=0,0,ROUND(((H118*1)/($H$123*$C$8*3-B124))*100,1))</f>
        <v>20.399999999999999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11</v>
      </c>
      <c r="E119" s="19">
        <v>135</v>
      </c>
      <c r="F119" s="19">
        <v>1</v>
      </c>
      <c r="G119" s="19">
        <v>20</v>
      </c>
      <c r="H119" s="19">
        <f t="shared" si="18"/>
        <v>12</v>
      </c>
      <c r="I119" s="19">
        <f t="shared" si="18"/>
        <v>155</v>
      </c>
      <c r="J119" s="20">
        <f>IF($H$123*$C$8*3-B124=0,0,ROUND(((H119*2)/($H$123*$C$8*3-B124))*100,1))</f>
        <v>25.8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0</v>
      </c>
      <c r="E120" s="19">
        <v>0</v>
      </c>
      <c r="F120" s="19">
        <v>0</v>
      </c>
      <c r="G120" s="19">
        <v>0</v>
      </c>
      <c r="H120" s="19">
        <f t="shared" si="18"/>
        <v>0</v>
      </c>
      <c r="I120" s="19">
        <f t="shared" si="18"/>
        <v>0</v>
      </c>
      <c r="J120" s="20">
        <f>IF($H$123*$C$8*3-B124=0,0,ROUND(((H120*2)/($H$123*$C$8*3-B124))*100,1))</f>
        <v>0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3</v>
      </c>
      <c r="E121" s="19">
        <v>50</v>
      </c>
      <c r="F121" s="19">
        <v>6</v>
      </c>
      <c r="G121" s="19">
        <v>110</v>
      </c>
      <c r="H121" s="19">
        <f t="shared" si="18"/>
        <v>9</v>
      </c>
      <c r="I121" s="19">
        <f t="shared" si="18"/>
        <v>160</v>
      </c>
      <c r="J121" s="20">
        <f>IF($H$123*$C$8*3-B124=0,0,ROUND(((H121*3)/($H$123*$C$8*3-B124))*100,1))</f>
        <v>29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49</v>
      </c>
      <c r="E122" s="19">
        <f t="shared" si="19"/>
        <v>619</v>
      </c>
      <c r="F122" s="19">
        <f t="shared" si="19"/>
        <v>7</v>
      </c>
      <c r="G122" s="19">
        <f t="shared" si="19"/>
        <v>130</v>
      </c>
      <c r="H122" s="19">
        <f t="shared" si="19"/>
        <v>56</v>
      </c>
      <c r="I122" s="19">
        <f t="shared" si="19"/>
        <v>749</v>
      </c>
      <c r="J122" s="20">
        <f>IF(H123*$C$8*3-B124=0,0,ROUND(((H122+H119+H120+(H121*2))/(H123*$C$8*3-B124))*100,1))</f>
        <v>92.5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31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3</v>
      </c>
      <c r="E125" s="19">
        <v>33</v>
      </c>
      <c r="F125" s="19">
        <v>0</v>
      </c>
      <c r="G125" s="19">
        <v>0</v>
      </c>
      <c r="H125" s="19">
        <f t="shared" ref="H125:I130" si="20">D125+F125</f>
        <v>3</v>
      </c>
      <c r="I125" s="19">
        <f t="shared" si="20"/>
        <v>33</v>
      </c>
      <c r="J125" s="20">
        <f>IF($H$132*$C$8*3-B133=0,0,ROUND(((H125*1)/($H$132*$C$8*3-B133))*100,1))</f>
        <v>3.2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8</v>
      </c>
      <c r="E126" s="19">
        <v>63</v>
      </c>
      <c r="F126" s="19">
        <v>0</v>
      </c>
      <c r="G126" s="19">
        <v>0</v>
      </c>
      <c r="H126" s="19">
        <f t="shared" si="20"/>
        <v>8</v>
      </c>
      <c r="I126" s="19">
        <f t="shared" si="20"/>
        <v>63</v>
      </c>
      <c r="J126" s="20">
        <f>IF($H$132*$C$8*3-B133=0,0,ROUND(((H126*1)/($H$132*$C$8*3-B133))*100,1))</f>
        <v>8.6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7</v>
      </c>
      <c r="E127" s="19">
        <v>69</v>
      </c>
      <c r="F127" s="19">
        <v>0</v>
      </c>
      <c r="G127" s="19">
        <v>0</v>
      </c>
      <c r="H127" s="19">
        <f t="shared" si="20"/>
        <v>7</v>
      </c>
      <c r="I127" s="19">
        <f t="shared" si="20"/>
        <v>69</v>
      </c>
      <c r="J127" s="20">
        <f>IF($H$132*$C$8*3-B133=0,0,ROUND(((H127*1)/($H$132*$C$8*3-B133))*100,1))</f>
        <v>7.5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9</v>
      </c>
      <c r="E128" s="19">
        <v>118</v>
      </c>
      <c r="F128" s="19">
        <v>1</v>
      </c>
      <c r="G128" s="19">
        <v>20</v>
      </c>
      <c r="H128" s="19">
        <f t="shared" si="20"/>
        <v>10</v>
      </c>
      <c r="I128" s="19">
        <f t="shared" si="20"/>
        <v>138</v>
      </c>
      <c r="J128" s="20">
        <f>IF($H$132*$C$8*3-B133=0,0,ROUND(((H128*2)/($H$132*$C$8*3-B133))*100,1))</f>
        <v>21.5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3</v>
      </c>
      <c r="E129" s="19">
        <v>30</v>
      </c>
      <c r="F129" s="19">
        <v>0</v>
      </c>
      <c r="G129" s="19">
        <v>0</v>
      </c>
      <c r="H129" s="19">
        <f t="shared" si="20"/>
        <v>3</v>
      </c>
      <c r="I129" s="19">
        <f t="shared" si="20"/>
        <v>30</v>
      </c>
      <c r="J129" s="20">
        <f>IF($H$132*$C$8*3-B133=0,0,ROUND(((H129*2)/($H$132*$C$8*3-B133))*100,1))</f>
        <v>6.5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1</v>
      </c>
      <c r="E130" s="19">
        <v>20</v>
      </c>
      <c r="F130" s="19">
        <v>5</v>
      </c>
      <c r="G130" s="19">
        <v>100</v>
      </c>
      <c r="H130" s="19">
        <f t="shared" si="20"/>
        <v>6</v>
      </c>
      <c r="I130" s="19">
        <f t="shared" si="20"/>
        <v>120</v>
      </c>
      <c r="J130" s="20">
        <f>IF($H$132*$C$8*3-B133=0,0,ROUND(((H130*3)/($H$132*$C$8*3-B133))*100,1))</f>
        <v>19.399999999999999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31</v>
      </c>
      <c r="E131" s="19">
        <f t="shared" si="21"/>
        <v>333</v>
      </c>
      <c r="F131" s="19">
        <f t="shared" si="21"/>
        <v>6</v>
      </c>
      <c r="G131" s="19">
        <f t="shared" si="21"/>
        <v>120</v>
      </c>
      <c r="H131" s="19">
        <f t="shared" si="21"/>
        <v>37</v>
      </c>
      <c r="I131" s="19">
        <f t="shared" si="21"/>
        <v>453</v>
      </c>
      <c r="J131" s="20">
        <f>IF(H132*$C$8*3-B133=0,0,ROUND(((H131+H128+H129+(H130*2))/(H132*$C$8*3-B133))*100,1))</f>
        <v>66.7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28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5</v>
      </c>
      <c r="E134" s="19">
        <v>60</v>
      </c>
      <c r="F134" s="19">
        <v>1</v>
      </c>
      <c r="G134" s="19">
        <v>10</v>
      </c>
      <c r="H134" s="19">
        <f t="shared" ref="H134:I139" si="22">D134+F134</f>
        <v>6</v>
      </c>
      <c r="I134" s="19">
        <f t="shared" si="22"/>
        <v>70</v>
      </c>
      <c r="J134" s="20">
        <f>IF($H$141*$C$8*3-B142=0,0,ROUND(((H134*1)/($H$141*$C$8*3-B142))*100,1))</f>
        <v>6.5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13</v>
      </c>
      <c r="E135" s="19">
        <v>133</v>
      </c>
      <c r="F135" s="19">
        <v>1</v>
      </c>
      <c r="G135" s="19">
        <v>10</v>
      </c>
      <c r="H135" s="19">
        <f t="shared" si="22"/>
        <v>14</v>
      </c>
      <c r="I135" s="19">
        <f t="shared" si="22"/>
        <v>143</v>
      </c>
      <c r="J135" s="20">
        <f>IF($H$141*$C$8*3-B142=0,0,ROUND(((H135*1)/($H$141*$C$8*3-B142))*100,1))</f>
        <v>15.1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4</v>
      </c>
      <c r="E136" s="19">
        <v>70</v>
      </c>
      <c r="F136" s="19">
        <v>6</v>
      </c>
      <c r="G136" s="19">
        <v>95</v>
      </c>
      <c r="H136" s="19">
        <f t="shared" si="22"/>
        <v>10</v>
      </c>
      <c r="I136" s="19">
        <f t="shared" si="22"/>
        <v>165</v>
      </c>
      <c r="J136" s="20">
        <f>IF($H$141*$C$8*3-B142=0,0,ROUND(((H136*1)/($H$141*$C$8*3-B142))*100,1))</f>
        <v>10.8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3</v>
      </c>
      <c r="E137" s="19">
        <v>47</v>
      </c>
      <c r="F137" s="19">
        <v>0</v>
      </c>
      <c r="G137" s="19">
        <v>0</v>
      </c>
      <c r="H137" s="19">
        <f t="shared" si="22"/>
        <v>3</v>
      </c>
      <c r="I137" s="19">
        <f t="shared" si="22"/>
        <v>47</v>
      </c>
      <c r="J137" s="20">
        <f>IF($H$141*$C$8*3-B142=0,0,ROUND(((H137*2)/($H$141*$C$8*3-B142))*100,1))</f>
        <v>6.5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1</v>
      </c>
      <c r="E138" s="19">
        <v>12</v>
      </c>
      <c r="F138" s="19">
        <v>0</v>
      </c>
      <c r="G138" s="19">
        <v>0</v>
      </c>
      <c r="H138" s="19">
        <f t="shared" si="22"/>
        <v>1</v>
      </c>
      <c r="I138" s="19">
        <f t="shared" si="22"/>
        <v>12</v>
      </c>
      <c r="J138" s="20">
        <f>IF($H$141*$C$8*3-B142=0,0,ROUND(((H138*2)/($H$141*$C$8*3-B142))*100,1))</f>
        <v>2.2000000000000002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3</v>
      </c>
      <c r="E139" s="19">
        <v>60</v>
      </c>
      <c r="F139" s="19">
        <v>0</v>
      </c>
      <c r="G139" s="19">
        <v>0</v>
      </c>
      <c r="H139" s="19">
        <f t="shared" si="22"/>
        <v>3</v>
      </c>
      <c r="I139" s="19">
        <f t="shared" si="22"/>
        <v>60</v>
      </c>
      <c r="J139" s="20">
        <f>IF($H$141*$C$8*3-B142=0,0,ROUND(((H139*3)/($H$141*$C$8*3-B142))*100,1))</f>
        <v>9.6999999999999993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29</v>
      </c>
      <c r="E140" s="19">
        <f t="shared" si="23"/>
        <v>382</v>
      </c>
      <c r="F140" s="19">
        <f t="shared" si="23"/>
        <v>8</v>
      </c>
      <c r="G140" s="19">
        <f t="shared" si="23"/>
        <v>115</v>
      </c>
      <c r="H140" s="19">
        <f t="shared" si="23"/>
        <v>37</v>
      </c>
      <c r="I140" s="19">
        <f t="shared" si="23"/>
        <v>497</v>
      </c>
      <c r="J140" s="20">
        <f>IF(H141*$C$8*3-B142=0,0,ROUND(((H140+H137+H138+(H139*2))/(H141*$C$8*3-B142))*100,1))</f>
        <v>50.5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23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45717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31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7</v>
      </c>
      <c r="E156" s="19">
        <v>88</v>
      </c>
      <c r="F156" s="19">
        <v>0</v>
      </c>
      <c r="G156" s="19">
        <v>0</v>
      </c>
      <c r="H156" s="19">
        <f t="shared" ref="H156:I161" si="24">D156+F156</f>
        <v>7</v>
      </c>
      <c r="I156" s="19">
        <f t="shared" si="24"/>
        <v>88</v>
      </c>
      <c r="J156" s="20">
        <f>IF($H$163*$C$8*3-B164=0,0,ROUND(((H156*1)/($H$163*$C$8*3-B164))*100,1))</f>
        <v>7.5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4</v>
      </c>
      <c r="E157" s="19">
        <v>38</v>
      </c>
      <c r="F157" s="19">
        <v>0</v>
      </c>
      <c r="G157" s="19">
        <v>0</v>
      </c>
      <c r="H157" s="19">
        <f t="shared" si="24"/>
        <v>4</v>
      </c>
      <c r="I157" s="19">
        <f t="shared" si="24"/>
        <v>38</v>
      </c>
      <c r="J157" s="20">
        <f>IF($H$163*$C$8*3-B164=0,0,ROUND(((H157*1)/($H$163*$C$8*3-B164))*100,1))</f>
        <v>4.3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3</v>
      </c>
      <c r="E158" s="19">
        <v>40</v>
      </c>
      <c r="F158" s="19">
        <v>0</v>
      </c>
      <c r="G158" s="19">
        <v>0</v>
      </c>
      <c r="H158" s="19">
        <f t="shared" si="24"/>
        <v>3</v>
      </c>
      <c r="I158" s="19">
        <f t="shared" si="24"/>
        <v>40</v>
      </c>
      <c r="J158" s="20">
        <f>IF($H$163*$C$8*3-B164=0,0,ROUND(((H158*1)/($H$163*$C$8*3-B164))*100,1))</f>
        <v>3.2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3</v>
      </c>
      <c r="E159" s="19">
        <v>32</v>
      </c>
      <c r="F159" s="19">
        <v>4</v>
      </c>
      <c r="G159" s="19">
        <v>60</v>
      </c>
      <c r="H159" s="19">
        <f t="shared" si="24"/>
        <v>7</v>
      </c>
      <c r="I159" s="19">
        <f t="shared" si="24"/>
        <v>92</v>
      </c>
      <c r="J159" s="20">
        <f>IF($H$163*$C$8*3-B164=0,0,ROUND(((H159*2)/($H$163*$C$8*3-B164))*100,1))</f>
        <v>15.1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1</v>
      </c>
      <c r="E160" s="19">
        <v>10</v>
      </c>
      <c r="F160" s="19">
        <v>0</v>
      </c>
      <c r="G160" s="19">
        <v>0</v>
      </c>
      <c r="H160" s="19">
        <f t="shared" si="24"/>
        <v>1</v>
      </c>
      <c r="I160" s="19">
        <f t="shared" si="24"/>
        <v>10</v>
      </c>
      <c r="J160" s="20">
        <f>IF($H$163*$C$8*3-B164=0,0,ROUND(((H160*2)/($H$163*$C$8*3-B164))*100,1))</f>
        <v>2.2000000000000002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1</v>
      </c>
      <c r="E161" s="19">
        <v>15</v>
      </c>
      <c r="F161" s="19">
        <v>0</v>
      </c>
      <c r="G161" s="19">
        <v>0</v>
      </c>
      <c r="H161" s="19">
        <f t="shared" si="24"/>
        <v>1</v>
      </c>
      <c r="I161" s="19">
        <f t="shared" si="24"/>
        <v>15</v>
      </c>
      <c r="J161" s="20">
        <f>IF($H$163*$C$8*3-B164=0,0,ROUND(((H161*3)/($H$163*$C$8*3-B164))*100,1))</f>
        <v>3.2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19</v>
      </c>
      <c r="E162" s="19">
        <f t="shared" si="25"/>
        <v>223</v>
      </c>
      <c r="F162" s="19">
        <f t="shared" si="25"/>
        <v>4</v>
      </c>
      <c r="G162" s="19">
        <f t="shared" si="25"/>
        <v>60</v>
      </c>
      <c r="H162" s="19">
        <f t="shared" si="25"/>
        <v>23</v>
      </c>
      <c r="I162" s="19">
        <f t="shared" si="25"/>
        <v>283</v>
      </c>
      <c r="J162" s="20">
        <f>IF(H163*$C$8*3-B164=0,0,ROUND(((H162+H159+H160+(H161*2))/(H163*$C$8*3-B164))*100,1))</f>
        <v>35.5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17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23</v>
      </c>
      <c r="E165" s="19">
        <v>52</v>
      </c>
      <c r="F165" s="19">
        <v>0</v>
      </c>
      <c r="G165" s="19">
        <v>0</v>
      </c>
      <c r="H165" s="19">
        <f t="shared" ref="H165:I170" si="26">D165+F165</f>
        <v>23</v>
      </c>
      <c r="I165" s="19">
        <f t="shared" si="26"/>
        <v>52</v>
      </c>
      <c r="J165" s="20">
        <f>IF($H$172*$C$8*3-B173=0,0,ROUND(((H165*1)/($H$172*$C$8*3-B173))*100,1))</f>
        <v>24.7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19</v>
      </c>
      <c r="E166" s="19">
        <v>37</v>
      </c>
      <c r="F166" s="19">
        <v>0</v>
      </c>
      <c r="G166" s="19">
        <v>0</v>
      </c>
      <c r="H166" s="19">
        <f t="shared" si="26"/>
        <v>19</v>
      </c>
      <c r="I166" s="19">
        <f t="shared" si="26"/>
        <v>37</v>
      </c>
      <c r="J166" s="20">
        <f>IF($H$172*$C$8*3-B173=0,0,ROUND(((H166*1)/($H$172*$C$8*3-B173))*100,1))</f>
        <v>20.399999999999999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15</v>
      </c>
      <c r="E167" s="19">
        <v>24</v>
      </c>
      <c r="F167" s="19">
        <v>0</v>
      </c>
      <c r="G167" s="19">
        <v>0</v>
      </c>
      <c r="H167" s="19">
        <f t="shared" si="26"/>
        <v>15</v>
      </c>
      <c r="I167" s="19">
        <f t="shared" si="26"/>
        <v>24</v>
      </c>
      <c r="J167" s="20">
        <f>IF($H$172*$C$8*3-B173=0,0,ROUND(((H167*1)/($H$172*$C$8*3-B173))*100,1))</f>
        <v>16.100000000000001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5</v>
      </c>
      <c r="E168" s="19">
        <v>16</v>
      </c>
      <c r="F168" s="19">
        <v>0</v>
      </c>
      <c r="G168" s="19">
        <v>0</v>
      </c>
      <c r="H168" s="19">
        <f t="shared" si="26"/>
        <v>5</v>
      </c>
      <c r="I168" s="19">
        <f t="shared" si="26"/>
        <v>16</v>
      </c>
      <c r="J168" s="20">
        <f>IF($H$172*$C$8*3-B173=0,0,ROUND(((H168*2)/($H$172*$C$8*3-B173))*100,1))</f>
        <v>10.8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0</v>
      </c>
      <c r="E169" s="19">
        <v>0</v>
      </c>
      <c r="F169" s="19">
        <v>0</v>
      </c>
      <c r="G169" s="19">
        <v>0</v>
      </c>
      <c r="H169" s="19">
        <f t="shared" si="26"/>
        <v>0</v>
      </c>
      <c r="I169" s="19">
        <f t="shared" si="26"/>
        <v>0</v>
      </c>
      <c r="J169" s="20">
        <f>IF($H$172*$C$8*3-B173=0,0,ROUND(((H169*2)/($H$172*$C$8*3-B173))*100,1))</f>
        <v>0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1</v>
      </c>
      <c r="E170" s="19">
        <v>4</v>
      </c>
      <c r="F170" s="19">
        <v>0</v>
      </c>
      <c r="G170" s="19">
        <v>0</v>
      </c>
      <c r="H170" s="19">
        <f t="shared" si="26"/>
        <v>1</v>
      </c>
      <c r="I170" s="19">
        <f t="shared" si="26"/>
        <v>4</v>
      </c>
      <c r="J170" s="20">
        <f>IF($H$172*$C$8*3-B173=0,0,ROUND(((H170*3)/($H$172*$C$8*3-B173))*100,1))</f>
        <v>3.2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63</v>
      </c>
      <c r="E171" s="19">
        <f t="shared" si="27"/>
        <v>133</v>
      </c>
      <c r="F171" s="19">
        <f t="shared" si="27"/>
        <v>0</v>
      </c>
      <c r="G171" s="19">
        <f t="shared" si="27"/>
        <v>0</v>
      </c>
      <c r="H171" s="19">
        <f t="shared" si="27"/>
        <v>63</v>
      </c>
      <c r="I171" s="19">
        <f t="shared" si="27"/>
        <v>133</v>
      </c>
      <c r="J171" s="20">
        <f>IF(H172*$C$8*3-B173=0,0,ROUND(((H171+H168+H169+(H170*2))/(H172*$C$8*3-B173))*100,1))</f>
        <v>75.3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31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16</v>
      </c>
      <c r="E174" s="19">
        <v>33</v>
      </c>
      <c r="F174" s="19">
        <v>0</v>
      </c>
      <c r="G174" s="19">
        <v>0</v>
      </c>
      <c r="H174" s="19">
        <f t="shared" ref="H174:I179" si="28">D174+F174</f>
        <v>16</v>
      </c>
      <c r="I174" s="19">
        <f t="shared" si="28"/>
        <v>33</v>
      </c>
      <c r="J174" s="20">
        <f>IF($H$181*$C$8*3-B182=0,0,ROUND(((H174*1)/($H$181*$C$8*3-B182))*100,1))</f>
        <v>17.2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17</v>
      </c>
      <c r="E175" s="19">
        <v>64</v>
      </c>
      <c r="F175" s="19">
        <v>0</v>
      </c>
      <c r="G175" s="19">
        <v>0</v>
      </c>
      <c r="H175" s="19">
        <f t="shared" si="28"/>
        <v>17</v>
      </c>
      <c r="I175" s="19">
        <f t="shared" si="28"/>
        <v>64</v>
      </c>
      <c r="J175" s="20">
        <f>IF($H$181*$C$8*3-B182=0,0,ROUND(((H175*1)/($H$181*$C$8*3-B182))*100,1))</f>
        <v>18.3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14</v>
      </c>
      <c r="E176" s="19">
        <v>51</v>
      </c>
      <c r="F176" s="19">
        <v>0</v>
      </c>
      <c r="G176" s="19">
        <v>0</v>
      </c>
      <c r="H176" s="19">
        <f t="shared" si="28"/>
        <v>14</v>
      </c>
      <c r="I176" s="19">
        <f t="shared" si="28"/>
        <v>51</v>
      </c>
      <c r="J176" s="20">
        <f>IF($H$181*$C$8*3-B182=0,0,ROUND(((H176*1)/($H$181*$C$8*3-B182))*100,1))</f>
        <v>15.1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1</v>
      </c>
      <c r="E177" s="19">
        <v>1</v>
      </c>
      <c r="F177" s="19">
        <v>0</v>
      </c>
      <c r="G177" s="19">
        <v>0</v>
      </c>
      <c r="H177" s="19">
        <f t="shared" si="28"/>
        <v>1</v>
      </c>
      <c r="I177" s="19">
        <f t="shared" si="28"/>
        <v>1</v>
      </c>
      <c r="J177" s="20">
        <f>IF($H$181*$C$8*3-B182=0,0,ROUND(((H177*2)/($H$181*$C$8*3-B182))*100,1))</f>
        <v>2.2000000000000002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0</v>
      </c>
      <c r="E178" s="19">
        <v>0</v>
      </c>
      <c r="F178" s="19">
        <v>0</v>
      </c>
      <c r="G178" s="19">
        <v>0</v>
      </c>
      <c r="H178" s="19">
        <f t="shared" si="28"/>
        <v>0</v>
      </c>
      <c r="I178" s="19">
        <f t="shared" si="28"/>
        <v>0</v>
      </c>
      <c r="J178" s="20">
        <f>IF($H$181*$C$8*3-B182=0,0,ROUND(((H178*2)/($H$181*$C$8*3-B182))*100,1))</f>
        <v>0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1</v>
      </c>
      <c r="E179" s="19">
        <v>6</v>
      </c>
      <c r="F179" s="19">
        <v>0</v>
      </c>
      <c r="G179" s="19">
        <v>0</v>
      </c>
      <c r="H179" s="19">
        <f t="shared" si="28"/>
        <v>1</v>
      </c>
      <c r="I179" s="19">
        <f t="shared" si="28"/>
        <v>6</v>
      </c>
      <c r="J179" s="20">
        <f>IF($H$181*$C$8*3-B182=0,0,ROUND(((H179*3)/($H$181*$C$8*3-B182))*100,1))</f>
        <v>3.2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49</v>
      </c>
      <c r="E180" s="19">
        <f t="shared" si="29"/>
        <v>155</v>
      </c>
      <c r="F180" s="19">
        <f t="shared" si="29"/>
        <v>0</v>
      </c>
      <c r="G180" s="19">
        <f t="shared" si="29"/>
        <v>0</v>
      </c>
      <c r="H180" s="19">
        <f t="shared" si="29"/>
        <v>49</v>
      </c>
      <c r="I180" s="19">
        <f t="shared" si="29"/>
        <v>155</v>
      </c>
      <c r="J180" s="20">
        <f>IF(H181*$C$8*3-B182=0,0,ROUND(((H180+H177+H178+(H179*2))/(H181*$C$8*3-B182))*100,1))</f>
        <v>55.9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27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0E18-13EE-44C2-A8A2-672004BA7F80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45413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30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1</v>
      </c>
      <c r="E9" s="19">
        <v>10</v>
      </c>
      <c r="F9" s="19">
        <v>0</v>
      </c>
      <c r="G9" s="19">
        <v>0</v>
      </c>
      <c r="H9" s="19">
        <f t="shared" ref="H9:I15" si="0">D9+F9</f>
        <v>1</v>
      </c>
      <c r="I9" s="19">
        <f t="shared" si="0"/>
        <v>10</v>
      </c>
      <c r="J9" s="20">
        <f>IF($H$16*$C$8*3-B17=0,0,ROUND(((H9*1)/($H$16*$C$8*3-B17))*100,1))</f>
        <v>0.6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7</v>
      </c>
      <c r="E10" s="19">
        <v>1043</v>
      </c>
      <c r="F10" s="19">
        <v>0</v>
      </c>
      <c r="G10" s="19">
        <v>0</v>
      </c>
      <c r="H10" s="19">
        <f t="shared" si="0"/>
        <v>7</v>
      </c>
      <c r="I10" s="19">
        <f t="shared" si="0"/>
        <v>1043</v>
      </c>
      <c r="J10" s="20">
        <f>IF($H$16*$C$8*3-B17=0,0,ROUND(((H10*1)/($H$16*$C$8*3-B17))*100,1))</f>
        <v>3.9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5</v>
      </c>
      <c r="E11" s="19">
        <v>241</v>
      </c>
      <c r="F11" s="19">
        <v>2</v>
      </c>
      <c r="G11" s="19">
        <v>60</v>
      </c>
      <c r="H11" s="19">
        <f t="shared" si="0"/>
        <v>7</v>
      </c>
      <c r="I11" s="19">
        <f t="shared" si="0"/>
        <v>301</v>
      </c>
      <c r="J11" s="20">
        <f>IF($H$16*$C$8*3-B17=0,0,ROUND(((H11*1)/($H$16*$C$8*3-B17))*100,1))</f>
        <v>3.9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14</v>
      </c>
      <c r="E12" s="19">
        <v>3222</v>
      </c>
      <c r="F12" s="19">
        <v>0</v>
      </c>
      <c r="G12" s="19">
        <v>0</v>
      </c>
      <c r="H12" s="19">
        <f t="shared" si="0"/>
        <v>14</v>
      </c>
      <c r="I12" s="19">
        <f t="shared" si="0"/>
        <v>3222</v>
      </c>
      <c r="J12" s="20">
        <f>IF($H$16*$C$8*3-B17=0,0,ROUND(((H12*2)/($H$16*$C$8*3-B17))*100,1))</f>
        <v>15.6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3</v>
      </c>
      <c r="E13" s="19">
        <v>585</v>
      </c>
      <c r="F13" s="19">
        <v>0</v>
      </c>
      <c r="G13" s="19">
        <v>0</v>
      </c>
      <c r="H13" s="19">
        <f t="shared" si="0"/>
        <v>3</v>
      </c>
      <c r="I13" s="19">
        <f t="shared" si="0"/>
        <v>585</v>
      </c>
      <c r="J13" s="20">
        <f>IF($H$16*$C$8*3-B17=0,0,ROUND(((H13*2)/($H$16*$C$8*3-B17))*100,1))</f>
        <v>3.3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8</v>
      </c>
      <c r="E14" s="19">
        <v>2050</v>
      </c>
      <c r="F14" s="19">
        <v>0</v>
      </c>
      <c r="G14" s="19">
        <v>0</v>
      </c>
      <c r="H14" s="19">
        <f t="shared" si="0"/>
        <v>8</v>
      </c>
      <c r="I14" s="19">
        <f t="shared" si="0"/>
        <v>2050</v>
      </c>
      <c r="J14" s="20">
        <f>IF($H$16*$C$8*3-B17=0,0,ROUND(((H14*3)/($H$16*$C$8*3-B17))*100,1))</f>
        <v>13.3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38</v>
      </c>
      <c r="E15" s="19">
        <f>SUM(E9:E14)</f>
        <v>7151</v>
      </c>
      <c r="F15" s="19">
        <f>SUM(F9:F14)</f>
        <v>2</v>
      </c>
      <c r="G15" s="19">
        <f>SUM(G9:G14)</f>
        <v>60</v>
      </c>
      <c r="H15" s="19">
        <f t="shared" si="0"/>
        <v>40</v>
      </c>
      <c r="I15" s="19">
        <f t="shared" si="0"/>
        <v>7211</v>
      </c>
      <c r="J15" s="20">
        <f>IF(H16*$C$8*3-B17=0,0,ROUND(((H15+H12+H13+(H14*2))/(H16*$C$8*3-B17))*100,1))</f>
        <v>40.6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24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48</v>
      </c>
      <c r="E18" s="19">
        <v>552</v>
      </c>
      <c r="F18" s="19">
        <v>0</v>
      </c>
      <c r="G18" s="19">
        <v>0</v>
      </c>
      <c r="H18" s="19">
        <f t="shared" ref="H18:I24" si="1">D18+F18</f>
        <v>48</v>
      </c>
      <c r="I18" s="19">
        <f t="shared" si="1"/>
        <v>552</v>
      </c>
      <c r="J18" s="20">
        <f>IF($H$25*$C$8*3-B26=0,0,ROUND(((H18*1)/($H$25*$C$8*3-B26))*100,1))</f>
        <v>17.8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49</v>
      </c>
      <c r="E19" s="19">
        <v>538</v>
      </c>
      <c r="F19" s="19">
        <v>8</v>
      </c>
      <c r="G19" s="19">
        <v>175</v>
      </c>
      <c r="H19" s="19">
        <f t="shared" si="1"/>
        <v>57</v>
      </c>
      <c r="I19" s="19">
        <f t="shared" si="1"/>
        <v>713</v>
      </c>
      <c r="J19" s="20">
        <f>IF($H$25*$C$8*3-B26=0,0,ROUND(((H19*1)/($H$25*$C$8*3-B26))*100,1))</f>
        <v>21.1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42</v>
      </c>
      <c r="E20" s="19">
        <v>538</v>
      </c>
      <c r="F20" s="19">
        <v>16</v>
      </c>
      <c r="G20" s="19">
        <v>485</v>
      </c>
      <c r="H20" s="19">
        <f t="shared" si="1"/>
        <v>58</v>
      </c>
      <c r="I20" s="19">
        <f t="shared" si="1"/>
        <v>1023</v>
      </c>
      <c r="J20" s="20">
        <f>IF($H$25*$C$8*3-B26=0,0,ROUND(((H20*1)/($H$25*$C$8*3-B26))*100,1))</f>
        <v>21.5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22</v>
      </c>
      <c r="E21" s="19">
        <v>287</v>
      </c>
      <c r="F21" s="19">
        <v>5</v>
      </c>
      <c r="G21" s="19">
        <v>95</v>
      </c>
      <c r="H21" s="19">
        <f t="shared" si="1"/>
        <v>27</v>
      </c>
      <c r="I21" s="19">
        <f t="shared" si="1"/>
        <v>382</v>
      </c>
      <c r="J21" s="20">
        <f>IF($H$25*$C$8*3-B26=0,0,ROUND(((H21*2)/($H$25*$C$8*3-B26))*100,1))</f>
        <v>20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3</v>
      </c>
      <c r="E22" s="19">
        <v>34</v>
      </c>
      <c r="F22" s="19">
        <v>0</v>
      </c>
      <c r="G22" s="19">
        <v>0</v>
      </c>
      <c r="H22" s="19">
        <f t="shared" si="1"/>
        <v>3</v>
      </c>
      <c r="I22" s="19">
        <f t="shared" si="1"/>
        <v>34</v>
      </c>
      <c r="J22" s="20">
        <f>IF($H$25*$C$8*3-B26=0,0,ROUND(((H22*2)/($H$25*$C$8*3-B26))*100,1))</f>
        <v>2.2000000000000002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0</v>
      </c>
      <c r="E23" s="19">
        <v>0</v>
      </c>
      <c r="F23" s="19">
        <v>0</v>
      </c>
      <c r="G23" s="19">
        <v>0</v>
      </c>
      <c r="H23" s="19">
        <f t="shared" si="1"/>
        <v>0</v>
      </c>
      <c r="I23" s="19">
        <f t="shared" si="1"/>
        <v>0</v>
      </c>
      <c r="J23" s="20">
        <f>IF($H$25*$C$8*3-B26=0,0,ROUND(((H23*3)/($H$25*$C$8*3-B26))*100,1))</f>
        <v>0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164</v>
      </c>
      <c r="E24" s="19">
        <f>SUM(E18:E23)</f>
        <v>1949</v>
      </c>
      <c r="F24" s="19">
        <f>SUM(F18:F23)</f>
        <v>29</v>
      </c>
      <c r="G24" s="19">
        <f>SUM(G18:G23)</f>
        <v>755</v>
      </c>
      <c r="H24" s="19">
        <f t="shared" si="1"/>
        <v>193</v>
      </c>
      <c r="I24" s="19">
        <f t="shared" si="1"/>
        <v>2704</v>
      </c>
      <c r="J24" s="20">
        <f>IF(H25*$C$8*3-B26=0,0,ROUND(((H24+H21+H22+(H23*2))/(H25*$C$8*3-B26))*100,1))</f>
        <v>82.6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30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12</v>
      </c>
      <c r="E27" s="19">
        <v>70</v>
      </c>
      <c r="F27" s="19">
        <v>0</v>
      </c>
      <c r="G27" s="19">
        <v>0</v>
      </c>
      <c r="H27" s="19">
        <f t="shared" ref="H27:I33" si="2">D27+F27</f>
        <v>12</v>
      </c>
      <c r="I27" s="19">
        <f t="shared" si="2"/>
        <v>70</v>
      </c>
      <c r="J27" s="20">
        <f>IF($H$34*$C$8*3-B35=0,0,ROUND(((H27*1)/($H$34*$C$8*3-B35))*100,1))</f>
        <v>13.3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8</v>
      </c>
      <c r="E28" s="19">
        <v>70</v>
      </c>
      <c r="F28" s="19">
        <v>0</v>
      </c>
      <c r="G28" s="19">
        <v>0</v>
      </c>
      <c r="H28" s="19">
        <f t="shared" si="2"/>
        <v>8</v>
      </c>
      <c r="I28" s="19">
        <f t="shared" si="2"/>
        <v>70</v>
      </c>
      <c r="J28" s="20">
        <f>IF($H$34*$C$8*3-B35=0,0,ROUND(((H28*1)/($H$34*$C$8*3-B35))*100,1))</f>
        <v>8.9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2</v>
      </c>
      <c r="E29" s="19">
        <v>26</v>
      </c>
      <c r="F29" s="19">
        <v>2</v>
      </c>
      <c r="G29" s="19">
        <v>35</v>
      </c>
      <c r="H29" s="19">
        <f t="shared" si="2"/>
        <v>4</v>
      </c>
      <c r="I29" s="19">
        <f t="shared" si="2"/>
        <v>61</v>
      </c>
      <c r="J29" s="20">
        <f>IF($H$34*$C$8*3-B35=0,0,ROUND(((H29*1)/($H$34*$C$8*3-B35))*100,1))</f>
        <v>4.4000000000000004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12</v>
      </c>
      <c r="E30" s="19">
        <v>140</v>
      </c>
      <c r="F30" s="19">
        <v>0</v>
      </c>
      <c r="G30" s="19">
        <v>0</v>
      </c>
      <c r="H30" s="19">
        <f t="shared" si="2"/>
        <v>12</v>
      </c>
      <c r="I30" s="19">
        <f t="shared" si="2"/>
        <v>140</v>
      </c>
      <c r="J30" s="20">
        <f>IF($H$34*$C$8*3-B35=0,0,ROUND(((H30*2)/($H$34*$C$8*3-B35))*100,1))</f>
        <v>26.7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5</v>
      </c>
      <c r="E31" s="19">
        <v>42</v>
      </c>
      <c r="F31" s="19">
        <v>0</v>
      </c>
      <c r="G31" s="19">
        <v>0</v>
      </c>
      <c r="H31" s="19">
        <f t="shared" si="2"/>
        <v>5</v>
      </c>
      <c r="I31" s="19">
        <f t="shared" si="2"/>
        <v>42</v>
      </c>
      <c r="J31" s="20">
        <f>IF($H$34*$C$8*3-B35=0,0,ROUND(((H31*2)/($H$34*$C$8*3-B35))*100,1))</f>
        <v>11.1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0</v>
      </c>
      <c r="E32" s="19">
        <v>0</v>
      </c>
      <c r="F32" s="19">
        <v>0</v>
      </c>
      <c r="G32" s="19">
        <v>0</v>
      </c>
      <c r="H32" s="19">
        <f t="shared" si="2"/>
        <v>0</v>
      </c>
      <c r="I32" s="19">
        <f t="shared" si="2"/>
        <v>0</v>
      </c>
      <c r="J32" s="20">
        <f>IF($H$34*$C$8*3-B35=0,0,ROUND(((H32*3)/($H$34*$C$8*3-B35))*100,1))</f>
        <v>0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39</v>
      </c>
      <c r="E33" s="19">
        <f>SUM(E27:E32)</f>
        <v>348</v>
      </c>
      <c r="F33" s="19">
        <f>SUM(F27:F32)</f>
        <v>2</v>
      </c>
      <c r="G33" s="19">
        <f>SUM(G27:G32)</f>
        <v>35</v>
      </c>
      <c r="H33" s="19">
        <f t="shared" si="2"/>
        <v>41</v>
      </c>
      <c r="I33" s="19">
        <f t="shared" si="2"/>
        <v>383</v>
      </c>
      <c r="J33" s="20">
        <f>IF(H34*$C$8*3-B35=0,0,ROUND(((H33+H30+H31+(H32*2))/(H34*$C$8*3-B35))*100,1))</f>
        <v>64.400000000000006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28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32</v>
      </c>
      <c r="E36" s="19">
        <v>87</v>
      </c>
      <c r="F36" s="19">
        <v>0</v>
      </c>
      <c r="G36" s="19">
        <v>0</v>
      </c>
      <c r="H36" s="19">
        <f t="shared" ref="H36:I42" si="3">D36+F36</f>
        <v>32</v>
      </c>
      <c r="I36" s="19">
        <f t="shared" si="3"/>
        <v>87</v>
      </c>
      <c r="J36" s="20">
        <f>IF($H$43*$C$8*3-B44=0,0,ROUND(((H36*1)/($H$43*$C$8*3-B44))*100,1))</f>
        <v>17.8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30</v>
      </c>
      <c r="E37" s="19">
        <v>90</v>
      </c>
      <c r="F37" s="19">
        <v>0</v>
      </c>
      <c r="G37" s="19">
        <v>0</v>
      </c>
      <c r="H37" s="19">
        <f t="shared" si="3"/>
        <v>30</v>
      </c>
      <c r="I37" s="19">
        <f t="shared" si="3"/>
        <v>90</v>
      </c>
      <c r="J37" s="20">
        <f>IF($H$43*$C$8*3-B44=0,0,ROUND(((H37*1)/($H$43*$C$8*3-B44))*100,1))</f>
        <v>16.7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35</v>
      </c>
      <c r="E38" s="19">
        <v>81</v>
      </c>
      <c r="F38" s="19">
        <v>0</v>
      </c>
      <c r="G38" s="19">
        <v>0</v>
      </c>
      <c r="H38" s="19">
        <f t="shared" si="3"/>
        <v>35</v>
      </c>
      <c r="I38" s="19">
        <f t="shared" si="3"/>
        <v>81</v>
      </c>
      <c r="J38" s="20">
        <f>IF($H$43*$C$8*3-B44=0,0,ROUND(((H38*1)/($H$43*$C$8*3-B44))*100,1))</f>
        <v>19.399999999999999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9</v>
      </c>
      <c r="E39" s="19">
        <v>32</v>
      </c>
      <c r="F39" s="19">
        <v>0</v>
      </c>
      <c r="G39" s="19">
        <v>0</v>
      </c>
      <c r="H39" s="19">
        <f t="shared" si="3"/>
        <v>9</v>
      </c>
      <c r="I39" s="19">
        <f t="shared" si="3"/>
        <v>32</v>
      </c>
      <c r="J39" s="20">
        <f>IF($H$43*$C$8*3-B44=0,0,ROUND(((H39*2)/($H$43*$C$8*3-B44))*100,1))</f>
        <v>10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3</v>
      </c>
      <c r="E40" s="19">
        <v>9</v>
      </c>
      <c r="F40" s="19">
        <v>0</v>
      </c>
      <c r="G40" s="19">
        <v>0</v>
      </c>
      <c r="H40" s="19">
        <f t="shared" si="3"/>
        <v>3</v>
      </c>
      <c r="I40" s="19">
        <f t="shared" si="3"/>
        <v>9</v>
      </c>
      <c r="J40" s="20">
        <f>IF($H$43*$C$8*3-B44=0,0,ROUND(((H40*2)/($H$43*$C$8*3-B44))*100,1))</f>
        <v>3.3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0</v>
      </c>
      <c r="E41" s="19">
        <v>0</v>
      </c>
      <c r="F41" s="19">
        <v>0</v>
      </c>
      <c r="G41" s="19">
        <v>0</v>
      </c>
      <c r="H41" s="19">
        <f t="shared" si="3"/>
        <v>0</v>
      </c>
      <c r="I41" s="19">
        <f t="shared" si="3"/>
        <v>0</v>
      </c>
      <c r="J41" s="20">
        <f>IF($H$43*$C$8*3-B44=0,0,ROUND(((H41*3)/($H$43*$C$8*3-B44))*100,1))</f>
        <v>0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109</v>
      </c>
      <c r="E42" s="19">
        <f>SUM(E36:E41)</f>
        <v>299</v>
      </c>
      <c r="F42" s="19">
        <f>SUM(F36:F41)</f>
        <v>0</v>
      </c>
      <c r="G42" s="19">
        <f>SUM(G36:G41)</f>
        <v>0</v>
      </c>
      <c r="H42" s="19">
        <f t="shared" si="3"/>
        <v>109</v>
      </c>
      <c r="I42" s="19">
        <f t="shared" si="3"/>
        <v>299</v>
      </c>
      <c r="J42" s="20">
        <f>IF(H43*$C$8*3-B44=0,0,ROUND(((H42+H39+H40+(H41*2))/(H43*$C$8*3-B44))*100,1))</f>
        <v>67.2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30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6</v>
      </c>
      <c r="E45" s="19">
        <v>69</v>
      </c>
      <c r="F45" s="19">
        <v>0</v>
      </c>
      <c r="G45" s="19">
        <v>0</v>
      </c>
      <c r="H45" s="19">
        <f t="shared" ref="H45:I51" si="4">D45+F45</f>
        <v>6</v>
      </c>
      <c r="I45" s="19">
        <f t="shared" si="4"/>
        <v>69</v>
      </c>
      <c r="J45" s="20">
        <f>IF($H$52*$C$8*3-B53=0,0,ROUND(((H45*1)/($H$52*$C$8*3-B53))*100,1))</f>
        <v>6.7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5</v>
      </c>
      <c r="E46" s="19">
        <v>52</v>
      </c>
      <c r="F46" s="19">
        <v>0</v>
      </c>
      <c r="G46" s="19">
        <v>0</v>
      </c>
      <c r="H46" s="19">
        <f t="shared" si="4"/>
        <v>5</v>
      </c>
      <c r="I46" s="19">
        <f t="shared" si="4"/>
        <v>52</v>
      </c>
      <c r="J46" s="20">
        <f>IF($H$52*$C$8*3-B53=0,0,ROUND(((H46*1)/($H$52*$C$8*3-B53))*100,1))</f>
        <v>5.6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0</v>
      </c>
      <c r="E47" s="19">
        <v>0</v>
      </c>
      <c r="F47" s="19">
        <v>1</v>
      </c>
      <c r="G47" s="19">
        <v>12</v>
      </c>
      <c r="H47" s="19">
        <f t="shared" si="4"/>
        <v>1</v>
      </c>
      <c r="I47" s="19">
        <f t="shared" si="4"/>
        <v>12</v>
      </c>
      <c r="J47" s="20">
        <f>IF($H$52*$C$8*3-B53=0,0,ROUND(((H47*1)/($H$52*$C$8*3-B53))*100,1))</f>
        <v>1.1000000000000001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3</v>
      </c>
      <c r="E48" s="19">
        <v>40</v>
      </c>
      <c r="F48" s="19">
        <v>0</v>
      </c>
      <c r="G48" s="19">
        <v>0</v>
      </c>
      <c r="H48" s="19">
        <f t="shared" si="4"/>
        <v>3</v>
      </c>
      <c r="I48" s="19">
        <f t="shared" si="4"/>
        <v>40</v>
      </c>
      <c r="J48" s="20">
        <f>IF($H$52*$C$8*3-B53=0,0,ROUND(((H48*2)/($H$52*$C$8*3-B53))*100,1))</f>
        <v>6.7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f t="shared" si="4"/>
        <v>0</v>
      </c>
      <c r="I49" s="19">
        <f t="shared" si="4"/>
        <v>0</v>
      </c>
      <c r="J49" s="20">
        <f>IF($H$52*$C$8*3-B53=0,0,ROUND(((H49*2)/($H$52*$C$8*3-B53))*100,1))</f>
        <v>0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1</v>
      </c>
      <c r="E50" s="19">
        <v>5</v>
      </c>
      <c r="F50" s="19">
        <v>0</v>
      </c>
      <c r="G50" s="19">
        <v>0</v>
      </c>
      <c r="H50" s="19">
        <f t="shared" si="4"/>
        <v>1</v>
      </c>
      <c r="I50" s="19">
        <f t="shared" si="4"/>
        <v>5</v>
      </c>
      <c r="J50" s="20">
        <f>IF($H$52*$C$8*3-B53=0,0,ROUND(((H50*3)/($H$52*$C$8*3-B53))*100,1))</f>
        <v>3.3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15</v>
      </c>
      <c r="E51" s="19">
        <f>SUM(E45:E50)</f>
        <v>166</v>
      </c>
      <c r="F51" s="19">
        <f>SUM(F45:F50)</f>
        <v>1</v>
      </c>
      <c r="G51" s="19">
        <f>SUM(G45:G50)</f>
        <v>12</v>
      </c>
      <c r="H51" s="19">
        <f t="shared" si="4"/>
        <v>16</v>
      </c>
      <c r="I51" s="19">
        <f t="shared" si="4"/>
        <v>178</v>
      </c>
      <c r="J51" s="20">
        <f>IF(H52*$C$8*3-B53=0,0,ROUND(((H51+H48+H49+(H50*2))/(H52*$C$8*3-B53))*100,1))</f>
        <v>23.3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13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2</v>
      </c>
      <c r="E54" s="19">
        <v>22</v>
      </c>
      <c r="F54" s="19">
        <v>1</v>
      </c>
      <c r="G54" s="19">
        <v>20</v>
      </c>
      <c r="H54" s="19">
        <f t="shared" ref="H54:I60" si="5">D54+F54</f>
        <v>3</v>
      </c>
      <c r="I54" s="19">
        <f t="shared" si="5"/>
        <v>42</v>
      </c>
      <c r="J54" s="20">
        <f>IF($H$61*$C$8*3-B62=0,0,ROUND(((H54*1)/($H$61*$C$8*3-B62))*100,1))</f>
        <v>3.3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12</v>
      </c>
      <c r="E55" s="19">
        <v>128</v>
      </c>
      <c r="F55" s="19">
        <v>1</v>
      </c>
      <c r="G55" s="19">
        <v>20</v>
      </c>
      <c r="H55" s="19">
        <f t="shared" si="5"/>
        <v>13</v>
      </c>
      <c r="I55" s="19">
        <f t="shared" si="5"/>
        <v>148</v>
      </c>
      <c r="J55" s="20">
        <f>IF($H$61*$C$8*3-B62=0,0,ROUND(((H55*1)/($H$61*$C$8*3-B62))*100,1))</f>
        <v>14.4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4</v>
      </c>
      <c r="E56" s="19">
        <v>44</v>
      </c>
      <c r="F56" s="19">
        <v>5</v>
      </c>
      <c r="G56" s="19">
        <v>70</v>
      </c>
      <c r="H56" s="19">
        <f t="shared" si="5"/>
        <v>9</v>
      </c>
      <c r="I56" s="19">
        <f t="shared" si="5"/>
        <v>114</v>
      </c>
      <c r="J56" s="20">
        <f>IF($H$61*$C$8*3-B62=0,0,ROUND(((H56*1)/($H$61*$C$8*3-B62))*100,1))</f>
        <v>10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4</v>
      </c>
      <c r="E57" s="19">
        <v>70</v>
      </c>
      <c r="F57" s="19">
        <v>1</v>
      </c>
      <c r="G57" s="19">
        <v>5</v>
      </c>
      <c r="H57" s="19">
        <f t="shared" si="5"/>
        <v>5</v>
      </c>
      <c r="I57" s="19">
        <f t="shared" si="5"/>
        <v>75</v>
      </c>
      <c r="J57" s="20">
        <f>IF($H$61*$C$8*3-B62=0,0,ROUND(((H57*2)/($H$61*$C$8*3-B62))*100,1))</f>
        <v>11.1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0</v>
      </c>
      <c r="E58" s="19">
        <v>0</v>
      </c>
      <c r="F58" s="19">
        <v>0</v>
      </c>
      <c r="G58" s="19">
        <v>0</v>
      </c>
      <c r="H58" s="19">
        <f t="shared" si="5"/>
        <v>0</v>
      </c>
      <c r="I58" s="19">
        <f t="shared" si="5"/>
        <v>0</v>
      </c>
      <c r="J58" s="20">
        <f>IF($H$61*$C$8*3-B62=0,0,ROUND(((H58*2)/($H$61*$C$8*3-B62))*100,1))</f>
        <v>0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2</v>
      </c>
      <c r="E59" s="19">
        <v>20</v>
      </c>
      <c r="F59" s="19">
        <v>0</v>
      </c>
      <c r="G59" s="19">
        <v>0</v>
      </c>
      <c r="H59" s="19">
        <f t="shared" si="5"/>
        <v>2</v>
      </c>
      <c r="I59" s="19">
        <f t="shared" si="5"/>
        <v>20</v>
      </c>
      <c r="J59" s="20">
        <f>IF($H$61*$C$8*3-B62=0,0,ROUND(((H59*3)/($H$61*$C$8*3-B62))*100,1))</f>
        <v>6.7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24</v>
      </c>
      <c r="E60" s="19">
        <f>SUM(E54:E59)</f>
        <v>284</v>
      </c>
      <c r="F60" s="19">
        <f>SUM(F54:F59)</f>
        <v>8</v>
      </c>
      <c r="G60" s="19">
        <f>SUM(G54:G59)</f>
        <v>115</v>
      </c>
      <c r="H60" s="19">
        <f t="shared" si="5"/>
        <v>32</v>
      </c>
      <c r="I60" s="19">
        <f t="shared" si="5"/>
        <v>399</v>
      </c>
      <c r="J60" s="20">
        <f>IF(H61*$C$8*3-B62=0,0,ROUND(((H60+H57+H58+(H59*2))/(H61*$C$8*3-B62))*100,1))</f>
        <v>45.6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23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0</v>
      </c>
      <c r="E63" s="19">
        <v>0</v>
      </c>
      <c r="F63" s="19">
        <v>0</v>
      </c>
      <c r="G63" s="19">
        <v>0</v>
      </c>
      <c r="H63" s="19">
        <f t="shared" ref="H63:I69" si="6">D63+F63</f>
        <v>0</v>
      </c>
      <c r="I63" s="19">
        <f t="shared" si="6"/>
        <v>0</v>
      </c>
      <c r="J63" s="20">
        <f>IF($H$70*$C$8*3-B71=0,0,ROUND(((H63*1)/($H$70*$C$8*3-B71))*100,1))</f>
        <v>0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2</v>
      </c>
      <c r="E64" s="19">
        <v>12</v>
      </c>
      <c r="F64" s="19">
        <v>0</v>
      </c>
      <c r="G64" s="19">
        <v>0</v>
      </c>
      <c r="H64" s="19">
        <f t="shared" si="6"/>
        <v>2</v>
      </c>
      <c r="I64" s="19">
        <f t="shared" si="6"/>
        <v>12</v>
      </c>
      <c r="J64" s="20">
        <f>IF($H$70*$C$8*3-B71=0,0,ROUND(((H64*1)/($H$70*$C$8*3-B71))*100,1))</f>
        <v>0.4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1</v>
      </c>
      <c r="E65" s="19">
        <v>10</v>
      </c>
      <c r="F65" s="19">
        <v>0</v>
      </c>
      <c r="G65" s="19">
        <v>0</v>
      </c>
      <c r="H65" s="19">
        <f t="shared" si="6"/>
        <v>1</v>
      </c>
      <c r="I65" s="19">
        <f t="shared" si="6"/>
        <v>10</v>
      </c>
      <c r="J65" s="20">
        <f>IF($H$70*$C$8*3-B71=0,0,ROUND(((H65*1)/($H$70*$C$8*3-B71))*100,1))</f>
        <v>0.2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30</v>
      </c>
      <c r="E66" s="19">
        <v>229</v>
      </c>
      <c r="F66" s="19">
        <v>0</v>
      </c>
      <c r="G66" s="19">
        <v>0</v>
      </c>
      <c r="H66" s="19">
        <f t="shared" si="6"/>
        <v>30</v>
      </c>
      <c r="I66" s="19">
        <f t="shared" si="6"/>
        <v>229</v>
      </c>
      <c r="J66" s="20">
        <f>IF($H$70*$C$8*3-B71=0,0,ROUND(((H66*2)/($H$70*$C$8*3-B71))*100,1))</f>
        <v>13.3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4</v>
      </c>
      <c r="E67" s="19">
        <v>25</v>
      </c>
      <c r="F67" s="19">
        <v>0</v>
      </c>
      <c r="G67" s="19">
        <v>0</v>
      </c>
      <c r="H67" s="19">
        <f t="shared" si="6"/>
        <v>4</v>
      </c>
      <c r="I67" s="19">
        <f t="shared" si="6"/>
        <v>25</v>
      </c>
      <c r="J67" s="20">
        <f>IF($H$70*$C$8*3-B71=0,0,ROUND(((H67*2)/($H$70*$C$8*3-B71))*100,1))</f>
        <v>1.8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18</v>
      </c>
      <c r="E68" s="19">
        <v>122</v>
      </c>
      <c r="F68" s="19">
        <v>0</v>
      </c>
      <c r="G68" s="19">
        <v>0</v>
      </c>
      <c r="H68" s="19">
        <f t="shared" si="6"/>
        <v>18</v>
      </c>
      <c r="I68" s="19">
        <f t="shared" si="6"/>
        <v>122</v>
      </c>
      <c r="J68" s="20">
        <f>IF($H$70*$C$8*3-B71=0,0,ROUND(((H68*3)/($H$70*$C$8*3-B71))*100,1))</f>
        <v>12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55</v>
      </c>
      <c r="E69" s="19">
        <f>SUM(E63:E68)</f>
        <v>398</v>
      </c>
      <c r="F69" s="19">
        <f>SUM(F63:F68)</f>
        <v>0</v>
      </c>
      <c r="G69" s="19">
        <f>SUM(G63:G68)</f>
        <v>0</v>
      </c>
      <c r="H69" s="19">
        <f t="shared" si="6"/>
        <v>55</v>
      </c>
      <c r="I69" s="19">
        <f t="shared" si="6"/>
        <v>398</v>
      </c>
      <c r="J69" s="20">
        <f>IF(H70*$C$8*3-B71=0,0,ROUND(((H69+H66+H67+(H68*2))/(H70*$C$8*3-B71))*100,1))</f>
        <v>27.8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17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101</v>
      </c>
      <c r="E72" s="19">
        <f t="shared" si="8"/>
        <v>810</v>
      </c>
      <c r="F72" s="19">
        <f t="shared" si="8"/>
        <v>1</v>
      </c>
      <c r="G72" s="19">
        <f t="shared" si="8"/>
        <v>20</v>
      </c>
      <c r="H72" s="19">
        <f t="shared" ref="H72:I78" si="9">D72+F72</f>
        <v>102</v>
      </c>
      <c r="I72" s="19">
        <f t="shared" si="9"/>
        <v>830</v>
      </c>
      <c r="J72" s="20">
        <f>IF($H$79*$C$8*3-B80=0,0,ROUND(((H72*1)/($H$79*$C$8*3-B80))*100,1))</f>
        <v>7.6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113</v>
      </c>
      <c r="E73" s="19">
        <f t="shared" si="8"/>
        <v>1933</v>
      </c>
      <c r="F73" s="19">
        <f t="shared" si="8"/>
        <v>9</v>
      </c>
      <c r="G73" s="19">
        <f t="shared" si="8"/>
        <v>195</v>
      </c>
      <c r="H73" s="19">
        <f t="shared" si="9"/>
        <v>122</v>
      </c>
      <c r="I73" s="19">
        <f t="shared" si="9"/>
        <v>2128</v>
      </c>
      <c r="J73" s="20">
        <f>IF($H$79*$C$8*3-B80=0,0,ROUND(((H73*1)/($H$79*$C$8*3-B80))*100,1))</f>
        <v>9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89</v>
      </c>
      <c r="E74" s="19">
        <f t="shared" si="8"/>
        <v>940</v>
      </c>
      <c r="F74" s="19">
        <f t="shared" si="8"/>
        <v>26</v>
      </c>
      <c r="G74" s="19">
        <f t="shared" si="8"/>
        <v>662</v>
      </c>
      <c r="H74" s="19">
        <f t="shared" si="9"/>
        <v>115</v>
      </c>
      <c r="I74" s="19">
        <f t="shared" si="9"/>
        <v>1602</v>
      </c>
      <c r="J74" s="20">
        <f>IF($H$79*$C$8*3-B80=0,0,ROUND(((H74*1)/($H$79*$C$8*3-B80))*100,1))</f>
        <v>8.5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94</v>
      </c>
      <c r="E75" s="19">
        <f t="shared" si="8"/>
        <v>4020</v>
      </c>
      <c r="F75" s="19">
        <f t="shared" si="8"/>
        <v>6</v>
      </c>
      <c r="G75" s="19">
        <f t="shared" si="8"/>
        <v>100</v>
      </c>
      <c r="H75" s="19">
        <f t="shared" si="9"/>
        <v>100</v>
      </c>
      <c r="I75" s="19">
        <f t="shared" si="9"/>
        <v>4120</v>
      </c>
      <c r="J75" s="20">
        <f>IF($H$79*$C$8*3-B80=0,0,ROUND(((H75*2)/($H$79*$C$8*3-B80))*100,1))</f>
        <v>14.8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18</v>
      </c>
      <c r="E76" s="19">
        <f t="shared" si="8"/>
        <v>695</v>
      </c>
      <c r="F76" s="19">
        <f t="shared" si="8"/>
        <v>0</v>
      </c>
      <c r="G76" s="19">
        <f t="shared" si="8"/>
        <v>0</v>
      </c>
      <c r="H76" s="19">
        <f t="shared" si="9"/>
        <v>18</v>
      </c>
      <c r="I76" s="19">
        <f t="shared" si="9"/>
        <v>695</v>
      </c>
      <c r="J76" s="20">
        <f>IF($H$79*$C$8*3-B80=0,0,ROUND(((H76*2)/($H$79*$C$8*3-B80))*100,1))</f>
        <v>2.7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29</v>
      </c>
      <c r="E77" s="19">
        <f t="shared" si="8"/>
        <v>2197</v>
      </c>
      <c r="F77" s="19">
        <f t="shared" si="8"/>
        <v>0</v>
      </c>
      <c r="G77" s="19">
        <f t="shared" si="8"/>
        <v>0</v>
      </c>
      <c r="H77" s="19">
        <f t="shared" si="9"/>
        <v>29</v>
      </c>
      <c r="I77" s="19">
        <f t="shared" si="9"/>
        <v>2197</v>
      </c>
      <c r="J77" s="20">
        <f>IF($H$79*$C$8*3-B80=0,0,ROUND(((H77*3)/($H$79*$C$8*3-B80))*100,1))</f>
        <v>6.4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444</v>
      </c>
      <c r="E78" s="19">
        <f>SUM(E72:E77)</f>
        <v>10595</v>
      </c>
      <c r="F78" s="19">
        <f>SUM(F72:F77)</f>
        <v>42</v>
      </c>
      <c r="G78" s="19">
        <f>SUM(G72:G77)</f>
        <v>977</v>
      </c>
      <c r="H78" s="19">
        <f t="shared" si="9"/>
        <v>486</v>
      </c>
      <c r="I78" s="19">
        <f t="shared" si="9"/>
        <v>11572</v>
      </c>
      <c r="J78" s="20">
        <f>IF(H79*$C$8*3-B80=0,0,ROUND(((H78+H75+H76+(H77*2))/(H79*$C$8*3-B80))*100,1))</f>
        <v>49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30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5963-A0AD-4095-AB4B-C8EE0953958A}">
  <dimension ref="A1:L196"/>
  <sheetViews>
    <sheetView topLeftCell="A49" zoomScaleNormal="100" workbookViewId="0">
      <selection activeCell="N65" sqref="N65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45413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30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0</v>
      </c>
      <c r="E9" s="19">
        <v>0</v>
      </c>
      <c r="F9" s="19">
        <v>0</v>
      </c>
      <c r="G9" s="19">
        <v>0</v>
      </c>
      <c r="H9" s="19">
        <f t="shared" ref="H9:I14" si="0">D9+F9</f>
        <v>0</v>
      </c>
      <c r="I9" s="19">
        <f t="shared" si="0"/>
        <v>0</v>
      </c>
      <c r="J9" s="20">
        <f>IF($H$16*$C$8*3-B17=0,0,ROUND(((H9*1)/($H$16*$C$8*3-B17))*100,1))</f>
        <v>0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2</v>
      </c>
      <c r="E10" s="19">
        <v>553</v>
      </c>
      <c r="F10" s="19">
        <v>0</v>
      </c>
      <c r="G10" s="19">
        <v>0</v>
      </c>
      <c r="H10" s="19">
        <f t="shared" si="0"/>
        <v>2</v>
      </c>
      <c r="I10" s="19">
        <f t="shared" si="0"/>
        <v>553</v>
      </c>
      <c r="J10" s="20">
        <f>IF($H$16*$C$8*3-B17=0,0,ROUND(((H10*1)/($H$16*$C$8*3-B17))*100,1))</f>
        <v>2.2000000000000002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3</v>
      </c>
      <c r="E11" s="19">
        <v>160</v>
      </c>
      <c r="F11" s="19">
        <v>0</v>
      </c>
      <c r="G11" s="19">
        <v>0</v>
      </c>
      <c r="H11" s="19">
        <f t="shared" si="0"/>
        <v>3</v>
      </c>
      <c r="I11" s="19">
        <f t="shared" si="0"/>
        <v>160</v>
      </c>
      <c r="J11" s="20">
        <f>IF($H$16*$C$8*3-B17=0,0,ROUND(((H11*1)/($H$16*$C$8*3-B17))*100,1))</f>
        <v>3.3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7</v>
      </c>
      <c r="E12" s="19">
        <v>2414</v>
      </c>
      <c r="F12" s="19">
        <v>0</v>
      </c>
      <c r="G12" s="19">
        <v>0</v>
      </c>
      <c r="H12" s="19">
        <f t="shared" si="0"/>
        <v>7</v>
      </c>
      <c r="I12" s="19">
        <f t="shared" si="0"/>
        <v>2414</v>
      </c>
      <c r="J12" s="20">
        <f>IF($H$16*$C$8*3-B17=0,0,ROUND(((H12*2)/($H$16*$C$8*3-B17))*100,1))</f>
        <v>15.6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2</v>
      </c>
      <c r="E13" s="19">
        <v>580</v>
      </c>
      <c r="F13" s="19">
        <v>0</v>
      </c>
      <c r="G13" s="19">
        <v>0</v>
      </c>
      <c r="H13" s="19">
        <f t="shared" si="0"/>
        <v>2</v>
      </c>
      <c r="I13" s="19">
        <f t="shared" si="0"/>
        <v>580</v>
      </c>
      <c r="J13" s="20">
        <f>IF($H$16*$C$8*3-B17=0,0,ROUND(((H13*2)/($H$16*$C$8*3-B17))*100,1))</f>
        <v>4.4000000000000004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4</v>
      </c>
      <c r="E14" s="19">
        <v>1400</v>
      </c>
      <c r="F14" s="19">
        <v>0</v>
      </c>
      <c r="G14" s="19">
        <v>0</v>
      </c>
      <c r="H14" s="19">
        <f t="shared" si="0"/>
        <v>4</v>
      </c>
      <c r="I14" s="19">
        <f t="shared" si="0"/>
        <v>1400</v>
      </c>
      <c r="J14" s="20">
        <f>IF($H$16*$C$8*3-B17=0,0,ROUND(((H14*3)/($H$16*$C$8*3-B17))*100,1))</f>
        <v>13.3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18</v>
      </c>
      <c r="E15" s="19">
        <f t="shared" si="1"/>
        <v>5107</v>
      </c>
      <c r="F15" s="19">
        <f t="shared" si="1"/>
        <v>0</v>
      </c>
      <c r="G15" s="19">
        <f t="shared" si="1"/>
        <v>0</v>
      </c>
      <c r="H15" s="19">
        <f t="shared" si="1"/>
        <v>18</v>
      </c>
      <c r="I15" s="19">
        <f t="shared" si="1"/>
        <v>5107</v>
      </c>
      <c r="J15" s="20">
        <f>IF(H16*$C$8*3-B17=0,0,ROUND(((H15+H12+H13+(H14*2))/(H16*$C$8*3-B17))*100,1))</f>
        <v>38.9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17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1</v>
      </c>
      <c r="E18" s="19">
        <v>10</v>
      </c>
      <c r="F18" s="19">
        <v>0</v>
      </c>
      <c r="G18" s="19">
        <v>0</v>
      </c>
      <c r="H18" s="19">
        <f t="shared" ref="H18:I23" si="2">D18+F18</f>
        <v>1</v>
      </c>
      <c r="I18" s="19">
        <f t="shared" si="2"/>
        <v>10</v>
      </c>
      <c r="J18" s="20">
        <f>IF($H$25*$C$8*3-B26=0,0,ROUND(((H18*1)/($H$25*$C$8*3-B26))*100,1))</f>
        <v>1.1000000000000001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5</v>
      </c>
      <c r="E19" s="19">
        <v>490</v>
      </c>
      <c r="F19" s="19">
        <v>0</v>
      </c>
      <c r="G19" s="19">
        <v>0</v>
      </c>
      <c r="H19" s="19">
        <f t="shared" si="2"/>
        <v>5</v>
      </c>
      <c r="I19" s="19">
        <f t="shared" si="2"/>
        <v>490</v>
      </c>
      <c r="J19" s="20">
        <f>IF($H$25*$C$8*3-B26=0,0,ROUND(((H19*1)/($H$25*$C$8*3-B26))*100,1))</f>
        <v>5.6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2</v>
      </c>
      <c r="E20" s="19">
        <v>81</v>
      </c>
      <c r="F20" s="19">
        <v>2</v>
      </c>
      <c r="G20" s="19">
        <v>60</v>
      </c>
      <c r="H20" s="19">
        <f t="shared" si="2"/>
        <v>4</v>
      </c>
      <c r="I20" s="19">
        <f t="shared" si="2"/>
        <v>141</v>
      </c>
      <c r="J20" s="20">
        <f>IF($H$25*$C$8*3-B26=0,0,ROUND(((H20*1)/($H$25*$C$8*3-B26))*100,1))</f>
        <v>4.4000000000000004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7</v>
      </c>
      <c r="E21" s="19">
        <v>808</v>
      </c>
      <c r="F21" s="19">
        <v>0</v>
      </c>
      <c r="G21" s="19">
        <v>0</v>
      </c>
      <c r="H21" s="19">
        <f t="shared" si="2"/>
        <v>7</v>
      </c>
      <c r="I21" s="19">
        <f t="shared" si="2"/>
        <v>808</v>
      </c>
      <c r="J21" s="20">
        <f>IF($H$25*$C$8*3-B26=0,0,ROUND(((H21*2)/($H$25*$C$8*3-B26))*100,1))</f>
        <v>15.6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1</v>
      </c>
      <c r="E22" s="19">
        <v>5</v>
      </c>
      <c r="F22" s="19">
        <v>0</v>
      </c>
      <c r="G22" s="19">
        <v>0</v>
      </c>
      <c r="H22" s="19">
        <f t="shared" si="2"/>
        <v>1</v>
      </c>
      <c r="I22" s="19">
        <f t="shared" si="2"/>
        <v>5</v>
      </c>
      <c r="J22" s="20">
        <f>IF($H$25*$C$8*3-B26=0,0,ROUND(((H22*2)/($H$25*$C$8*3-B26))*100,1))</f>
        <v>2.2000000000000002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4</v>
      </c>
      <c r="E23" s="19">
        <v>650</v>
      </c>
      <c r="F23" s="19">
        <v>0</v>
      </c>
      <c r="G23" s="19">
        <v>0</v>
      </c>
      <c r="H23" s="19">
        <f t="shared" si="2"/>
        <v>4</v>
      </c>
      <c r="I23" s="19">
        <f t="shared" si="2"/>
        <v>650</v>
      </c>
      <c r="J23" s="20">
        <f>IF($H$25*$C$8*3-B26=0,0,ROUND(((H23*3)/($H$25*$C$8*3-B26))*100,1))</f>
        <v>13.3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20</v>
      </c>
      <c r="E24" s="19">
        <f t="shared" si="3"/>
        <v>2044</v>
      </c>
      <c r="F24" s="19">
        <f t="shared" si="3"/>
        <v>2</v>
      </c>
      <c r="G24" s="19">
        <f t="shared" si="3"/>
        <v>60</v>
      </c>
      <c r="H24" s="19">
        <f t="shared" si="3"/>
        <v>22</v>
      </c>
      <c r="I24" s="19">
        <f t="shared" si="3"/>
        <v>2104</v>
      </c>
      <c r="J24" s="20">
        <f>IF(H25*$C$8*3-B26=0,0,ROUND(((H24+H21+H22+(H23*2))/(H25*$C$8*3-B26))*100,1))</f>
        <v>42.2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18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0</v>
      </c>
      <c r="E27" s="19">
        <v>0</v>
      </c>
      <c r="F27" s="19">
        <v>0</v>
      </c>
      <c r="G27" s="19">
        <v>0</v>
      </c>
      <c r="H27" s="19">
        <f t="shared" ref="H27:I32" si="4">D27+F27</f>
        <v>0</v>
      </c>
      <c r="I27" s="19">
        <f t="shared" si="4"/>
        <v>0</v>
      </c>
      <c r="J27" s="20">
        <f>IF($H$34*$C$8*3-B35=0,0,ROUND(((H27*1)/($H$34*$C$8*3-B35))*100,1))</f>
        <v>0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  <c r="I28" s="19">
        <f t="shared" si="4"/>
        <v>0</v>
      </c>
      <c r="J28" s="20">
        <f>IF($H$34*$C$8*3-B35=0,0,ROUND(((H28*1)/($H$34*$C$8*3-B35))*100,1))</f>
        <v>0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0</v>
      </c>
      <c r="E29" s="19">
        <v>0</v>
      </c>
      <c r="F29" s="19">
        <v>0</v>
      </c>
      <c r="G29" s="19">
        <v>0</v>
      </c>
      <c r="H29" s="19">
        <f t="shared" si="4"/>
        <v>0</v>
      </c>
      <c r="I29" s="19">
        <f t="shared" si="4"/>
        <v>0</v>
      </c>
      <c r="J29" s="20">
        <f>IF($H$34*$C$8*3-B35=0,0,ROUND(((H29*1)/($H$34*$C$8*3-B35))*100,1))</f>
        <v>0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7</v>
      </c>
      <c r="E30" s="19">
        <v>70</v>
      </c>
      <c r="F30" s="19">
        <v>0</v>
      </c>
      <c r="G30" s="19">
        <v>0</v>
      </c>
      <c r="H30" s="19">
        <f t="shared" si="4"/>
        <v>7</v>
      </c>
      <c r="I30" s="19">
        <f t="shared" si="4"/>
        <v>70</v>
      </c>
      <c r="J30" s="20">
        <f>IF($H$34*$C$8*3-B35=0,0,ROUND(((H30*2)/($H$34*$C$8*3-B35))*100,1))</f>
        <v>15.6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1</v>
      </c>
      <c r="E31" s="19">
        <v>10</v>
      </c>
      <c r="F31" s="19">
        <v>0</v>
      </c>
      <c r="G31" s="19">
        <v>0</v>
      </c>
      <c r="H31" s="19">
        <f t="shared" si="4"/>
        <v>1</v>
      </c>
      <c r="I31" s="19">
        <f t="shared" si="4"/>
        <v>10</v>
      </c>
      <c r="J31" s="20">
        <f>IF($H$34*$C$8*3-B35=0,0,ROUND(((H31*2)/($H$34*$C$8*3-B35))*100,1))</f>
        <v>2.2000000000000002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3</v>
      </c>
      <c r="E32" s="19">
        <v>25</v>
      </c>
      <c r="F32" s="19">
        <v>0</v>
      </c>
      <c r="G32" s="19">
        <v>0</v>
      </c>
      <c r="H32" s="19">
        <f t="shared" si="4"/>
        <v>3</v>
      </c>
      <c r="I32" s="19">
        <f t="shared" si="4"/>
        <v>25</v>
      </c>
      <c r="J32" s="20">
        <f>IF($H$34*$C$8*3-B35=0,0,ROUND(((H32*3)/($H$34*$C$8*3-B35))*100,1))</f>
        <v>10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11</v>
      </c>
      <c r="E33" s="19">
        <f t="shared" si="5"/>
        <v>105</v>
      </c>
      <c r="F33" s="19">
        <f t="shared" si="5"/>
        <v>0</v>
      </c>
      <c r="G33" s="19">
        <f t="shared" si="5"/>
        <v>0</v>
      </c>
      <c r="H33" s="19">
        <f t="shared" si="5"/>
        <v>11</v>
      </c>
      <c r="I33" s="19">
        <f t="shared" si="5"/>
        <v>105</v>
      </c>
      <c r="J33" s="20">
        <f>IF(H34*$C$8*3-B35=0,0,ROUND(((H33+H30+H31+(H32*2))/(H34*$C$8*3-B35))*100,1))</f>
        <v>27.8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11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0</v>
      </c>
      <c r="E36" s="19">
        <v>0</v>
      </c>
      <c r="F36" s="19">
        <v>0</v>
      </c>
      <c r="G36" s="19">
        <v>0</v>
      </c>
      <c r="H36" s="19">
        <f t="shared" ref="H36:I41" si="6">D36+F36</f>
        <v>0</v>
      </c>
      <c r="I36" s="19">
        <f t="shared" si="6"/>
        <v>0</v>
      </c>
      <c r="J36" s="20">
        <f>IF($H$43*$C$8*3-B44=0,0,ROUND(((H36*1)/($H$43*$C$8*3-B44))*100,1))</f>
        <v>0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  <c r="I37" s="19">
        <f t="shared" si="6"/>
        <v>0</v>
      </c>
      <c r="J37" s="20">
        <f>IF($H$43*$C$8*3-B44=0,0,ROUND(((H37*1)/($H$43*$C$8*3-B44))*100,1))</f>
        <v>0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1</v>
      </c>
      <c r="E38" s="19">
        <v>10</v>
      </c>
      <c r="F38" s="19">
        <v>0</v>
      </c>
      <c r="G38" s="19">
        <v>0</v>
      </c>
      <c r="H38" s="19">
        <f t="shared" si="6"/>
        <v>1</v>
      </c>
      <c r="I38" s="19">
        <f t="shared" si="6"/>
        <v>10</v>
      </c>
      <c r="J38" s="20">
        <f>IF($H$43*$C$8*3-B44=0,0,ROUND(((H38*1)/($H$43*$C$8*3-B44))*100,1))</f>
        <v>1.1000000000000001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7</v>
      </c>
      <c r="E39" s="19">
        <v>70</v>
      </c>
      <c r="F39" s="19">
        <v>0</v>
      </c>
      <c r="G39" s="19">
        <v>0</v>
      </c>
      <c r="H39" s="19">
        <f t="shared" si="6"/>
        <v>7</v>
      </c>
      <c r="I39" s="19">
        <f t="shared" si="6"/>
        <v>70</v>
      </c>
      <c r="J39" s="20">
        <f>IF($H$43*$C$8*3-B44=0,0,ROUND(((H39*2)/($H$43*$C$8*3-B44))*100,1))</f>
        <v>15.6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1</v>
      </c>
      <c r="E40" s="19">
        <v>10</v>
      </c>
      <c r="F40" s="19">
        <v>0</v>
      </c>
      <c r="G40" s="19">
        <v>0</v>
      </c>
      <c r="H40" s="19">
        <f t="shared" si="6"/>
        <v>1</v>
      </c>
      <c r="I40" s="19">
        <f t="shared" si="6"/>
        <v>10</v>
      </c>
      <c r="J40" s="20">
        <f>IF($H$43*$C$8*3-B44=0,0,ROUND(((H40*2)/($H$43*$C$8*3-B44))*100,1))</f>
        <v>2.2000000000000002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3</v>
      </c>
      <c r="E41" s="19">
        <v>25</v>
      </c>
      <c r="F41" s="19">
        <v>0</v>
      </c>
      <c r="G41" s="19">
        <v>0</v>
      </c>
      <c r="H41" s="19">
        <f t="shared" si="6"/>
        <v>3</v>
      </c>
      <c r="I41" s="19">
        <f t="shared" si="6"/>
        <v>25</v>
      </c>
      <c r="J41" s="20">
        <f>IF($H$43*$C$8*3-B44=0,0,ROUND(((H41*3)/($H$43*$C$8*3-B44))*100,1))</f>
        <v>10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12</v>
      </c>
      <c r="E42" s="19">
        <f t="shared" si="7"/>
        <v>115</v>
      </c>
      <c r="F42" s="19">
        <f t="shared" si="7"/>
        <v>0</v>
      </c>
      <c r="G42" s="19">
        <f t="shared" si="7"/>
        <v>0</v>
      </c>
      <c r="H42" s="19">
        <f t="shared" si="7"/>
        <v>12</v>
      </c>
      <c r="I42" s="19">
        <f t="shared" si="7"/>
        <v>115</v>
      </c>
      <c r="J42" s="20">
        <f>IF(H43*$C$8*3-B44=0,0,ROUND(((H42+H39+H40+(H41*2))/(H43*$C$8*3-B44))*100,1))</f>
        <v>28.9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11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45413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30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0</v>
      </c>
      <c r="E58" s="19">
        <v>0</v>
      </c>
      <c r="F58" s="19">
        <v>0</v>
      </c>
      <c r="G58" s="19">
        <v>0</v>
      </c>
      <c r="H58" s="19">
        <f t="shared" ref="H58:I63" si="8">D58+F58</f>
        <v>0</v>
      </c>
      <c r="I58" s="19">
        <f t="shared" si="8"/>
        <v>0</v>
      </c>
      <c r="J58" s="20">
        <f>IF($H$65*$C$8*3-B66=0,0,ROUND(((H58*1)/($H$65*$C$8*3-B66))*100,1))</f>
        <v>0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0</v>
      </c>
      <c r="E59" s="19">
        <v>0</v>
      </c>
      <c r="F59" s="19">
        <v>0</v>
      </c>
      <c r="G59" s="19">
        <v>0</v>
      </c>
      <c r="H59" s="19">
        <f t="shared" si="8"/>
        <v>0</v>
      </c>
      <c r="I59" s="19">
        <f t="shared" si="8"/>
        <v>0</v>
      </c>
      <c r="J59" s="20">
        <f>IF($H$65*$C$8*3-B66=0,0,ROUND(((H59*1)/($H$65*$C$8*3-B66))*100,1))</f>
        <v>0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0</v>
      </c>
      <c r="E60" s="19">
        <v>0</v>
      </c>
      <c r="F60" s="19">
        <v>0</v>
      </c>
      <c r="G60" s="19">
        <v>0</v>
      </c>
      <c r="H60" s="19">
        <f t="shared" si="8"/>
        <v>0</v>
      </c>
      <c r="I60" s="19">
        <f t="shared" si="8"/>
        <v>0</v>
      </c>
      <c r="J60" s="20">
        <f>IF($H$65*$C$8*3-B66=0,0,ROUND(((H60*1)/($H$65*$C$8*3-B66))*100,1))</f>
        <v>0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3</v>
      </c>
      <c r="E61" s="19">
        <v>17</v>
      </c>
      <c r="F61" s="19">
        <v>0</v>
      </c>
      <c r="G61" s="19">
        <v>0</v>
      </c>
      <c r="H61" s="19">
        <f t="shared" si="8"/>
        <v>3</v>
      </c>
      <c r="I61" s="19">
        <f t="shared" si="8"/>
        <v>17</v>
      </c>
      <c r="J61" s="20">
        <f>IF($H$65*$C$8*3-B66=0,0,ROUND(((H61*2)/($H$65*$C$8*3-B66))*100,1))</f>
        <v>6.7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0</v>
      </c>
      <c r="E62" s="19">
        <v>0</v>
      </c>
      <c r="F62" s="19">
        <v>0</v>
      </c>
      <c r="G62" s="19">
        <v>0</v>
      </c>
      <c r="H62" s="19">
        <f t="shared" si="8"/>
        <v>0</v>
      </c>
      <c r="I62" s="19">
        <f t="shared" si="8"/>
        <v>0</v>
      </c>
      <c r="J62" s="20">
        <f>IF($H$65*$C$8*3-B66=0,0,ROUND(((H62*2)/($H$65*$C$8*3-B66))*100,1))</f>
        <v>0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4</v>
      </c>
      <c r="E63" s="19">
        <v>24</v>
      </c>
      <c r="F63" s="19">
        <v>0</v>
      </c>
      <c r="G63" s="19">
        <v>0</v>
      </c>
      <c r="H63" s="19">
        <f t="shared" si="8"/>
        <v>4</v>
      </c>
      <c r="I63" s="19">
        <f t="shared" si="8"/>
        <v>24</v>
      </c>
      <c r="J63" s="20">
        <f>IF($H$65*$C$8*3-B66=0,0,ROUND(((H63*3)/($H$65*$C$8*3-B66))*100,1))</f>
        <v>13.3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7</v>
      </c>
      <c r="E64" s="19">
        <f t="shared" si="9"/>
        <v>41</v>
      </c>
      <c r="F64" s="19">
        <f t="shared" si="9"/>
        <v>0</v>
      </c>
      <c r="G64" s="19">
        <f t="shared" si="9"/>
        <v>0</v>
      </c>
      <c r="H64" s="19">
        <f t="shared" si="9"/>
        <v>7</v>
      </c>
      <c r="I64" s="19">
        <f t="shared" si="9"/>
        <v>41</v>
      </c>
      <c r="J64" s="20">
        <f>IF(H65*$C$8*3-B66=0,0,ROUND(((H64+H61+H62+(H63*2))/(H65*$C$8*3-B66))*100,1))</f>
        <v>20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7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0</v>
      </c>
      <c r="E67" s="19">
        <v>0</v>
      </c>
      <c r="F67" s="19">
        <v>0</v>
      </c>
      <c r="G67" s="19">
        <v>0</v>
      </c>
      <c r="H67" s="19">
        <f t="shared" ref="H67:I72" si="10">D67+F67</f>
        <v>0</v>
      </c>
      <c r="I67" s="19">
        <f t="shared" si="10"/>
        <v>0</v>
      </c>
      <c r="J67" s="20">
        <f>IF($H$74*$C$8*3-B75=0,0,ROUND(((H67*1)/($H$74*$C$8*3-B75))*100,1))</f>
        <v>0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1</v>
      </c>
      <c r="E68" s="19">
        <v>6</v>
      </c>
      <c r="F68" s="19">
        <v>0</v>
      </c>
      <c r="G68" s="19">
        <v>0</v>
      </c>
      <c r="H68" s="19">
        <f t="shared" si="10"/>
        <v>1</v>
      </c>
      <c r="I68" s="19">
        <f t="shared" si="10"/>
        <v>6</v>
      </c>
      <c r="J68" s="20">
        <f>IF($H$74*$C$8*3-B75=0,0,ROUND(((H68*1)/($H$74*$C$8*3-B75))*100,1))</f>
        <v>1.1000000000000001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0</v>
      </c>
      <c r="E69" s="19">
        <v>0</v>
      </c>
      <c r="F69" s="19">
        <v>0</v>
      </c>
      <c r="G69" s="19">
        <v>0</v>
      </c>
      <c r="H69" s="19">
        <f t="shared" si="10"/>
        <v>0</v>
      </c>
      <c r="I69" s="19">
        <f t="shared" si="10"/>
        <v>0</v>
      </c>
      <c r="J69" s="20">
        <f>IF($H$74*$C$8*3-B75=0,0,ROUND(((H69*1)/($H$74*$C$8*3-B75))*100,1))</f>
        <v>0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7</v>
      </c>
      <c r="E70" s="19">
        <v>39</v>
      </c>
      <c r="F70" s="19">
        <v>0</v>
      </c>
      <c r="G70" s="19">
        <v>0</v>
      </c>
      <c r="H70" s="19">
        <f t="shared" si="10"/>
        <v>7</v>
      </c>
      <c r="I70" s="19">
        <f t="shared" si="10"/>
        <v>39</v>
      </c>
      <c r="J70" s="20">
        <f>IF($H$74*$C$8*3-B75=0,0,ROUND(((H70*2)/($H$74*$C$8*3-B75))*100,1))</f>
        <v>15.6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1</v>
      </c>
      <c r="E71" s="19">
        <v>2</v>
      </c>
      <c r="F71" s="19">
        <v>0</v>
      </c>
      <c r="G71" s="19">
        <v>0</v>
      </c>
      <c r="H71" s="19">
        <f t="shared" si="10"/>
        <v>1</v>
      </c>
      <c r="I71" s="19">
        <f t="shared" si="10"/>
        <v>2</v>
      </c>
      <c r="J71" s="20">
        <f>IF($H$74*$C$8*3-B75=0,0,ROUND(((H71*2)/($H$74*$C$8*3-B75))*100,1))</f>
        <v>2.2000000000000002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4</v>
      </c>
      <c r="E72" s="19">
        <v>24</v>
      </c>
      <c r="F72" s="19">
        <v>0</v>
      </c>
      <c r="G72" s="19">
        <v>0</v>
      </c>
      <c r="H72" s="19">
        <f t="shared" si="10"/>
        <v>4</v>
      </c>
      <c r="I72" s="19">
        <f t="shared" si="10"/>
        <v>24</v>
      </c>
      <c r="J72" s="20">
        <f>IF($H$74*$C$8*3-B75=0,0,ROUND(((H72*3)/($H$74*$C$8*3-B75))*100,1))</f>
        <v>13.3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13</v>
      </c>
      <c r="E73" s="19">
        <f t="shared" si="11"/>
        <v>71</v>
      </c>
      <c r="F73" s="19">
        <f t="shared" si="11"/>
        <v>0</v>
      </c>
      <c r="G73" s="19">
        <f t="shared" si="11"/>
        <v>0</v>
      </c>
      <c r="H73" s="19">
        <f t="shared" si="11"/>
        <v>13</v>
      </c>
      <c r="I73" s="19">
        <f t="shared" si="11"/>
        <v>71</v>
      </c>
      <c r="J73" s="20">
        <f>IF(H74*$C$8*3-B75=0,0,ROUND(((H73+H70+H71+(H72*2))/(H74*$C$8*3-B75))*100,1))</f>
        <v>32.200000000000003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13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0</v>
      </c>
      <c r="E76" s="19">
        <v>0</v>
      </c>
      <c r="F76" s="19">
        <v>0</v>
      </c>
      <c r="G76" s="19">
        <v>0</v>
      </c>
      <c r="H76" s="19">
        <f t="shared" ref="H76:I81" si="12">D76+F76</f>
        <v>0</v>
      </c>
      <c r="I76" s="19">
        <f t="shared" si="12"/>
        <v>0</v>
      </c>
      <c r="J76" s="20">
        <f>IF($H$83*$C$8*3-B84=0,0,ROUND(((H76*1)/($H$83*$C$8*3-B84))*100,1))</f>
        <v>0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1</v>
      </c>
      <c r="E77" s="19">
        <v>6</v>
      </c>
      <c r="F77" s="19">
        <v>0</v>
      </c>
      <c r="G77" s="19">
        <v>0</v>
      </c>
      <c r="H77" s="19">
        <f t="shared" si="12"/>
        <v>1</v>
      </c>
      <c r="I77" s="19">
        <f t="shared" si="12"/>
        <v>6</v>
      </c>
      <c r="J77" s="20">
        <f>IF($H$83*$C$8*3-B84=0,0,ROUND(((H77*1)/($H$83*$C$8*3-B84))*100,1))</f>
        <v>1.1000000000000001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0</v>
      </c>
      <c r="E78" s="19">
        <v>0</v>
      </c>
      <c r="F78" s="19">
        <v>0</v>
      </c>
      <c r="G78" s="19">
        <v>0</v>
      </c>
      <c r="H78" s="19">
        <f t="shared" si="12"/>
        <v>0</v>
      </c>
      <c r="I78" s="19">
        <f t="shared" si="12"/>
        <v>0</v>
      </c>
      <c r="J78" s="20">
        <f>IF($H$83*$C$8*3-B84=0,0,ROUND(((H78*1)/($H$83*$C$8*3-B84))*100,1))</f>
        <v>0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6</v>
      </c>
      <c r="E79" s="19">
        <v>33</v>
      </c>
      <c r="F79" s="19">
        <v>0</v>
      </c>
      <c r="G79" s="19">
        <v>0</v>
      </c>
      <c r="H79" s="19">
        <f t="shared" si="12"/>
        <v>6</v>
      </c>
      <c r="I79" s="19">
        <f t="shared" si="12"/>
        <v>33</v>
      </c>
      <c r="J79" s="20">
        <f>IF($H$83*$C$8*3-B84=0,0,ROUND(((H79*2)/($H$83*$C$8*3-B84))*100,1))</f>
        <v>13.3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1</v>
      </c>
      <c r="E80" s="19">
        <v>3</v>
      </c>
      <c r="F80" s="19">
        <v>0</v>
      </c>
      <c r="G80" s="19">
        <v>0</v>
      </c>
      <c r="H80" s="19">
        <f t="shared" si="12"/>
        <v>1</v>
      </c>
      <c r="I80" s="19">
        <f t="shared" si="12"/>
        <v>3</v>
      </c>
      <c r="J80" s="20">
        <f>IF($H$83*$C$8*3-B84=0,0,ROUND(((H80*2)/($H$83*$C$8*3-B84))*100,1))</f>
        <v>2.2000000000000002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4</v>
      </c>
      <c r="E81" s="19">
        <v>24</v>
      </c>
      <c r="F81" s="19">
        <v>0</v>
      </c>
      <c r="G81" s="19">
        <v>0</v>
      </c>
      <c r="H81" s="19">
        <f t="shared" si="12"/>
        <v>4</v>
      </c>
      <c r="I81" s="19">
        <f t="shared" si="12"/>
        <v>24</v>
      </c>
      <c r="J81" s="20">
        <f>IF($H$83*$C$8*3-B84=0,0,ROUND(((H81*3)/($H$83*$C$8*3-B84))*100,1))</f>
        <v>13.3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12</v>
      </c>
      <c r="E82" s="19">
        <f t="shared" si="13"/>
        <v>66</v>
      </c>
      <c r="F82" s="19">
        <f t="shared" si="13"/>
        <v>0</v>
      </c>
      <c r="G82" s="19">
        <f t="shared" si="13"/>
        <v>0</v>
      </c>
      <c r="H82" s="19">
        <f t="shared" si="13"/>
        <v>12</v>
      </c>
      <c r="I82" s="19">
        <f t="shared" si="13"/>
        <v>66</v>
      </c>
      <c r="J82" s="20">
        <f>IF(H83*$C$8*3-B84=0,0,ROUND(((H82+H79+H80+(H81*2))/(H83*$C$8*3-B84))*100,1))</f>
        <v>30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12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19</v>
      </c>
      <c r="E85" s="19">
        <v>313</v>
      </c>
      <c r="F85" s="19">
        <v>0</v>
      </c>
      <c r="G85" s="19">
        <v>0</v>
      </c>
      <c r="H85" s="19">
        <f t="shared" ref="H85:I90" si="14">D85+F85</f>
        <v>19</v>
      </c>
      <c r="I85" s="19">
        <f t="shared" si="14"/>
        <v>313</v>
      </c>
      <c r="J85" s="20">
        <f>IF($H$92*$C$8*3-B93=0,0,ROUND(((H85*1)/($H$92*$C$8*3-B93))*100,1))</f>
        <v>21.1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12</v>
      </c>
      <c r="E86" s="19">
        <v>211</v>
      </c>
      <c r="F86" s="19">
        <v>8</v>
      </c>
      <c r="G86" s="19">
        <v>175</v>
      </c>
      <c r="H86" s="19">
        <f t="shared" si="14"/>
        <v>20</v>
      </c>
      <c r="I86" s="19">
        <f t="shared" si="14"/>
        <v>386</v>
      </c>
      <c r="J86" s="20">
        <f>IF($H$92*$C$8*3-B93=0,0,ROUND(((H86*1)/($H$92*$C$8*3-B93))*100,1))</f>
        <v>22.2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10</v>
      </c>
      <c r="E87" s="19">
        <v>218</v>
      </c>
      <c r="F87" s="19">
        <v>15</v>
      </c>
      <c r="G87" s="19">
        <v>470</v>
      </c>
      <c r="H87" s="19">
        <f t="shared" si="14"/>
        <v>25</v>
      </c>
      <c r="I87" s="19">
        <f t="shared" si="14"/>
        <v>688</v>
      </c>
      <c r="J87" s="20">
        <f>IF($H$92*$C$8*3-B93=0,0,ROUND(((H87*1)/($H$92*$C$8*3-B93))*100,1))</f>
        <v>27.8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2</v>
      </c>
      <c r="E88" s="19">
        <v>56</v>
      </c>
      <c r="F88" s="19">
        <v>5</v>
      </c>
      <c r="G88" s="19">
        <v>95</v>
      </c>
      <c r="H88" s="19">
        <f t="shared" si="14"/>
        <v>7</v>
      </c>
      <c r="I88" s="19">
        <f t="shared" si="14"/>
        <v>151</v>
      </c>
      <c r="J88" s="20">
        <f>IF($H$92*$C$8*3-B93=0,0,ROUND(((H88*2)/($H$92*$C$8*3-B93))*100,1))</f>
        <v>15.6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1</v>
      </c>
      <c r="E89" s="19">
        <v>20</v>
      </c>
      <c r="F89" s="19">
        <v>0</v>
      </c>
      <c r="G89" s="19">
        <v>0</v>
      </c>
      <c r="H89" s="19">
        <f t="shared" si="14"/>
        <v>1</v>
      </c>
      <c r="I89" s="19">
        <f t="shared" si="14"/>
        <v>20</v>
      </c>
      <c r="J89" s="20">
        <f>IF($H$92*$C$8*3-B93=0,0,ROUND(((H89*2)/($H$92*$C$8*3-B93))*100,1))</f>
        <v>2.2000000000000002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0</v>
      </c>
      <c r="E90" s="19">
        <v>0</v>
      </c>
      <c r="F90" s="19">
        <v>0</v>
      </c>
      <c r="G90" s="19">
        <v>0</v>
      </c>
      <c r="H90" s="19">
        <f t="shared" si="14"/>
        <v>0</v>
      </c>
      <c r="I90" s="19">
        <f t="shared" si="14"/>
        <v>0</v>
      </c>
      <c r="J90" s="20">
        <f>IF($H$92*$C$8*3-B93=0,0,ROUND(((H90*3)/($H$92*$C$8*3-B93))*100,1))</f>
        <v>0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44</v>
      </c>
      <c r="E91" s="19">
        <f t="shared" si="15"/>
        <v>818</v>
      </c>
      <c r="F91" s="19">
        <f t="shared" si="15"/>
        <v>28</v>
      </c>
      <c r="G91" s="19">
        <f t="shared" si="15"/>
        <v>740</v>
      </c>
      <c r="H91" s="19">
        <f t="shared" si="15"/>
        <v>72</v>
      </c>
      <c r="I91" s="19">
        <f t="shared" si="15"/>
        <v>1558</v>
      </c>
      <c r="J91" s="20">
        <f>IF(H92*$C$8*3-B93=0,0,ROUND(((H91+H88+H89+(H90*2))/(H92*$C$8*3-B93))*100,1))</f>
        <v>88.9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30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45413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30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16</v>
      </c>
      <c r="E107" s="19">
        <v>95</v>
      </c>
      <c r="F107" s="19">
        <v>0</v>
      </c>
      <c r="G107" s="19">
        <v>0</v>
      </c>
      <c r="H107" s="19">
        <f t="shared" ref="H107:I112" si="16">D107+F107</f>
        <v>16</v>
      </c>
      <c r="I107" s="19">
        <f t="shared" si="16"/>
        <v>95</v>
      </c>
      <c r="J107" s="20">
        <f>IF($H$114*$C$8*3-B115=0,0,ROUND(((H107*1)/($H$114*$C$8*3-B115))*100,1))</f>
        <v>17.8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21</v>
      </c>
      <c r="E108" s="19">
        <v>165</v>
      </c>
      <c r="F108" s="19">
        <v>0</v>
      </c>
      <c r="G108" s="19">
        <v>0</v>
      </c>
      <c r="H108" s="19">
        <f t="shared" si="16"/>
        <v>21</v>
      </c>
      <c r="I108" s="19">
        <f t="shared" si="16"/>
        <v>165</v>
      </c>
      <c r="J108" s="20">
        <f>IF($H$114*$C$8*3-B115=0,0,ROUND(((H108*1)/($H$114*$C$8*3-B115))*100,1))</f>
        <v>23.3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13</v>
      </c>
      <c r="E109" s="19">
        <v>126</v>
      </c>
      <c r="F109" s="19">
        <v>0</v>
      </c>
      <c r="G109" s="19">
        <v>0</v>
      </c>
      <c r="H109" s="19">
        <f t="shared" si="16"/>
        <v>13</v>
      </c>
      <c r="I109" s="19">
        <f t="shared" si="16"/>
        <v>126</v>
      </c>
      <c r="J109" s="20">
        <f>IF($H$114*$C$8*3-B115=0,0,ROUND(((H109*1)/($H$114*$C$8*3-B115))*100,1))</f>
        <v>14.4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7</v>
      </c>
      <c r="E110" s="19">
        <v>43</v>
      </c>
      <c r="F110" s="19">
        <v>0</v>
      </c>
      <c r="G110" s="19">
        <v>0</v>
      </c>
      <c r="H110" s="19">
        <f t="shared" si="16"/>
        <v>7</v>
      </c>
      <c r="I110" s="19">
        <f t="shared" si="16"/>
        <v>43</v>
      </c>
      <c r="J110" s="20">
        <f>IF($H$114*$C$8*3-B115=0,0,ROUND(((H110*2)/($H$114*$C$8*3-B115))*100,1))</f>
        <v>15.6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1</v>
      </c>
      <c r="E111" s="19">
        <v>2</v>
      </c>
      <c r="F111" s="19">
        <v>0</v>
      </c>
      <c r="G111" s="19">
        <v>0</v>
      </c>
      <c r="H111" s="19">
        <f t="shared" si="16"/>
        <v>1</v>
      </c>
      <c r="I111" s="19">
        <f t="shared" si="16"/>
        <v>2</v>
      </c>
      <c r="J111" s="20">
        <f>IF($H$114*$C$8*3-B115=0,0,ROUND(((H111*2)/($H$114*$C$8*3-B115))*100,1))</f>
        <v>2.2000000000000002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0</v>
      </c>
      <c r="E112" s="19">
        <v>0</v>
      </c>
      <c r="F112" s="19">
        <v>0</v>
      </c>
      <c r="G112" s="19">
        <v>0</v>
      </c>
      <c r="H112" s="19">
        <f t="shared" si="16"/>
        <v>0</v>
      </c>
      <c r="I112" s="19">
        <f t="shared" si="16"/>
        <v>0</v>
      </c>
      <c r="J112" s="20">
        <f>IF($H$114*$C$8*3-B115=0,0,ROUND(((H112*3)/($H$114*$C$8*3-B115))*100,1))</f>
        <v>0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58</v>
      </c>
      <c r="E113" s="19">
        <f t="shared" si="17"/>
        <v>431</v>
      </c>
      <c r="F113" s="19">
        <f t="shared" si="17"/>
        <v>0</v>
      </c>
      <c r="G113" s="19">
        <f t="shared" si="17"/>
        <v>0</v>
      </c>
      <c r="H113" s="19">
        <f t="shared" si="17"/>
        <v>58</v>
      </c>
      <c r="I113" s="19">
        <f t="shared" si="17"/>
        <v>431</v>
      </c>
      <c r="J113" s="20">
        <f>IF(H114*$C$8*3-B115=0,0,ROUND(((H113+H110+H111+(H112*2))/(H114*$C$8*3-B115))*100,1))</f>
        <v>73.3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29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13</v>
      </c>
      <c r="E116" s="19">
        <v>144</v>
      </c>
      <c r="F116" s="19">
        <v>0</v>
      </c>
      <c r="G116" s="19">
        <v>0</v>
      </c>
      <c r="H116" s="19">
        <f t="shared" ref="H116:I121" si="18">D116+F116</f>
        <v>13</v>
      </c>
      <c r="I116" s="19">
        <f t="shared" si="18"/>
        <v>144</v>
      </c>
      <c r="J116" s="20">
        <f>IF($H$123*$C$8*3-B124=0,0,ROUND(((H116*1)/($H$123*$C$8*3-B124))*100,1))</f>
        <v>14.4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16</v>
      </c>
      <c r="E117" s="19">
        <v>162</v>
      </c>
      <c r="F117" s="19">
        <v>0</v>
      </c>
      <c r="G117" s="19">
        <v>0</v>
      </c>
      <c r="H117" s="19">
        <f t="shared" si="18"/>
        <v>16</v>
      </c>
      <c r="I117" s="19">
        <f t="shared" si="18"/>
        <v>162</v>
      </c>
      <c r="J117" s="20">
        <f>IF($H$123*$C$8*3-B124=0,0,ROUND(((H117*1)/($H$123*$C$8*3-B124))*100,1))</f>
        <v>17.8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19</v>
      </c>
      <c r="E118" s="19">
        <v>194</v>
      </c>
      <c r="F118" s="19">
        <v>1</v>
      </c>
      <c r="G118" s="19">
        <v>15</v>
      </c>
      <c r="H118" s="19">
        <f t="shared" si="18"/>
        <v>20</v>
      </c>
      <c r="I118" s="19">
        <f t="shared" si="18"/>
        <v>209</v>
      </c>
      <c r="J118" s="20">
        <f>IF($H$123*$C$8*3-B124=0,0,ROUND(((H118*1)/($H$123*$C$8*3-B124))*100,1))</f>
        <v>22.2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13</v>
      </c>
      <c r="E119" s="19">
        <v>188</v>
      </c>
      <c r="F119" s="19">
        <v>0</v>
      </c>
      <c r="G119" s="19">
        <v>0</v>
      </c>
      <c r="H119" s="19">
        <f t="shared" si="18"/>
        <v>13</v>
      </c>
      <c r="I119" s="19">
        <f t="shared" si="18"/>
        <v>188</v>
      </c>
      <c r="J119" s="20">
        <f>IF($H$123*$C$8*3-B124=0,0,ROUND(((H119*2)/($H$123*$C$8*3-B124))*100,1))</f>
        <v>28.9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1</v>
      </c>
      <c r="E120" s="19">
        <v>12</v>
      </c>
      <c r="F120" s="19">
        <v>0</v>
      </c>
      <c r="G120" s="19">
        <v>0</v>
      </c>
      <c r="H120" s="19">
        <f t="shared" si="18"/>
        <v>1</v>
      </c>
      <c r="I120" s="19">
        <f t="shared" si="18"/>
        <v>12</v>
      </c>
      <c r="J120" s="20">
        <f>IF($H$123*$C$8*3-B124=0,0,ROUND(((H120*2)/($H$123*$C$8*3-B124))*100,1))</f>
        <v>2.2000000000000002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0</v>
      </c>
      <c r="E121" s="19">
        <v>0</v>
      </c>
      <c r="F121" s="19">
        <v>0</v>
      </c>
      <c r="G121" s="19">
        <v>0</v>
      </c>
      <c r="H121" s="19">
        <f t="shared" si="18"/>
        <v>0</v>
      </c>
      <c r="I121" s="19">
        <f t="shared" si="18"/>
        <v>0</v>
      </c>
      <c r="J121" s="20">
        <f>IF($H$123*$C$8*3-B124=0,0,ROUND(((H121*3)/($H$123*$C$8*3-B124))*100,1))</f>
        <v>0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62</v>
      </c>
      <c r="E122" s="19">
        <f t="shared" si="19"/>
        <v>700</v>
      </c>
      <c r="F122" s="19">
        <f t="shared" si="19"/>
        <v>1</v>
      </c>
      <c r="G122" s="19">
        <f t="shared" si="19"/>
        <v>15</v>
      </c>
      <c r="H122" s="19">
        <f t="shared" si="19"/>
        <v>63</v>
      </c>
      <c r="I122" s="19">
        <f t="shared" si="19"/>
        <v>715</v>
      </c>
      <c r="J122" s="20">
        <f>IF(H123*$C$8*3-B124=0,0,ROUND(((H122+H119+H120+(H121*2))/(H123*$C$8*3-B124))*100,1))</f>
        <v>85.6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30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12</v>
      </c>
      <c r="E125" s="19">
        <v>70</v>
      </c>
      <c r="F125" s="19">
        <v>0</v>
      </c>
      <c r="G125" s="19">
        <v>0</v>
      </c>
      <c r="H125" s="19">
        <f t="shared" ref="H125:I130" si="20">D125+F125</f>
        <v>12</v>
      </c>
      <c r="I125" s="19">
        <f t="shared" si="20"/>
        <v>70</v>
      </c>
      <c r="J125" s="20">
        <f>IF($H$132*$C$8*3-B133=0,0,ROUND(((H125*1)/($H$132*$C$8*3-B133))*100,1))</f>
        <v>13.3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8</v>
      </c>
      <c r="E126" s="19">
        <v>70</v>
      </c>
      <c r="F126" s="19">
        <v>0</v>
      </c>
      <c r="G126" s="19">
        <v>0</v>
      </c>
      <c r="H126" s="19">
        <f t="shared" si="20"/>
        <v>8</v>
      </c>
      <c r="I126" s="19">
        <f t="shared" si="20"/>
        <v>70</v>
      </c>
      <c r="J126" s="20">
        <f>IF($H$132*$C$8*3-B133=0,0,ROUND(((H126*1)/($H$132*$C$8*3-B133))*100,1))</f>
        <v>8.9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2</v>
      </c>
      <c r="E127" s="19">
        <v>26</v>
      </c>
      <c r="F127" s="19">
        <v>2</v>
      </c>
      <c r="G127" s="19">
        <v>35</v>
      </c>
      <c r="H127" s="19">
        <f t="shared" si="20"/>
        <v>4</v>
      </c>
      <c r="I127" s="19">
        <f t="shared" si="20"/>
        <v>61</v>
      </c>
      <c r="J127" s="20">
        <f>IF($H$132*$C$8*3-B133=0,0,ROUND(((H127*1)/($H$132*$C$8*3-B133))*100,1))</f>
        <v>4.4000000000000004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12</v>
      </c>
      <c r="E128" s="19">
        <v>140</v>
      </c>
      <c r="F128" s="19">
        <v>0</v>
      </c>
      <c r="G128" s="19">
        <v>0</v>
      </c>
      <c r="H128" s="19">
        <f t="shared" si="20"/>
        <v>12</v>
      </c>
      <c r="I128" s="19">
        <f t="shared" si="20"/>
        <v>140</v>
      </c>
      <c r="J128" s="20">
        <f>IF($H$132*$C$8*3-B133=0,0,ROUND(((H128*2)/($H$132*$C$8*3-B133))*100,1))</f>
        <v>26.7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5</v>
      </c>
      <c r="E129" s="19">
        <v>42</v>
      </c>
      <c r="F129" s="19">
        <v>0</v>
      </c>
      <c r="G129" s="19">
        <v>0</v>
      </c>
      <c r="H129" s="19">
        <f t="shared" si="20"/>
        <v>5</v>
      </c>
      <c r="I129" s="19">
        <f t="shared" si="20"/>
        <v>42</v>
      </c>
      <c r="J129" s="20">
        <f>IF($H$132*$C$8*3-B133=0,0,ROUND(((H129*2)/($H$132*$C$8*3-B133))*100,1))</f>
        <v>11.1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0</v>
      </c>
      <c r="E130" s="19">
        <v>0</v>
      </c>
      <c r="F130" s="19">
        <v>0</v>
      </c>
      <c r="G130" s="19">
        <v>0</v>
      </c>
      <c r="H130" s="19">
        <f t="shared" si="20"/>
        <v>0</v>
      </c>
      <c r="I130" s="19">
        <f t="shared" si="20"/>
        <v>0</v>
      </c>
      <c r="J130" s="20">
        <f>IF($H$132*$C$8*3-B133=0,0,ROUND(((H130*3)/($H$132*$C$8*3-B133))*100,1))</f>
        <v>0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39</v>
      </c>
      <c r="E131" s="19">
        <f t="shared" si="21"/>
        <v>348</v>
      </c>
      <c r="F131" s="19">
        <f t="shared" si="21"/>
        <v>2</v>
      </c>
      <c r="G131" s="19">
        <f t="shared" si="21"/>
        <v>35</v>
      </c>
      <c r="H131" s="19">
        <f t="shared" si="21"/>
        <v>41</v>
      </c>
      <c r="I131" s="19">
        <f t="shared" si="21"/>
        <v>383</v>
      </c>
      <c r="J131" s="20">
        <f>IF(H132*$C$8*3-B133=0,0,ROUND(((H131+H128+H129+(H130*2))/(H132*$C$8*3-B133))*100,1))</f>
        <v>64.400000000000006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28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2</v>
      </c>
      <c r="E134" s="19">
        <v>22</v>
      </c>
      <c r="F134" s="19">
        <v>1</v>
      </c>
      <c r="G134" s="19">
        <v>20</v>
      </c>
      <c r="H134" s="19">
        <f t="shared" ref="H134:I139" si="22">D134+F134</f>
        <v>3</v>
      </c>
      <c r="I134" s="19">
        <f t="shared" si="22"/>
        <v>42</v>
      </c>
      <c r="J134" s="20">
        <f>IF($H$141*$C$8*3-B142=0,0,ROUND(((H134*1)/($H$141*$C$8*3-B142))*100,1))</f>
        <v>3.3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12</v>
      </c>
      <c r="E135" s="19">
        <v>128</v>
      </c>
      <c r="F135" s="19">
        <v>1</v>
      </c>
      <c r="G135" s="19">
        <v>20</v>
      </c>
      <c r="H135" s="19">
        <f t="shared" si="22"/>
        <v>13</v>
      </c>
      <c r="I135" s="19">
        <f t="shared" si="22"/>
        <v>148</v>
      </c>
      <c r="J135" s="20">
        <f>IF($H$141*$C$8*3-B142=0,0,ROUND(((H135*1)/($H$141*$C$8*3-B142))*100,1))</f>
        <v>14.4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4</v>
      </c>
      <c r="E136" s="19">
        <v>44</v>
      </c>
      <c r="F136" s="19">
        <v>5</v>
      </c>
      <c r="G136" s="19">
        <v>70</v>
      </c>
      <c r="H136" s="19">
        <f t="shared" si="22"/>
        <v>9</v>
      </c>
      <c r="I136" s="19">
        <f t="shared" si="22"/>
        <v>114</v>
      </c>
      <c r="J136" s="20">
        <f>IF($H$141*$C$8*3-B142=0,0,ROUND(((H136*1)/($H$141*$C$8*3-B142))*100,1))</f>
        <v>10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4</v>
      </c>
      <c r="E137" s="19">
        <v>70</v>
      </c>
      <c r="F137" s="19">
        <v>1</v>
      </c>
      <c r="G137" s="19">
        <v>5</v>
      </c>
      <c r="H137" s="19">
        <f t="shared" si="22"/>
        <v>5</v>
      </c>
      <c r="I137" s="19">
        <f t="shared" si="22"/>
        <v>75</v>
      </c>
      <c r="J137" s="20">
        <f>IF($H$141*$C$8*3-B142=0,0,ROUND(((H137*2)/($H$141*$C$8*3-B142))*100,1))</f>
        <v>11.1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0</v>
      </c>
      <c r="E138" s="19">
        <v>0</v>
      </c>
      <c r="F138" s="19">
        <v>0</v>
      </c>
      <c r="G138" s="19">
        <v>0</v>
      </c>
      <c r="H138" s="19">
        <f t="shared" si="22"/>
        <v>0</v>
      </c>
      <c r="I138" s="19">
        <f t="shared" si="22"/>
        <v>0</v>
      </c>
      <c r="J138" s="20">
        <f>IF($H$141*$C$8*3-B142=0,0,ROUND(((H138*2)/($H$141*$C$8*3-B142))*100,1))</f>
        <v>0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2</v>
      </c>
      <c r="E139" s="19">
        <v>20</v>
      </c>
      <c r="F139" s="19">
        <v>0</v>
      </c>
      <c r="G139" s="19">
        <v>0</v>
      </c>
      <c r="H139" s="19">
        <f t="shared" si="22"/>
        <v>2</v>
      </c>
      <c r="I139" s="19">
        <f t="shared" si="22"/>
        <v>20</v>
      </c>
      <c r="J139" s="20">
        <f>IF($H$141*$C$8*3-B142=0,0,ROUND(((H139*3)/($H$141*$C$8*3-B142))*100,1))</f>
        <v>6.7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24</v>
      </c>
      <c r="E140" s="19">
        <f t="shared" si="23"/>
        <v>284</v>
      </c>
      <c r="F140" s="19">
        <f t="shared" si="23"/>
        <v>8</v>
      </c>
      <c r="G140" s="19">
        <f t="shared" si="23"/>
        <v>115</v>
      </c>
      <c r="H140" s="19">
        <f t="shared" si="23"/>
        <v>32</v>
      </c>
      <c r="I140" s="19">
        <f t="shared" si="23"/>
        <v>399</v>
      </c>
      <c r="J140" s="20">
        <f>IF(H141*$C$8*3-B142=0,0,ROUND(((H140+H137+H138+(H139*2))/(H141*$C$8*3-B142))*100,1))</f>
        <v>45.6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23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45413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30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6</v>
      </c>
      <c r="E156" s="19">
        <v>69</v>
      </c>
      <c r="F156" s="19">
        <v>0</v>
      </c>
      <c r="G156" s="19">
        <v>0</v>
      </c>
      <c r="H156" s="19">
        <f t="shared" ref="H156:I161" si="24">D156+F156</f>
        <v>6</v>
      </c>
      <c r="I156" s="19">
        <f t="shared" si="24"/>
        <v>69</v>
      </c>
      <c r="J156" s="20">
        <f>IF($H$163*$C$8*3-B164=0,0,ROUND(((H156*1)/($H$163*$C$8*3-B164))*100,1))</f>
        <v>6.7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5</v>
      </c>
      <c r="E157" s="19">
        <v>52</v>
      </c>
      <c r="F157" s="19">
        <v>0</v>
      </c>
      <c r="G157" s="19">
        <v>0</v>
      </c>
      <c r="H157" s="19">
        <f t="shared" si="24"/>
        <v>5</v>
      </c>
      <c r="I157" s="19">
        <f t="shared" si="24"/>
        <v>52</v>
      </c>
      <c r="J157" s="20">
        <f>IF($H$163*$C$8*3-B164=0,0,ROUND(((H157*1)/($H$163*$C$8*3-B164))*100,1))</f>
        <v>5.6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0</v>
      </c>
      <c r="E158" s="19">
        <v>0</v>
      </c>
      <c r="F158" s="19">
        <v>1</v>
      </c>
      <c r="G158" s="19">
        <v>12</v>
      </c>
      <c r="H158" s="19">
        <f t="shared" si="24"/>
        <v>1</v>
      </c>
      <c r="I158" s="19">
        <f t="shared" si="24"/>
        <v>12</v>
      </c>
      <c r="J158" s="20">
        <f>IF($H$163*$C$8*3-B164=0,0,ROUND(((H158*1)/($H$163*$C$8*3-B164))*100,1))</f>
        <v>1.1000000000000001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3</v>
      </c>
      <c r="E159" s="19">
        <v>40</v>
      </c>
      <c r="F159" s="19">
        <v>0</v>
      </c>
      <c r="G159" s="19">
        <v>0</v>
      </c>
      <c r="H159" s="19">
        <f t="shared" si="24"/>
        <v>3</v>
      </c>
      <c r="I159" s="19">
        <f t="shared" si="24"/>
        <v>40</v>
      </c>
      <c r="J159" s="20">
        <f>IF($H$163*$C$8*3-B164=0,0,ROUND(((H159*2)/($H$163*$C$8*3-B164))*100,1))</f>
        <v>6.7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0</v>
      </c>
      <c r="E160" s="19">
        <v>0</v>
      </c>
      <c r="F160" s="19">
        <v>0</v>
      </c>
      <c r="G160" s="19">
        <v>0</v>
      </c>
      <c r="H160" s="19">
        <f t="shared" si="24"/>
        <v>0</v>
      </c>
      <c r="I160" s="19">
        <f t="shared" si="24"/>
        <v>0</v>
      </c>
      <c r="J160" s="20">
        <f>IF($H$163*$C$8*3-B164=0,0,ROUND(((H160*2)/($H$163*$C$8*3-B164))*100,1))</f>
        <v>0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1</v>
      </c>
      <c r="E161" s="19">
        <v>5</v>
      </c>
      <c r="F161" s="19">
        <v>0</v>
      </c>
      <c r="G161" s="19">
        <v>0</v>
      </c>
      <c r="H161" s="19">
        <f t="shared" si="24"/>
        <v>1</v>
      </c>
      <c r="I161" s="19">
        <f t="shared" si="24"/>
        <v>5</v>
      </c>
      <c r="J161" s="20">
        <f>IF($H$163*$C$8*3-B164=0,0,ROUND(((H161*3)/($H$163*$C$8*3-B164))*100,1))</f>
        <v>3.3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15</v>
      </c>
      <c r="E162" s="19">
        <f t="shared" si="25"/>
        <v>166</v>
      </c>
      <c r="F162" s="19">
        <f t="shared" si="25"/>
        <v>1</v>
      </c>
      <c r="G162" s="19">
        <f t="shared" si="25"/>
        <v>12</v>
      </c>
      <c r="H162" s="19">
        <f t="shared" si="25"/>
        <v>16</v>
      </c>
      <c r="I162" s="19">
        <f t="shared" si="25"/>
        <v>178</v>
      </c>
      <c r="J162" s="20">
        <f>IF(H163*$C$8*3-B164=0,0,ROUND(((H162+H159+H160+(H161*2))/(H163*$C$8*3-B164))*100,1))</f>
        <v>23.3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13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19</v>
      </c>
      <c r="E165" s="19">
        <v>38</v>
      </c>
      <c r="F165" s="19">
        <v>0</v>
      </c>
      <c r="G165" s="19">
        <v>0</v>
      </c>
      <c r="H165" s="19">
        <f t="shared" ref="H165:I170" si="26">D165+F165</f>
        <v>19</v>
      </c>
      <c r="I165" s="19">
        <f t="shared" si="26"/>
        <v>38</v>
      </c>
      <c r="J165" s="20">
        <f>IF($H$172*$C$8*3-B173=0,0,ROUND(((H165*1)/($H$172*$C$8*3-B173))*100,1))</f>
        <v>21.1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16</v>
      </c>
      <c r="E166" s="19">
        <v>38</v>
      </c>
      <c r="F166" s="19">
        <v>0</v>
      </c>
      <c r="G166" s="19">
        <v>0</v>
      </c>
      <c r="H166" s="19">
        <f t="shared" si="26"/>
        <v>16</v>
      </c>
      <c r="I166" s="19">
        <f t="shared" si="26"/>
        <v>38</v>
      </c>
      <c r="J166" s="20">
        <f>IF($H$172*$C$8*3-B173=0,0,ROUND(((H166*1)/($H$172*$C$8*3-B173))*100,1))</f>
        <v>17.8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21</v>
      </c>
      <c r="E167" s="19">
        <v>28</v>
      </c>
      <c r="F167" s="19">
        <v>0</v>
      </c>
      <c r="G167" s="19">
        <v>0</v>
      </c>
      <c r="H167" s="19">
        <f t="shared" si="26"/>
        <v>21</v>
      </c>
      <c r="I167" s="19">
        <f t="shared" si="26"/>
        <v>28</v>
      </c>
      <c r="J167" s="20">
        <f>IF($H$172*$C$8*3-B173=0,0,ROUND(((H167*1)/($H$172*$C$8*3-B173))*100,1))</f>
        <v>23.3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6</v>
      </c>
      <c r="E168" s="19">
        <v>14</v>
      </c>
      <c r="F168" s="19">
        <v>0</v>
      </c>
      <c r="G168" s="19">
        <v>0</v>
      </c>
      <c r="H168" s="19">
        <f t="shared" si="26"/>
        <v>6</v>
      </c>
      <c r="I168" s="19">
        <f t="shared" si="26"/>
        <v>14</v>
      </c>
      <c r="J168" s="20">
        <f>IF($H$172*$C$8*3-B173=0,0,ROUND(((H168*2)/($H$172*$C$8*3-B173))*100,1))</f>
        <v>13.3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0</v>
      </c>
      <c r="E169" s="19">
        <v>0</v>
      </c>
      <c r="F169" s="19">
        <v>0</v>
      </c>
      <c r="G169" s="19">
        <v>0</v>
      </c>
      <c r="H169" s="19">
        <f t="shared" si="26"/>
        <v>0</v>
      </c>
      <c r="I169" s="19">
        <f t="shared" si="26"/>
        <v>0</v>
      </c>
      <c r="J169" s="20">
        <f>IF($H$172*$C$8*3-B173=0,0,ROUND(((H169*2)/($H$172*$C$8*3-B173))*100,1))</f>
        <v>0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0</v>
      </c>
      <c r="E170" s="19">
        <v>0</v>
      </c>
      <c r="F170" s="19">
        <v>0</v>
      </c>
      <c r="G170" s="19">
        <v>0</v>
      </c>
      <c r="H170" s="19">
        <f t="shared" si="26"/>
        <v>0</v>
      </c>
      <c r="I170" s="19">
        <f t="shared" si="26"/>
        <v>0</v>
      </c>
      <c r="J170" s="20">
        <f>IF($H$172*$C$8*3-B173=0,0,ROUND(((H170*3)/($H$172*$C$8*3-B173))*100,1))</f>
        <v>0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62</v>
      </c>
      <c r="E171" s="19">
        <f t="shared" si="27"/>
        <v>118</v>
      </c>
      <c r="F171" s="19">
        <f t="shared" si="27"/>
        <v>0</v>
      </c>
      <c r="G171" s="19">
        <f t="shared" si="27"/>
        <v>0</v>
      </c>
      <c r="H171" s="19">
        <f t="shared" si="27"/>
        <v>62</v>
      </c>
      <c r="I171" s="19">
        <f t="shared" si="27"/>
        <v>118</v>
      </c>
      <c r="J171" s="20">
        <f>IF(H172*$C$8*3-B173=0,0,ROUND(((H171+H168+H169+(H170*2))/(H172*$C$8*3-B173))*100,1))</f>
        <v>75.599999999999994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29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13</v>
      </c>
      <c r="E174" s="19">
        <v>49</v>
      </c>
      <c r="F174" s="19">
        <v>0</v>
      </c>
      <c r="G174" s="19">
        <v>0</v>
      </c>
      <c r="H174" s="19">
        <f t="shared" ref="H174:I179" si="28">D174+F174</f>
        <v>13</v>
      </c>
      <c r="I174" s="19">
        <f t="shared" si="28"/>
        <v>49</v>
      </c>
      <c r="J174" s="20">
        <f>IF($H$181*$C$8*3-B182=0,0,ROUND(((H174*1)/($H$181*$C$8*3-B182))*100,1))</f>
        <v>14.4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14</v>
      </c>
      <c r="E175" s="19">
        <v>52</v>
      </c>
      <c r="F175" s="19">
        <v>0</v>
      </c>
      <c r="G175" s="19">
        <v>0</v>
      </c>
      <c r="H175" s="19">
        <f t="shared" si="28"/>
        <v>14</v>
      </c>
      <c r="I175" s="19">
        <f t="shared" si="28"/>
        <v>52</v>
      </c>
      <c r="J175" s="20">
        <f>IF($H$181*$C$8*3-B182=0,0,ROUND(((H175*1)/($H$181*$C$8*3-B182))*100,1))</f>
        <v>15.6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14</v>
      </c>
      <c r="E176" s="19">
        <v>53</v>
      </c>
      <c r="F176" s="19">
        <v>0</v>
      </c>
      <c r="G176" s="19">
        <v>0</v>
      </c>
      <c r="H176" s="19">
        <f t="shared" si="28"/>
        <v>14</v>
      </c>
      <c r="I176" s="19">
        <f t="shared" si="28"/>
        <v>53</v>
      </c>
      <c r="J176" s="20">
        <f>IF($H$181*$C$8*3-B182=0,0,ROUND(((H176*1)/($H$181*$C$8*3-B182))*100,1))</f>
        <v>15.6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3</v>
      </c>
      <c r="E177" s="19">
        <v>18</v>
      </c>
      <c r="F177" s="19">
        <v>0</v>
      </c>
      <c r="G177" s="19">
        <v>0</v>
      </c>
      <c r="H177" s="19">
        <f t="shared" si="28"/>
        <v>3</v>
      </c>
      <c r="I177" s="19">
        <f t="shared" si="28"/>
        <v>18</v>
      </c>
      <c r="J177" s="20">
        <f>IF($H$181*$C$8*3-B182=0,0,ROUND(((H177*2)/($H$181*$C$8*3-B182))*100,1))</f>
        <v>6.7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3</v>
      </c>
      <c r="E178" s="19">
        <v>9</v>
      </c>
      <c r="F178" s="19">
        <v>0</v>
      </c>
      <c r="G178" s="19">
        <v>0</v>
      </c>
      <c r="H178" s="19">
        <f t="shared" si="28"/>
        <v>3</v>
      </c>
      <c r="I178" s="19">
        <f t="shared" si="28"/>
        <v>9</v>
      </c>
      <c r="J178" s="20">
        <f>IF($H$181*$C$8*3-B182=0,0,ROUND(((H178*2)/($H$181*$C$8*3-B182))*100,1))</f>
        <v>6.7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0</v>
      </c>
      <c r="E179" s="19">
        <v>0</v>
      </c>
      <c r="F179" s="19">
        <v>0</v>
      </c>
      <c r="G179" s="19">
        <v>0</v>
      </c>
      <c r="H179" s="19">
        <f t="shared" si="28"/>
        <v>0</v>
      </c>
      <c r="I179" s="19">
        <f t="shared" si="28"/>
        <v>0</v>
      </c>
      <c r="J179" s="20">
        <f>IF($H$181*$C$8*3-B182=0,0,ROUND(((H179*3)/($H$181*$C$8*3-B182))*100,1))</f>
        <v>0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47</v>
      </c>
      <c r="E180" s="19">
        <f t="shared" si="29"/>
        <v>181</v>
      </c>
      <c r="F180" s="19">
        <f t="shared" si="29"/>
        <v>0</v>
      </c>
      <c r="G180" s="19">
        <f t="shared" si="29"/>
        <v>0</v>
      </c>
      <c r="H180" s="19">
        <f t="shared" si="29"/>
        <v>47</v>
      </c>
      <c r="I180" s="19">
        <f t="shared" si="29"/>
        <v>181</v>
      </c>
      <c r="J180" s="20">
        <f>IF(H181*$C$8*3-B182=0,0,ROUND(((H180+H177+H178+(H179*2))/(H181*$C$8*3-B182))*100,1))</f>
        <v>58.9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29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897A-3747-4C68-A7C8-9439E197F50D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45444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30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3</v>
      </c>
      <c r="E9" s="19">
        <v>466</v>
      </c>
      <c r="F9" s="19">
        <v>0</v>
      </c>
      <c r="G9" s="19">
        <v>0</v>
      </c>
      <c r="H9" s="19">
        <f t="shared" ref="H9:I15" si="0">D9+F9</f>
        <v>3</v>
      </c>
      <c r="I9" s="19">
        <f t="shared" si="0"/>
        <v>466</v>
      </c>
      <c r="J9" s="20">
        <f>IF($H$16*$C$8*3-B17=0,0,ROUND(((H9*1)/($H$16*$C$8*3-B17))*100,1))</f>
        <v>1.7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6</v>
      </c>
      <c r="E10" s="19">
        <v>810</v>
      </c>
      <c r="F10" s="19">
        <v>0</v>
      </c>
      <c r="G10" s="19">
        <v>0</v>
      </c>
      <c r="H10" s="19">
        <f t="shared" si="0"/>
        <v>6</v>
      </c>
      <c r="I10" s="19">
        <f t="shared" si="0"/>
        <v>810</v>
      </c>
      <c r="J10" s="20">
        <f>IF($H$16*$C$8*3-B17=0,0,ROUND(((H10*1)/($H$16*$C$8*3-B17))*100,1))</f>
        <v>3.3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6</v>
      </c>
      <c r="E11" s="19">
        <v>165</v>
      </c>
      <c r="F11" s="19">
        <v>0</v>
      </c>
      <c r="G11" s="19">
        <v>0</v>
      </c>
      <c r="H11" s="19">
        <f t="shared" si="0"/>
        <v>6</v>
      </c>
      <c r="I11" s="19">
        <f t="shared" si="0"/>
        <v>165</v>
      </c>
      <c r="J11" s="20">
        <f>IF($H$16*$C$8*3-B17=0,0,ROUND(((H11*1)/($H$16*$C$8*3-B17))*100,1))</f>
        <v>3.3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14</v>
      </c>
      <c r="E12" s="19">
        <v>3678</v>
      </c>
      <c r="F12" s="19">
        <v>0</v>
      </c>
      <c r="G12" s="19">
        <v>0</v>
      </c>
      <c r="H12" s="19">
        <f t="shared" si="0"/>
        <v>14</v>
      </c>
      <c r="I12" s="19">
        <f t="shared" si="0"/>
        <v>3678</v>
      </c>
      <c r="J12" s="20">
        <f>IF($H$16*$C$8*3-B17=0,0,ROUND(((H12*2)/($H$16*$C$8*3-B17))*100,1))</f>
        <v>15.6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6</v>
      </c>
      <c r="E13" s="19">
        <v>912</v>
      </c>
      <c r="F13" s="19">
        <v>0</v>
      </c>
      <c r="G13" s="19">
        <v>0</v>
      </c>
      <c r="H13" s="19">
        <f t="shared" si="0"/>
        <v>6</v>
      </c>
      <c r="I13" s="19">
        <f t="shared" si="0"/>
        <v>912</v>
      </c>
      <c r="J13" s="20">
        <f>IF($H$16*$C$8*3-B17=0,0,ROUND(((H13*2)/($H$16*$C$8*3-B17))*100,1))</f>
        <v>6.7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16</v>
      </c>
      <c r="E14" s="19">
        <v>4666</v>
      </c>
      <c r="F14" s="19">
        <v>1</v>
      </c>
      <c r="G14" s="19">
        <v>150</v>
      </c>
      <c r="H14" s="19">
        <f t="shared" si="0"/>
        <v>17</v>
      </c>
      <c r="I14" s="19">
        <f t="shared" si="0"/>
        <v>4816</v>
      </c>
      <c r="J14" s="20">
        <f>IF($H$16*$C$8*3-B17=0,0,ROUND(((H14*3)/($H$16*$C$8*3-B17))*100,1))</f>
        <v>28.3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51</v>
      </c>
      <c r="E15" s="19">
        <f>SUM(E9:E14)</f>
        <v>10697</v>
      </c>
      <c r="F15" s="19">
        <f>SUM(F9:F14)</f>
        <v>1</v>
      </c>
      <c r="G15" s="19">
        <f>SUM(G9:G14)</f>
        <v>150</v>
      </c>
      <c r="H15" s="19">
        <f t="shared" si="0"/>
        <v>52</v>
      </c>
      <c r="I15" s="19">
        <f t="shared" si="0"/>
        <v>10847</v>
      </c>
      <c r="J15" s="20">
        <f>IF(H16*$C$8*3-B17=0,0,ROUND(((H15+H12+H13+(H14*2))/(H16*$C$8*3-B17))*100,1))</f>
        <v>58.9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28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41</v>
      </c>
      <c r="E18" s="19">
        <v>375</v>
      </c>
      <c r="F18" s="19">
        <v>0</v>
      </c>
      <c r="G18" s="19">
        <v>0</v>
      </c>
      <c r="H18" s="19">
        <f t="shared" ref="H18:I24" si="1">D18+F18</f>
        <v>41</v>
      </c>
      <c r="I18" s="19">
        <f t="shared" si="1"/>
        <v>375</v>
      </c>
      <c r="J18" s="20">
        <f>IF($H$25*$C$8*3-B26=0,0,ROUND(((H18*1)/($H$25*$C$8*3-B26))*100,1))</f>
        <v>15.2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48</v>
      </c>
      <c r="E19" s="19">
        <v>658</v>
      </c>
      <c r="F19" s="19">
        <v>6</v>
      </c>
      <c r="G19" s="19">
        <v>120</v>
      </c>
      <c r="H19" s="19">
        <f t="shared" si="1"/>
        <v>54</v>
      </c>
      <c r="I19" s="19">
        <f t="shared" si="1"/>
        <v>778</v>
      </c>
      <c r="J19" s="20">
        <f>IF($H$25*$C$8*3-B26=0,0,ROUND(((H19*1)/($H$25*$C$8*3-B26))*100,1))</f>
        <v>20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39</v>
      </c>
      <c r="E20" s="19">
        <v>582</v>
      </c>
      <c r="F20" s="19">
        <v>17</v>
      </c>
      <c r="G20" s="19">
        <v>455</v>
      </c>
      <c r="H20" s="19">
        <f t="shared" si="1"/>
        <v>56</v>
      </c>
      <c r="I20" s="19">
        <f t="shared" si="1"/>
        <v>1037</v>
      </c>
      <c r="J20" s="20">
        <f>IF($H$25*$C$8*3-B26=0,0,ROUND(((H20*1)/($H$25*$C$8*3-B26))*100,1))</f>
        <v>20.7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16</v>
      </c>
      <c r="E21" s="19">
        <v>219</v>
      </c>
      <c r="F21" s="19">
        <v>3</v>
      </c>
      <c r="G21" s="19">
        <v>60</v>
      </c>
      <c r="H21" s="19">
        <f t="shared" si="1"/>
        <v>19</v>
      </c>
      <c r="I21" s="19">
        <f t="shared" si="1"/>
        <v>279</v>
      </c>
      <c r="J21" s="20">
        <f>IF($H$25*$C$8*3-B26=0,0,ROUND(((H21*2)/($H$25*$C$8*3-B26))*100,1))</f>
        <v>14.1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5</v>
      </c>
      <c r="E22" s="19">
        <v>58</v>
      </c>
      <c r="F22" s="19">
        <v>0</v>
      </c>
      <c r="G22" s="19">
        <v>0</v>
      </c>
      <c r="H22" s="19">
        <f t="shared" si="1"/>
        <v>5</v>
      </c>
      <c r="I22" s="19">
        <f t="shared" si="1"/>
        <v>58</v>
      </c>
      <c r="J22" s="20">
        <f>IF($H$25*$C$8*3-B26=0,0,ROUND(((H22*2)/($H$25*$C$8*3-B26))*100,1))</f>
        <v>3.7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8</v>
      </c>
      <c r="E23" s="19">
        <v>110</v>
      </c>
      <c r="F23" s="19">
        <v>0</v>
      </c>
      <c r="G23" s="19">
        <v>0</v>
      </c>
      <c r="H23" s="19">
        <f t="shared" si="1"/>
        <v>8</v>
      </c>
      <c r="I23" s="19">
        <f t="shared" si="1"/>
        <v>110</v>
      </c>
      <c r="J23" s="20">
        <f>IF($H$25*$C$8*3-B26=0,0,ROUND(((H23*3)/($H$25*$C$8*3-B26))*100,1))</f>
        <v>8.9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157</v>
      </c>
      <c r="E24" s="19">
        <f>SUM(E18:E23)</f>
        <v>2002</v>
      </c>
      <c r="F24" s="19">
        <f>SUM(F18:F23)</f>
        <v>26</v>
      </c>
      <c r="G24" s="19">
        <f>SUM(G18:G23)</f>
        <v>635</v>
      </c>
      <c r="H24" s="19">
        <f t="shared" si="1"/>
        <v>183</v>
      </c>
      <c r="I24" s="19">
        <f t="shared" si="1"/>
        <v>2637</v>
      </c>
      <c r="J24" s="20">
        <f>IF(H25*$C$8*3-B26=0,0,ROUND(((H24+H21+H22+(H23*2))/(H25*$C$8*3-B26))*100,1))</f>
        <v>82.6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30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6</v>
      </c>
      <c r="E27" s="19">
        <v>44</v>
      </c>
      <c r="F27" s="19">
        <v>0</v>
      </c>
      <c r="G27" s="19">
        <v>0</v>
      </c>
      <c r="H27" s="19">
        <f t="shared" ref="H27:I33" si="2">D27+F27</f>
        <v>6</v>
      </c>
      <c r="I27" s="19">
        <f t="shared" si="2"/>
        <v>44</v>
      </c>
      <c r="J27" s="20">
        <f>IF($H$34*$C$8*3-B35=0,0,ROUND(((H27*1)/($H$34*$C$8*3-B35))*100,1))</f>
        <v>6.7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6</v>
      </c>
      <c r="E28" s="19">
        <v>32</v>
      </c>
      <c r="F28" s="19">
        <v>0</v>
      </c>
      <c r="G28" s="19">
        <v>0</v>
      </c>
      <c r="H28" s="19">
        <f t="shared" si="2"/>
        <v>6</v>
      </c>
      <c r="I28" s="19">
        <f t="shared" si="2"/>
        <v>32</v>
      </c>
      <c r="J28" s="20">
        <f>IF($H$34*$C$8*3-B35=0,0,ROUND(((H28*1)/($H$34*$C$8*3-B35))*100,1))</f>
        <v>6.7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3</v>
      </c>
      <c r="E29" s="19">
        <v>24</v>
      </c>
      <c r="F29" s="19">
        <v>0</v>
      </c>
      <c r="G29" s="19">
        <v>0</v>
      </c>
      <c r="H29" s="19">
        <f t="shared" si="2"/>
        <v>3</v>
      </c>
      <c r="I29" s="19">
        <f t="shared" si="2"/>
        <v>24</v>
      </c>
      <c r="J29" s="20">
        <f>IF($H$34*$C$8*3-B35=0,0,ROUND(((H29*1)/($H$34*$C$8*3-B35))*100,1))</f>
        <v>3.3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8</v>
      </c>
      <c r="E30" s="19">
        <v>72</v>
      </c>
      <c r="F30" s="19">
        <v>0</v>
      </c>
      <c r="G30" s="19">
        <v>0</v>
      </c>
      <c r="H30" s="19">
        <f t="shared" si="2"/>
        <v>8</v>
      </c>
      <c r="I30" s="19">
        <f t="shared" si="2"/>
        <v>72</v>
      </c>
      <c r="J30" s="20">
        <f>IF($H$34*$C$8*3-B35=0,0,ROUND(((H30*2)/($H$34*$C$8*3-B35))*100,1))</f>
        <v>17.8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5</v>
      </c>
      <c r="E31" s="19">
        <v>29</v>
      </c>
      <c r="F31" s="19">
        <v>0</v>
      </c>
      <c r="G31" s="19">
        <v>0</v>
      </c>
      <c r="H31" s="19">
        <f t="shared" si="2"/>
        <v>5</v>
      </c>
      <c r="I31" s="19">
        <f t="shared" si="2"/>
        <v>29</v>
      </c>
      <c r="J31" s="20">
        <f>IF($H$34*$C$8*3-B35=0,0,ROUND(((H31*2)/($H$34*$C$8*3-B35))*100,1))</f>
        <v>11.1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4</v>
      </c>
      <c r="E32" s="19">
        <v>60</v>
      </c>
      <c r="F32" s="19">
        <v>0</v>
      </c>
      <c r="G32" s="19">
        <v>0</v>
      </c>
      <c r="H32" s="19">
        <f t="shared" si="2"/>
        <v>4</v>
      </c>
      <c r="I32" s="19">
        <f t="shared" si="2"/>
        <v>60</v>
      </c>
      <c r="J32" s="20">
        <f>IF($H$34*$C$8*3-B35=0,0,ROUND(((H32*3)/($H$34*$C$8*3-B35))*100,1))</f>
        <v>13.3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32</v>
      </c>
      <c r="E33" s="19">
        <f>SUM(E27:E32)</f>
        <v>261</v>
      </c>
      <c r="F33" s="19">
        <f>SUM(F27:F32)</f>
        <v>0</v>
      </c>
      <c r="G33" s="19">
        <f>SUM(G27:G32)</f>
        <v>0</v>
      </c>
      <c r="H33" s="19">
        <f t="shared" si="2"/>
        <v>32</v>
      </c>
      <c r="I33" s="19">
        <f t="shared" si="2"/>
        <v>261</v>
      </c>
      <c r="J33" s="20">
        <f>IF(H34*$C$8*3-B35=0,0,ROUND(((H33+H30+H31+(H32*2))/(H34*$C$8*3-B35))*100,1))</f>
        <v>58.9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25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36</v>
      </c>
      <c r="E36" s="19">
        <v>110</v>
      </c>
      <c r="F36" s="19">
        <v>0</v>
      </c>
      <c r="G36" s="19">
        <v>0</v>
      </c>
      <c r="H36" s="19">
        <f t="shared" ref="H36:I42" si="3">D36+F36</f>
        <v>36</v>
      </c>
      <c r="I36" s="19">
        <f t="shared" si="3"/>
        <v>110</v>
      </c>
      <c r="J36" s="20">
        <f>IF($H$43*$C$8*3-B44=0,0,ROUND(((H36*1)/($H$43*$C$8*3-B44))*100,1))</f>
        <v>20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27</v>
      </c>
      <c r="E37" s="19">
        <v>75</v>
      </c>
      <c r="F37" s="19">
        <v>0</v>
      </c>
      <c r="G37" s="19">
        <v>0</v>
      </c>
      <c r="H37" s="19">
        <f t="shared" si="3"/>
        <v>27</v>
      </c>
      <c r="I37" s="19">
        <f t="shared" si="3"/>
        <v>75</v>
      </c>
      <c r="J37" s="20">
        <f>IF($H$43*$C$8*3-B44=0,0,ROUND(((H37*1)/($H$43*$C$8*3-B44))*100,1))</f>
        <v>15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33</v>
      </c>
      <c r="E38" s="19">
        <v>76</v>
      </c>
      <c r="F38" s="19">
        <v>0</v>
      </c>
      <c r="G38" s="19">
        <v>0</v>
      </c>
      <c r="H38" s="19">
        <f t="shared" si="3"/>
        <v>33</v>
      </c>
      <c r="I38" s="19">
        <f t="shared" si="3"/>
        <v>76</v>
      </c>
      <c r="J38" s="20">
        <f>IF($H$43*$C$8*3-B44=0,0,ROUND(((H38*1)/($H$43*$C$8*3-B44))*100,1))</f>
        <v>18.3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4</v>
      </c>
      <c r="E39" s="19">
        <v>11</v>
      </c>
      <c r="F39" s="19">
        <v>0</v>
      </c>
      <c r="G39" s="19">
        <v>0</v>
      </c>
      <c r="H39" s="19">
        <f t="shared" si="3"/>
        <v>4</v>
      </c>
      <c r="I39" s="19">
        <f t="shared" si="3"/>
        <v>11</v>
      </c>
      <c r="J39" s="20">
        <f>IF($H$43*$C$8*3-B44=0,0,ROUND(((H39*2)/($H$43*$C$8*3-B44))*100,1))</f>
        <v>4.4000000000000004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5</v>
      </c>
      <c r="E40" s="19">
        <v>19</v>
      </c>
      <c r="F40" s="19">
        <v>0</v>
      </c>
      <c r="G40" s="19">
        <v>0</v>
      </c>
      <c r="H40" s="19">
        <f t="shared" si="3"/>
        <v>5</v>
      </c>
      <c r="I40" s="19">
        <f t="shared" si="3"/>
        <v>19</v>
      </c>
      <c r="J40" s="20">
        <f>IF($H$43*$C$8*3-B44=0,0,ROUND(((H40*2)/($H$43*$C$8*3-B44))*100,1))</f>
        <v>5.6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2</v>
      </c>
      <c r="E41" s="19">
        <v>10</v>
      </c>
      <c r="F41" s="19">
        <v>0</v>
      </c>
      <c r="G41" s="19">
        <v>0</v>
      </c>
      <c r="H41" s="19">
        <f t="shared" si="3"/>
        <v>2</v>
      </c>
      <c r="I41" s="19">
        <f t="shared" si="3"/>
        <v>10</v>
      </c>
      <c r="J41" s="20">
        <f>IF($H$43*$C$8*3-B44=0,0,ROUND(((H41*3)/($H$43*$C$8*3-B44))*100,1))</f>
        <v>3.3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107</v>
      </c>
      <c r="E42" s="19">
        <f>SUM(E36:E41)</f>
        <v>301</v>
      </c>
      <c r="F42" s="19">
        <f>SUM(F36:F41)</f>
        <v>0</v>
      </c>
      <c r="G42" s="19">
        <f>SUM(G36:G41)</f>
        <v>0</v>
      </c>
      <c r="H42" s="19">
        <f t="shared" si="3"/>
        <v>107</v>
      </c>
      <c r="I42" s="19">
        <f t="shared" si="3"/>
        <v>301</v>
      </c>
      <c r="J42" s="20">
        <f>IF(H43*$C$8*3-B44=0,0,ROUND(((H42+H39+H40+(H41*2))/(H43*$C$8*3-B44))*100,1))</f>
        <v>66.7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29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6</v>
      </c>
      <c r="E45" s="19">
        <v>72</v>
      </c>
      <c r="F45" s="19">
        <v>0</v>
      </c>
      <c r="G45" s="19">
        <v>0</v>
      </c>
      <c r="H45" s="19">
        <f t="shared" ref="H45:I51" si="4">D45+F45</f>
        <v>6</v>
      </c>
      <c r="I45" s="19">
        <f t="shared" si="4"/>
        <v>72</v>
      </c>
      <c r="J45" s="20">
        <f>IF($H$52*$C$8*3-B53=0,0,ROUND(((H45*1)/($H$52*$C$8*3-B53))*100,1))</f>
        <v>6.7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1</v>
      </c>
      <c r="E46" s="19">
        <v>15</v>
      </c>
      <c r="F46" s="19">
        <v>1</v>
      </c>
      <c r="G46" s="19">
        <v>10</v>
      </c>
      <c r="H46" s="19">
        <f t="shared" si="4"/>
        <v>2</v>
      </c>
      <c r="I46" s="19">
        <f t="shared" si="4"/>
        <v>25</v>
      </c>
      <c r="J46" s="20">
        <f>IF($H$52*$C$8*3-B53=0,0,ROUND(((H46*1)/($H$52*$C$8*3-B53))*100,1))</f>
        <v>2.2000000000000002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1</v>
      </c>
      <c r="E47" s="19">
        <v>15</v>
      </c>
      <c r="F47" s="19">
        <v>0</v>
      </c>
      <c r="G47" s="19">
        <v>0</v>
      </c>
      <c r="H47" s="19">
        <f t="shared" si="4"/>
        <v>1</v>
      </c>
      <c r="I47" s="19">
        <f t="shared" si="4"/>
        <v>15</v>
      </c>
      <c r="J47" s="20">
        <f>IF($H$52*$C$8*3-B53=0,0,ROUND(((H47*1)/($H$52*$C$8*3-B53))*100,1))</f>
        <v>1.1000000000000001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4</v>
      </c>
      <c r="E48" s="19">
        <v>54</v>
      </c>
      <c r="F48" s="19">
        <v>0</v>
      </c>
      <c r="G48" s="19">
        <v>0</v>
      </c>
      <c r="H48" s="19">
        <f t="shared" si="4"/>
        <v>4</v>
      </c>
      <c r="I48" s="19">
        <f t="shared" si="4"/>
        <v>54</v>
      </c>
      <c r="J48" s="20">
        <f>IF($H$52*$C$8*3-B53=0,0,ROUND(((H48*2)/($H$52*$C$8*3-B53))*100,1))</f>
        <v>8.9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f t="shared" si="4"/>
        <v>0</v>
      </c>
      <c r="I49" s="19">
        <f t="shared" si="4"/>
        <v>0</v>
      </c>
      <c r="J49" s="20">
        <f>IF($H$52*$C$8*3-B53=0,0,ROUND(((H49*2)/($H$52*$C$8*3-B53))*100,1))</f>
        <v>0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3</v>
      </c>
      <c r="E50" s="19">
        <v>45</v>
      </c>
      <c r="F50" s="19">
        <v>0</v>
      </c>
      <c r="G50" s="19">
        <v>0</v>
      </c>
      <c r="H50" s="19">
        <f t="shared" si="4"/>
        <v>3</v>
      </c>
      <c r="I50" s="19">
        <f t="shared" si="4"/>
        <v>45</v>
      </c>
      <c r="J50" s="20">
        <f>IF($H$52*$C$8*3-B53=0,0,ROUND(((H50*3)/($H$52*$C$8*3-B53))*100,1))</f>
        <v>10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15</v>
      </c>
      <c r="E51" s="19">
        <f>SUM(E45:E50)</f>
        <v>201</v>
      </c>
      <c r="F51" s="19">
        <f>SUM(F45:F50)</f>
        <v>1</v>
      </c>
      <c r="G51" s="19">
        <f>SUM(G45:G50)</f>
        <v>10</v>
      </c>
      <c r="H51" s="19">
        <f t="shared" si="4"/>
        <v>16</v>
      </c>
      <c r="I51" s="19">
        <f t="shared" si="4"/>
        <v>211</v>
      </c>
      <c r="J51" s="20">
        <f>IF(H52*$C$8*3-B53=0,0,ROUND(((H51+H48+H49+(H50*2))/(H52*$C$8*3-B53))*100,1))</f>
        <v>28.9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14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2</v>
      </c>
      <c r="E54" s="19">
        <v>26</v>
      </c>
      <c r="F54" s="19">
        <v>0</v>
      </c>
      <c r="G54" s="19">
        <v>0</v>
      </c>
      <c r="H54" s="19">
        <f t="shared" ref="H54:I60" si="5">D54+F54</f>
        <v>2</v>
      </c>
      <c r="I54" s="19">
        <f t="shared" si="5"/>
        <v>26</v>
      </c>
      <c r="J54" s="20">
        <f>IF($H$61*$C$8*3-B62=0,0,ROUND(((H54*1)/($H$61*$C$8*3-B62))*100,1))</f>
        <v>2.2000000000000002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13</v>
      </c>
      <c r="E55" s="19">
        <v>124</v>
      </c>
      <c r="F55" s="19">
        <v>0</v>
      </c>
      <c r="G55" s="19">
        <v>0</v>
      </c>
      <c r="H55" s="19">
        <f t="shared" si="5"/>
        <v>13</v>
      </c>
      <c r="I55" s="19">
        <f t="shared" si="5"/>
        <v>124</v>
      </c>
      <c r="J55" s="20">
        <f>IF($H$61*$C$8*3-B62=0,0,ROUND(((H55*1)/($H$61*$C$8*3-B62))*100,1))</f>
        <v>14.4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2</v>
      </c>
      <c r="E56" s="19">
        <v>20</v>
      </c>
      <c r="F56" s="19">
        <v>6</v>
      </c>
      <c r="G56" s="19">
        <v>90</v>
      </c>
      <c r="H56" s="19">
        <f t="shared" si="5"/>
        <v>8</v>
      </c>
      <c r="I56" s="19">
        <f t="shared" si="5"/>
        <v>110</v>
      </c>
      <c r="J56" s="20">
        <f>IF($H$61*$C$8*3-B62=0,0,ROUND(((H56*1)/($H$61*$C$8*3-B62))*100,1))</f>
        <v>8.9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5</v>
      </c>
      <c r="E57" s="19">
        <v>80</v>
      </c>
      <c r="F57" s="19">
        <v>0</v>
      </c>
      <c r="G57" s="19">
        <v>0</v>
      </c>
      <c r="H57" s="19">
        <f t="shared" si="5"/>
        <v>5</v>
      </c>
      <c r="I57" s="19">
        <f t="shared" si="5"/>
        <v>80</v>
      </c>
      <c r="J57" s="20">
        <f>IF($H$61*$C$8*3-B62=0,0,ROUND(((H57*2)/($H$61*$C$8*3-B62))*100,1))</f>
        <v>11.1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3</v>
      </c>
      <c r="E58" s="19">
        <v>34</v>
      </c>
      <c r="F58" s="19">
        <v>0</v>
      </c>
      <c r="G58" s="19">
        <v>0</v>
      </c>
      <c r="H58" s="19">
        <f t="shared" si="5"/>
        <v>3</v>
      </c>
      <c r="I58" s="19">
        <f t="shared" si="5"/>
        <v>34</v>
      </c>
      <c r="J58" s="20">
        <f>IF($H$61*$C$8*3-B62=0,0,ROUND(((H58*2)/($H$61*$C$8*3-B62))*100,1))</f>
        <v>6.7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3</v>
      </c>
      <c r="E59" s="19">
        <v>58</v>
      </c>
      <c r="F59" s="19">
        <v>0</v>
      </c>
      <c r="G59" s="19">
        <v>0</v>
      </c>
      <c r="H59" s="19">
        <f t="shared" si="5"/>
        <v>3</v>
      </c>
      <c r="I59" s="19">
        <f t="shared" si="5"/>
        <v>58</v>
      </c>
      <c r="J59" s="20">
        <f>IF($H$61*$C$8*3-B62=0,0,ROUND(((H59*3)/($H$61*$C$8*3-B62))*100,1))</f>
        <v>10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28</v>
      </c>
      <c r="E60" s="19">
        <f>SUM(E54:E59)</f>
        <v>342</v>
      </c>
      <c r="F60" s="19">
        <f>SUM(F54:F59)</f>
        <v>6</v>
      </c>
      <c r="G60" s="19">
        <f>SUM(G54:G59)</f>
        <v>90</v>
      </c>
      <c r="H60" s="19">
        <f t="shared" si="5"/>
        <v>34</v>
      </c>
      <c r="I60" s="19">
        <f t="shared" si="5"/>
        <v>432</v>
      </c>
      <c r="J60" s="20">
        <f>IF(H61*$C$8*3-B62=0,0,ROUND(((H60+H57+H58+(H59*2))/(H61*$C$8*3-B62))*100,1))</f>
        <v>53.3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26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2</v>
      </c>
      <c r="E63" s="19">
        <v>15</v>
      </c>
      <c r="F63" s="19">
        <v>0</v>
      </c>
      <c r="G63" s="19">
        <v>0</v>
      </c>
      <c r="H63" s="19">
        <f t="shared" ref="H63:I69" si="6">D63+F63</f>
        <v>2</v>
      </c>
      <c r="I63" s="19">
        <f t="shared" si="6"/>
        <v>15</v>
      </c>
      <c r="J63" s="20">
        <f>IF($H$70*$C$8*3-B71=0,0,ROUND(((H63*1)/($H$70*$C$8*3-B71))*100,1))</f>
        <v>0.4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5</v>
      </c>
      <c r="E64" s="19">
        <v>30</v>
      </c>
      <c r="F64" s="19">
        <v>0</v>
      </c>
      <c r="G64" s="19">
        <v>0</v>
      </c>
      <c r="H64" s="19">
        <f t="shared" si="6"/>
        <v>5</v>
      </c>
      <c r="I64" s="19">
        <f t="shared" si="6"/>
        <v>30</v>
      </c>
      <c r="J64" s="20">
        <f>IF($H$70*$C$8*3-B71=0,0,ROUND(((H64*1)/($H$70*$C$8*3-B71))*100,1))</f>
        <v>1.1000000000000001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0</v>
      </c>
      <c r="E65" s="19">
        <v>0</v>
      </c>
      <c r="F65" s="19">
        <v>0</v>
      </c>
      <c r="G65" s="19">
        <v>0</v>
      </c>
      <c r="H65" s="19">
        <f t="shared" si="6"/>
        <v>0</v>
      </c>
      <c r="I65" s="19">
        <f t="shared" si="6"/>
        <v>0</v>
      </c>
      <c r="J65" s="20">
        <f>IF($H$70*$C$8*3-B71=0,0,ROUND(((H65*1)/($H$70*$C$8*3-B71))*100,1))</f>
        <v>0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33</v>
      </c>
      <c r="E66" s="19">
        <v>244</v>
      </c>
      <c r="F66" s="19">
        <v>0</v>
      </c>
      <c r="G66" s="19">
        <v>0</v>
      </c>
      <c r="H66" s="19">
        <f t="shared" si="6"/>
        <v>33</v>
      </c>
      <c r="I66" s="19">
        <f t="shared" si="6"/>
        <v>244</v>
      </c>
      <c r="J66" s="20">
        <f>IF($H$70*$C$8*3-B71=0,0,ROUND(((H66*2)/($H$70*$C$8*3-B71))*100,1))</f>
        <v>14.7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6</v>
      </c>
      <c r="E67" s="19">
        <v>41</v>
      </c>
      <c r="F67" s="19">
        <v>0</v>
      </c>
      <c r="G67" s="19">
        <v>0</v>
      </c>
      <c r="H67" s="19">
        <f t="shared" si="6"/>
        <v>6</v>
      </c>
      <c r="I67" s="19">
        <f t="shared" si="6"/>
        <v>41</v>
      </c>
      <c r="J67" s="20">
        <f>IF($H$70*$C$8*3-B71=0,0,ROUND(((H67*2)/($H$70*$C$8*3-B71))*100,1))</f>
        <v>2.7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34</v>
      </c>
      <c r="E68" s="19">
        <v>251</v>
      </c>
      <c r="F68" s="19">
        <v>3</v>
      </c>
      <c r="G68" s="19">
        <v>18</v>
      </c>
      <c r="H68" s="19">
        <f t="shared" si="6"/>
        <v>37</v>
      </c>
      <c r="I68" s="19">
        <f t="shared" si="6"/>
        <v>269</v>
      </c>
      <c r="J68" s="20">
        <f>IF($H$70*$C$8*3-B71=0,0,ROUND(((H68*3)/($H$70*$C$8*3-B71))*100,1))</f>
        <v>24.7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80</v>
      </c>
      <c r="E69" s="19">
        <f>SUM(E63:E68)</f>
        <v>581</v>
      </c>
      <c r="F69" s="19">
        <f>SUM(F63:F68)</f>
        <v>3</v>
      </c>
      <c r="G69" s="19">
        <f>SUM(G63:G68)</f>
        <v>18</v>
      </c>
      <c r="H69" s="19">
        <f t="shared" si="6"/>
        <v>83</v>
      </c>
      <c r="I69" s="19">
        <f t="shared" si="6"/>
        <v>599</v>
      </c>
      <c r="J69" s="20">
        <f>IF(H70*$C$8*3-B71=0,0,ROUND(((H69+H66+H67+(H68*2))/(H70*$C$8*3-B71))*100,1))</f>
        <v>43.6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24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96</v>
      </c>
      <c r="E72" s="19">
        <f t="shared" si="8"/>
        <v>1108</v>
      </c>
      <c r="F72" s="19">
        <f t="shared" si="8"/>
        <v>0</v>
      </c>
      <c r="G72" s="19">
        <f t="shared" si="8"/>
        <v>0</v>
      </c>
      <c r="H72" s="19">
        <f t="shared" ref="H72:I78" si="9">D72+F72</f>
        <v>96</v>
      </c>
      <c r="I72" s="19">
        <f t="shared" si="9"/>
        <v>1108</v>
      </c>
      <c r="J72" s="20">
        <f>IF($H$79*$C$8*3-B80=0,0,ROUND(((H72*1)/($H$79*$C$8*3-B80))*100,1))</f>
        <v>7.1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106</v>
      </c>
      <c r="E73" s="19">
        <f t="shared" si="8"/>
        <v>1744</v>
      </c>
      <c r="F73" s="19">
        <f t="shared" si="8"/>
        <v>7</v>
      </c>
      <c r="G73" s="19">
        <f t="shared" si="8"/>
        <v>130</v>
      </c>
      <c r="H73" s="19">
        <f t="shared" si="9"/>
        <v>113</v>
      </c>
      <c r="I73" s="19">
        <f t="shared" si="9"/>
        <v>1874</v>
      </c>
      <c r="J73" s="20">
        <f>IF($H$79*$C$8*3-B80=0,0,ROUND(((H73*1)/($H$79*$C$8*3-B80))*100,1))</f>
        <v>8.4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84</v>
      </c>
      <c r="E74" s="19">
        <f t="shared" si="8"/>
        <v>882</v>
      </c>
      <c r="F74" s="19">
        <f t="shared" si="8"/>
        <v>23</v>
      </c>
      <c r="G74" s="19">
        <f t="shared" si="8"/>
        <v>545</v>
      </c>
      <c r="H74" s="19">
        <f t="shared" si="9"/>
        <v>107</v>
      </c>
      <c r="I74" s="19">
        <f t="shared" si="9"/>
        <v>1427</v>
      </c>
      <c r="J74" s="20">
        <f>IF($H$79*$C$8*3-B80=0,0,ROUND(((H74*1)/($H$79*$C$8*3-B80))*100,1))</f>
        <v>7.9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84</v>
      </c>
      <c r="E75" s="19">
        <f t="shared" si="8"/>
        <v>4358</v>
      </c>
      <c r="F75" s="19">
        <f t="shared" si="8"/>
        <v>3</v>
      </c>
      <c r="G75" s="19">
        <f t="shared" si="8"/>
        <v>60</v>
      </c>
      <c r="H75" s="19">
        <f t="shared" si="9"/>
        <v>87</v>
      </c>
      <c r="I75" s="19">
        <f t="shared" si="9"/>
        <v>4418</v>
      </c>
      <c r="J75" s="20">
        <f>IF($H$79*$C$8*3-B80=0,0,ROUND(((H75*2)/($H$79*$C$8*3-B80))*100,1))</f>
        <v>12.9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30</v>
      </c>
      <c r="E76" s="19">
        <f t="shared" si="8"/>
        <v>1093</v>
      </c>
      <c r="F76" s="19">
        <f t="shared" si="8"/>
        <v>0</v>
      </c>
      <c r="G76" s="19">
        <f t="shared" si="8"/>
        <v>0</v>
      </c>
      <c r="H76" s="19">
        <f t="shared" si="9"/>
        <v>30</v>
      </c>
      <c r="I76" s="19">
        <f t="shared" si="9"/>
        <v>1093</v>
      </c>
      <c r="J76" s="20">
        <f>IF($H$79*$C$8*3-B80=0,0,ROUND(((H76*2)/($H$79*$C$8*3-B80))*100,1))</f>
        <v>4.4000000000000004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70</v>
      </c>
      <c r="E77" s="19">
        <f t="shared" si="8"/>
        <v>5200</v>
      </c>
      <c r="F77" s="19">
        <f t="shared" si="8"/>
        <v>4</v>
      </c>
      <c r="G77" s="19">
        <f t="shared" si="8"/>
        <v>168</v>
      </c>
      <c r="H77" s="19">
        <f t="shared" si="9"/>
        <v>74</v>
      </c>
      <c r="I77" s="19">
        <f t="shared" si="9"/>
        <v>5368</v>
      </c>
      <c r="J77" s="20">
        <f>IF($H$79*$C$8*3-B80=0,0,ROUND(((H77*3)/($H$79*$C$8*3-B80))*100,1))</f>
        <v>16.399999999999999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470</v>
      </c>
      <c r="E78" s="19">
        <f>SUM(E72:E77)</f>
        <v>14385</v>
      </c>
      <c r="F78" s="19">
        <f>SUM(F72:F77)</f>
        <v>37</v>
      </c>
      <c r="G78" s="19">
        <f>SUM(G72:G77)</f>
        <v>903</v>
      </c>
      <c r="H78" s="19">
        <f t="shared" si="9"/>
        <v>507</v>
      </c>
      <c r="I78" s="19">
        <f t="shared" si="9"/>
        <v>15288</v>
      </c>
      <c r="J78" s="20">
        <f>IF(H79*$C$8*3-B80=0,0,ROUND(((H78+H75+H76+(H77*2))/(H79*$C$8*3-B80))*100,1))</f>
        <v>57.2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30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8B5C-5C1A-4D96-8CB9-BEC8E0E6B0DF}">
  <dimension ref="A1:L196"/>
  <sheetViews>
    <sheetView topLeftCell="A49" zoomScaleNormal="100" workbookViewId="0">
      <selection activeCell="N65" sqref="N65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45444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30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1</v>
      </c>
      <c r="E9" s="19">
        <v>453</v>
      </c>
      <c r="F9" s="19">
        <v>0</v>
      </c>
      <c r="G9" s="19">
        <v>0</v>
      </c>
      <c r="H9" s="19">
        <f t="shared" ref="H9:I14" si="0">D9+F9</f>
        <v>1</v>
      </c>
      <c r="I9" s="19">
        <f t="shared" si="0"/>
        <v>453</v>
      </c>
      <c r="J9" s="20">
        <f>IF($H$16*$C$8*3-B17=0,0,ROUND(((H9*1)/($H$16*$C$8*3-B17))*100,1))</f>
        <v>1.1000000000000001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0</v>
      </c>
      <c r="E10" s="19">
        <v>0</v>
      </c>
      <c r="F10" s="19">
        <v>0</v>
      </c>
      <c r="G10" s="19">
        <v>0</v>
      </c>
      <c r="H10" s="19">
        <f t="shared" si="0"/>
        <v>0</v>
      </c>
      <c r="I10" s="19">
        <f t="shared" si="0"/>
        <v>0</v>
      </c>
      <c r="J10" s="20">
        <f>IF($H$16*$C$8*3-B17=0,0,ROUND(((H10*1)/($H$16*$C$8*3-B17))*100,1))</f>
        <v>0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2</v>
      </c>
      <c r="E11" s="19">
        <v>140</v>
      </c>
      <c r="F11" s="19">
        <v>0</v>
      </c>
      <c r="G11" s="19">
        <v>0</v>
      </c>
      <c r="H11" s="19">
        <f t="shared" si="0"/>
        <v>2</v>
      </c>
      <c r="I11" s="19">
        <f t="shared" si="0"/>
        <v>140</v>
      </c>
      <c r="J11" s="20">
        <f>IF($H$16*$C$8*3-B17=0,0,ROUND(((H11*1)/($H$16*$C$8*3-B17))*100,1))</f>
        <v>2.2000000000000002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6</v>
      </c>
      <c r="E12" s="19">
        <v>2250</v>
      </c>
      <c r="F12" s="19">
        <v>0</v>
      </c>
      <c r="G12" s="19">
        <v>0</v>
      </c>
      <c r="H12" s="19">
        <f t="shared" si="0"/>
        <v>6</v>
      </c>
      <c r="I12" s="19">
        <f t="shared" si="0"/>
        <v>2250</v>
      </c>
      <c r="J12" s="20">
        <f>IF($H$16*$C$8*3-B17=0,0,ROUND(((H12*2)/($H$16*$C$8*3-B17))*100,1))</f>
        <v>13.3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3</v>
      </c>
      <c r="E13" s="19">
        <v>540</v>
      </c>
      <c r="F13" s="19">
        <v>0</v>
      </c>
      <c r="G13" s="19">
        <v>0</v>
      </c>
      <c r="H13" s="19">
        <f t="shared" si="0"/>
        <v>3</v>
      </c>
      <c r="I13" s="19">
        <f t="shared" si="0"/>
        <v>540</v>
      </c>
      <c r="J13" s="20">
        <f>IF($H$16*$C$8*3-B17=0,0,ROUND(((H13*2)/($H$16*$C$8*3-B17))*100,1))</f>
        <v>6.7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9</v>
      </c>
      <c r="E14" s="19">
        <v>3350</v>
      </c>
      <c r="F14" s="19">
        <v>0</v>
      </c>
      <c r="G14" s="19">
        <v>0</v>
      </c>
      <c r="H14" s="19">
        <f t="shared" si="0"/>
        <v>9</v>
      </c>
      <c r="I14" s="19">
        <f t="shared" si="0"/>
        <v>3350</v>
      </c>
      <c r="J14" s="20">
        <f>IF($H$16*$C$8*3-B17=0,0,ROUND(((H14*3)/($H$16*$C$8*3-B17))*100,1))</f>
        <v>30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21</v>
      </c>
      <c r="E15" s="19">
        <f t="shared" si="1"/>
        <v>6733</v>
      </c>
      <c r="F15" s="19">
        <f t="shared" si="1"/>
        <v>0</v>
      </c>
      <c r="G15" s="19">
        <f t="shared" si="1"/>
        <v>0</v>
      </c>
      <c r="H15" s="19">
        <f t="shared" si="1"/>
        <v>21</v>
      </c>
      <c r="I15" s="19">
        <f t="shared" si="1"/>
        <v>6733</v>
      </c>
      <c r="J15" s="20">
        <f>IF(H16*$C$8*3-B17=0,0,ROUND(((H15+H12+H13+(H14*2))/(H16*$C$8*3-B17))*100,1))</f>
        <v>53.3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20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2</v>
      </c>
      <c r="E18" s="19">
        <v>13</v>
      </c>
      <c r="F18" s="19">
        <v>0</v>
      </c>
      <c r="G18" s="19">
        <v>0</v>
      </c>
      <c r="H18" s="19">
        <f t="shared" ref="H18:I23" si="2">D18+F18</f>
        <v>2</v>
      </c>
      <c r="I18" s="19">
        <f t="shared" si="2"/>
        <v>13</v>
      </c>
      <c r="J18" s="20">
        <f>IF($H$25*$C$8*3-B26=0,0,ROUND(((H18*1)/($H$25*$C$8*3-B26))*100,1))</f>
        <v>2.2000000000000002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6</v>
      </c>
      <c r="E19" s="19">
        <v>810</v>
      </c>
      <c r="F19" s="19">
        <v>0</v>
      </c>
      <c r="G19" s="19">
        <v>0</v>
      </c>
      <c r="H19" s="19">
        <f t="shared" si="2"/>
        <v>6</v>
      </c>
      <c r="I19" s="19">
        <f t="shared" si="2"/>
        <v>810</v>
      </c>
      <c r="J19" s="20">
        <f>IF($H$25*$C$8*3-B26=0,0,ROUND(((H19*1)/($H$25*$C$8*3-B26))*100,1))</f>
        <v>6.7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4</v>
      </c>
      <c r="E20" s="19">
        <v>25</v>
      </c>
      <c r="F20" s="19">
        <v>0</v>
      </c>
      <c r="G20" s="19">
        <v>0</v>
      </c>
      <c r="H20" s="19">
        <f t="shared" si="2"/>
        <v>4</v>
      </c>
      <c r="I20" s="19">
        <f t="shared" si="2"/>
        <v>25</v>
      </c>
      <c r="J20" s="20">
        <f>IF($H$25*$C$8*3-B26=0,0,ROUND(((H20*1)/($H$25*$C$8*3-B26))*100,1))</f>
        <v>4.4000000000000004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8</v>
      </c>
      <c r="E21" s="19">
        <v>1428</v>
      </c>
      <c r="F21" s="19">
        <v>0</v>
      </c>
      <c r="G21" s="19">
        <v>0</v>
      </c>
      <c r="H21" s="19">
        <f t="shared" si="2"/>
        <v>8</v>
      </c>
      <c r="I21" s="19">
        <f t="shared" si="2"/>
        <v>1428</v>
      </c>
      <c r="J21" s="20">
        <f>IF($H$25*$C$8*3-B26=0,0,ROUND(((H21*2)/($H$25*$C$8*3-B26))*100,1))</f>
        <v>17.8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3</v>
      </c>
      <c r="E22" s="19">
        <v>372</v>
      </c>
      <c r="F22" s="19">
        <v>0</v>
      </c>
      <c r="G22" s="19">
        <v>0</v>
      </c>
      <c r="H22" s="19">
        <f t="shared" si="2"/>
        <v>3</v>
      </c>
      <c r="I22" s="19">
        <f t="shared" si="2"/>
        <v>372</v>
      </c>
      <c r="J22" s="20">
        <f>IF($H$25*$C$8*3-B26=0,0,ROUND(((H22*2)/($H$25*$C$8*3-B26))*100,1))</f>
        <v>6.7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7</v>
      </c>
      <c r="E23" s="19">
        <v>1316</v>
      </c>
      <c r="F23" s="19">
        <v>1</v>
      </c>
      <c r="G23" s="19">
        <v>150</v>
      </c>
      <c r="H23" s="19">
        <f t="shared" si="2"/>
        <v>8</v>
      </c>
      <c r="I23" s="19">
        <f t="shared" si="2"/>
        <v>1466</v>
      </c>
      <c r="J23" s="20">
        <f>IF($H$25*$C$8*3-B26=0,0,ROUND(((H23*3)/($H$25*$C$8*3-B26))*100,1))</f>
        <v>26.7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30</v>
      </c>
      <c r="E24" s="19">
        <f t="shared" si="3"/>
        <v>3964</v>
      </c>
      <c r="F24" s="19">
        <f t="shared" si="3"/>
        <v>1</v>
      </c>
      <c r="G24" s="19">
        <f t="shared" si="3"/>
        <v>150</v>
      </c>
      <c r="H24" s="19">
        <f t="shared" si="3"/>
        <v>31</v>
      </c>
      <c r="I24" s="19">
        <f t="shared" si="3"/>
        <v>4114</v>
      </c>
      <c r="J24" s="20">
        <f>IF(H25*$C$8*3-B26=0,0,ROUND(((H24+H21+H22+(H23*2))/(H25*$C$8*3-B26))*100,1))</f>
        <v>64.400000000000006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26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1</v>
      </c>
      <c r="E27" s="19">
        <v>5</v>
      </c>
      <c r="F27" s="19">
        <v>0</v>
      </c>
      <c r="G27" s="19">
        <v>0</v>
      </c>
      <c r="H27" s="19">
        <f t="shared" ref="H27:I32" si="4">D27+F27</f>
        <v>1</v>
      </c>
      <c r="I27" s="19">
        <f t="shared" si="4"/>
        <v>5</v>
      </c>
      <c r="J27" s="20">
        <f>IF($H$34*$C$8*3-B35=0,0,ROUND(((H27*1)/($H$34*$C$8*3-B35))*100,1))</f>
        <v>1.1000000000000001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  <c r="I28" s="19">
        <f t="shared" si="4"/>
        <v>0</v>
      </c>
      <c r="J28" s="20">
        <f>IF($H$34*$C$8*3-B35=0,0,ROUND(((H28*1)/($H$34*$C$8*3-B35))*100,1))</f>
        <v>0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0</v>
      </c>
      <c r="E29" s="19">
        <v>0</v>
      </c>
      <c r="F29" s="19">
        <v>0</v>
      </c>
      <c r="G29" s="19">
        <v>0</v>
      </c>
      <c r="H29" s="19">
        <f t="shared" si="4"/>
        <v>0</v>
      </c>
      <c r="I29" s="19">
        <f t="shared" si="4"/>
        <v>0</v>
      </c>
      <c r="J29" s="20">
        <f>IF($H$34*$C$8*3-B35=0,0,ROUND(((H29*1)/($H$34*$C$8*3-B35))*100,1))</f>
        <v>0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7</v>
      </c>
      <c r="E30" s="19">
        <v>65</v>
      </c>
      <c r="F30" s="19">
        <v>0</v>
      </c>
      <c r="G30" s="19">
        <v>0</v>
      </c>
      <c r="H30" s="19">
        <f t="shared" si="4"/>
        <v>7</v>
      </c>
      <c r="I30" s="19">
        <f t="shared" si="4"/>
        <v>65</v>
      </c>
      <c r="J30" s="20">
        <f>IF($H$34*$C$8*3-B35=0,0,ROUND(((H30*2)/($H$34*$C$8*3-B35))*100,1))</f>
        <v>15.6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1</v>
      </c>
      <c r="E31" s="19">
        <v>10</v>
      </c>
      <c r="F31" s="19">
        <v>0</v>
      </c>
      <c r="G31" s="19">
        <v>0</v>
      </c>
      <c r="H31" s="19">
        <f t="shared" si="4"/>
        <v>1</v>
      </c>
      <c r="I31" s="19">
        <f t="shared" si="4"/>
        <v>10</v>
      </c>
      <c r="J31" s="20">
        <f>IF($H$34*$C$8*3-B35=0,0,ROUND(((H31*2)/($H$34*$C$8*3-B35))*100,1))</f>
        <v>2.2000000000000002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7</v>
      </c>
      <c r="E32" s="19">
        <v>63</v>
      </c>
      <c r="F32" s="19">
        <v>0</v>
      </c>
      <c r="G32" s="19">
        <v>0</v>
      </c>
      <c r="H32" s="19">
        <f t="shared" si="4"/>
        <v>7</v>
      </c>
      <c r="I32" s="19">
        <f t="shared" si="4"/>
        <v>63</v>
      </c>
      <c r="J32" s="20">
        <f>IF($H$34*$C$8*3-B35=0,0,ROUND(((H32*3)/($H$34*$C$8*3-B35))*100,1))</f>
        <v>23.3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16</v>
      </c>
      <c r="E33" s="19">
        <f t="shared" si="5"/>
        <v>143</v>
      </c>
      <c r="F33" s="19">
        <f t="shared" si="5"/>
        <v>0</v>
      </c>
      <c r="G33" s="19">
        <f t="shared" si="5"/>
        <v>0</v>
      </c>
      <c r="H33" s="19">
        <f t="shared" si="5"/>
        <v>16</v>
      </c>
      <c r="I33" s="19">
        <f t="shared" si="5"/>
        <v>143</v>
      </c>
      <c r="J33" s="20">
        <f>IF(H34*$C$8*3-B35=0,0,ROUND(((H33+H30+H31+(H32*2))/(H34*$C$8*3-B35))*100,1))</f>
        <v>42.2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16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1</v>
      </c>
      <c r="E36" s="19">
        <v>10</v>
      </c>
      <c r="F36" s="19">
        <v>0</v>
      </c>
      <c r="G36" s="19">
        <v>0</v>
      </c>
      <c r="H36" s="19">
        <f t="shared" ref="H36:I41" si="6">D36+F36</f>
        <v>1</v>
      </c>
      <c r="I36" s="19">
        <f t="shared" si="6"/>
        <v>10</v>
      </c>
      <c r="J36" s="20">
        <f>IF($H$43*$C$8*3-B44=0,0,ROUND(((H36*1)/($H$43*$C$8*3-B44))*100,1))</f>
        <v>1.1000000000000001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  <c r="I37" s="19">
        <f t="shared" si="6"/>
        <v>0</v>
      </c>
      <c r="J37" s="20">
        <f>IF($H$43*$C$8*3-B44=0,0,ROUND(((H37*1)/($H$43*$C$8*3-B44))*100,1))</f>
        <v>0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0</v>
      </c>
      <c r="E38" s="19">
        <v>0</v>
      </c>
      <c r="F38" s="19">
        <v>0</v>
      </c>
      <c r="G38" s="19">
        <v>0</v>
      </c>
      <c r="H38" s="19">
        <f t="shared" si="6"/>
        <v>0</v>
      </c>
      <c r="I38" s="19">
        <f t="shared" si="6"/>
        <v>0</v>
      </c>
      <c r="J38" s="20">
        <f>IF($H$43*$C$8*3-B44=0,0,ROUND(((H38*1)/($H$43*$C$8*3-B44))*100,1))</f>
        <v>0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7</v>
      </c>
      <c r="E39" s="19">
        <v>65</v>
      </c>
      <c r="F39" s="19">
        <v>0</v>
      </c>
      <c r="G39" s="19">
        <v>0</v>
      </c>
      <c r="H39" s="19">
        <f t="shared" si="6"/>
        <v>7</v>
      </c>
      <c r="I39" s="19">
        <f t="shared" si="6"/>
        <v>65</v>
      </c>
      <c r="J39" s="20">
        <f>IF($H$43*$C$8*3-B44=0,0,ROUND(((H39*2)/($H$43*$C$8*3-B44))*100,1))</f>
        <v>15.6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1</v>
      </c>
      <c r="E40" s="19">
        <v>10</v>
      </c>
      <c r="F40" s="19">
        <v>0</v>
      </c>
      <c r="G40" s="19">
        <v>0</v>
      </c>
      <c r="H40" s="19">
        <f t="shared" si="6"/>
        <v>1</v>
      </c>
      <c r="I40" s="19">
        <f t="shared" si="6"/>
        <v>10</v>
      </c>
      <c r="J40" s="20">
        <f>IF($H$43*$C$8*3-B44=0,0,ROUND(((H40*2)/($H$43*$C$8*3-B44))*100,1))</f>
        <v>2.2000000000000002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7</v>
      </c>
      <c r="E41" s="19">
        <v>68</v>
      </c>
      <c r="F41" s="19">
        <v>0</v>
      </c>
      <c r="G41" s="19">
        <v>0</v>
      </c>
      <c r="H41" s="19">
        <f t="shared" si="6"/>
        <v>7</v>
      </c>
      <c r="I41" s="19">
        <f t="shared" si="6"/>
        <v>68</v>
      </c>
      <c r="J41" s="20">
        <f>IF($H$43*$C$8*3-B44=0,0,ROUND(((H41*3)/($H$43*$C$8*3-B44))*100,1))</f>
        <v>23.3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16</v>
      </c>
      <c r="E42" s="19">
        <f t="shared" si="7"/>
        <v>153</v>
      </c>
      <c r="F42" s="19">
        <f t="shared" si="7"/>
        <v>0</v>
      </c>
      <c r="G42" s="19">
        <f t="shared" si="7"/>
        <v>0</v>
      </c>
      <c r="H42" s="19">
        <f t="shared" si="7"/>
        <v>16</v>
      </c>
      <c r="I42" s="19">
        <f t="shared" si="7"/>
        <v>153</v>
      </c>
      <c r="J42" s="20">
        <f>IF(H43*$C$8*3-B44=0,0,ROUND(((H42+H39+H40+(H41*2))/(H43*$C$8*3-B44))*100,1))</f>
        <v>42.2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16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45444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30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0</v>
      </c>
      <c r="E58" s="19">
        <v>0</v>
      </c>
      <c r="F58" s="19">
        <v>0</v>
      </c>
      <c r="G58" s="19">
        <v>0</v>
      </c>
      <c r="H58" s="19">
        <f t="shared" ref="H58:I63" si="8">D58+F58</f>
        <v>0</v>
      </c>
      <c r="I58" s="19">
        <f t="shared" si="8"/>
        <v>0</v>
      </c>
      <c r="J58" s="20">
        <f>IF($H$65*$C$8*3-B66=0,0,ROUND(((H58*1)/($H$65*$C$8*3-B66))*100,1))</f>
        <v>0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1</v>
      </c>
      <c r="E59" s="19">
        <v>6</v>
      </c>
      <c r="F59" s="19">
        <v>0</v>
      </c>
      <c r="G59" s="19">
        <v>0</v>
      </c>
      <c r="H59" s="19">
        <f t="shared" si="8"/>
        <v>1</v>
      </c>
      <c r="I59" s="19">
        <f t="shared" si="8"/>
        <v>6</v>
      </c>
      <c r="J59" s="20">
        <f>IF($H$65*$C$8*3-B66=0,0,ROUND(((H59*1)/($H$65*$C$8*3-B66))*100,1))</f>
        <v>1.1000000000000001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0</v>
      </c>
      <c r="E60" s="19">
        <v>0</v>
      </c>
      <c r="F60" s="19">
        <v>0</v>
      </c>
      <c r="G60" s="19">
        <v>0</v>
      </c>
      <c r="H60" s="19">
        <f t="shared" si="8"/>
        <v>0</v>
      </c>
      <c r="I60" s="19">
        <f t="shared" si="8"/>
        <v>0</v>
      </c>
      <c r="J60" s="20">
        <f>IF($H$65*$C$8*3-B66=0,0,ROUND(((H60*1)/($H$65*$C$8*3-B66))*100,1))</f>
        <v>0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6</v>
      </c>
      <c r="E61" s="19">
        <v>36</v>
      </c>
      <c r="F61" s="19">
        <v>0</v>
      </c>
      <c r="G61" s="19">
        <v>0</v>
      </c>
      <c r="H61" s="19">
        <f t="shared" si="8"/>
        <v>6</v>
      </c>
      <c r="I61" s="19">
        <f t="shared" si="8"/>
        <v>36</v>
      </c>
      <c r="J61" s="20">
        <f>IF($H$65*$C$8*3-B66=0,0,ROUND(((H61*2)/($H$65*$C$8*3-B66))*100,1))</f>
        <v>13.3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2</v>
      </c>
      <c r="E62" s="19">
        <v>9</v>
      </c>
      <c r="F62" s="19">
        <v>0</v>
      </c>
      <c r="G62" s="19">
        <v>0</v>
      </c>
      <c r="H62" s="19">
        <f t="shared" si="8"/>
        <v>2</v>
      </c>
      <c r="I62" s="19">
        <f t="shared" si="8"/>
        <v>9</v>
      </c>
      <c r="J62" s="20">
        <f>IF($H$65*$C$8*3-B66=0,0,ROUND(((H62*2)/($H$65*$C$8*3-B66))*100,1))</f>
        <v>4.4000000000000004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7</v>
      </c>
      <c r="E63" s="19">
        <v>42</v>
      </c>
      <c r="F63" s="19">
        <v>1</v>
      </c>
      <c r="G63" s="19">
        <v>6</v>
      </c>
      <c r="H63" s="19">
        <f t="shared" si="8"/>
        <v>8</v>
      </c>
      <c r="I63" s="19">
        <f t="shared" si="8"/>
        <v>48</v>
      </c>
      <c r="J63" s="20">
        <f>IF($H$65*$C$8*3-B66=0,0,ROUND(((H63*3)/($H$65*$C$8*3-B66))*100,1))</f>
        <v>26.7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16</v>
      </c>
      <c r="E64" s="19">
        <f t="shared" si="9"/>
        <v>93</v>
      </c>
      <c r="F64" s="19">
        <f t="shared" si="9"/>
        <v>1</v>
      </c>
      <c r="G64" s="19">
        <f t="shared" si="9"/>
        <v>6</v>
      </c>
      <c r="H64" s="19">
        <f t="shared" si="9"/>
        <v>17</v>
      </c>
      <c r="I64" s="19">
        <f t="shared" si="9"/>
        <v>99</v>
      </c>
      <c r="J64" s="20">
        <f>IF(H65*$C$8*3-B66=0,0,ROUND(((H64+H61+H62+(H63*2))/(H65*$C$8*3-B66))*100,1))</f>
        <v>45.6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17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0</v>
      </c>
      <c r="E67" s="19">
        <v>0</v>
      </c>
      <c r="F67" s="19">
        <v>0</v>
      </c>
      <c r="G67" s="19">
        <v>0</v>
      </c>
      <c r="H67" s="19">
        <f t="shared" ref="H67:I72" si="10">D67+F67</f>
        <v>0</v>
      </c>
      <c r="I67" s="19">
        <f t="shared" si="10"/>
        <v>0</v>
      </c>
      <c r="J67" s="20">
        <f>IF($H$74*$C$8*3-B75=0,0,ROUND(((H67*1)/($H$74*$C$8*3-B75))*100,1))</f>
        <v>0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2</v>
      </c>
      <c r="E68" s="19">
        <v>12</v>
      </c>
      <c r="F68" s="19">
        <v>0</v>
      </c>
      <c r="G68" s="19">
        <v>0</v>
      </c>
      <c r="H68" s="19">
        <f t="shared" si="10"/>
        <v>2</v>
      </c>
      <c r="I68" s="19">
        <f t="shared" si="10"/>
        <v>12</v>
      </c>
      <c r="J68" s="20">
        <f>IF($H$74*$C$8*3-B75=0,0,ROUND(((H68*1)/($H$74*$C$8*3-B75))*100,1))</f>
        <v>2.2000000000000002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0</v>
      </c>
      <c r="E69" s="19">
        <v>0</v>
      </c>
      <c r="F69" s="19">
        <v>0</v>
      </c>
      <c r="G69" s="19">
        <v>0</v>
      </c>
      <c r="H69" s="19">
        <f t="shared" si="10"/>
        <v>0</v>
      </c>
      <c r="I69" s="19">
        <f t="shared" si="10"/>
        <v>0</v>
      </c>
      <c r="J69" s="20">
        <f>IF($H$74*$C$8*3-B75=0,0,ROUND(((H69*1)/($H$74*$C$8*3-B75))*100,1))</f>
        <v>0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7</v>
      </c>
      <c r="E70" s="19">
        <v>42</v>
      </c>
      <c r="F70" s="19">
        <v>0</v>
      </c>
      <c r="G70" s="19">
        <v>0</v>
      </c>
      <c r="H70" s="19">
        <f t="shared" si="10"/>
        <v>7</v>
      </c>
      <c r="I70" s="19">
        <f t="shared" si="10"/>
        <v>42</v>
      </c>
      <c r="J70" s="20">
        <f>IF($H$74*$C$8*3-B75=0,0,ROUND(((H70*2)/($H$74*$C$8*3-B75))*100,1))</f>
        <v>15.6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1</v>
      </c>
      <c r="E71" s="19">
        <v>6</v>
      </c>
      <c r="F71" s="19">
        <v>0</v>
      </c>
      <c r="G71" s="19">
        <v>0</v>
      </c>
      <c r="H71" s="19">
        <f t="shared" si="10"/>
        <v>1</v>
      </c>
      <c r="I71" s="19">
        <f t="shared" si="10"/>
        <v>6</v>
      </c>
      <c r="J71" s="20">
        <f>IF($H$74*$C$8*3-B75=0,0,ROUND(((H71*2)/($H$74*$C$8*3-B75))*100,1))</f>
        <v>2.2000000000000002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7</v>
      </c>
      <c r="E72" s="19">
        <v>42</v>
      </c>
      <c r="F72" s="19">
        <v>1</v>
      </c>
      <c r="G72" s="19">
        <v>6</v>
      </c>
      <c r="H72" s="19">
        <f t="shared" si="10"/>
        <v>8</v>
      </c>
      <c r="I72" s="19">
        <f t="shared" si="10"/>
        <v>48</v>
      </c>
      <c r="J72" s="20">
        <f>IF($H$74*$C$8*3-B75=0,0,ROUND(((H72*3)/($H$74*$C$8*3-B75))*100,1))</f>
        <v>26.7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17</v>
      </c>
      <c r="E73" s="19">
        <f t="shared" si="11"/>
        <v>102</v>
      </c>
      <c r="F73" s="19">
        <f t="shared" si="11"/>
        <v>1</v>
      </c>
      <c r="G73" s="19">
        <f t="shared" si="11"/>
        <v>6</v>
      </c>
      <c r="H73" s="19">
        <f t="shared" si="11"/>
        <v>18</v>
      </c>
      <c r="I73" s="19">
        <f t="shared" si="11"/>
        <v>108</v>
      </c>
      <c r="J73" s="20">
        <f>IF(H74*$C$8*3-B75=0,0,ROUND(((H73+H70+H71+(H72*2))/(H74*$C$8*3-B75))*100,1))</f>
        <v>46.7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18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0</v>
      </c>
      <c r="E76" s="19">
        <v>0</v>
      </c>
      <c r="F76" s="19">
        <v>0</v>
      </c>
      <c r="G76" s="19">
        <v>0</v>
      </c>
      <c r="H76" s="19">
        <f t="shared" ref="H76:I81" si="12">D76+F76</f>
        <v>0</v>
      </c>
      <c r="I76" s="19">
        <f t="shared" si="12"/>
        <v>0</v>
      </c>
      <c r="J76" s="20">
        <f>IF($H$83*$C$8*3-B84=0,0,ROUND(((H76*1)/($H$83*$C$8*3-B84))*100,1))</f>
        <v>0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2</v>
      </c>
      <c r="E77" s="19">
        <v>12</v>
      </c>
      <c r="F77" s="19">
        <v>0</v>
      </c>
      <c r="G77" s="19">
        <v>0</v>
      </c>
      <c r="H77" s="19">
        <f t="shared" si="12"/>
        <v>2</v>
      </c>
      <c r="I77" s="19">
        <f t="shared" si="12"/>
        <v>12</v>
      </c>
      <c r="J77" s="20">
        <f>IF($H$83*$C$8*3-B84=0,0,ROUND(((H77*1)/($H$83*$C$8*3-B84))*100,1))</f>
        <v>2.2000000000000002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0</v>
      </c>
      <c r="E78" s="19">
        <v>0</v>
      </c>
      <c r="F78" s="19">
        <v>0</v>
      </c>
      <c r="G78" s="19">
        <v>0</v>
      </c>
      <c r="H78" s="19">
        <f t="shared" si="12"/>
        <v>0</v>
      </c>
      <c r="I78" s="19">
        <f t="shared" si="12"/>
        <v>0</v>
      </c>
      <c r="J78" s="20">
        <f>IF($H$83*$C$8*3-B84=0,0,ROUND(((H78*1)/($H$83*$C$8*3-B84))*100,1))</f>
        <v>0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6</v>
      </c>
      <c r="E79" s="19">
        <v>36</v>
      </c>
      <c r="F79" s="19">
        <v>0</v>
      </c>
      <c r="G79" s="19">
        <v>0</v>
      </c>
      <c r="H79" s="19">
        <f t="shared" si="12"/>
        <v>6</v>
      </c>
      <c r="I79" s="19">
        <f t="shared" si="12"/>
        <v>36</v>
      </c>
      <c r="J79" s="20">
        <f>IF($H$83*$C$8*3-B84=0,0,ROUND(((H79*2)/($H$83*$C$8*3-B84))*100,1))</f>
        <v>13.3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1</v>
      </c>
      <c r="E80" s="19">
        <v>6</v>
      </c>
      <c r="F80" s="19">
        <v>0</v>
      </c>
      <c r="G80" s="19">
        <v>0</v>
      </c>
      <c r="H80" s="19">
        <f t="shared" si="12"/>
        <v>1</v>
      </c>
      <c r="I80" s="19">
        <f t="shared" si="12"/>
        <v>6</v>
      </c>
      <c r="J80" s="20">
        <f>IF($H$83*$C$8*3-B84=0,0,ROUND(((H80*2)/($H$83*$C$8*3-B84))*100,1))</f>
        <v>2.2000000000000002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6</v>
      </c>
      <c r="E81" s="19">
        <v>36</v>
      </c>
      <c r="F81" s="19">
        <v>1</v>
      </c>
      <c r="G81" s="19">
        <v>6</v>
      </c>
      <c r="H81" s="19">
        <f t="shared" si="12"/>
        <v>7</v>
      </c>
      <c r="I81" s="19">
        <f t="shared" si="12"/>
        <v>42</v>
      </c>
      <c r="J81" s="20">
        <f>IF($H$83*$C$8*3-B84=0,0,ROUND(((H81*3)/($H$83*$C$8*3-B84))*100,1))</f>
        <v>23.3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15</v>
      </c>
      <c r="E82" s="19">
        <f t="shared" si="13"/>
        <v>90</v>
      </c>
      <c r="F82" s="19">
        <f t="shared" si="13"/>
        <v>1</v>
      </c>
      <c r="G82" s="19">
        <f t="shared" si="13"/>
        <v>6</v>
      </c>
      <c r="H82" s="19">
        <f t="shared" si="13"/>
        <v>16</v>
      </c>
      <c r="I82" s="19">
        <f t="shared" si="13"/>
        <v>96</v>
      </c>
      <c r="J82" s="20">
        <f>IF(H83*$C$8*3-B84=0,0,ROUND(((H82+H79+H80+(H81*2))/(H83*$C$8*3-B84))*100,1))</f>
        <v>41.1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16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18</v>
      </c>
      <c r="E85" s="19">
        <v>224</v>
      </c>
      <c r="F85" s="19">
        <v>0</v>
      </c>
      <c r="G85" s="19">
        <v>0</v>
      </c>
      <c r="H85" s="19">
        <f t="shared" ref="H85:I90" si="14">D85+F85</f>
        <v>18</v>
      </c>
      <c r="I85" s="19">
        <f t="shared" si="14"/>
        <v>224</v>
      </c>
      <c r="J85" s="20">
        <f>IF($H$92*$C$8*3-B93=0,0,ROUND(((H85*1)/($H$92*$C$8*3-B93))*100,1))</f>
        <v>20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17</v>
      </c>
      <c r="E86" s="19">
        <v>371</v>
      </c>
      <c r="F86" s="19">
        <v>6</v>
      </c>
      <c r="G86" s="19">
        <v>120</v>
      </c>
      <c r="H86" s="19">
        <f t="shared" si="14"/>
        <v>23</v>
      </c>
      <c r="I86" s="19">
        <f t="shared" si="14"/>
        <v>491</v>
      </c>
      <c r="J86" s="20">
        <f>IF($H$92*$C$8*3-B93=0,0,ROUND(((H86*1)/($H$92*$C$8*3-B93))*100,1))</f>
        <v>25.6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12</v>
      </c>
      <c r="E87" s="19">
        <v>293</v>
      </c>
      <c r="F87" s="19">
        <v>14</v>
      </c>
      <c r="G87" s="19">
        <v>410</v>
      </c>
      <c r="H87" s="19">
        <f t="shared" si="14"/>
        <v>26</v>
      </c>
      <c r="I87" s="19">
        <f t="shared" si="14"/>
        <v>703</v>
      </c>
      <c r="J87" s="20">
        <f>IF($H$92*$C$8*3-B93=0,0,ROUND(((H87*1)/($H$92*$C$8*3-B93))*100,1))</f>
        <v>28.9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2</v>
      </c>
      <c r="E88" s="19">
        <v>68</v>
      </c>
      <c r="F88" s="19">
        <v>3</v>
      </c>
      <c r="G88" s="19">
        <v>60</v>
      </c>
      <c r="H88" s="19">
        <f t="shared" si="14"/>
        <v>5</v>
      </c>
      <c r="I88" s="19">
        <f t="shared" si="14"/>
        <v>128</v>
      </c>
      <c r="J88" s="20">
        <f>IF($H$92*$C$8*3-B93=0,0,ROUND(((H88*2)/($H$92*$C$8*3-B93))*100,1))</f>
        <v>11.1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1</v>
      </c>
      <c r="E89" s="19">
        <v>20</v>
      </c>
      <c r="F89" s="19">
        <v>0</v>
      </c>
      <c r="G89" s="19">
        <v>0</v>
      </c>
      <c r="H89" s="19">
        <f t="shared" si="14"/>
        <v>1</v>
      </c>
      <c r="I89" s="19">
        <f t="shared" si="14"/>
        <v>20</v>
      </c>
      <c r="J89" s="20">
        <f>IF($H$92*$C$8*3-B93=0,0,ROUND(((H89*2)/($H$92*$C$8*3-B93))*100,1))</f>
        <v>2.2000000000000002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0</v>
      </c>
      <c r="E90" s="19">
        <v>0</v>
      </c>
      <c r="F90" s="19">
        <v>0</v>
      </c>
      <c r="G90" s="19">
        <v>0</v>
      </c>
      <c r="H90" s="19">
        <f t="shared" si="14"/>
        <v>0</v>
      </c>
      <c r="I90" s="19">
        <f t="shared" si="14"/>
        <v>0</v>
      </c>
      <c r="J90" s="20">
        <f>IF($H$92*$C$8*3-B93=0,0,ROUND(((H90*3)/($H$92*$C$8*3-B93))*100,1))</f>
        <v>0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50</v>
      </c>
      <c r="E91" s="19">
        <f t="shared" si="15"/>
        <v>976</v>
      </c>
      <c r="F91" s="19">
        <f t="shared" si="15"/>
        <v>23</v>
      </c>
      <c r="G91" s="19">
        <f t="shared" si="15"/>
        <v>590</v>
      </c>
      <c r="H91" s="19">
        <f t="shared" si="15"/>
        <v>73</v>
      </c>
      <c r="I91" s="19">
        <f t="shared" si="15"/>
        <v>1566</v>
      </c>
      <c r="J91" s="20">
        <f>IF(H92*$C$8*3-B93=0,0,ROUND(((H91+H88+H89+(H90*2))/(H92*$C$8*3-B93))*100,1))</f>
        <v>87.8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30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45444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30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14</v>
      </c>
      <c r="E107" s="19">
        <v>89</v>
      </c>
      <c r="F107" s="19">
        <v>0</v>
      </c>
      <c r="G107" s="19">
        <v>0</v>
      </c>
      <c r="H107" s="19">
        <f t="shared" ref="H107:I112" si="16">D107+F107</f>
        <v>14</v>
      </c>
      <c r="I107" s="19">
        <f t="shared" si="16"/>
        <v>89</v>
      </c>
      <c r="J107" s="20">
        <f>IF($H$114*$C$8*3-B115=0,0,ROUND(((H107*1)/($H$114*$C$8*3-B115))*100,1))</f>
        <v>15.6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19</v>
      </c>
      <c r="E108" s="19">
        <v>161</v>
      </c>
      <c r="F108" s="19">
        <v>0</v>
      </c>
      <c r="G108" s="19">
        <v>0</v>
      </c>
      <c r="H108" s="19">
        <f t="shared" si="16"/>
        <v>19</v>
      </c>
      <c r="I108" s="19">
        <f t="shared" si="16"/>
        <v>161</v>
      </c>
      <c r="J108" s="20">
        <f>IF($H$114*$C$8*3-B115=0,0,ROUND(((H108*1)/($H$114*$C$8*3-B115))*100,1))</f>
        <v>21.1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13</v>
      </c>
      <c r="E109" s="19">
        <v>118</v>
      </c>
      <c r="F109" s="19">
        <v>1</v>
      </c>
      <c r="G109" s="19">
        <v>10</v>
      </c>
      <c r="H109" s="19">
        <f t="shared" si="16"/>
        <v>14</v>
      </c>
      <c r="I109" s="19">
        <f t="shared" si="16"/>
        <v>128</v>
      </c>
      <c r="J109" s="20">
        <f>IF($H$114*$C$8*3-B115=0,0,ROUND(((H109*1)/($H$114*$C$8*3-B115))*100,1))</f>
        <v>15.6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3</v>
      </c>
      <c r="E110" s="19">
        <v>23</v>
      </c>
      <c r="F110" s="19">
        <v>0</v>
      </c>
      <c r="G110" s="19">
        <v>0</v>
      </c>
      <c r="H110" s="19">
        <f t="shared" si="16"/>
        <v>3</v>
      </c>
      <c r="I110" s="19">
        <f t="shared" si="16"/>
        <v>23</v>
      </c>
      <c r="J110" s="20">
        <f>IF($H$114*$C$8*3-B115=0,0,ROUND(((H110*2)/($H$114*$C$8*3-B115))*100,1))</f>
        <v>6.7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3</v>
      </c>
      <c r="E111" s="19">
        <v>18</v>
      </c>
      <c r="F111" s="19">
        <v>0</v>
      </c>
      <c r="G111" s="19">
        <v>0</v>
      </c>
      <c r="H111" s="19">
        <f t="shared" si="16"/>
        <v>3</v>
      </c>
      <c r="I111" s="19">
        <f t="shared" si="16"/>
        <v>18</v>
      </c>
      <c r="J111" s="20">
        <f>IF($H$114*$C$8*3-B115=0,0,ROUND(((H111*2)/($H$114*$C$8*3-B115))*100,1))</f>
        <v>6.7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2</v>
      </c>
      <c r="E112" s="19">
        <v>20</v>
      </c>
      <c r="F112" s="19">
        <v>0</v>
      </c>
      <c r="G112" s="19">
        <v>0</v>
      </c>
      <c r="H112" s="19">
        <f t="shared" si="16"/>
        <v>2</v>
      </c>
      <c r="I112" s="19">
        <f t="shared" si="16"/>
        <v>20</v>
      </c>
      <c r="J112" s="20">
        <f>IF($H$114*$C$8*3-B115=0,0,ROUND(((H112*3)/($H$114*$C$8*3-B115))*100,1))</f>
        <v>6.7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54</v>
      </c>
      <c r="E113" s="19">
        <f t="shared" si="17"/>
        <v>429</v>
      </c>
      <c r="F113" s="19">
        <f t="shared" si="17"/>
        <v>1</v>
      </c>
      <c r="G113" s="19">
        <f t="shared" si="17"/>
        <v>10</v>
      </c>
      <c r="H113" s="19">
        <f t="shared" si="17"/>
        <v>55</v>
      </c>
      <c r="I113" s="19">
        <f t="shared" si="17"/>
        <v>439</v>
      </c>
      <c r="J113" s="20">
        <f>IF(H114*$C$8*3-B115=0,0,ROUND(((H113+H110+H111+(H112*2))/(H114*$C$8*3-B115))*100,1))</f>
        <v>72.2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30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9</v>
      </c>
      <c r="E116" s="19">
        <v>62</v>
      </c>
      <c r="F116" s="19">
        <v>0</v>
      </c>
      <c r="G116" s="19">
        <v>0</v>
      </c>
      <c r="H116" s="19">
        <f t="shared" ref="H116:I121" si="18">D116+F116</f>
        <v>9</v>
      </c>
      <c r="I116" s="19">
        <f t="shared" si="18"/>
        <v>62</v>
      </c>
      <c r="J116" s="20">
        <f>IF($H$123*$C$8*3-B124=0,0,ROUND(((H116*1)/($H$123*$C$8*3-B124))*100,1))</f>
        <v>10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12</v>
      </c>
      <c r="E117" s="19">
        <v>126</v>
      </c>
      <c r="F117" s="19">
        <v>0</v>
      </c>
      <c r="G117" s="19">
        <v>0</v>
      </c>
      <c r="H117" s="19">
        <f t="shared" si="18"/>
        <v>12</v>
      </c>
      <c r="I117" s="19">
        <f t="shared" si="18"/>
        <v>126</v>
      </c>
      <c r="J117" s="20">
        <f>IF($H$123*$C$8*3-B124=0,0,ROUND(((H117*1)/($H$123*$C$8*3-B124))*100,1))</f>
        <v>13.3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14</v>
      </c>
      <c r="E118" s="19">
        <v>171</v>
      </c>
      <c r="F118" s="19">
        <v>2</v>
      </c>
      <c r="G118" s="19">
        <v>35</v>
      </c>
      <c r="H118" s="19">
        <f t="shared" si="18"/>
        <v>16</v>
      </c>
      <c r="I118" s="19">
        <f t="shared" si="18"/>
        <v>206</v>
      </c>
      <c r="J118" s="20">
        <f>IF($H$123*$C$8*3-B124=0,0,ROUND(((H118*1)/($H$123*$C$8*3-B124))*100,1))</f>
        <v>17.8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11</v>
      </c>
      <c r="E119" s="19">
        <v>128</v>
      </c>
      <c r="F119" s="19">
        <v>0</v>
      </c>
      <c r="G119" s="19">
        <v>0</v>
      </c>
      <c r="H119" s="19">
        <f t="shared" si="18"/>
        <v>11</v>
      </c>
      <c r="I119" s="19">
        <f t="shared" si="18"/>
        <v>128</v>
      </c>
      <c r="J119" s="20">
        <f>IF($H$123*$C$8*3-B124=0,0,ROUND(((H119*2)/($H$123*$C$8*3-B124))*100,1))</f>
        <v>24.4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1</v>
      </c>
      <c r="E120" s="19">
        <v>20</v>
      </c>
      <c r="F120" s="19">
        <v>0</v>
      </c>
      <c r="G120" s="19">
        <v>0</v>
      </c>
      <c r="H120" s="19">
        <f t="shared" si="18"/>
        <v>1</v>
      </c>
      <c r="I120" s="19">
        <f t="shared" si="18"/>
        <v>20</v>
      </c>
      <c r="J120" s="20">
        <f>IF($H$123*$C$8*3-B124=0,0,ROUND(((H120*2)/($H$123*$C$8*3-B124))*100,1))</f>
        <v>2.2000000000000002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6</v>
      </c>
      <c r="E121" s="19">
        <v>90</v>
      </c>
      <c r="F121" s="19">
        <v>0</v>
      </c>
      <c r="G121" s="19">
        <v>0</v>
      </c>
      <c r="H121" s="19">
        <f t="shared" si="18"/>
        <v>6</v>
      </c>
      <c r="I121" s="19">
        <f t="shared" si="18"/>
        <v>90</v>
      </c>
      <c r="J121" s="20">
        <f>IF($H$123*$C$8*3-B124=0,0,ROUND(((H121*3)/($H$123*$C$8*3-B124))*100,1))</f>
        <v>20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53</v>
      </c>
      <c r="E122" s="19">
        <f t="shared" si="19"/>
        <v>597</v>
      </c>
      <c r="F122" s="19">
        <f t="shared" si="19"/>
        <v>2</v>
      </c>
      <c r="G122" s="19">
        <f t="shared" si="19"/>
        <v>35</v>
      </c>
      <c r="H122" s="19">
        <f t="shared" si="19"/>
        <v>55</v>
      </c>
      <c r="I122" s="19">
        <f t="shared" si="19"/>
        <v>632</v>
      </c>
      <c r="J122" s="20">
        <f>IF(H123*$C$8*3-B124=0,0,ROUND(((H122+H119+H120+(H121*2))/(H123*$C$8*3-B124))*100,1))</f>
        <v>87.8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30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6</v>
      </c>
      <c r="E125" s="19">
        <v>44</v>
      </c>
      <c r="F125" s="19">
        <v>0</v>
      </c>
      <c r="G125" s="19">
        <v>0</v>
      </c>
      <c r="H125" s="19">
        <f t="shared" ref="H125:I130" si="20">D125+F125</f>
        <v>6</v>
      </c>
      <c r="I125" s="19">
        <f t="shared" si="20"/>
        <v>44</v>
      </c>
      <c r="J125" s="20">
        <f>IF($H$132*$C$8*3-B133=0,0,ROUND(((H125*1)/($H$132*$C$8*3-B133))*100,1))</f>
        <v>6.7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6</v>
      </c>
      <c r="E126" s="19">
        <v>32</v>
      </c>
      <c r="F126" s="19">
        <v>0</v>
      </c>
      <c r="G126" s="19">
        <v>0</v>
      </c>
      <c r="H126" s="19">
        <f t="shared" si="20"/>
        <v>6</v>
      </c>
      <c r="I126" s="19">
        <f t="shared" si="20"/>
        <v>32</v>
      </c>
      <c r="J126" s="20">
        <f>IF($H$132*$C$8*3-B133=0,0,ROUND(((H126*1)/($H$132*$C$8*3-B133))*100,1))</f>
        <v>6.7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3</v>
      </c>
      <c r="E127" s="19">
        <v>24</v>
      </c>
      <c r="F127" s="19">
        <v>0</v>
      </c>
      <c r="G127" s="19">
        <v>0</v>
      </c>
      <c r="H127" s="19">
        <f t="shared" si="20"/>
        <v>3</v>
      </c>
      <c r="I127" s="19">
        <f t="shared" si="20"/>
        <v>24</v>
      </c>
      <c r="J127" s="20">
        <f>IF($H$132*$C$8*3-B133=0,0,ROUND(((H127*1)/($H$132*$C$8*3-B133))*100,1))</f>
        <v>3.3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8</v>
      </c>
      <c r="E128" s="19">
        <v>72</v>
      </c>
      <c r="F128" s="19">
        <v>0</v>
      </c>
      <c r="G128" s="19">
        <v>0</v>
      </c>
      <c r="H128" s="19">
        <f t="shared" si="20"/>
        <v>8</v>
      </c>
      <c r="I128" s="19">
        <f t="shared" si="20"/>
        <v>72</v>
      </c>
      <c r="J128" s="20">
        <f>IF($H$132*$C$8*3-B133=0,0,ROUND(((H128*2)/($H$132*$C$8*3-B133))*100,1))</f>
        <v>17.8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5</v>
      </c>
      <c r="E129" s="19">
        <v>29</v>
      </c>
      <c r="F129" s="19">
        <v>0</v>
      </c>
      <c r="G129" s="19">
        <v>0</v>
      </c>
      <c r="H129" s="19">
        <f t="shared" si="20"/>
        <v>5</v>
      </c>
      <c r="I129" s="19">
        <f t="shared" si="20"/>
        <v>29</v>
      </c>
      <c r="J129" s="20">
        <f>IF($H$132*$C$8*3-B133=0,0,ROUND(((H129*2)/($H$132*$C$8*3-B133))*100,1))</f>
        <v>11.1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4</v>
      </c>
      <c r="E130" s="19">
        <v>60</v>
      </c>
      <c r="F130" s="19">
        <v>0</v>
      </c>
      <c r="G130" s="19">
        <v>0</v>
      </c>
      <c r="H130" s="19">
        <f t="shared" si="20"/>
        <v>4</v>
      </c>
      <c r="I130" s="19">
        <f t="shared" si="20"/>
        <v>60</v>
      </c>
      <c r="J130" s="20">
        <f>IF($H$132*$C$8*3-B133=0,0,ROUND(((H130*3)/($H$132*$C$8*3-B133))*100,1))</f>
        <v>13.3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32</v>
      </c>
      <c r="E131" s="19">
        <f t="shared" si="21"/>
        <v>261</v>
      </c>
      <c r="F131" s="19">
        <f t="shared" si="21"/>
        <v>0</v>
      </c>
      <c r="G131" s="19">
        <f t="shared" si="21"/>
        <v>0</v>
      </c>
      <c r="H131" s="19">
        <f t="shared" si="21"/>
        <v>32</v>
      </c>
      <c r="I131" s="19">
        <f t="shared" si="21"/>
        <v>261</v>
      </c>
      <c r="J131" s="20">
        <f>IF(H132*$C$8*3-B133=0,0,ROUND(((H131+H128+H129+(H130*2))/(H132*$C$8*3-B133))*100,1))</f>
        <v>58.9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25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2</v>
      </c>
      <c r="E134" s="19">
        <v>26</v>
      </c>
      <c r="F134" s="19">
        <v>0</v>
      </c>
      <c r="G134" s="19">
        <v>0</v>
      </c>
      <c r="H134" s="19">
        <f t="shared" ref="H134:I139" si="22">D134+F134</f>
        <v>2</v>
      </c>
      <c r="I134" s="19">
        <f t="shared" si="22"/>
        <v>26</v>
      </c>
      <c r="J134" s="20">
        <f>IF($H$141*$C$8*3-B142=0,0,ROUND(((H134*1)/($H$141*$C$8*3-B142))*100,1))</f>
        <v>2.2000000000000002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13</v>
      </c>
      <c r="E135" s="19">
        <v>124</v>
      </c>
      <c r="F135" s="19">
        <v>0</v>
      </c>
      <c r="G135" s="19">
        <v>0</v>
      </c>
      <c r="H135" s="19">
        <f t="shared" si="22"/>
        <v>13</v>
      </c>
      <c r="I135" s="19">
        <f t="shared" si="22"/>
        <v>124</v>
      </c>
      <c r="J135" s="20">
        <f>IF($H$141*$C$8*3-B142=0,0,ROUND(((H135*1)/($H$141*$C$8*3-B142))*100,1))</f>
        <v>14.4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2</v>
      </c>
      <c r="E136" s="19">
        <v>20</v>
      </c>
      <c r="F136" s="19">
        <v>6</v>
      </c>
      <c r="G136" s="19">
        <v>90</v>
      </c>
      <c r="H136" s="19">
        <f t="shared" si="22"/>
        <v>8</v>
      </c>
      <c r="I136" s="19">
        <f t="shared" si="22"/>
        <v>110</v>
      </c>
      <c r="J136" s="20">
        <f>IF($H$141*$C$8*3-B142=0,0,ROUND(((H136*1)/($H$141*$C$8*3-B142))*100,1))</f>
        <v>8.9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5</v>
      </c>
      <c r="E137" s="19">
        <v>80</v>
      </c>
      <c r="F137" s="19">
        <v>0</v>
      </c>
      <c r="G137" s="19">
        <v>0</v>
      </c>
      <c r="H137" s="19">
        <f t="shared" si="22"/>
        <v>5</v>
      </c>
      <c r="I137" s="19">
        <f t="shared" si="22"/>
        <v>80</v>
      </c>
      <c r="J137" s="20">
        <f>IF($H$141*$C$8*3-B142=0,0,ROUND(((H137*2)/($H$141*$C$8*3-B142))*100,1))</f>
        <v>11.1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3</v>
      </c>
      <c r="E138" s="19">
        <v>34</v>
      </c>
      <c r="F138" s="19">
        <v>0</v>
      </c>
      <c r="G138" s="19">
        <v>0</v>
      </c>
      <c r="H138" s="19">
        <f t="shared" si="22"/>
        <v>3</v>
      </c>
      <c r="I138" s="19">
        <f t="shared" si="22"/>
        <v>34</v>
      </c>
      <c r="J138" s="20">
        <f>IF($H$141*$C$8*3-B142=0,0,ROUND(((H138*2)/($H$141*$C$8*3-B142))*100,1))</f>
        <v>6.7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3</v>
      </c>
      <c r="E139" s="19">
        <v>58</v>
      </c>
      <c r="F139" s="19">
        <v>0</v>
      </c>
      <c r="G139" s="19">
        <v>0</v>
      </c>
      <c r="H139" s="19">
        <f t="shared" si="22"/>
        <v>3</v>
      </c>
      <c r="I139" s="19">
        <f t="shared" si="22"/>
        <v>58</v>
      </c>
      <c r="J139" s="20">
        <f>IF($H$141*$C$8*3-B142=0,0,ROUND(((H139*3)/($H$141*$C$8*3-B142))*100,1))</f>
        <v>10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28</v>
      </c>
      <c r="E140" s="19">
        <f t="shared" si="23"/>
        <v>342</v>
      </c>
      <c r="F140" s="19">
        <f t="shared" si="23"/>
        <v>6</v>
      </c>
      <c r="G140" s="19">
        <f t="shared" si="23"/>
        <v>90</v>
      </c>
      <c r="H140" s="19">
        <f t="shared" si="23"/>
        <v>34</v>
      </c>
      <c r="I140" s="19">
        <f t="shared" si="23"/>
        <v>432</v>
      </c>
      <c r="J140" s="20">
        <f>IF(H141*$C$8*3-B142=0,0,ROUND(((H140+H137+H138+(H139*2))/(H141*$C$8*3-B142))*100,1))</f>
        <v>53.3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26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45444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30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6</v>
      </c>
      <c r="E156" s="19">
        <v>72</v>
      </c>
      <c r="F156" s="19">
        <v>0</v>
      </c>
      <c r="G156" s="19">
        <v>0</v>
      </c>
      <c r="H156" s="19">
        <f t="shared" ref="H156:I161" si="24">D156+F156</f>
        <v>6</v>
      </c>
      <c r="I156" s="19">
        <f t="shared" si="24"/>
        <v>72</v>
      </c>
      <c r="J156" s="20">
        <f>IF($H$163*$C$8*3-B164=0,0,ROUND(((H156*1)/($H$163*$C$8*3-B164))*100,1))</f>
        <v>6.7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1</v>
      </c>
      <c r="E157" s="19">
        <v>15</v>
      </c>
      <c r="F157" s="19">
        <v>1</v>
      </c>
      <c r="G157" s="19">
        <v>10</v>
      </c>
      <c r="H157" s="19">
        <f t="shared" si="24"/>
        <v>2</v>
      </c>
      <c r="I157" s="19">
        <f t="shared" si="24"/>
        <v>25</v>
      </c>
      <c r="J157" s="20">
        <f>IF($H$163*$C$8*3-B164=0,0,ROUND(((H157*1)/($H$163*$C$8*3-B164))*100,1))</f>
        <v>2.2000000000000002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1</v>
      </c>
      <c r="E158" s="19">
        <v>15</v>
      </c>
      <c r="F158" s="19">
        <v>0</v>
      </c>
      <c r="G158" s="19">
        <v>0</v>
      </c>
      <c r="H158" s="19">
        <f t="shared" si="24"/>
        <v>1</v>
      </c>
      <c r="I158" s="19">
        <f t="shared" si="24"/>
        <v>15</v>
      </c>
      <c r="J158" s="20">
        <f>IF($H$163*$C$8*3-B164=0,0,ROUND(((H158*1)/($H$163*$C$8*3-B164))*100,1))</f>
        <v>1.1000000000000001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4</v>
      </c>
      <c r="E159" s="19">
        <v>54</v>
      </c>
      <c r="F159" s="19">
        <v>0</v>
      </c>
      <c r="G159" s="19">
        <v>0</v>
      </c>
      <c r="H159" s="19">
        <f t="shared" si="24"/>
        <v>4</v>
      </c>
      <c r="I159" s="19">
        <f t="shared" si="24"/>
        <v>54</v>
      </c>
      <c r="J159" s="20">
        <f>IF($H$163*$C$8*3-B164=0,0,ROUND(((H159*2)/($H$163*$C$8*3-B164))*100,1))</f>
        <v>8.9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0</v>
      </c>
      <c r="E160" s="19">
        <v>0</v>
      </c>
      <c r="F160" s="19">
        <v>0</v>
      </c>
      <c r="G160" s="19">
        <v>0</v>
      </c>
      <c r="H160" s="19">
        <f t="shared" si="24"/>
        <v>0</v>
      </c>
      <c r="I160" s="19">
        <f t="shared" si="24"/>
        <v>0</v>
      </c>
      <c r="J160" s="20">
        <f>IF($H$163*$C$8*3-B164=0,0,ROUND(((H160*2)/($H$163*$C$8*3-B164))*100,1))</f>
        <v>0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3</v>
      </c>
      <c r="E161" s="19">
        <v>45</v>
      </c>
      <c r="F161" s="19">
        <v>0</v>
      </c>
      <c r="G161" s="19">
        <v>0</v>
      </c>
      <c r="H161" s="19">
        <f t="shared" si="24"/>
        <v>3</v>
      </c>
      <c r="I161" s="19">
        <f t="shared" si="24"/>
        <v>45</v>
      </c>
      <c r="J161" s="20">
        <f>IF($H$163*$C$8*3-B164=0,0,ROUND(((H161*3)/($H$163*$C$8*3-B164))*100,1))</f>
        <v>10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15</v>
      </c>
      <c r="E162" s="19">
        <f t="shared" si="25"/>
        <v>201</v>
      </c>
      <c r="F162" s="19">
        <f t="shared" si="25"/>
        <v>1</v>
      </c>
      <c r="G162" s="19">
        <f t="shared" si="25"/>
        <v>10</v>
      </c>
      <c r="H162" s="19">
        <f t="shared" si="25"/>
        <v>16</v>
      </c>
      <c r="I162" s="19">
        <f t="shared" si="25"/>
        <v>211</v>
      </c>
      <c r="J162" s="20">
        <f>IF(H163*$C$8*3-B164=0,0,ROUND(((H162+H159+H160+(H161*2))/(H163*$C$8*3-B164))*100,1))</f>
        <v>28.9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14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16</v>
      </c>
      <c r="E165" s="19">
        <v>34</v>
      </c>
      <c r="F165" s="19">
        <v>0</v>
      </c>
      <c r="G165" s="19">
        <v>0</v>
      </c>
      <c r="H165" s="19">
        <f t="shared" ref="H165:I170" si="26">D165+F165</f>
        <v>16</v>
      </c>
      <c r="I165" s="19">
        <f t="shared" si="26"/>
        <v>34</v>
      </c>
      <c r="J165" s="20">
        <f>IF($H$172*$C$8*3-B173=0,0,ROUND(((H165*1)/($H$172*$C$8*3-B173))*100,1))</f>
        <v>17.8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14</v>
      </c>
      <c r="E166" s="19">
        <v>35</v>
      </c>
      <c r="F166" s="19">
        <v>0</v>
      </c>
      <c r="G166" s="19">
        <v>0</v>
      </c>
      <c r="H166" s="19">
        <f t="shared" si="26"/>
        <v>14</v>
      </c>
      <c r="I166" s="19">
        <f t="shared" si="26"/>
        <v>35</v>
      </c>
      <c r="J166" s="20">
        <f>IF($H$172*$C$8*3-B173=0,0,ROUND(((H166*1)/($H$172*$C$8*3-B173))*100,1))</f>
        <v>15.6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20</v>
      </c>
      <c r="E167" s="19">
        <v>35</v>
      </c>
      <c r="F167" s="19">
        <v>0</v>
      </c>
      <c r="G167" s="19">
        <v>0</v>
      </c>
      <c r="H167" s="19">
        <f t="shared" si="26"/>
        <v>20</v>
      </c>
      <c r="I167" s="19">
        <f t="shared" si="26"/>
        <v>35</v>
      </c>
      <c r="J167" s="20">
        <f>IF($H$172*$C$8*3-B173=0,0,ROUND(((H167*1)/($H$172*$C$8*3-B173))*100,1))</f>
        <v>22.2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3</v>
      </c>
      <c r="E168" s="19">
        <v>7</v>
      </c>
      <c r="F168" s="19">
        <v>0</v>
      </c>
      <c r="G168" s="19">
        <v>0</v>
      </c>
      <c r="H168" s="19">
        <f t="shared" si="26"/>
        <v>3</v>
      </c>
      <c r="I168" s="19">
        <f t="shared" si="26"/>
        <v>7</v>
      </c>
      <c r="J168" s="20">
        <f>IF($H$172*$C$8*3-B173=0,0,ROUND(((H168*2)/($H$172*$C$8*3-B173))*100,1))</f>
        <v>6.7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3</v>
      </c>
      <c r="E169" s="19">
        <v>9</v>
      </c>
      <c r="F169" s="19">
        <v>0</v>
      </c>
      <c r="G169" s="19">
        <v>0</v>
      </c>
      <c r="H169" s="19">
        <f t="shared" si="26"/>
        <v>3</v>
      </c>
      <c r="I169" s="19">
        <f t="shared" si="26"/>
        <v>9</v>
      </c>
      <c r="J169" s="20">
        <f>IF($H$172*$C$8*3-B173=0,0,ROUND(((H169*2)/($H$172*$C$8*3-B173))*100,1))</f>
        <v>6.7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1</v>
      </c>
      <c r="E170" s="19">
        <v>4</v>
      </c>
      <c r="F170" s="19">
        <v>0</v>
      </c>
      <c r="G170" s="19">
        <v>0</v>
      </c>
      <c r="H170" s="19">
        <f t="shared" si="26"/>
        <v>1</v>
      </c>
      <c r="I170" s="19">
        <f t="shared" si="26"/>
        <v>4</v>
      </c>
      <c r="J170" s="20">
        <f>IF($H$172*$C$8*3-B173=0,0,ROUND(((H170*3)/($H$172*$C$8*3-B173))*100,1))</f>
        <v>3.3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57</v>
      </c>
      <c r="E171" s="19">
        <f t="shared" si="27"/>
        <v>124</v>
      </c>
      <c r="F171" s="19">
        <f t="shared" si="27"/>
        <v>0</v>
      </c>
      <c r="G171" s="19">
        <f t="shared" si="27"/>
        <v>0</v>
      </c>
      <c r="H171" s="19">
        <f t="shared" si="27"/>
        <v>57</v>
      </c>
      <c r="I171" s="19">
        <f t="shared" si="27"/>
        <v>124</v>
      </c>
      <c r="J171" s="20">
        <f>IF(H172*$C$8*3-B173=0,0,ROUND(((H171+H168+H169+(H170*2))/(H172*$C$8*3-B173))*100,1))</f>
        <v>72.2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29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20</v>
      </c>
      <c r="E174" s="19">
        <v>76</v>
      </c>
      <c r="F174" s="19">
        <v>0</v>
      </c>
      <c r="G174" s="19">
        <v>0</v>
      </c>
      <c r="H174" s="19">
        <f t="shared" ref="H174:I179" si="28">D174+F174</f>
        <v>20</v>
      </c>
      <c r="I174" s="19">
        <f t="shared" si="28"/>
        <v>76</v>
      </c>
      <c r="J174" s="20">
        <f>IF($H$181*$C$8*3-B182=0,0,ROUND(((H174*1)/($H$181*$C$8*3-B182))*100,1))</f>
        <v>22.2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13</v>
      </c>
      <c r="E175" s="19">
        <v>40</v>
      </c>
      <c r="F175" s="19">
        <v>0</v>
      </c>
      <c r="G175" s="19">
        <v>0</v>
      </c>
      <c r="H175" s="19">
        <f t="shared" si="28"/>
        <v>13</v>
      </c>
      <c r="I175" s="19">
        <f t="shared" si="28"/>
        <v>40</v>
      </c>
      <c r="J175" s="20">
        <f>IF($H$181*$C$8*3-B182=0,0,ROUND(((H175*1)/($H$181*$C$8*3-B182))*100,1))</f>
        <v>14.4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13</v>
      </c>
      <c r="E176" s="19">
        <v>41</v>
      </c>
      <c r="F176" s="19">
        <v>0</v>
      </c>
      <c r="G176" s="19">
        <v>0</v>
      </c>
      <c r="H176" s="19">
        <f t="shared" si="28"/>
        <v>13</v>
      </c>
      <c r="I176" s="19">
        <f t="shared" si="28"/>
        <v>41</v>
      </c>
      <c r="J176" s="20">
        <f>IF($H$181*$C$8*3-B182=0,0,ROUND(((H176*1)/($H$181*$C$8*3-B182))*100,1))</f>
        <v>14.4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1</v>
      </c>
      <c r="E177" s="19">
        <v>4</v>
      </c>
      <c r="F177" s="19">
        <v>0</v>
      </c>
      <c r="G177" s="19">
        <v>0</v>
      </c>
      <c r="H177" s="19">
        <f t="shared" si="28"/>
        <v>1</v>
      </c>
      <c r="I177" s="19">
        <f t="shared" si="28"/>
        <v>4</v>
      </c>
      <c r="J177" s="20">
        <f>IF($H$181*$C$8*3-B182=0,0,ROUND(((H177*2)/($H$181*$C$8*3-B182))*100,1))</f>
        <v>2.2000000000000002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2</v>
      </c>
      <c r="E178" s="19">
        <v>10</v>
      </c>
      <c r="F178" s="19">
        <v>0</v>
      </c>
      <c r="G178" s="19">
        <v>0</v>
      </c>
      <c r="H178" s="19">
        <f t="shared" si="28"/>
        <v>2</v>
      </c>
      <c r="I178" s="19">
        <f t="shared" si="28"/>
        <v>10</v>
      </c>
      <c r="J178" s="20">
        <f>IF($H$181*$C$8*3-B182=0,0,ROUND(((H178*2)/($H$181*$C$8*3-B182))*100,1))</f>
        <v>4.4000000000000004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1</v>
      </c>
      <c r="E179" s="19">
        <v>6</v>
      </c>
      <c r="F179" s="19">
        <v>0</v>
      </c>
      <c r="G179" s="19">
        <v>0</v>
      </c>
      <c r="H179" s="19">
        <f t="shared" si="28"/>
        <v>1</v>
      </c>
      <c r="I179" s="19">
        <f t="shared" si="28"/>
        <v>6</v>
      </c>
      <c r="J179" s="20">
        <f>IF($H$181*$C$8*3-B182=0,0,ROUND(((H179*3)/($H$181*$C$8*3-B182))*100,1))</f>
        <v>3.3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50</v>
      </c>
      <c r="E180" s="19">
        <f t="shared" si="29"/>
        <v>177</v>
      </c>
      <c r="F180" s="19">
        <f t="shared" si="29"/>
        <v>0</v>
      </c>
      <c r="G180" s="19">
        <f t="shared" si="29"/>
        <v>0</v>
      </c>
      <c r="H180" s="19">
        <f t="shared" si="29"/>
        <v>50</v>
      </c>
      <c r="I180" s="19">
        <f t="shared" si="29"/>
        <v>177</v>
      </c>
      <c r="J180" s="20">
        <f>IF(H181*$C$8*3-B182=0,0,ROUND(((H180+H177+H178+(H179*2))/(H181*$C$8*3-B182))*100,1))</f>
        <v>61.1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28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30D5-32F9-48B7-9114-A3E92E9B24A9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45474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30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6</v>
      </c>
      <c r="E9" s="19">
        <v>233</v>
      </c>
      <c r="F9" s="19">
        <v>0</v>
      </c>
      <c r="G9" s="19">
        <v>0</v>
      </c>
      <c r="H9" s="19">
        <f t="shared" ref="H9:I15" si="0">D9+F9</f>
        <v>6</v>
      </c>
      <c r="I9" s="19">
        <f t="shared" si="0"/>
        <v>233</v>
      </c>
      <c r="J9" s="20">
        <f>IF($H$16*$C$8*3-B17=0,0,ROUND(((H9*1)/($H$16*$C$8*3-B17))*100,1))</f>
        <v>3.3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3</v>
      </c>
      <c r="E10" s="19">
        <v>413</v>
      </c>
      <c r="F10" s="19">
        <v>0</v>
      </c>
      <c r="G10" s="19">
        <v>0</v>
      </c>
      <c r="H10" s="19">
        <f t="shared" si="0"/>
        <v>3</v>
      </c>
      <c r="I10" s="19">
        <f t="shared" si="0"/>
        <v>413</v>
      </c>
      <c r="J10" s="20">
        <f>IF($H$16*$C$8*3-B17=0,0,ROUND(((H10*1)/($H$16*$C$8*3-B17))*100,1))</f>
        <v>1.7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11</v>
      </c>
      <c r="E11" s="19">
        <v>908</v>
      </c>
      <c r="F11" s="19">
        <v>1</v>
      </c>
      <c r="G11" s="19">
        <v>60</v>
      </c>
      <c r="H11" s="19">
        <f t="shared" si="0"/>
        <v>12</v>
      </c>
      <c r="I11" s="19">
        <f t="shared" si="0"/>
        <v>968</v>
      </c>
      <c r="J11" s="20">
        <f>IF($H$16*$C$8*3-B17=0,0,ROUND(((H11*1)/($H$16*$C$8*3-B17))*100,1))</f>
        <v>6.7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17</v>
      </c>
      <c r="E12" s="19">
        <v>3844</v>
      </c>
      <c r="F12" s="19">
        <v>0</v>
      </c>
      <c r="G12" s="19">
        <v>0</v>
      </c>
      <c r="H12" s="19">
        <f t="shared" si="0"/>
        <v>17</v>
      </c>
      <c r="I12" s="19">
        <f t="shared" si="0"/>
        <v>3844</v>
      </c>
      <c r="J12" s="20">
        <f>IF($H$16*$C$8*3-B17=0,0,ROUND(((H12*2)/($H$16*$C$8*3-B17))*100,1))</f>
        <v>18.899999999999999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3</v>
      </c>
      <c r="E13" s="19">
        <v>530</v>
      </c>
      <c r="F13" s="19">
        <v>2</v>
      </c>
      <c r="G13" s="19">
        <v>400</v>
      </c>
      <c r="H13" s="19">
        <f t="shared" si="0"/>
        <v>5</v>
      </c>
      <c r="I13" s="19">
        <f t="shared" si="0"/>
        <v>930</v>
      </c>
      <c r="J13" s="20">
        <f>IF($H$16*$C$8*3-B17=0,0,ROUND(((H13*2)/($H$16*$C$8*3-B17))*100,1))</f>
        <v>5.6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15</v>
      </c>
      <c r="E14" s="19">
        <v>5292</v>
      </c>
      <c r="F14" s="19">
        <v>2</v>
      </c>
      <c r="G14" s="19">
        <v>800</v>
      </c>
      <c r="H14" s="19">
        <f t="shared" si="0"/>
        <v>17</v>
      </c>
      <c r="I14" s="19">
        <f t="shared" si="0"/>
        <v>6092</v>
      </c>
      <c r="J14" s="20">
        <f>IF($H$16*$C$8*3-B17=0,0,ROUND(((H14*3)/($H$16*$C$8*3-B17))*100,1))</f>
        <v>28.3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55</v>
      </c>
      <c r="E15" s="19">
        <f>SUM(E9:E14)</f>
        <v>11220</v>
      </c>
      <c r="F15" s="19">
        <f>SUM(F9:F14)</f>
        <v>5</v>
      </c>
      <c r="G15" s="19">
        <f>SUM(G9:G14)</f>
        <v>1260</v>
      </c>
      <c r="H15" s="19">
        <f t="shared" si="0"/>
        <v>60</v>
      </c>
      <c r="I15" s="19">
        <f t="shared" si="0"/>
        <v>12480</v>
      </c>
      <c r="J15" s="20">
        <f>IF(H16*$C$8*3-B17=0,0,ROUND(((H15+H12+H13+(H14*2))/(H16*$C$8*3-B17))*100,1))</f>
        <v>64.400000000000006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26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43</v>
      </c>
      <c r="E18" s="19">
        <v>345</v>
      </c>
      <c r="F18" s="19">
        <v>0</v>
      </c>
      <c r="G18" s="19">
        <v>0</v>
      </c>
      <c r="H18" s="19">
        <f t="shared" ref="H18:I24" si="1">D18+F18</f>
        <v>43</v>
      </c>
      <c r="I18" s="19">
        <f t="shared" si="1"/>
        <v>345</v>
      </c>
      <c r="J18" s="20">
        <f>IF($H$25*$C$8*3-B26=0,0,ROUND(((H18*1)/($H$25*$C$8*3-B26))*100,1))</f>
        <v>15.9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42</v>
      </c>
      <c r="E19" s="19">
        <v>484</v>
      </c>
      <c r="F19" s="19">
        <v>7</v>
      </c>
      <c r="G19" s="19">
        <v>170</v>
      </c>
      <c r="H19" s="19">
        <f t="shared" si="1"/>
        <v>49</v>
      </c>
      <c r="I19" s="19">
        <f t="shared" si="1"/>
        <v>654</v>
      </c>
      <c r="J19" s="20">
        <f>IF($H$25*$C$8*3-B26=0,0,ROUND(((H19*1)/($H$25*$C$8*3-B26))*100,1))</f>
        <v>18.100000000000001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39</v>
      </c>
      <c r="E20" s="19">
        <v>531</v>
      </c>
      <c r="F20" s="19">
        <v>15</v>
      </c>
      <c r="G20" s="19">
        <v>440</v>
      </c>
      <c r="H20" s="19">
        <f t="shared" si="1"/>
        <v>54</v>
      </c>
      <c r="I20" s="19">
        <f t="shared" si="1"/>
        <v>971</v>
      </c>
      <c r="J20" s="20">
        <f>IF($H$25*$C$8*3-B26=0,0,ROUND(((H20*1)/($H$25*$C$8*3-B26))*100,1))</f>
        <v>20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15</v>
      </c>
      <c r="E21" s="19">
        <v>234</v>
      </c>
      <c r="F21" s="19">
        <v>3</v>
      </c>
      <c r="G21" s="19">
        <v>60</v>
      </c>
      <c r="H21" s="19">
        <f t="shared" si="1"/>
        <v>18</v>
      </c>
      <c r="I21" s="19">
        <f t="shared" si="1"/>
        <v>294</v>
      </c>
      <c r="J21" s="20">
        <f>IF($H$25*$C$8*3-B26=0,0,ROUND(((H21*2)/($H$25*$C$8*3-B26))*100,1))</f>
        <v>13.3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5</v>
      </c>
      <c r="E22" s="19">
        <v>145</v>
      </c>
      <c r="F22" s="19">
        <v>2</v>
      </c>
      <c r="G22" s="19">
        <v>30</v>
      </c>
      <c r="H22" s="19">
        <f t="shared" si="1"/>
        <v>7</v>
      </c>
      <c r="I22" s="19">
        <f t="shared" si="1"/>
        <v>175</v>
      </c>
      <c r="J22" s="20">
        <f>IF($H$25*$C$8*3-B26=0,0,ROUND(((H22*2)/($H$25*$C$8*3-B26))*100,1))</f>
        <v>5.2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9</v>
      </c>
      <c r="E23" s="19">
        <v>170</v>
      </c>
      <c r="F23" s="19">
        <v>3</v>
      </c>
      <c r="G23" s="19">
        <v>80</v>
      </c>
      <c r="H23" s="19">
        <f t="shared" si="1"/>
        <v>12</v>
      </c>
      <c r="I23" s="19">
        <f t="shared" si="1"/>
        <v>250</v>
      </c>
      <c r="J23" s="20">
        <f>IF($H$25*$C$8*3-B26=0,0,ROUND(((H23*3)/($H$25*$C$8*3-B26))*100,1))</f>
        <v>13.3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153</v>
      </c>
      <c r="E24" s="19">
        <f>SUM(E18:E23)</f>
        <v>1909</v>
      </c>
      <c r="F24" s="19">
        <f>SUM(F18:F23)</f>
        <v>30</v>
      </c>
      <c r="G24" s="19">
        <f>SUM(G18:G23)</f>
        <v>780</v>
      </c>
      <c r="H24" s="19">
        <f t="shared" si="1"/>
        <v>183</v>
      </c>
      <c r="I24" s="19">
        <f t="shared" si="1"/>
        <v>2689</v>
      </c>
      <c r="J24" s="20">
        <f>IF(H25*$C$8*3-B26=0,0,ROUND(((H24+H21+H22+(H23*2))/(H25*$C$8*3-B26))*100,1))</f>
        <v>85.9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30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9</v>
      </c>
      <c r="E27" s="19">
        <v>106</v>
      </c>
      <c r="F27" s="19">
        <v>0</v>
      </c>
      <c r="G27" s="19">
        <v>0</v>
      </c>
      <c r="H27" s="19">
        <f t="shared" ref="H27:I33" si="2">D27+F27</f>
        <v>9</v>
      </c>
      <c r="I27" s="19">
        <f t="shared" si="2"/>
        <v>106</v>
      </c>
      <c r="J27" s="20">
        <f>IF($H$34*$C$8*3-B35=0,0,ROUND(((H27*1)/($H$34*$C$8*3-B35))*100,1))</f>
        <v>10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7</v>
      </c>
      <c r="E28" s="19">
        <v>46</v>
      </c>
      <c r="F28" s="19">
        <v>0</v>
      </c>
      <c r="G28" s="19">
        <v>0</v>
      </c>
      <c r="H28" s="19">
        <f t="shared" si="2"/>
        <v>7</v>
      </c>
      <c r="I28" s="19">
        <f t="shared" si="2"/>
        <v>46</v>
      </c>
      <c r="J28" s="20">
        <f>IF($H$34*$C$8*3-B35=0,0,ROUND(((H28*1)/($H$34*$C$8*3-B35))*100,1))</f>
        <v>7.8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6</v>
      </c>
      <c r="E29" s="19">
        <v>91</v>
      </c>
      <c r="F29" s="19">
        <v>1</v>
      </c>
      <c r="G29" s="19">
        <v>15</v>
      </c>
      <c r="H29" s="19">
        <f t="shared" si="2"/>
        <v>7</v>
      </c>
      <c r="I29" s="19">
        <f t="shared" si="2"/>
        <v>106</v>
      </c>
      <c r="J29" s="20">
        <f>IF($H$34*$C$8*3-B35=0,0,ROUND(((H29*1)/($H$34*$C$8*3-B35))*100,1))</f>
        <v>7.8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6</v>
      </c>
      <c r="E30" s="19">
        <v>35</v>
      </c>
      <c r="F30" s="19">
        <v>0</v>
      </c>
      <c r="G30" s="19">
        <v>0</v>
      </c>
      <c r="H30" s="19">
        <f t="shared" si="2"/>
        <v>6</v>
      </c>
      <c r="I30" s="19">
        <f t="shared" si="2"/>
        <v>35</v>
      </c>
      <c r="J30" s="20">
        <f>IF($H$34*$C$8*3-B35=0,0,ROUND(((H30*2)/($H$34*$C$8*3-B35))*100,1))</f>
        <v>13.3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6</v>
      </c>
      <c r="E31" s="19">
        <v>52</v>
      </c>
      <c r="F31" s="19">
        <v>1</v>
      </c>
      <c r="G31" s="19">
        <v>20</v>
      </c>
      <c r="H31" s="19">
        <f t="shared" si="2"/>
        <v>7</v>
      </c>
      <c r="I31" s="19">
        <f t="shared" si="2"/>
        <v>72</v>
      </c>
      <c r="J31" s="20">
        <f>IF($H$34*$C$8*3-B35=0,0,ROUND(((H31*2)/($H$34*$C$8*3-B35))*100,1))</f>
        <v>15.6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4</v>
      </c>
      <c r="E32" s="19">
        <v>80</v>
      </c>
      <c r="F32" s="19">
        <v>1</v>
      </c>
      <c r="G32" s="19">
        <v>20</v>
      </c>
      <c r="H32" s="19">
        <f t="shared" si="2"/>
        <v>5</v>
      </c>
      <c r="I32" s="19">
        <f t="shared" si="2"/>
        <v>100</v>
      </c>
      <c r="J32" s="20">
        <f>IF($H$34*$C$8*3-B35=0,0,ROUND(((H32*3)/($H$34*$C$8*3-B35))*100,1))</f>
        <v>16.7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38</v>
      </c>
      <c r="E33" s="19">
        <f>SUM(E27:E32)</f>
        <v>410</v>
      </c>
      <c r="F33" s="19">
        <f>SUM(F27:F32)</f>
        <v>3</v>
      </c>
      <c r="G33" s="19">
        <f>SUM(G27:G32)</f>
        <v>55</v>
      </c>
      <c r="H33" s="19">
        <f t="shared" si="2"/>
        <v>41</v>
      </c>
      <c r="I33" s="19">
        <f t="shared" si="2"/>
        <v>465</v>
      </c>
      <c r="J33" s="20">
        <f>IF(H34*$C$8*3-B35=0,0,ROUND(((H33+H30+H31+(H32*2))/(H34*$C$8*3-B35))*100,1))</f>
        <v>71.099999999999994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27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35</v>
      </c>
      <c r="E36" s="19">
        <v>75</v>
      </c>
      <c r="F36" s="19">
        <v>0</v>
      </c>
      <c r="G36" s="19">
        <v>0</v>
      </c>
      <c r="H36" s="19">
        <f t="shared" ref="H36:I42" si="3">D36+F36</f>
        <v>35</v>
      </c>
      <c r="I36" s="19">
        <f t="shared" si="3"/>
        <v>75</v>
      </c>
      <c r="J36" s="20">
        <f>IF($H$43*$C$8*3-B44=0,0,ROUND(((H36*1)/($H$43*$C$8*3-B44))*100,1))</f>
        <v>19.399999999999999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35</v>
      </c>
      <c r="E37" s="19">
        <v>86</v>
      </c>
      <c r="F37" s="19">
        <v>0</v>
      </c>
      <c r="G37" s="19">
        <v>0</v>
      </c>
      <c r="H37" s="19">
        <f t="shared" si="3"/>
        <v>35</v>
      </c>
      <c r="I37" s="19">
        <f t="shared" si="3"/>
        <v>86</v>
      </c>
      <c r="J37" s="20">
        <f>IF($H$43*$C$8*3-B44=0,0,ROUND(((H37*1)/($H$43*$C$8*3-B44))*100,1))</f>
        <v>19.399999999999999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33</v>
      </c>
      <c r="E38" s="19">
        <v>71</v>
      </c>
      <c r="F38" s="19">
        <v>0</v>
      </c>
      <c r="G38" s="19">
        <v>0</v>
      </c>
      <c r="H38" s="19">
        <f t="shared" si="3"/>
        <v>33</v>
      </c>
      <c r="I38" s="19">
        <f t="shared" si="3"/>
        <v>71</v>
      </c>
      <c r="J38" s="20">
        <f>IF($H$43*$C$8*3-B44=0,0,ROUND(((H38*1)/($H$43*$C$8*3-B44))*100,1))</f>
        <v>18.3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7</v>
      </c>
      <c r="E39" s="19">
        <v>18</v>
      </c>
      <c r="F39" s="19">
        <v>0</v>
      </c>
      <c r="G39" s="19">
        <v>0</v>
      </c>
      <c r="H39" s="19">
        <f t="shared" si="3"/>
        <v>7</v>
      </c>
      <c r="I39" s="19">
        <f t="shared" si="3"/>
        <v>18</v>
      </c>
      <c r="J39" s="20">
        <f>IF($H$43*$C$8*3-B44=0,0,ROUND(((H39*2)/($H$43*$C$8*3-B44))*100,1))</f>
        <v>7.8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4</v>
      </c>
      <c r="E40" s="19">
        <v>11</v>
      </c>
      <c r="F40" s="19">
        <v>2</v>
      </c>
      <c r="G40" s="19">
        <v>10</v>
      </c>
      <c r="H40" s="19">
        <f t="shared" si="3"/>
        <v>6</v>
      </c>
      <c r="I40" s="19">
        <f t="shared" si="3"/>
        <v>21</v>
      </c>
      <c r="J40" s="20">
        <f>IF($H$43*$C$8*3-B44=0,0,ROUND(((H40*2)/($H$43*$C$8*3-B44))*100,1))</f>
        <v>6.7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0</v>
      </c>
      <c r="E41" s="19">
        <v>0</v>
      </c>
      <c r="F41" s="19">
        <v>2</v>
      </c>
      <c r="G41" s="19">
        <v>10</v>
      </c>
      <c r="H41" s="19">
        <f t="shared" si="3"/>
        <v>2</v>
      </c>
      <c r="I41" s="19">
        <f t="shared" si="3"/>
        <v>10</v>
      </c>
      <c r="J41" s="20">
        <f>IF($H$43*$C$8*3-B44=0,0,ROUND(((H41*3)/($H$43*$C$8*3-B44))*100,1))</f>
        <v>3.3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114</v>
      </c>
      <c r="E42" s="19">
        <f>SUM(E36:E41)</f>
        <v>261</v>
      </c>
      <c r="F42" s="19">
        <f>SUM(F36:F41)</f>
        <v>4</v>
      </c>
      <c r="G42" s="19">
        <f>SUM(G36:G41)</f>
        <v>20</v>
      </c>
      <c r="H42" s="19">
        <f t="shared" si="3"/>
        <v>118</v>
      </c>
      <c r="I42" s="19">
        <f t="shared" si="3"/>
        <v>281</v>
      </c>
      <c r="J42" s="20">
        <f>IF(H43*$C$8*3-B44=0,0,ROUND(((H42+H39+H40+(H41*2))/(H43*$C$8*3-B44))*100,1))</f>
        <v>75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30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6</v>
      </c>
      <c r="E45" s="19">
        <v>78</v>
      </c>
      <c r="F45" s="19">
        <v>0</v>
      </c>
      <c r="G45" s="19">
        <v>0</v>
      </c>
      <c r="H45" s="19">
        <f t="shared" ref="H45:I51" si="4">D45+F45</f>
        <v>6</v>
      </c>
      <c r="I45" s="19">
        <f t="shared" si="4"/>
        <v>78</v>
      </c>
      <c r="J45" s="20">
        <f>IF($H$52*$C$8*3-B53=0,0,ROUND(((H45*1)/($H$52*$C$8*3-B53))*100,1))</f>
        <v>6.7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2</v>
      </c>
      <c r="E46" s="19">
        <v>25</v>
      </c>
      <c r="F46" s="19">
        <v>0</v>
      </c>
      <c r="G46" s="19">
        <v>0</v>
      </c>
      <c r="H46" s="19">
        <f t="shared" si="4"/>
        <v>2</v>
      </c>
      <c r="I46" s="19">
        <f t="shared" si="4"/>
        <v>25</v>
      </c>
      <c r="J46" s="20">
        <f>IF($H$52*$C$8*3-B53=0,0,ROUND(((H46*1)/($H$52*$C$8*3-B53))*100,1))</f>
        <v>2.2000000000000002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1</v>
      </c>
      <c r="E47" s="19">
        <v>10</v>
      </c>
      <c r="F47" s="19">
        <v>0</v>
      </c>
      <c r="G47" s="19">
        <v>0</v>
      </c>
      <c r="H47" s="19">
        <f t="shared" si="4"/>
        <v>1</v>
      </c>
      <c r="I47" s="19">
        <f t="shared" si="4"/>
        <v>10</v>
      </c>
      <c r="J47" s="20">
        <f>IF($H$52*$C$8*3-B53=0,0,ROUND(((H47*1)/($H$52*$C$8*3-B53))*100,1))</f>
        <v>1.1000000000000001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7</v>
      </c>
      <c r="E48" s="19">
        <v>97</v>
      </c>
      <c r="F48" s="19">
        <v>0</v>
      </c>
      <c r="G48" s="19">
        <v>0</v>
      </c>
      <c r="H48" s="19">
        <f t="shared" si="4"/>
        <v>7</v>
      </c>
      <c r="I48" s="19">
        <f t="shared" si="4"/>
        <v>97</v>
      </c>
      <c r="J48" s="20">
        <f>IF($H$52*$C$8*3-B53=0,0,ROUND(((H48*2)/($H$52*$C$8*3-B53))*100,1))</f>
        <v>15.6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2</v>
      </c>
      <c r="E49" s="19">
        <v>27</v>
      </c>
      <c r="F49" s="19">
        <v>1</v>
      </c>
      <c r="G49" s="19">
        <v>15</v>
      </c>
      <c r="H49" s="19">
        <f t="shared" si="4"/>
        <v>3</v>
      </c>
      <c r="I49" s="19">
        <f t="shared" si="4"/>
        <v>42</v>
      </c>
      <c r="J49" s="20">
        <f>IF($H$52*$C$8*3-B53=0,0,ROUND(((H49*2)/($H$52*$C$8*3-B53))*100,1))</f>
        <v>6.7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2</v>
      </c>
      <c r="E50" s="19">
        <v>30</v>
      </c>
      <c r="F50" s="19">
        <v>1</v>
      </c>
      <c r="G50" s="19">
        <v>15</v>
      </c>
      <c r="H50" s="19">
        <f t="shared" si="4"/>
        <v>3</v>
      </c>
      <c r="I50" s="19">
        <f t="shared" si="4"/>
        <v>45</v>
      </c>
      <c r="J50" s="20">
        <f>IF($H$52*$C$8*3-B53=0,0,ROUND(((H50*3)/($H$52*$C$8*3-B53))*100,1))</f>
        <v>10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20</v>
      </c>
      <c r="E51" s="19">
        <f>SUM(E45:E50)</f>
        <v>267</v>
      </c>
      <c r="F51" s="19">
        <f>SUM(F45:F50)</f>
        <v>2</v>
      </c>
      <c r="G51" s="19">
        <f>SUM(G45:G50)</f>
        <v>30</v>
      </c>
      <c r="H51" s="19">
        <f t="shared" si="4"/>
        <v>22</v>
      </c>
      <c r="I51" s="19">
        <f t="shared" si="4"/>
        <v>297</v>
      </c>
      <c r="J51" s="20">
        <f>IF(H52*$C$8*3-B53=0,0,ROUND(((H51+H48+H49+(H50*2))/(H52*$C$8*3-B53))*100,1))</f>
        <v>42.2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18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4</v>
      </c>
      <c r="E54" s="19">
        <v>37</v>
      </c>
      <c r="F54" s="19">
        <v>0</v>
      </c>
      <c r="G54" s="19">
        <v>0</v>
      </c>
      <c r="H54" s="19">
        <f t="shared" ref="H54:I60" si="5">D54+F54</f>
        <v>4</v>
      </c>
      <c r="I54" s="19">
        <f t="shared" si="5"/>
        <v>37</v>
      </c>
      <c r="J54" s="20">
        <f>IF($H$61*$C$8*3-B62=0,0,ROUND(((H54*1)/($H$61*$C$8*3-B62))*100,1))</f>
        <v>4.4000000000000004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13</v>
      </c>
      <c r="E55" s="19">
        <v>128</v>
      </c>
      <c r="F55" s="19">
        <v>0</v>
      </c>
      <c r="G55" s="19">
        <v>0</v>
      </c>
      <c r="H55" s="19">
        <f t="shared" si="5"/>
        <v>13</v>
      </c>
      <c r="I55" s="19">
        <f t="shared" si="5"/>
        <v>128</v>
      </c>
      <c r="J55" s="20">
        <f>IF($H$61*$C$8*3-B62=0,0,ROUND(((H55*1)/($H$61*$C$8*3-B62))*100,1))</f>
        <v>14.4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3</v>
      </c>
      <c r="E56" s="19">
        <v>54</v>
      </c>
      <c r="F56" s="19">
        <v>3</v>
      </c>
      <c r="G56" s="19">
        <v>40</v>
      </c>
      <c r="H56" s="19">
        <f t="shared" si="5"/>
        <v>6</v>
      </c>
      <c r="I56" s="19">
        <f t="shared" si="5"/>
        <v>94</v>
      </c>
      <c r="J56" s="20">
        <f>IF($H$61*$C$8*3-B62=0,0,ROUND(((H56*1)/($H$61*$C$8*3-B62))*100,1))</f>
        <v>6.7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3</v>
      </c>
      <c r="E57" s="19">
        <v>45</v>
      </c>
      <c r="F57" s="19">
        <v>1</v>
      </c>
      <c r="G57" s="19">
        <v>20</v>
      </c>
      <c r="H57" s="19">
        <f t="shared" si="5"/>
        <v>4</v>
      </c>
      <c r="I57" s="19">
        <f t="shared" si="5"/>
        <v>65</v>
      </c>
      <c r="J57" s="20">
        <f>IF($H$61*$C$8*3-B62=0,0,ROUND(((H57*2)/($H$61*$C$8*3-B62))*100,1))</f>
        <v>8.9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0</v>
      </c>
      <c r="E58" s="19">
        <v>0</v>
      </c>
      <c r="F58" s="19">
        <v>1</v>
      </c>
      <c r="G58" s="19">
        <v>20</v>
      </c>
      <c r="H58" s="19">
        <f t="shared" si="5"/>
        <v>1</v>
      </c>
      <c r="I58" s="19">
        <f t="shared" si="5"/>
        <v>20</v>
      </c>
      <c r="J58" s="20">
        <f>IF($H$61*$C$8*3-B62=0,0,ROUND(((H58*2)/($H$61*$C$8*3-B62))*100,1))</f>
        <v>2.2000000000000002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5</v>
      </c>
      <c r="E59" s="19">
        <v>80</v>
      </c>
      <c r="F59" s="19">
        <v>0</v>
      </c>
      <c r="G59" s="19">
        <v>0</v>
      </c>
      <c r="H59" s="19">
        <f t="shared" si="5"/>
        <v>5</v>
      </c>
      <c r="I59" s="19">
        <f t="shared" si="5"/>
        <v>80</v>
      </c>
      <c r="J59" s="20">
        <f>IF($H$61*$C$8*3-B62=0,0,ROUND(((H59*3)/($H$61*$C$8*3-B62))*100,1))</f>
        <v>16.7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28</v>
      </c>
      <c r="E60" s="19">
        <f>SUM(E54:E59)</f>
        <v>344</v>
      </c>
      <c r="F60" s="19">
        <f>SUM(F54:F59)</f>
        <v>5</v>
      </c>
      <c r="G60" s="19">
        <f>SUM(G54:G59)</f>
        <v>80</v>
      </c>
      <c r="H60" s="19">
        <f t="shared" si="5"/>
        <v>33</v>
      </c>
      <c r="I60" s="19">
        <f t="shared" si="5"/>
        <v>424</v>
      </c>
      <c r="J60" s="20">
        <f>IF(H61*$C$8*3-B62=0,0,ROUND(((H60+H57+H58+(H59*2))/(H61*$C$8*3-B62))*100,1))</f>
        <v>53.3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26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0</v>
      </c>
      <c r="E63" s="19">
        <v>0</v>
      </c>
      <c r="F63" s="19">
        <v>0</v>
      </c>
      <c r="G63" s="19">
        <v>0</v>
      </c>
      <c r="H63" s="19">
        <f t="shared" ref="H63:I69" si="6">D63+F63</f>
        <v>0</v>
      </c>
      <c r="I63" s="19">
        <f t="shared" si="6"/>
        <v>0</v>
      </c>
      <c r="J63" s="20">
        <f>IF($H$70*$C$8*3-B71=0,0,ROUND(((H63*1)/($H$70*$C$8*3-B71))*100,1))</f>
        <v>0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5</v>
      </c>
      <c r="E64" s="19">
        <v>33</v>
      </c>
      <c r="F64" s="19">
        <v>0</v>
      </c>
      <c r="G64" s="19">
        <v>0</v>
      </c>
      <c r="H64" s="19">
        <f t="shared" si="6"/>
        <v>5</v>
      </c>
      <c r="I64" s="19">
        <f t="shared" si="6"/>
        <v>33</v>
      </c>
      <c r="J64" s="20">
        <f>IF($H$70*$C$8*3-B71=0,0,ROUND(((H64*1)/($H$70*$C$8*3-B71))*100,1))</f>
        <v>1.1000000000000001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7</v>
      </c>
      <c r="E65" s="19">
        <v>42</v>
      </c>
      <c r="F65" s="19">
        <v>0</v>
      </c>
      <c r="G65" s="19">
        <v>0</v>
      </c>
      <c r="H65" s="19">
        <f t="shared" si="6"/>
        <v>7</v>
      </c>
      <c r="I65" s="19">
        <f t="shared" si="6"/>
        <v>42</v>
      </c>
      <c r="J65" s="20">
        <f>IF($H$70*$C$8*3-B71=0,0,ROUND(((H65*1)/($H$70*$C$8*3-B71))*100,1))</f>
        <v>1.6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37</v>
      </c>
      <c r="E66" s="19">
        <v>258</v>
      </c>
      <c r="F66" s="19">
        <v>0</v>
      </c>
      <c r="G66" s="19">
        <v>0</v>
      </c>
      <c r="H66" s="19">
        <f t="shared" si="6"/>
        <v>37</v>
      </c>
      <c r="I66" s="19">
        <f t="shared" si="6"/>
        <v>258</v>
      </c>
      <c r="J66" s="20">
        <f>IF($H$70*$C$8*3-B71=0,0,ROUND(((H66*2)/($H$70*$C$8*3-B71))*100,1))</f>
        <v>16.399999999999999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8</v>
      </c>
      <c r="E67" s="19">
        <v>39</v>
      </c>
      <c r="F67" s="19">
        <v>5</v>
      </c>
      <c r="G67" s="19">
        <v>38</v>
      </c>
      <c r="H67" s="19">
        <f t="shared" si="6"/>
        <v>13</v>
      </c>
      <c r="I67" s="19">
        <f t="shared" si="6"/>
        <v>77</v>
      </c>
      <c r="J67" s="20">
        <f>IF($H$70*$C$8*3-B71=0,0,ROUND(((H67*2)/($H$70*$C$8*3-B71))*100,1))</f>
        <v>5.8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25</v>
      </c>
      <c r="E68" s="19">
        <v>200</v>
      </c>
      <c r="F68" s="19">
        <v>5</v>
      </c>
      <c r="G68" s="19">
        <v>38</v>
      </c>
      <c r="H68" s="19">
        <f t="shared" si="6"/>
        <v>30</v>
      </c>
      <c r="I68" s="19">
        <f t="shared" si="6"/>
        <v>238</v>
      </c>
      <c r="J68" s="20">
        <f>IF($H$70*$C$8*3-B71=0,0,ROUND(((H68*3)/($H$70*$C$8*3-B71))*100,1))</f>
        <v>20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82</v>
      </c>
      <c r="E69" s="19">
        <f>SUM(E63:E68)</f>
        <v>572</v>
      </c>
      <c r="F69" s="19">
        <f>SUM(F63:F68)</f>
        <v>10</v>
      </c>
      <c r="G69" s="19">
        <f>SUM(G63:G68)</f>
        <v>76</v>
      </c>
      <c r="H69" s="19">
        <f t="shared" si="6"/>
        <v>92</v>
      </c>
      <c r="I69" s="19">
        <f t="shared" si="6"/>
        <v>648</v>
      </c>
      <c r="J69" s="20">
        <f>IF(H70*$C$8*3-B71=0,0,ROUND(((H69+H66+H67+(H68*2))/(H70*$C$8*3-B71))*100,1))</f>
        <v>44.9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22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103</v>
      </c>
      <c r="E72" s="19">
        <f t="shared" si="8"/>
        <v>874</v>
      </c>
      <c r="F72" s="19">
        <f t="shared" si="8"/>
        <v>0</v>
      </c>
      <c r="G72" s="19">
        <f t="shared" si="8"/>
        <v>0</v>
      </c>
      <c r="H72" s="19">
        <f t="shared" ref="H72:I78" si="9">D72+F72</f>
        <v>103</v>
      </c>
      <c r="I72" s="19">
        <f t="shared" si="9"/>
        <v>874</v>
      </c>
      <c r="J72" s="20">
        <f>IF($H$79*$C$8*3-B80=0,0,ROUND(((H72*1)/($H$79*$C$8*3-B80))*100,1))</f>
        <v>7.6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107</v>
      </c>
      <c r="E73" s="19">
        <f t="shared" si="8"/>
        <v>1215</v>
      </c>
      <c r="F73" s="19">
        <f t="shared" si="8"/>
        <v>7</v>
      </c>
      <c r="G73" s="19">
        <f t="shared" si="8"/>
        <v>170</v>
      </c>
      <c r="H73" s="19">
        <f t="shared" si="9"/>
        <v>114</v>
      </c>
      <c r="I73" s="19">
        <f t="shared" si="9"/>
        <v>1385</v>
      </c>
      <c r="J73" s="20">
        <f>IF($H$79*$C$8*3-B80=0,0,ROUND(((H73*1)/($H$79*$C$8*3-B80))*100,1))</f>
        <v>8.4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100</v>
      </c>
      <c r="E74" s="19">
        <f t="shared" si="8"/>
        <v>1707</v>
      </c>
      <c r="F74" s="19">
        <f t="shared" si="8"/>
        <v>20</v>
      </c>
      <c r="G74" s="19">
        <f t="shared" si="8"/>
        <v>555</v>
      </c>
      <c r="H74" s="19">
        <f t="shared" si="9"/>
        <v>120</v>
      </c>
      <c r="I74" s="19">
        <f t="shared" si="9"/>
        <v>2262</v>
      </c>
      <c r="J74" s="20">
        <f>IF($H$79*$C$8*3-B80=0,0,ROUND(((H74*1)/($H$79*$C$8*3-B80))*100,1))</f>
        <v>8.9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92</v>
      </c>
      <c r="E75" s="19">
        <f t="shared" si="8"/>
        <v>4531</v>
      </c>
      <c r="F75" s="19">
        <f t="shared" si="8"/>
        <v>4</v>
      </c>
      <c r="G75" s="19">
        <f t="shared" si="8"/>
        <v>80</v>
      </c>
      <c r="H75" s="19">
        <f t="shared" si="9"/>
        <v>96</v>
      </c>
      <c r="I75" s="19">
        <f t="shared" si="9"/>
        <v>4611</v>
      </c>
      <c r="J75" s="20">
        <f>IF($H$79*$C$8*3-B80=0,0,ROUND(((H75*2)/($H$79*$C$8*3-B80))*100,1))</f>
        <v>14.2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28</v>
      </c>
      <c r="E76" s="19">
        <f t="shared" si="8"/>
        <v>804</v>
      </c>
      <c r="F76" s="19">
        <f t="shared" si="8"/>
        <v>14</v>
      </c>
      <c r="G76" s="19">
        <f t="shared" si="8"/>
        <v>533</v>
      </c>
      <c r="H76" s="19">
        <f t="shared" si="9"/>
        <v>42</v>
      </c>
      <c r="I76" s="19">
        <f t="shared" si="9"/>
        <v>1337</v>
      </c>
      <c r="J76" s="20">
        <f>IF($H$79*$C$8*3-B80=0,0,ROUND(((H76*2)/($H$79*$C$8*3-B80))*100,1))</f>
        <v>6.2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60</v>
      </c>
      <c r="E77" s="19">
        <f t="shared" si="8"/>
        <v>5852</v>
      </c>
      <c r="F77" s="19">
        <f t="shared" si="8"/>
        <v>14</v>
      </c>
      <c r="G77" s="19">
        <f t="shared" si="8"/>
        <v>963</v>
      </c>
      <c r="H77" s="19">
        <f t="shared" si="9"/>
        <v>74</v>
      </c>
      <c r="I77" s="19">
        <f t="shared" si="9"/>
        <v>6815</v>
      </c>
      <c r="J77" s="20">
        <f>IF($H$79*$C$8*3-B80=0,0,ROUND(((H77*3)/($H$79*$C$8*3-B80))*100,1))</f>
        <v>16.399999999999999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490</v>
      </c>
      <c r="E78" s="19">
        <f>SUM(E72:E77)</f>
        <v>14983</v>
      </c>
      <c r="F78" s="19">
        <f>SUM(F72:F77)</f>
        <v>59</v>
      </c>
      <c r="G78" s="19">
        <f>SUM(G72:G77)</f>
        <v>2301</v>
      </c>
      <c r="H78" s="19">
        <f t="shared" si="9"/>
        <v>549</v>
      </c>
      <c r="I78" s="19">
        <f t="shared" si="9"/>
        <v>17284</v>
      </c>
      <c r="J78" s="20">
        <f>IF(H79*$C$8*3-B80=0,0,ROUND(((H78+H75+H76+(H77*2))/(H79*$C$8*3-B80))*100,1))</f>
        <v>61.9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30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34E4-4A7A-43BB-B6F6-DD5CFCB2ECD9}">
  <dimension ref="A1:L196"/>
  <sheetViews>
    <sheetView topLeftCell="A49" zoomScaleNormal="100" workbookViewId="0">
      <selection activeCell="O66" sqref="O66"/>
    </sheetView>
  </sheetViews>
  <sheetFormatPr defaultColWidth="9" defaultRowHeight="15" customHeight="1" x14ac:dyDescent="0.15"/>
  <cols>
    <col min="1" max="1" width="1.625" style="5" customWidth="1" collapsed="1"/>
    <col min="2" max="2" width="11.25" style="5" customWidth="1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1.625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2">
        <v>45889</v>
      </c>
      <c r="I5" s="62"/>
      <c r="J5" s="5" t="s">
        <v>37</v>
      </c>
      <c r="K5" s="7"/>
      <c r="L5" s="7"/>
    </row>
    <row r="6" spans="1:12" ht="15" customHeight="1" x14ac:dyDescent="0.15">
      <c r="A6" s="6"/>
      <c r="B6" s="38">
        <v>45474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3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30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8" t="s">
        <v>51</v>
      </c>
      <c r="C9" s="17" t="s">
        <v>9</v>
      </c>
      <c r="D9" s="19">
        <v>1</v>
      </c>
      <c r="E9" s="19">
        <v>13</v>
      </c>
      <c r="F9" s="19">
        <v>0</v>
      </c>
      <c r="G9" s="19">
        <v>0</v>
      </c>
      <c r="H9" s="19">
        <f t="shared" ref="H9:I14" si="0">D9+F9</f>
        <v>1</v>
      </c>
      <c r="I9" s="19">
        <f t="shared" si="0"/>
        <v>13</v>
      </c>
      <c r="J9" s="20">
        <f>IF($H$16*$C$8*3-B17=0,0,ROUND(((H9*1)/($H$16*$C$8*3-B17))*100,1))</f>
        <v>1.1000000000000001</v>
      </c>
      <c r="K9" s="21" t="s">
        <v>10</v>
      </c>
      <c r="L9" s="7"/>
    </row>
    <row r="10" spans="1:12" ht="18" customHeight="1" x14ac:dyDescent="0.15">
      <c r="A10" s="6"/>
      <c r="B10" s="59"/>
      <c r="C10" s="17" t="s">
        <v>11</v>
      </c>
      <c r="D10" s="19">
        <v>2</v>
      </c>
      <c r="E10" s="19">
        <v>333</v>
      </c>
      <c r="F10" s="19">
        <v>0</v>
      </c>
      <c r="G10" s="19">
        <v>0</v>
      </c>
      <c r="H10" s="19">
        <f t="shared" si="0"/>
        <v>2</v>
      </c>
      <c r="I10" s="19">
        <f t="shared" si="0"/>
        <v>333</v>
      </c>
      <c r="J10" s="20">
        <f>IF($H$16*$C$8*3-B17=0,0,ROUND(((H10*1)/($H$16*$C$8*3-B17))*100,1))</f>
        <v>2.2000000000000002</v>
      </c>
      <c r="K10" s="21" t="s">
        <v>10</v>
      </c>
      <c r="L10" s="7"/>
    </row>
    <row r="11" spans="1:12" ht="18" customHeight="1" x14ac:dyDescent="0.15">
      <c r="A11" s="6"/>
      <c r="B11" s="59"/>
      <c r="C11" s="17" t="s">
        <v>12</v>
      </c>
      <c r="D11" s="19">
        <v>2</v>
      </c>
      <c r="E11" s="19">
        <v>140</v>
      </c>
      <c r="F11" s="19">
        <v>0</v>
      </c>
      <c r="G11" s="19">
        <v>0</v>
      </c>
      <c r="H11" s="19">
        <f t="shared" si="0"/>
        <v>2</v>
      </c>
      <c r="I11" s="19">
        <f t="shared" si="0"/>
        <v>140</v>
      </c>
      <c r="J11" s="20">
        <f>IF($H$16*$C$8*3-B17=0,0,ROUND(((H11*1)/($H$16*$C$8*3-B17))*100,1))</f>
        <v>2.2000000000000002</v>
      </c>
      <c r="K11" s="21" t="s">
        <v>10</v>
      </c>
      <c r="L11" s="7"/>
    </row>
    <row r="12" spans="1:12" ht="18" customHeight="1" x14ac:dyDescent="0.15">
      <c r="A12" s="6"/>
      <c r="B12" s="59"/>
      <c r="C12" s="17" t="s">
        <v>13</v>
      </c>
      <c r="D12" s="19">
        <v>5</v>
      </c>
      <c r="E12" s="19">
        <v>1644</v>
      </c>
      <c r="F12" s="19">
        <v>0</v>
      </c>
      <c r="G12" s="19">
        <v>0</v>
      </c>
      <c r="H12" s="19">
        <f t="shared" si="0"/>
        <v>5</v>
      </c>
      <c r="I12" s="19">
        <f t="shared" si="0"/>
        <v>1644</v>
      </c>
      <c r="J12" s="20">
        <f>IF($H$16*$C$8*3-B17=0,0,ROUND(((H12*2)/($H$16*$C$8*3-B17))*100,1))</f>
        <v>11.1</v>
      </c>
      <c r="K12" s="21" t="s">
        <v>10</v>
      </c>
      <c r="L12" s="7"/>
    </row>
    <row r="13" spans="1:12" ht="18" customHeight="1" x14ac:dyDescent="0.15">
      <c r="A13" s="6"/>
      <c r="B13" s="59"/>
      <c r="C13" s="17" t="s">
        <v>14</v>
      </c>
      <c r="D13" s="19">
        <v>0</v>
      </c>
      <c r="E13" s="19">
        <v>0</v>
      </c>
      <c r="F13" s="19">
        <v>1</v>
      </c>
      <c r="G13" s="19">
        <v>200</v>
      </c>
      <c r="H13" s="19">
        <f t="shared" si="0"/>
        <v>1</v>
      </c>
      <c r="I13" s="19">
        <f t="shared" si="0"/>
        <v>200</v>
      </c>
      <c r="J13" s="20">
        <f>IF($H$16*$C$8*3-B17=0,0,ROUND(((H13*2)/($H$16*$C$8*3-B17))*100,1))</f>
        <v>2.2000000000000002</v>
      </c>
      <c r="K13" s="21" t="s">
        <v>10</v>
      </c>
      <c r="L13" s="7"/>
    </row>
    <row r="14" spans="1:12" ht="18" customHeight="1" x14ac:dyDescent="0.15">
      <c r="A14" s="6"/>
      <c r="B14" s="59"/>
      <c r="C14" s="17" t="s">
        <v>15</v>
      </c>
      <c r="D14" s="19">
        <v>11</v>
      </c>
      <c r="E14" s="19">
        <v>4638</v>
      </c>
      <c r="F14" s="19">
        <v>1</v>
      </c>
      <c r="G14" s="19">
        <v>600</v>
      </c>
      <c r="H14" s="19">
        <f t="shared" si="0"/>
        <v>12</v>
      </c>
      <c r="I14" s="19">
        <f t="shared" si="0"/>
        <v>5238</v>
      </c>
      <c r="J14" s="20">
        <f>IF($H$16*$C$8*3-B17=0,0,ROUND(((H14*3)/($H$16*$C$8*3-B17))*100,1))</f>
        <v>40</v>
      </c>
      <c r="K14" s="21" t="s">
        <v>10</v>
      </c>
      <c r="L14" s="7"/>
    </row>
    <row r="15" spans="1:12" ht="18" customHeight="1" x14ac:dyDescent="0.15">
      <c r="A15" s="6"/>
      <c r="B15" s="59"/>
      <c r="C15" s="17" t="s">
        <v>16</v>
      </c>
      <c r="D15" s="19">
        <f t="shared" ref="D15:I15" si="1">SUM(D9:D14)</f>
        <v>21</v>
      </c>
      <c r="E15" s="19">
        <f t="shared" si="1"/>
        <v>6768</v>
      </c>
      <c r="F15" s="19">
        <f t="shared" si="1"/>
        <v>2</v>
      </c>
      <c r="G15" s="19">
        <f t="shared" si="1"/>
        <v>800</v>
      </c>
      <c r="H15" s="19">
        <f t="shared" si="1"/>
        <v>23</v>
      </c>
      <c r="I15" s="19">
        <f t="shared" si="1"/>
        <v>7568</v>
      </c>
      <c r="J15" s="20">
        <f>IF(H16*$C$8*3-B17=0,0,ROUND(((H15+H12+H13+(H14*2))/(H16*$C$8*3-B17))*100,1))</f>
        <v>58.9</v>
      </c>
      <c r="K15" s="21" t="s">
        <v>10</v>
      </c>
      <c r="L15" s="7"/>
    </row>
    <row r="16" spans="1:12" ht="18" customHeight="1" x14ac:dyDescent="0.15">
      <c r="A16" s="6"/>
      <c r="B16" s="59"/>
      <c r="C16" s="17" t="s">
        <v>17</v>
      </c>
      <c r="D16" s="44"/>
      <c r="E16" s="45"/>
      <c r="F16" s="44"/>
      <c r="G16" s="45"/>
      <c r="H16" s="48">
        <v>1</v>
      </c>
      <c r="I16" s="49"/>
      <c r="J16" s="49"/>
      <c r="K16" s="50"/>
      <c r="L16" s="7"/>
    </row>
    <row r="17" spans="1:12" ht="18" customHeight="1" x14ac:dyDescent="0.15">
      <c r="A17" s="6"/>
      <c r="B17" s="30">
        <v>0</v>
      </c>
      <c r="C17" s="17" t="s">
        <v>18</v>
      </c>
      <c r="D17" s="44"/>
      <c r="E17" s="45"/>
      <c r="F17" s="44"/>
      <c r="G17" s="45"/>
      <c r="H17" s="51">
        <v>22</v>
      </c>
      <c r="I17" s="52"/>
      <c r="J17" s="52"/>
      <c r="K17" s="53"/>
      <c r="L17" s="7"/>
    </row>
    <row r="18" spans="1:12" ht="18" customHeight="1" x14ac:dyDescent="0.15">
      <c r="A18" s="6"/>
      <c r="B18" s="58" t="s">
        <v>52</v>
      </c>
      <c r="C18" s="17" t="s">
        <v>9</v>
      </c>
      <c r="D18" s="19">
        <v>5</v>
      </c>
      <c r="E18" s="19">
        <v>220</v>
      </c>
      <c r="F18" s="19">
        <v>0</v>
      </c>
      <c r="G18" s="19">
        <v>0</v>
      </c>
      <c r="H18" s="19">
        <f t="shared" ref="H18:I23" si="2">D18+F18</f>
        <v>5</v>
      </c>
      <c r="I18" s="19">
        <f t="shared" si="2"/>
        <v>220</v>
      </c>
      <c r="J18" s="20">
        <f>IF($H$25*$C$8*3-B26=0,0,ROUND(((H18*1)/($H$25*$C$8*3-B26))*100,1))</f>
        <v>5.6</v>
      </c>
      <c r="K18" s="21" t="s">
        <v>10</v>
      </c>
      <c r="L18" s="7"/>
    </row>
    <row r="19" spans="1:12" ht="18" customHeight="1" x14ac:dyDescent="0.15">
      <c r="A19" s="6"/>
      <c r="B19" s="59"/>
      <c r="C19" s="17" t="s">
        <v>11</v>
      </c>
      <c r="D19" s="19">
        <v>1</v>
      </c>
      <c r="E19" s="19">
        <v>80</v>
      </c>
      <c r="F19" s="19">
        <v>0</v>
      </c>
      <c r="G19" s="19">
        <v>0</v>
      </c>
      <c r="H19" s="19">
        <f t="shared" si="2"/>
        <v>1</v>
      </c>
      <c r="I19" s="19">
        <f t="shared" si="2"/>
        <v>80</v>
      </c>
      <c r="J19" s="20">
        <f>IF($H$25*$C$8*3-B26=0,0,ROUND(((H19*1)/($H$25*$C$8*3-B26))*100,1))</f>
        <v>1.1000000000000001</v>
      </c>
      <c r="K19" s="21" t="s">
        <v>10</v>
      </c>
      <c r="L19" s="7"/>
    </row>
    <row r="20" spans="1:12" ht="18" customHeight="1" x14ac:dyDescent="0.15">
      <c r="A20" s="6"/>
      <c r="B20" s="59"/>
      <c r="C20" s="17" t="s">
        <v>12</v>
      </c>
      <c r="D20" s="19">
        <v>9</v>
      </c>
      <c r="E20" s="19">
        <v>768</v>
      </c>
      <c r="F20" s="19">
        <v>1</v>
      </c>
      <c r="G20" s="19">
        <v>60</v>
      </c>
      <c r="H20" s="19">
        <f t="shared" si="2"/>
        <v>10</v>
      </c>
      <c r="I20" s="19">
        <f t="shared" si="2"/>
        <v>828</v>
      </c>
      <c r="J20" s="20">
        <f>IF($H$25*$C$8*3-B26=0,0,ROUND(((H20*1)/($H$25*$C$8*3-B26))*100,1))</f>
        <v>11.1</v>
      </c>
      <c r="K20" s="21" t="s">
        <v>10</v>
      </c>
      <c r="L20" s="7"/>
    </row>
    <row r="21" spans="1:12" ht="18" customHeight="1" x14ac:dyDescent="0.15">
      <c r="A21" s="6"/>
      <c r="B21" s="59"/>
      <c r="C21" s="17" t="s">
        <v>13</v>
      </c>
      <c r="D21" s="19">
        <v>12</v>
      </c>
      <c r="E21" s="19">
        <v>2200</v>
      </c>
      <c r="F21" s="19">
        <v>0</v>
      </c>
      <c r="G21" s="19">
        <v>0</v>
      </c>
      <c r="H21" s="19">
        <f t="shared" si="2"/>
        <v>12</v>
      </c>
      <c r="I21" s="19">
        <f t="shared" si="2"/>
        <v>2200</v>
      </c>
      <c r="J21" s="20">
        <f>IF($H$25*$C$8*3-B26=0,0,ROUND(((H21*2)/($H$25*$C$8*3-B26))*100,1))</f>
        <v>26.7</v>
      </c>
      <c r="K21" s="21" t="s">
        <v>10</v>
      </c>
      <c r="L21" s="7"/>
    </row>
    <row r="22" spans="1:12" ht="18" customHeight="1" x14ac:dyDescent="0.15">
      <c r="A22" s="6"/>
      <c r="B22" s="59"/>
      <c r="C22" s="17" t="s">
        <v>14</v>
      </c>
      <c r="D22" s="19">
        <v>3</v>
      </c>
      <c r="E22" s="19">
        <v>530</v>
      </c>
      <c r="F22" s="19">
        <v>1</v>
      </c>
      <c r="G22" s="19">
        <v>200</v>
      </c>
      <c r="H22" s="19">
        <f t="shared" si="2"/>
        <v>4</v>
      </c>
      <c r="I22" s="19">
        <f t="shared" si="2"/>
        <v>730</v>
      </c>
      <c r="J22" s="20">
        <f>IF($H$25*$C$8*3-B26=0,0,ROUND(((H22*2)/($H$25*$C$8*3-B26))*100,1))</f>
        <v>8.9</v>
      </c>
      <c r="K22" s="21" t="s">
        <v>10</v>
      </c>
      <c r="L22" s="7"/>
    </row>
    <row r="23" spans="1:12" ht="18" customHeight="1" x14ac:dyDescent="0.15">
      <c r="A23" s="6"/>
      <c r="B23" s="59"/>
      <c r="C23" s="17" t="s">
        <v>15</v>
      </c>
      <c r="D23" s="19">
        <v>4</v>
      </c>
      <c r="E23" s="19">
        <v>654</v>
      </c>
      <c r="F23" s="19">
        <v>1</v>
      </c>
      <c r="G23" s="19">
        <v>200</v>
      </c>
      <c r="H23" s="19">
        <f t="shared" si="2"/>
        <v>5</v>
      </c>
      <c r="I23" s="19">
        <f t="shared" si="2"/>
        <v>854</v>
      </c>
      <c r="J23" s="20">
        <f>IF($H$25*$C$8*3-B26=0,0,ROUND(((H23*3)/($H$25*$C$8*3-B26))*100,1))</f>
        <v>16.7</v>
      </c>
      <c r="K23" s="21" t="s">
        <v>10</v>
      </c>
      <c r="L23" s="7"/>
    </row>
    <row r="24" spans="1:12" ht="18" customHeight="1" x14ac:dyDescent="0.15">
      <c r="A24" s="6"/>
      <c r="B24" s="59"/>
      <c r="C24" s="17" t="s">
        <v>16</v>
      </c>
      <c r="D24" s="19">
        <f t="shared" ref="D24:I24" si="3">SUM(D18:D23)</f>
        <v>34</v>
      </c>
      <c r="E24" s="19">
        <f t="shared" si="3"/>
        <v>4452</v>
      </c>
      <c r="F24" s="19">
        <f t="shared" si="3"/>
        <v>3</v>
      </c>
      <c r="G24" s="19">
        <f t="shared" si="3"/>
        <v>460</v>
      </c>
      <c r="H24" s="19">
        <f t="shared" si="3"/>
        <v>37</v>
      </c>
      <c r="I24" s="19">
        <f t="shared" si="3"/>
        <v>4912</v>
      </c>
      <c r="J24" s="20">
        <f>IF(H25*$C$8*3-B26=0,0,ROUND(((H24+H21+H22+(H23*2))/(H25*$C$8*3-B26))*100,1))</f>
        <v>70</v>
      </c>
      <c r="K24" s="21" t="s">
        <v>10</v>
      </c>
      <c r="L24" s="7"/>
    </row>
    <row r="25" spans="1:12" ht="18" customHeight="1" x14ac:dyDescent="0.15">
      <c r="A25" s="6"/>
      <c r="B25" s="59"/>
      <c r="C25" s="17" t="s">
        <v>17</v>
      </c>
      <c r="D25" s="44"/>
      <c r="E25" s="45"/>
      <c r="F25" s="44"/>
      <c r="G25" s="45"/>
      <c r="H25" s="48">
        <v>1</v>
      </c>
      <c r="I25" s="49"/>
      <c r="J25" s="49"/>
      <c r="K25" s="50"/>
      <c r="L25" s="7"/>
    </row>
    <row r="26" spans="1:12" ht="18" customHeight="1" x14ac:dyDescent="0.15">
      <c r="A26" s="6"/>
      <c r="B26" s="30">
        <v>0</v>
      </c>
      <c r="C26" s="17" t="s">
        <v>18</v>
      </c>
      <c r="D26" s="44"/>
      <c r="E26" s="45"/>
      <c r="F26" s="44"/>
      <c r="G26" s="45"/>
      <c r="H26" s="51">
        <v>24</v>
      </c>
      <c r="I26" s="52"/>
      <c r="J26" s="52"/>
      <c r="K26" s="53"/>
      <c r="L26" s="7"/>
    </row>
    <row r="27" spans="1:12" ht="18" customHeight="1" x14ac:dyDescent="0.15">
      <c r="A27" s="6"/>
      <c r="B27" s="58" t="s">
        <v>53</v>
      </c>
      <c r="C27" s="17" t="s">
        <v>9</v>
      </c>
      <c r="D27" s="19">
        <v>0</v>
      </c>
      <c r="E27" s="19">
        <v>0</v>
      </c>
      <c r="F27" s="19">
        <v>0</v>
      </c>
      <c r="G27" s="19">
        <v>0</v>
      </c>
      <c r="H27" s="19">
        <f t="shared" ref="H27:I32" si="4">D27+F27</f>
        <v>0</v>
      </c>
      <c r="I27" s="19">
        <f t="shared" si="4"/>
        <v>0</v>
      </c>
      <c r="J27" s="20">
        <f>IF($H$34*$C$8*3-B35=0,0,ROUND(((H27*1)/($H$34*$C$8*3-B35))*100,1))</f>
        <v>0</v>
      </c>
      <c r="K27" s="21" t="s">
        <v>10</v>
      </c>
      <c r="L27" s="7"/>
    </row>
    <row r="28" spans="1:12" ht="18" customHeight="1" x14ac:dyDescent="0.15">
      <c r="A28" s="6"/>
      <c r="B28" s="59"/>
      <c r="C28" s="17" t="s">
        <v>11</v>
      </c>
      <c r="D28" s="19">
        <v>1</v>
      </c>
      <c r="E28" s="19">
        <v>5</v>
      </c>
      <c r="F28" s="19">
        <v>0</v>
      </c>
      <c r="G28" s="19">
        <v>0</v>
      </c>
      <c r="H28" s="19">
        <f t="shared" si="4"/>
        <v>1</v>
      </c>
      <c r="I28" s="19">
        <f t="shared" si="4"/>
        <v>5</v>
      </c>
      <c r="J28" s="20">
        <f>IF($H$34*$C$8*3-B35=0,0,ROUND(((H28*1)/($H$34*$C$8*3-B35))*100,1))</f>
        <v>1.1000000000000001</v>
      </c>
      <c r="K28" s="21" t="s">
        <v>10</v>
      </c>
      <c r="L28" s="7"/>
    </row>
    <row r="29" spans="1:12" ht="18" customHeight="1" x14ac:dyDescent="0.15">
      <c r="A29" s="6"/>
      <c r="B29" s="59"/>
      <c r="C29" s="17" t="s">
        <v>12</v>
      </c>
      <c r="D29" s="19">
        <v>0</v>
      </c>
      <c r="E29" s="19">
        <v>0</v>
      </c>
      <c r="F29" s="19">
        <v>0</v>
      </c>
      <c r="G29" s="19">
        <v>0</v>
      </c>
      <c r="H29" s="19">
        <f t="shared" si="4"/>
        <v>0</v>
      </c>
      <c r="I29" s="19">
        <f t="shared" si="4"/>
        <v>0</v>
      </c>
      <c r="J29" s="20">
        <f>IF($H$34*$C$8*3-B35=0,0,ROUND(((H29*1)/($H$34*$C$8*3-B35))*100,1))</f>
        <v>0</v>
      </c>
      <c r="K29" s="21" t="s">
        <v>10</v>
      </c>
      <c r="L29" s="7"/>
    </row>
    <row r="30" spans="1:12" ht="18" customHeight="1" x14ac:dyDescent="0.15">
      <c r="A30" s="6"/>
      <c r="B30" s="59"/>
      <c r="C30" s="17" t="s">
        <v>13</v>
      </c>
      <c r="D30" s="19">
        <v>5</v>
      </c>
      <c r="E30" s="19">
        <v>46</v>
      </c>
      <c r="F30" s="19">
        <v>0</v>
      </c>
      <c r="G30" s="19">
        <v>0</v>
      </c>
      <c r="H30" s="19">
        <f t="shared" si="4"/>
        <v>5</v>
      </c>
      <c r="I30" s="19">
        <f t="shared" si="4"/>
        <v>46</v>
      </c>
      <c r="J30" s="20">
        <f>IF($H$34*$C$8*3-B35=0,0,ROUND(((H30*2)/($H$34*$C$8*3-B35))*100,1))</f>
        <v>11.1</v>
      </c>
      <c r="K30" s="21" t="s">
        <v>10</v>
      </c>
      <c r="L30" s="7"/>
    </row>
    <row r="31" spans="1:12" ht="18" customHeight="1" x14ac:dyDescent="0.15">
      <c r="A31" s="6"/>
      <c r="B31" s="59"/>
      <c r="C31" s="17" t="s">
        <v>14</v>
      </c>
      <c r="D31" s="19">
        <v>0</v>
      </c>
      <c r="E31" s="19">
        <v>0</v>
      </c>
      <c r="F31" s="19">
        <v>1</v>
      </c>
      <c r="G31" s="19">
        <v>10</v>
      </c>
      <c r="H31" s="19">
        <f t="shared" si="4"/>
        <v>1</v>
      </c>
      <c r="I31" s="19">
        <f t="shared" si="4"/>
        <v>10</v>
      </c>
      <c r="J31" s="20">
        <f>IF($H$34*$C$8*3-B35=0,0,ROUND(((H31*2)/($H$34*$C$8*3-B35))*100,1))</f>
        <v>2.2000000000000002</v>
      </c>
      <c r="K31" s="21" t="s">
        <v>10</v>
      </c>
      <c r="L31" s="7"/>
    </row>
    <row r="32" spans="1:12" ht="18" customHeight="1" x14ac:dyDescent="0.15">
      <c r="A32" s="6"/>
      <c r="B32" s="59"/>
      <c r="C32" s="17" t="s">
        <v>15</v>
      </c>
      <c r="D32" s="19">
        <v>7</v>
      </c>
      <c r="E32" s="19">
        <v>65</v>
      </c>
      <c r="F32" s="19">
        <v>1</v>
      </c>
      <c r="G32" s="19">
        <v>10</v>
      </c>
      <c r="H32" s="19">
        <f t="shared" si="4"/>
        <v>8</v>
      </c>
      <c r="I32" s="19">
        <f t="shared" si="4"/>
        <v>75</v>
      </c>
      <c r="J32" s="20">
        <f>IF($H$34*$C$8*3-B35=0,0,ROUND(((H32*3)/($H$34*$C$8*3-B35))*100,1))</f>
        <v>26.7</v>
      </c>
      <c r="K32" s="21" t="s">
        <v>10</v>
      </c>
      <c r="L32" s="7"/>
    </row>
    <row r="33" spans="1:12" ht="18" customHeight="1" x14ac:dyDescent="0.15">
      <c r="A33" s="6"/>
      <c r="B33" s="59"/>
      <c r="C33" s="17" t="s">
        <v>16</v>
      </c>
      <c r="D33" s="19">
        <f t="shared" ref="D33:I33" si="5">SUM(D27:D32)</f>
        <v>13</v>
      </c>
      <c r="E33" s="19">
        <f t="shared" si="5"/>
        <v>116</v>
      </c>
      <c r="F33" s="19">
        <f t="shared" si="5"/>
        <v>2</v>
      </c>
      <c r="G33" s="19">
        <f t="shared" si="5"/>
        <v>20</v>
      </c>
      <c r="H33" s="19">
        <f t="shared" si="5"/>
        <v>15</v>
      </c>
      <c r="I33" s="19">
        <f t="shared" si="5"/>
        <v>136</v>
      </c>
      <c r="J33" s="20">
        <f>IF(H34*$C$8*3-B35=0,0,ROUND(((H33+H30+H31+(H32*2))/(H34*$C$8*3-B35))*100,1))</f>
        <v>41.1</v>
      </c>
      <c r="K33" s="21" t="s">
        <v>10</v>
      </c>
      <c r="L33" s="7"/>
    </row>
    <row r="34" spans="1:12" ht="18" customHeight="1" x14ac:dyDescent="0.15">
      <c r="A34" s="6"/>
      <c r="B34" s="59"/>
      <c r="C34" s="17" t="s">
        <v>17</v>
      </c>
      <c r="D34" s="44"/>
      <c r="E34" s="45"/>
      <c r="F34" s="44"/>
      <c r="G34" s="45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30">
        <v>0</v>
      </c>
      <c r="C35" s="17" t="s">
        <v>18</v>
      </c>
      <c r="D35" s="44"/>
      <c r="E35" s="45"/>
      <c r="F35" s="44"/>
      <c r="G35" s="45"/>
      <c r="H35" s="51">
        <v>15</v>
      </c>
      <c r="I35" s="52"/>
      <c r="J35" s="52"/>
      <c r="K35" s="53"/>
      <c r="L35" s="7"/>
    </row>
    <row r="36" spans="1:12" ht="18" customHeight="1" x14ac:dyDescent="0.15">
      <c r="A36" s="6"/>
      <c r="B36" s="58" t="s">
        <v>54</v>
      </c>
      <c r="C36" s="17" t="s">
        <v>9</v>
      </c>
      <c r="D36" s="19">
        <v>0</v>
      </c>
      <c r="E36" s="19">
        <v>0</v>
      </c>
      <c r="F36" s="19">
        <v>0</v>
      </c>
      <c r="G36" s="19">
        <v>0</v>
      </c>
      <c r="H36" s="19">
        <f t="shared" ref="H36:I41" si="6">D36+F36</f>
        <v>0</v>
      </c>
      <c r="I36" s="19">
        <f t="shared" si="6"/>
        <v>0</v>
      </c>
      <c r="J36" s="20">
        <f>IF($H$43*$C$8*3-B44=0,0,ROUND(((H36*1)/($H$43*$C$8*3-B44))*100,1))</f>
        <v>0</v>
      </c>
      <c r="K36" s="21" t="s">
        <v>10</v>
      </c>
      <c r="L36" s="7"/>
    </row>
    <row r="37" spans="1:12" ht="18" customHeight="1" x14ac:dyDescent="0.15">
      <c r="A37" s="6"/>
      <c r="B37" s="59"/>
      <c r="C37" s="17" t="s">
        <v>11</v>
      </c>
      <c r="D37" s="19">
        <v>1</v>
      </c>
      <c r="E37" s="19">
        <v>10</v>
      </c>
      <c r="F37" s="19">
        <v>0</v>
      </c>
      <c r="G37" s="19">
        <v>0</v>
      </c>
      <c r="H37" s="19">
        <f t="shared" si="6"/>
        <v>1</v>
      </c>
      <c r="I37" s="19">
        <f t="shared" si="6"/>
        <v>10</v>
      </c>
      <c r="J37" s="20">
        <f>IF($H$43*$C$8*3-B44=0,0,ROUND(((H37*1)/($H$43*$C$8*3-B44))*100,1))</f>
        <v>1.1000000000000001</v>
      </c>
      <c r="K37" s="21" t="s">
        <v>10</v>
      </c>
      <c r="L37" s="7"/>
    </row>
    <row r="38" spans="1:12" ht="18" customHeight="1" x14ac:dyDescent="0.15">
      <c r="A38" s="6"/>
      <c r="B38" s="59"/>
      <c r="C38" s="17" t="s">
        <v>12</v>
      </c>
      <c r="D38" s="19">
        <v>0</v>
      </c>
      <c r="E38" s="19">
        <v>0</v>
      </c>
      <c r="F38" s="19">
        <v>0</v>
      </c>
      <c r="G38" s="19">
        <v>0</v>
      </c>
      <c r="H38" s="19">
        <f t="shared" si="6"/>
        <v>0</v>
      </c>
      <c r="I38" s="19">
        <f t="shared" si="6"/>
        <v>0</v>
      </c>
      <c r="J38" s="20">
        <f>IF($H$43*$C$8*3-B44=0,0,ROUND(((H38*1)/($H$43*$C$8*3-B44))*100,1))</f>
        <v>0</v>
      </c>
      <c r="K38" s="21" t="s">
        <v>10</v>
      </c>
      <c r="L38" s="7"/>
    </row>
    <row r="39" spans="1:12" ht="18" customHeight="1" x14ac:dyDescent="0.15">
      <c r="A39" s="6"/>
      <c r="B39" s="59"/>
      <c r="C39" s="17" t="s">
        <v>13</v>
      </c>
      <c r="D39" s="19">
        <v>6</v>
      </c>
      <c r="E39" s="19">
        <v>56</v>
      </c>
      <c r="F39" s="19">
        <v>0</v>
      </c>
      <c r="G39" s="19">
        <v>0</v>
      </c>
      <c r="H39" s="19">
        <f t="shared" si="6"/>
        <v>6</v>
      </c>
      <c r="I39" s="19">
        <f t="shared" si="6"/>
        <v>56</v>
      </c>
      <c r="J39" s="20">
        <f>IF($H$43*$C$8*3-B44=0,0,ROUND(((H39*2)/($H$43*$C$8*3-B44))*100,1))</f>
        <v>13.3</v>
      </c>
      <c r="K39" s="21" t="s">
        <v>10</v>
      </c>
      <c r="L39" s="7"/>
    </row>
    <row r="40" spans="1:12" ht="18" customHeight="1" x14ac:dyDescent="0.15">
      <c r="A40" s="6"/>
      <c r="B40" s="59"/>
      <c r="C40" s="17" t="s">
        <v>14</v>
      </c>
      <c r="D40" s="19">
        <v>0</v>
      </c>
      <c r="E40" s="19">
        <v>0</v>
      </c>
      <c r="F40" s="19">
        <v>1</v>
      </c>
      <c r="G40" s="19">
        <v>10</v>
      </c>
      <c r="H40" s="19">
        <f t="shared" si="6"/>
        <v>1</v>
      </c>
      <c r="I40" s="19">
        <f t="shared" si="6"/>
        <v>10</v>
      </c>
      <c r="J40" s="20">
        <f>IF($H$43*$C$8*3-B44=0,0,ROUND(((H40*2)/($H$43*$C$8*3-B44))*100,1))</f>
        <v>2.2000000000000002</v>
      </c>
      <c r="K40" s="21" t="s">
        <v>10</v>
      </c>
      <c r="L40" s="7"/>
    </row>
    <row r="41" spans="1:12" ht="18" customHeight="1" x14ac:dyDescent="0.15">
      <c r="A41" s="6"/>
      <c r="B41" s="59"/>
      <c r="C41" s="17" t="s">
        <v>15</v>
      </c>
      <c r="D41" s="19">
        <v>8</v>
      </c>
      <c r="E41" s="19">
        <v>75</v>
      </c>
      <c r="F41" s="19">
        <v>1</v>
      </c>
      <c r="G41" s="19">
        <v>10</v>
      </c>
      <c r="H41" s="19">
        <f t="shared" si="6"/>
        <v>9</v>
      </c>
      <c r="I41" s="19">
        <f t="shared" si="6"/>
        <v>85</v>
      </c>
      <c r="J41" s="20">
        <f>IF($H$43*$C$8*3-B44=0,0,ROUND(((H41*3)/($H$43*$C$8*3-B44))*100,1))</f>
        <v>30</v>
      </c>
      <c r="K41" s="21" t="s">
        <v>10</v>
      </c>
      <c r="L41" s="7"/>
    </row>
    <row r="42" spans="1:12" ht="18" customHeight="1" x14ac:dyDescent="0.15">
      <c r="A42" s="6"/>
      <c r="B42" s="59"/>
      <c r="C42" s="17" t="s">
        <v>16</v>
      </c>
      <c r="D42" s="19">
        <f t="shared" ref="D42:I42" si="7">SUM(D36:D41)</f>
        <v>15</v>
      </c>
      <c r="E42" s="19">
        <f t="shared" si="7"/>
        <v>141</v>
      </c>
      <c r="F42" s="19">
        <f t="shared" si="7"/>
        <v>2</v>
      </c>
      <c r="G42" s="19">
        <f t="shared" si="7"/>
        <v>20</v>
      </c>
      <c r="H42" s="19">
        <f t="shared" si="7"/>
        <v>17</v>
      </c>
      <c r="I42" s="19">
        <f t="shared" si="7"/>
        <v>161</v>
      </c>
      <c r="J42" s="20">
        <f>IF(H43*$C$8*3-B44=0,0,ROUND(((H42+H39+H40+(H41*2))/(H43*$C$8*3-B44))*100,1))</f>
        <v>46.7</v>
      </c>
      <c r="K42" s="21" t="s">
        <v>10</v>
      </c>
      <c r="L42" s="7"/>
    </row>
    <row r="43" spans="1:12" ht="18" customHeight="1" x14ac:dyDescent="0.15">
      <c r="A43" s="6"/>
      <c r="B43" s="59"/>
      <c r="C43" s="17" t="s">
        <v>17</v>
      </c>
      <c r="D43" s="44"/>
      <c r="E43" s="45"/>
      <c r="F43" s="44"/>
      <c r="G43" s="45"/>
      <c r="H43" s="48">
        <v>1</v>
      </c>
      <c r="I43" s="49"/>
      <c r="J43" s="49"/>
      <c r="K43" s="50"/>
      <c r="L43" s="7"/>
    </row>
    <row r="44" spans="1:12" ht="18" customHeight="1" x14ac:dyDescent="0.15">
      <c r="A44" s="6"/>
      <c r="B44" s="30">
        <v>0</v>
      </c>
      <c r="C44" s="17" t="s">
        <v>18</v>
      </c>
      <c r="D44" s="44"/>
      <c r="E44" s="45"/>
      <c r="F44" s="44"/>
      <c r="G44" s="45"/>
      <c r="H44" s="51">
        <v>17</v>
      </c>
      <c r="I44" s="52"/>
      <c r="J44" s="52"/>
      <c r="K44" s="53"/>
      <c r="L44" s="7"/>
    </row>
    <row r="45" spans="1:12" ht="5.25" customHeight="1" x14ac:dyDescent="0.15">
      <c r="A45" s="6"/>
      <c r="B45" s="22"/>
      <c r="C45" s="33"/>
      <c r="K45" s="7"/>
      <c r="L45" s="7"/>
    </row>
    <row r="46" spans="1:12" ht="18" customHeight="1" x14ac:dyDescent="0.15">
      <c r="A46" s="6"/>
      <c r="B46" s="24" t="s">
        <v>19</v>
      </c>
      <c r="C46" s="5" t="s">
        <v>20</v>
      </c>
      <c r="K46" s="7"/>
      <c r="L46" s="7"/>
    </row>
    <row r="47" spans="1:12" ht="18" customHeight="1" x14ac:dyDescent="0.15">
      <c r="A47" s="6"/>
      <c r="B47" s="6"/>
      <c r="K47" s="7"/>
      <c r="L47" s="7"/>
    </row>
    <row r="48" spans="1:12" ht="5.25" customHeight="1" x14ac:dyDescent="0.15">
      <c r="A48" s="6"/>
      <c r="B48" s="25"/>
      <c r="C48" s="26"/>
      <c r="D48" s="26"/>
      <c r="E48" s="26"/>
      <c r="F48" s="26"/>
      <c r="G48" s="26"/>
      <c r="H48" s="26"/>
      <c r="I48" s="26"/>
      <c r="J48" s="26"/>
      <c r="K48" s="27"/>
      <c r="L48" s="7"/>
    </row>
    <row r="49" spans="1:12" ht="9" customHeight="1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</row>
    <row r="50" spans="1:12" ht="9" customHeight="1" x14ac:dyDescent="0.1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2" ht="9.75" customHeight="1" x14ac:dyDescent="0.15">
      <c r="A51" s="6"/>
      <c r="B51" s="1"/>
      <c r="C51" s="3"/>
      <c r="D51" s="3"/>
      <c r="E51" s="3"/>
      <c r="F51" s="3"/>
      <c r="G51" s="3"/>
      <c r="H51" s="3"/>
      <c r="I51" s="3"/>
      <c r="J51" s="3"/>
      <c r="K51" s="4"/>
      <c r="L51" s="7"/>
    </row>
    <row r="52" spans="1:12" ht="24" customHeight="1" x14ac:dyDescent="0.25">
      <c r="A52" s="6"/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7"/>
    </row>
    <row r="53" spans="1:12" ht="9.75" customHeight="1" x14ac:dyDescent="0.25">
      <c r="A53" s="6"/>
      <c r="B53" s="8"/>
      <c r="C53" s="32"/>
      <c r="D53" s="32"/>
      <c r="E53" s="32"/>
      <c r="F53" s="32"/>
      <c r="G53" s="32"/>
      <c r="H53" s="32"/>
      <c r="I53" s="32"/>
      <c r="J53" s="32"/>
      <c r="K53" s="10"/>
      <c r="L53" s="7"/>
    </row>
    <row r="54" spans="1:12" ht="15" customHeight="1" x14ac:dyDescent="0.15">
      <c r="A54" s="6"/>
      <c r="B54" s="6" t="s">
        <v>39</v>
      </c>
      <c r="C54" s="5" t="s">
        <v>23</v>
      </c>
      <c r="G54" s="31" t="s">
        <v>40</v>
      </c>
      <c r="H54" s="62">
        <v>45889</v>
      </c>
      <c r="I54" s="62"/>
      <c r="J54" s="5" t="s">
        <v>48</v>
      </c>
      <c r="K54" s="7"/>
      <c r="L54" s="7"/>
    </row>
    <row r="55" spans="1:12" ht="15" customHeight="1" x14ac:dyDescent="0.15">
      <c r="A55" s="6"/>
      <c r="B55" s="38">
        <v>45474</v>
      </c>
      <c r="C55" s="39"/>
      <c r="D55" s="39"/>
      <c r="E55" s="39"/>
      <c r="F55" s="39"/>
      <c r="G55" s="39"/>
      <c r="H55" s="39"/>
      <c r="I55" s="39"/>
      <c r="J55" s="39"/>
      <c r="K55" s="40"/>
      <c r="L55" s="7"/>
    </row>
    <row r="56" spans="1:12" ht="18" customHeight="1" x14ac:dyDescent="0.15">
      <c r="A56" s="6"/>
      <c r="B56" s="13"/>
      <c r="C56" s="34"/>
      <c r="D56" s="41" t="s">
        <v>41</v>
      </c>
      <c r="E56" s="42"/>
      <c r="F56" s="41" t="s">
        <v>42</v>
      </c>
      <c r="G56" s="42"/>
      <c r="H56" s="41" t="s">
        <v>43</v>
      </c>
      <c r="I56" s="43"/>
      <c r="J56" s="43"/>
      <c r="K56" s="42"/>
      <c r="L56" s="7"/>
    </row>
    <row r="57" spans="1:12" ht="18" customHeight="1" x14ac:dyDescent="0.15">
      <c r="A57" s="6"/>
      <c r="B57" s="15" t="s">
        <v>44</v>
      </c>
      <c r="C57" s="16">
        <v>30</v>
      </c>
      <c r="D57" s="17" t="s">
        <v>45</v>
      </c>
      <c r="E57" s="17" t="s">
        <v>46</v>
      </c>
      <c r="F57" s="17" t="s">
        <v>45</v>
      </c>
      <c r="G57" s="17" t="s">
        <v>46</v>
      </c>
      <c r="H57" s="17" t="s">
        <v>45</v>
      </c>
      <c r="I57" s="17" t="s">
        <v>46</v>
      </c>
      <c r="J57" s="44" t="s">
        <v>47</v>
      </c>
      <c r="K57" s="45"/>
      <c r="L57" s="7"/>
    </row>
    <row r="58" spans="1:12" ht="18" customHeight="1" x14ac:dyDescent="0.15">
      <c r="A58" s="6"/>
      <c r="B58" s="58" t="s">
        <v>55</v>
      </c>
      <c r="C58" s="17" t="s">
        <v>9</v>
      </c>
      <c r="D58" s="19">
        <v>0</v>
      </c>
      <c r="E58" s="19">
        <v>0</v>
      </c>
      <c r="F58" s="19">
        <v>0</v>
      </c>
      <c r="G58" s="19">
        <v>0</v>
      </c>
      <c r="H58" s="19">
        <f t="shared" ref="H58:I63" si="8">D58+F58</f>
        <v>0</v>
      </c>
      <c r="I58" s="19">
        <f t="shared" si="8"/>
        <v>0</v>
      </c>
      <c r="J58" s="20">
        <f>IF($H$65*$C$8*3-B66=0,0,ROUND(((H58*1)/($H$65*$C$8*3-B66))*100,1))</f>
        <v>0</v>
      </c>
      <c r="K58" s="21" t="s">
        <v>27</v>
      </c>
      <c r="L58" s="7"/>
    </row>
    <row r="59" spans="1:12" ht="18" customHeight="1" x14ac:dyDescent="0.15">
      <c r="A59" s="6"/>
      <c r="B59" s="59"/>
      <c r="C59" s="17" t="s">
        <v>11</v>
      </c>
      <c r="D59" s="19">
        <v>1</v>
      </c>
      <c r="E59" s="19">
        <v>6</v>
      </c>
      <c r="F59" s="19">
        <v>0</v>
      </c>
      <c r="G59" s="19">
        <v>0</v>
      </c>
      <c r="H59" s="19">
        <f t="shared" si="8"/>
        <v>1</v>
      </c>
      <c r="I59" s="19">
        <f t="shared" si="8"/>
        <v>6</v>
      </c>
      <c r="J59" s="20">
        <f>IF($H$65*$C$8*3-B66=0,0,ROUND(((H59*1)/($H$65*$C$8*3-B66))*100,1))</f>
        <v>1.1000000000000001</v>
      </c>
      <c r="K59" s="21" t="s">
        <v>27</v>
      </c>
      <c r="L59" s="7"/>
    </row>
    <row r="60" spans="1:12" ht="18" customHeight="1" x14ac:dyDescent="0.15">
      <c r="A60" s="6"/>
      <c r="B60" s="59"/>
      <c r="C60" s="17" t="s">
        <v>12</v>
      </c>
      <c r="D60" s="19">
        <v>2</v>
      </c>
      <c r="E60" s="19">
        <v>12</v>
      </c>
      <c r="F60" s="19">
        <v>0</v>
      </c>
      <c r="G60" s="19">
        <v>0</v>
      </c>
      <c r="H60" s="19">
        <f t="shared" si="8"/>
        <v>2</v>
      </c>
      <c r="I60" s="19">
        <f t="shared" si="8"/>
        <v>12</v>
      </c>
      <c r="J60" s="20">
        <f>IF($H$65*$C$8*3-B66=0,0,ROUND(((H60*1)/($H$65*$C$8*3-B66))*100,1))</f>
        <v>2.2000000000000002</v>
      </c>
      <c r="K60" s="21" t="s">
        <v>27</v>
      </c>
      <c r="L60" s="7"/>
    </row>
    <row r="61" spans="1:12" ht="18" customHeight="1" x14ac:dyDescent="0.15">
      <c r="A61" s="6"/>
      <c r="B61" s="59"/>
      <c r="C61" s="17" t="s">
        <v>13</v>
      </c>
      <c r="D61" s="19">
        <v>8</v>
      </c>
      <c r="E61" s="19">
        <v>48</v>
      </c>
      <c r="F61" s="19">
        <v>0</v>
      </c>
      <c r="G61" s="19">
        <v>0</v>
      </c>
      <c r="H61" s="19">
        <f t="shared" si="8"/>
        <v>8</v>
      </c>
      <c r="I61" s="19">
        <f t="shared" si="8"/>
        <v>48</v>
      </c>
      <c r="J61" s="20">
        <f>IF($H$65*$C$8*3-B66=0,0,ROUND(((H61*2)/($H$65*$C$8*3-B66))*100,1))</f>
        <v>17.8</v>
      </c>
      <c r="K61" s="21" t="s">
        <v>27</v>
      </c>
      <c r="L61" s="7"/>
    </row>
    <row r="62" spans="1:12" ht="18" customHeight="1" x14ac:dyDescent="0.15">
      <c r="A62" s="6"/>
      <c r="B62" s="59"/>
      <c r="C62" s="17" t="s">
        <v>14</v>
      </c>
      <c r="D62" s="19">
        <v>2</v>
      </c>
      <c r="E62" s="19">
        <v>9</v>
      </c>
      <c r="F62" s="19">
        <v>1</v>
      </c>
      <c r="G62" s="19">
        <v>6</v>
      </c>
      <c r="H62" s="19">
        <f t="shared" si="8"/>
        <v>3</v>
      </c>
      <c r="I62" s="19">
        <f t="shared" si="8"/>
        <v>15</v>
      </c>
      <c r="J62" s="20">
        <f>IF($H$65*$C$8*3-B66=0,0,ROUND(((H62*2)/($H$65*$C$8*3-B66))*100,1))</f>
        <v>6.7</v>
      </c>
      <c r="K62" s="21" t="s">
        <v>27</v>
      </c>
      <c r="L62" s="7"/>
    </row>
    <row r="63" spans="1:12" ht="18" customHeight="1" x14ac:dyDescent="0.15">
      <c r="A63" s="6"/>
      <c r="B63" s="59"/>
      <c r="C63" s="17" t="s">
        <v>15</v>
      </c>
      <c r="D63" s="19">
        <v>3</v>
      </c>
      <c r="E63" s="19">
        <v>18</v>
      </c>
      <c r="F63" s="19">
        <v>1</v>
      </c>
      <c r="G63" s="19">
        <v>6</v>
      </c>
      <c r="H63" s="19">
        <f t="shared" si="8"/>
        <v>4</v>
      </c>
      <c r="I63" s="19">
        <f t="shared" si="8"/>
        <v>24</v>
      </c>
      <c r="J63" s="20">
        <f>IF($H$65*$C$8*3-B66=0,0,ROUND(((H63*3)/($H$65*$C$8*3-B66))*100,1))</f>
        <v>13.3</v>
      </c>
      <c r="K63" s="21" t="s">
        <v>27</v>
      </c>
      <c r="L63" s="7"/>
    </row>
    <row r="64" spans="1:12" ht="18" customHeight="1" x14ac:dyDescent="0.15">
      <c r="A64" s="6"/>
      <c r="B64" s="59"/>
      <c r="C64" s="17" t="s">
        <v>28</v>
      </c>
      <c r="D64" s="19">
        <f t="shared" ref="D64:I64" si="9">SUM(D58:D63)</f>
        <v>16</v>
      </c>
      <c r="E64" s="19">
        <f t="shared" si="9"/>
        <v>93</v>
      </c>
      <c r="F64" s="19">
        <f t="shared" si="9"/>
        <v>2</v>
      </c>
      <c r="G64" s="19">
        <f t="shared" si="9"/>
        <v>12</v>
      </c>
      <c r="H64" s="19">
        <f t="shared" si="9"/>
        <v>18</v>
      </c>
      <c r="I64" s="19">
        <f t="shared" si="9"/>
        <v>105</v>
      </c>
      <c r="J64" s="20">
        <f>IF(H65*$C$8*3-B66=0,0,ROUND(((H64+H61+H62+(H63*2))/(H65*$C$8*3-B66))*100,1))</f>
        <v>41.1</v>
      </c>
      <c r="K64" s="21" t="s">
        <v>27</v>
      </c>
      <c r="L64" s="7"/>
    </row>
    <row r="65" spans="1:12" ht="18" customHeight="1" x14ac:dyDescent="0.15">
      <c r="A65" s="6"/>
      <c r="B65" s="59"/>
      <c r="C65" s="17" t="s">
        <v>29</v>
      </c>
      <c r="D65" s="44"/>
      <c r="E65" s="45"/>
      <c r="F65" s="44"/>
      <c r="G65" s="45"/>
      <c r="H65" s="48">
        <v>1</v>
      </c>
      <c r="I65" s="49"/>
      <c r="J65" s="49"/>
      <c r="K65" s="50"/>
      <c r="L65" s="7"/>
    </row>
    <row r="66" spans="1:12" ht="18" customHeight="1" x14ac:dyDescent="0.15">
      <c r="A66" s="6"/>
      <c r="B66" s="30">
        <v>0</v>
      </c>
      <c r="C66" s="17" t="s">
        <v>30</v>
      </c>
      <c r="D66" s="44"/>
      <c r="E66" s="45"/>
      <c r="F66" s="44"/>
      <c r="G66" s="45"/>
      <c r="H66" s="51">
        <v>16</v>
      </c>
      <c r="I66" s="52"/>
      <c r="J66" s="52"/>
      <c r="K66" s="53"/>
      <c r="L66" s="7"/>
    </row>
    <row r="67" spans="1:12" ht="18" customHeight="1" x14ac:dyDescent="0.15">
      <c r="A67" s="6"/>
      <c r="B67" s="58" t="s">
        <v>56</v>
      </c>
      <c r="C67" s="17" t="s">
        <v>9</v>
      </c>
      <c r="D67" s="19">
        <v>0</v>
      </c>
      <c r="E67" s="19">
        <v>0</v>
      </c>
      <c r="F67" s="19">
        <v>0</v>
      </c>
      <c r="G67" s="19">
        <v>0</v>
      </c>
      <c r="H67" s="19">
        <f t="shared" ref="H67:I72" si="10">D67+F67</f>
        <v>0</v>
      </c>
      <c r="I67" s="19">
        <f t="shared" si="10"/>
        <v>0</v>
      </c>
      <c r="J67" s="20">
        <f>IF($H$74*$C$8*3-B75=0,0,ROUND(((H67*1)/($H$74*$C$8*3-B75))*100,1))</f>
        <v>0</v>
      </c>
      <c r="K67" s="21" t="s">
        <v>27</v>
      </c>
      <c r="L67" s="7"/>
    </row>
    <row r="68" spans="1:12" ht="18" customHeight="1" x14ac:dyDescent="0.15">
      <c r="A68" s="6"/>
      <c r="B68" s="59"/>
      <c r="C68" s="17" t="s">
        <v>11</v>
      </c>
      <c r="D68" s="19">
        <v>1</v>
      </c>
      <c r="E68" s="19">
        <v>6</v>
      </c>
      <c r="F68" s="19">
        <v>0</v>
      </c>
      <c r="G68" s="19">
        <v>0</v>
      </c>
      <c r="H68" s="19">
        <f t="shared" si="10"/>
        <v>1</v>
      </c>
      <c r="I68" s="19">
        <f t="shared" si="10"/>
        <v>6</v>
      </c>
      <c r="J68" s="20">
        <f>IF($H$74*$C$8*3-B75=0,0,ROUND(((H68*1)/($H$74*$C$8*3-B75))*100,1))</f>
        <v>1.1000000000000001</v>
      </c>
      <c r="K68" s="21" t="s">
        <v>27</v>
      </c>
      <c r="L68" s="7"/>
    </row>
    <row r="69" spans="1:12" ht="18" customHeight="1" x14ac:dyDescent="0.15">
      <c r="A69" s="6"/>
      <c r="B69" s="59"/>
      <c r="C69" s="17" t="s">
        <v>12</v>
      </c>
      <c r="D69" s="19">
        <v>3</v>
      </c>
      <c r="E69" s="19">
        <v>18</v>
      </c>
      <c r="F69" s="19">
        <v>0</v>
      </c>
      <c r="G69" s="19">
        <v>0</v>
      </c>
      <c r="H69" s="19">
        <f t="shared" si="10"/>
        <v>3</v>
      </c>
      <c r="I69" s="19">
        <f t="shared" si="10"/>
        <v>18</v>
      </c>
      <c r="J69" s="20">
        <f>IF($H$74*$C$8*3-B75=0,0,ROUND(((H69*1)/($H$74*$C$8*3-B75))*100,1))</f>
        <v>3.3</v>
      </c>
      <c r="K69" s="21" t="s">
        <v>27</v>
      </c>
      <c r="L69" s="7"/>
    </row>
    <row r="70" spans="1:12" ht="18" customHeight="1" x14ac:dyDescent="0.15">
      <c r="A70" s="6"/>
      <c r="B70" s="59"/>
      <c r="C70" s="17" t="s">
        <v>13</v>
      </c>
      <c r="D70" s="19">
        <v>10</v>
      </c>
      <c r="E70" s="19">
        <v>60</v>
      </c>
      <c r="F70" s="19">
        <v>0</v>
      </c>
      <c r="G70" s="19">
        <v>0</v>
      </c>
      <c r="H70" s="19">
        <f t="shared" si="10"/>
        <v>10</v>
      </c>
      <c r="I70" s="19">
        <f t="shared" si="10"/>
        <v>60</v>
      </c>
      <c r="J70" s="20">
        <f>IF($H$74*$C$8*3-B75=0,0,ROUND(((H70*2)/($H$74*$C$8*3-B75))*100,1))</f>
        <v>22.2</v>
      </c>
      <c r="K70" s="21" t="s">
        <v>27</v>
      </c>
      <c r="L70" s="7"/>
    </row>
    <row r="71" spans="1:12" ht="18" customHeight="1" x14ac:dyDescent="0.15">
      <c r="A71" s="6"/>
      <c r="B71" s="59"/>
      <c r="C71" s="17" t="s">
        <v>14</v>
      </c>
      <c r="D71" s="19">
        <v>3</v>
      </c>
      <c r="E71" s="19">
        <v>15</v>
      </c>
      <c r="F71" s="19">
        <v>1</v>
      </c>
      <c r="G71" s="19">
        <v>6</v>
      </c>
      <c r="H71" s="19">
        <f t="shared" si="10"/>
        <v>4</v>
      </c>
      <c r="I71" s="19">
        <f t="shared" si="10"/>
        <v>21</v>
      </c>
      <c r="J71" s="20">
        <f>IF($H$74*$C$8*3-B75=0,0,ROUND(((H71*2)/($H$74*$C$8*3-B75))*100,1))</f>
        <v>8.9</v>
      </c>
      <c r="K71" s="21" t="s">
        <v>27</v>
      </c>
      <c r="L71" s="7"/>
    </row>
    <row r="72" spans="1:12" ht="18" customHeight="1" x14ac:dyDescent="0.15">
      <c r="A72" s="6"/>
      <c r="B72" s="59"/>
      <c r="C72" s="17" t="s">
        <v>15</v>
      </c>
      <c r="D72" s="19">
        <v>3</v>
      </c>
      <c r="E72" s="19">
        <v>18</v>
      </c>
      <c r="F72" s="19">
        <v>1</v>
      </c>
      <c r="G72" s="19">
        <v>6</v>
      </c>
      <c r="H72" s="19">
        <f t="shared" si="10"/>
        <v>4</v>
      </c>
      <c r="I72" s="19">
        <f t="shared" si="10"/>
        <v>24</v>
      </c>
      <c r="J72" s="20">
        <f>IF($H$74*$C$8*3-B75=0,0,ROUND(((H72*3)/($H$74*$C$8*3-B75))*100,1))</f>
        <v>13.3</v>
      </c>
      <c r="K72" s="21" t="s">
        <v>27</v>
      </c>
      <c r="L72" s="7"/>
    </row>
    <row r="73" spans="1:12" ht="18" customHeight="1" x14ac:dyDescent="0.15">
      <c r="A73" s="6"/>
      <c r="B73" s="59"/>
      <c r="C73" s="17" t="s">
        <v>28</v>
      </c>
      <c r="D73" s="19">
        <f t="shared" ref="D73:I73" si="11">SUM(D67:D72)</f>
        <v>20</v>
      </c>
      <c r="E73" s="19">
        <f t="shared" si="11"/>
        <v>117</v>
      </c>
      <c r="F73" s="19">
        <f t="shared" si="11"/>
        <v>2</v>
      </c>
      <c r="G73" s="19">
        <f t="shared" si="11"/>
        <v>12</v>
      </c>
      <c r="H73" s="19">
        <f t="shared" si="11"/>
        <v>22</v>
      </c>
      <c r="I73" s="19">
        <f t="shared" si="11"/>
        <v>129</v>
      </c>
      <c r="J73" s="20">
        <f>IF(H74*$C$8*3-B75=0,0,ROUND(((H73+H70+H71+(H72*2))/(H74*$C$8*3-B75))*100,1))</f>
        <v>48.9</v>
      </c>
      <c r="K73" s="21" t="s">
        <v>27</v>
      </c>
      <c r="L73" s="7"/>
    </row>
    <row r="74" spans="1:12" ht="18" customHeight="1" x14ac:dyDescent="0.15">
      <c r="A74" s="6"/>
      <c r="B74" s="59"/>
      <c r="C74" s="17" t="s">
        <v>29</v>
      </c>
      <c r="D74" s="44"/>
      <c r="E74" s="45"/>
      <c r="F74" s="44"/>
      <c r="G74" s="45"/>
      <c r="H74" s="48">
        <v>1</v>
      </c>
      <c r="I74" s="49"/>
      <c r="J74" s="49"/>
      <c r="K74" s="50"/>
      <c r="L74" s="7"/>
    </row>
    <row r="75" spans="1:12" ht="18" customHeight="1" x14ac:dyDescent="0.15">
      <c r="A75" s="6"/>
      <c r="B75" s="30">
        <v>0</v>
      </c>
      <c r="C75" s="17" t="s">
        <v>30</v>
      </c>
      <c r="D75" s="44"/>
      <c r="E75" s="45"/>
      <c r="F75" s="44"/>
      <c r="G75" s="45"/>
      <c r="H75" s="51">
        <v>20</v>
      </c>
      <c r="I75" s="52"/>
      <c r="J75" s="52"/>
      <c r="K75" s="53"/>
      <c r="L75" s="7"/>
    </row>
    <row r="76" spans="1:12" ht="18" customHeight="1" x14ac:dyDescent="0.15">
      <c r="A76" s="6"/>
      <c r="B76" s="58" t="s">
        <v>57</v>
      </c>
      <c r="C76" s="17" t="s">
        <v>9</v>
      </c>
      <c r="D76" s="19">
        <v>0</v>
      </c>
      <c r="E76" s="19">
        <v>0</v>
      </c>
      <c r="F76" s="19">
        <v>0</v>
      </c>
      <c r="G76" s="19">
        <v>0</v>
      </c>
      <c r="H76" s="19">
        <f t="shared" ref="H76:I81" si="12">D76+F76</f>
        <v>0</v>
      </c>
      <c r="I76" s="19">
        <f t="shared" si="12"/>
        <v>0</v>
      </c>
      <c r="J76" s="20">
        <f>IF($H$83*$C$8*3-B84=0,0,ROUND(((H76*1)/($H$83*$C$8*3-B84))*100,1))</f>
        <v>0</v>
      </c>
      <c r="K76" s="21" t="s">
        <v>27</v>
      </c>
      <c r="L76" s="7"/>
    </row>
    <row r="77" spans="1:12" ht="18" customHeight="1" x14ac:dyDescent="0.15">
      <c r="A77" s="6"/>
      <c r="B77" s="59"/>
      <c r="C77" s="17" t="s">
        <v>11</v>
      </c>
      <c r="D77" s="19">
        <v>1</v>
      </c>
      <c r="E77" s="19">
        <v>6</v>
      </c>
      <c r="F77" s="19">
        <v>0</v>
      </c>
      <c r="G77" s="19">
        <v>0</v>
      </c>
      <c r="H77" s="19">
        <f t="shared" si="12"/>
        <v>1</v>
      </c>
      <c r="I77" s="19">
        <f t="shared" si="12"/>
        <v>6</v>
      </c>
      <c r="J77" s="20">
        <f>IF($H$83*$C$8*3-B84=0,0,ROUND(((H77*1)/($H$83*$C$8*3-B84))*100,1))</f>
        <v>1.1000000000000001</v>
      </c>
      <c r="K77" s="21" t="s">
        <v>27</v>
      </c>
      <c r="L77" s="7"/>
    </row>
    <row r="78" spans="1:12" ht="18" customHeight="1" x14ac:dyDescent="0.15">
      <c r="A78" s="6"/>
      <c r="B78" s="59"/>
      <c r="C78" s="17" t="s">
        <v>12</v>
      </c>
      <c r="D78" s="19">
        <v>2</v>
      </c>
      <c r="E78" s="19">
        <v>12</v>
      </c>
      <c r="F78" s="19">
        <v>0</v>
      </c>
      <c r="G78" s="19">
        <v>0</v>
      </c>
      <c r="H78" s="19">
        <f t="shared" si="12"/>
        <v>2</v>
      </c>
      <c r="I78" s="19">
        <f t="shared" si="12"/>
        <v>12</v>
      </c>
      <c r="J78" s="20">
        <f>IF($H$83*$C$8*3-B84=0,0,ROUND(((H78*1)/($H$83*$C$8*3-B84))*100,1))</f>
        <v>2.2000000000000002</v>
      </c>
      <c r="K78" s="21" t="s">
        <v>27</v>
      </c>
      <c r="L78" s="7"/>
    </row>
    <row r="79" spans="1:12" ht="18" customHeight="1" x14ac:dyDescent="0.15">
      <c r="A79" s="6"/>
      <c r="B79" s="59"/>
      <c r="C79" s="17" t="s">
        <v>13</v>
      </c>
      <c r="D79" s="19">
        <v>8</v>
      </c>
      <c r="E79" s="19">
        <v>48</v>
      </c>
      <c r="F79" s="19">
        <v>0</v>
      </c>
      <c r="G79" s="19">
        <v>0</v>
      </c>
      <c r="H79" s="19">
        <f t="shared" si="12"/>
        <v>8</v>
      </c>
      <c r="I79" s="19">
        <f t="shared" si="12"/>
        <v>48</v>
      </c>
      <c r="J79" s="20">
        <f>IF($H$83*$C$8*3-B84=0,0,ROUND(((H79*2)/($H$83*$C$8*3-B84))*100,1))</f>
        <v>17.8</v>
      </c>
      <c r="K79" s="21" t="s">
        <v>27</v>
      </c>
      <c r="L79" s="7"/>
    </row>
    <row r="80" spans="1:12" ht="18" customHeight="1" x14ac:dyDescent="0.15">
      <c r="A80" s="6"/>
      <c r="B80" s="59"/>
      <c r="C80" s="17" t="s">
        <v>14</v>
      </c>
      <c r="D80" s="19">
        <v>3</v>
      </c>
      <c r="E80" s="19">
        <v>15</v>
      </c>
      <c r="F80" s="19">
        <v>1</v>
      </c>
      <c r="G80" s="19">
        <v>6</v>
      </c>
      <c r="H80" s="19">
        <f t="shared" si="12"/>
        <v>4</v>
      </c>
      <c r="I80" s="19">
        <f t="shared" si="12"/>
        <v>21</v>
      </c>
      <c r="J80" s="20">
        <f>IF($H$83*$C$8*3-B84=0,0,ROUND(((H80*2)/($H$83*$C$8*3-B84))*100,1))</f>
        <v>8.9</v>
      </c>
      <c r="K80" s="21" t="s">
        <v>27</v>
      </c>
      <c r="L80" s="7"/>
    </row>
    <row r="81" spans="1:12" ht="18" customHeight="1" x14ac:dyDescent="0.15">
      <c r="A81" s="6"/>
      <c r="B81" s="59"/>
      <c r="C81" s="17" t="s">
        <v>15</v>
      </c>
      <c r="D81" s="19">
        <v>4</v>
      </c>
      <c r="E81" s="19">
        <v>24</v>
      </c>
      <c r="F81" s="19">
        <v>1</v>
      </c>
      <c r="G81" s="19">
        <v>6</v>
      </c>
      <c r="H81" s="19">
        <f t="shared" si="12"/>
        <v>5</v>
      </c>
      <c r="I81" s="19">
        <f t="shared" si="12"/>
        <v>30</v>
      </c>
      <c r="J81" s="20">
        <f>IF($H$83*$C$8*3-B84=0,0,ROUND(((H81*3)/($H$83*$C$8*3-B84))*100,1))</f>
        <v>16.7</v>
      </c>
      <c r="K81" s="21" t="s">
        <v>27</v>
      </c>
      <c r="L81" s="7"/>
    </row>
    <row r="82" spans="1:12" ht="18" customHeight="1" x14ac:dyDescent="0.15">
      <c r="A82" s="6"/>
      <c r="B82" s="59"/>
      <c r="C82" s="17" t="s">
        <v>28</v>
      </c>
      <c r="D82" s="19">
        <f t="shared" ref="D82:I82" si="13">SUM(D76:D81)</f>
        <v>18</v>
      </c>
      <c r="E82" s="19">
        <f t="shared" si="13"/>
        <v>105</v>
      </c>
      <c r="F82" s="19">
        <f t="shared" si="13"/>
        <v>2</v>
      </c>
      <c r="G82" s="19">
        <f t="shared" si="13"/>
        <v>12</v>
      </c>
      <c r="H82" s="19">
        <f t="shared" si="13"/>
        <v>20</v>
      </c>
      <c r="I82" s="19">
        <f t="shared" si="13"/>
        <v>117</v>
      </c>
      <c r="J82" s="20">
        <f>IF(H83*$C$8*3-B84=0,0,ROUND(((H82+H79+H80+(H81*2))/(H83*$C$8*3-B84))*100,1))</f>
        <v>46.7</v>
      </c>
      <c r="K82" s="21" t="s">
        <v>27</v>
      </c>
      <c r="L82" s="7"/>
    </row>
    <row r="83" spans="1:12" ht="18" customHeight="1" x14ac:dyDescent="0.15">
      <c r="A83" s="6"/>
      <c r="B83" s="59"/>
      <c r="C83" s="17" t="s">
        <v>29</v>
      </c>
      <c r="D83" s="44"/>
      <c r="E83" s="45"/>
      <c r="F83" s="44"/>
      <c r="G83" s="45"/>
      <c r="H83" s="48">
        <v>1</v>
      </c>
      <c r="I83" s="49"/>
      <c r="J83" s="49"/>
      <c r="K83" s="50"/>
      <c r="L83" s="7"/>
    </row>
    <row r="84" spans="1:12" ht="18" customHeight="1" x14ac:dyDescent="0.15">
      <c r="A84" s="6"/>
      <c r="B84" s="30">
        <v>0</v>
      </c>
      <c r="C84" s="17" t="s">
        <v>30</v>
      </c>
      <c r="D84" s="44"/>
      <c r="E84" s="45"/>
      <c r="F84" s="44"/>
      <c r="G84" s="45"/>
      <c r="H84" s="51">
        <v>20</v>
      </c>
      <c r="I84" s="52"/>
      <c r="J84" s="52"/>
      <c r="K84" s="53"/>
      <c r="L84" s="7"/>
    </row>
    <row r="85" spans="1:12" ht="18" customHeight="1" x14ac:dyDescent="0.15">
      <c r="A85" s="6"/>
      <c r="B85" s="58" t="s">
        <v>58</v>
      </c>
      <c r="C85" s="17" t="s">
        <v>9</v>
      </c>
      <c r="D85" s="19">
        <v>18</v>
      </c>
      <c r="E85" s="19">
        <v>169</v>
      </c>
      <c r="F85" s="19">
        <v>0</v>
      </c>
      <c r="G85" s="19">
        <v>0</v>
      </c>
      <c r="H85" s="19">
        <f t="shared" ref="H85:I90" si="14">D85+F85</f>
        <v>18</v>
      </c>
      <c r="I85" s="19">
        <f t="shared" si="14"/>
        <v>169</v>
      </c>
      <c r="J85" s="20">
        <f>IF($H$92*$C$8*3-B93=0,0,ROUND(((H85*1)/($H$92*$C$8*3-B93))*100,1))</f>
        <v>20</v>
      </c>
      <c r="K85" s="21" t="s">
        <v>27</v>
      </c>
      <c r="L85" s="7"/>
    </row>
    <row r="86" spans="1:12" ht="18" customHeight="1" x14ac:dyDescent="0.15">
      <c r="A86" s="6"/>
      <c r="B86" s="59"/>
      <c r="C86" s="17" t="s">
        <v>11</v>
      </c>
      <c r="D86" s="19">
        <v>11</v>
      </c>
      <c r="E86" s="19">
        <v>194</v>
      </c>
      <c r="F86" s="19">
        <v>7</v>
      </c>
      <c r="G86" s="19">
        <v>170</v>
      </c>
      <c r="H86" s="19">
        <f t="shared" si="14"/>
        <v>18</v>
      </c>
      <c r="I86" s="19">
        <f t="shared" si="14"/>
        <v>364</v>
      </c>
      <c r="J86" s="20">
        <f>IF($H$92*$C$8*3-B93=0,0,ROUND(((H86*1)/($H$92*$C$8*3-B93))*100,1))</f>
        <v>20</v>
      </c>
      <c r="K86" s="21" t="s">
        <v>27</v>
      </c>
      <c r="L86" s="7"/>
    </row>
    <row r="87" spans="1:12" ht="18" customHeight="1" x14ac:dyDescent="0.15">
      <c r="A87" s="6"/>
      <c r="B87" s="59"/>
      <c r="C87" s="17" t="s">
        <v>12</v>
      </c>
      <c r="D87" s="19">
        <v>9</v>
      </c>
      <c r="E87" s="19">
        <v>215</v>
      </c>
      <c r="F87" s="19">
        <v>14</v>
      </c>
      <c r="G87" s="19">
        <v>420</v>
      </c>
      <c r="H87" s="19">
        <f t="shared" si="14"/>
        <v>23</v>
      </c>
      <c r="I87" s="19">
        <f t="shared" si="14"/>
        <v>635</v>
      </c>
      <c r="J87" s="20">
        <f>IF($H$92*$C$8*3-B93=0,0,ROUND(((H87*1)/($H$92*$C$8*3-B93))*100,1))</f>
        <v>25.6</v>
      </c>
      <c r="K87" s="21" t="s">
        <v>27</v>
      </c>
      <c r="L87" s="7"/>
    </row>
    <row r="88" spans="1:12" ht="18" customHeight="1" x14ac:dyDescent="0.15">
      <c r="A88" s="6"/>
      <c r="B88" s="59"/>
      <c r="C88" s="17" t="s">
        <v>13</v>
      </c>
      <c r="D88" s="19">
        <v>3</v>
      </c>
      <c r="E88" s="19">
        <v>110</v>
      </c>
      <c r="F88" s="19">
        <v>3</v>
      </c>
      <c r="G88" s="19">
        <v>60</v>
      </c>
      <c r="H88" s="19">
        <f t="shared" si="14"/>
        <v>6</v>
      </c>
      <c r="I88" s="19">
        <f t="shared" si="14"/>
        <v>170</v>
      </c>
      <c r="J88" s="20">
        <f>IF($H$92*$C$8*3-B93=0,0,ROUND(((H88*2)/($H$92*$C$8*3-B93))*100,1))</f>
        <v>13.3</v>
      </c>
      <c r="K88" s="21" t="s">
        <v>27</v>
      </c>
      <c r="L88" s="7"/>
    </row>
    <row r="89" spans="1:12" ht="18" customHeight="1" x14ac:dyDescent="0.15">
      <c r="A89" s="6"/>
      <c r="B89" s="59"/>
      <c r="C89" s="17" t="s">
        <v>14</v>
      </c>
      <c r="D89" s="19">
        <v>3</v>
      </c>
      <c r="E89" s="19">
        <v>120</v>
      </c>
      <c r="F89" s="19">
        <v>0</v>
      </c>
      <c r="G89" s="19">
        <v>0</v>
      </c>
      <c r="H89" s="19">
        <f t="shared" si="14"/>
        <v>3</v>
      </c>
      <c r="I89" s="19">
        <f t="shared" si="14"/>
        <v>120</v>
      </c>
      <c r="J89" s="20">
        <f>IF($H$92*$C$8*3-B93=0,0,ROUND(((H89*2)/($H$92*$C$8*3-B93))*100,1))</f>
        <v>6.7</v>
      </c>
      <c r="K89" s="21" t="s">
        <v>27</v>
      </c>
      <c r="L89" s="7"/>
    </row>
    <row r="90" spans="1:12" ht="18" customHeight="1" x14ac:dyDescent="0.15">
      <c r="A90" s="6"/>
      <c r="B90" s="59"/>
      <c r="C90" s="17" t="s">
        <v>15</v>
      </c>
      <c r="D90" s="19">
        <v>1</v>
      </c>
      <c r="E90" s="19">
        <v>50</v>
      </c>
      <c r="F90" s="19">
        <v>1</v>
      </c>
      <c r="G90" s="19">
        <v>50</v>
      </c>
      <c r="H90" s="19">
        <f t="shared" si="14"/>
        <v>2</v>
      </c>
      <c r="I90" s="19">
        <f t="shared" si="14"/>
        <v>100</v>
      </c>
      <c r="J90" s="20">
        <f>IF($H$92*$C$8*3-B93=0,0,ROUND(((H90*3)/($H$92*$C$8*3-B93))*100,1))</f>
        <v>6.7</v>
      </c>
      <c r="K90" s="21" t="s">
        <v>27</v>
      </c>
      <c r="L90" s="7"/>
    </row>
    <row r="91" spans="1:12" ht="18" customHeight="1" x14ac:dyDescent="0.15">
      <c r="A91" s="6"/>
      <c r="B91" s="59"/>
      <c r="C91" s="17" t="s">
        <v>28</v>
      </c>
      <c r="D91" s="19">
        <f t="shared" ref="D91:I91" si="15">SUM(D85:D90)</f>
        <v>45</v>
      </c>
      <c r="E91" s="19">
        <f t="shared" si="15"/>
        <v>858</v>
      </c>
      <c r="F91" s="19">
        <f t="shared" si="15"/>
        <v>25</v>
      </c>
      <c r="G91" s="19">
        <f t="shared" si="15"/>
        <v>700</v>
      </c>
      <c r="H91" s="19">
        <f t="shared" si="15"/>
        <v>70</v>
      </c>
      <c r="I91" s="19">
        <f t="shared" si="15"/>
        <v>1558</v>
      </c>
      <c r="J91" s="20">
        <f>IF(H92*$C$8*3-B93=0,0,ROUND(((H91+H88+H89+(H90*2))/(H92*$C$8*3-B93))*100,1))</f>
        <v>92.2</v>
      </c>
      <c r="K91" s="21" t="s">
        <v>27</v>
      </c>
      <c r="L91" s="7"/>
    </row>
    <row r="92" spans="1:12" ht="18" customHeight="1" x14ac:dyDescent="0.15">
      <c r="A92" s="6"/>
      <c r="B92" s="59"/>
      <c r="C92" s="17" t="s">
        <v>29</v>
      </c>
      <c r="D92" s="44"/>
      <c r="E92" s="45"/>
      <c r="F92" s="44"/>
      <c r="G92" s="45"/>
      <c r="H92" s="48">
        <v>1</v>
      </c>
      <c r="I92" s="49"/>
      <c r="J92" s="49"/>
      <c r="K92" s="50"/>
      <c r="L92" s="7"/>
    </row>
    <row r="93" spans="1:12" ht="18" customHeight="1" x14ac:dyDescent="0.15">
      <c r="A93" s="6"/>
      <c r="B93" s="30">
        <v>0</v>
      </c>
      <c r="C93" s="17" t="s">
        <v>30</v>
      </c>
      <c r="D93" s="44"/>
      <c r="E93" s="45"/>
      <c r="F93" s="44"/>
      <c r="G93" s="45"/>
      <c r="H93" s="51">
        <v>30</v>
      </c>
      <c r="I93" s="52"/>
      <c r="J93" s="52"/>
      <c r="K93" s="53"/>
      <c r="L93" s="7"/>
    </row>
    <row r="94" spans="1:12" ht="5.25" customHeight="1" x14ac:dyDescent="0.15">
      <c r="A94" s="6"/>
      <c r="B94" s="22"/>
      <c r="C94" s="33"/>
      <c r="K94" s="7"/>
      <c r="L94" s="7"/>
    </row>
    <row r="95" spans="1:12" ht="18" customHeight="1" x14ac:dyDescent="0.15">
      <c r="A95" s="6"/>
      <c r="B95" s="24" t="s">
        <v>24</v>
      </c>
      <c r="C95" s="5" t="s">
        <v>25</v>
      </c>
      <c r="K95" s="7"/>
      <c r="L95" s="7"/>
    </row>
    <row r="96" spans="1:12" ht="18" customHeight="1" x14ac:dyDescent="0.15">
      <c r="A96" s="6"/>
      <c r="B96" s="6"/>
      <c r="K96" s="7"/>
      <c r="L96" s="7"/>
    </row>
    <row r="97" spans="1:12" ht="5.25" customHeight="1" x14ac:dyDescent="0.15">
      <c r="A97" s="6"/>
      <c r="B97" s="25"/>
      <c r="C97" s="26"/>
      <c r="D97" s="26"/>
      <c r="E97" s="26"/>
      <c r="F97" s="26"/>
      <c r="G97" s="26"/>
      <c r="H97" s="26"/>
      <c r="I97" s="26"/>
      <c r="J97" s="26"/>
      <c r="K97" s="27"/>
      <c r="L97" s="7"/>
    </row>
    <row r="98" spans="1:12" ht="9" customHeight="1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9" customHeight="1" x14ac:dyDescent="0.15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</row>
    <row r="100" spans="1:12" ht="9.75" customHeight="1" x14ac:dyDescent="0.15">
      <c r="A100" s="6"/>
      <c r="B100" s="1"/>
      <c r="C100" s="3"/>
      <c r="D100" s="3"/>
      <c r="E100" s="3"/>
      <c r="F100" s="3"/>
      <c r="G100" s="3"/>
      <c r="H100" s="3"/>
      <c r="I100" s="3"/>
      <c r="J100" s="3"/>
      <c r="K100" s="4"/>
      <c r="L100" s="7"/>
    </row>
    <row r="101" spans="1:12" ht="24" customHeight="1" x14ac:dyDescent="0.25">
      <c r="A101" s="6"/>
      <c r="B101" s="35" t="s">
        <v>38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7"/>
    </row>
    <row r="102" spans="1:12" ht="9.75" customHeight="1" x14ac:dyDescent="0.25">
      <c r="A102" s="6"/>
      <c r="B102" s="8"/>
      <c r="C102" s="32"/>
      <c r="D102" s="32"/>
      <c r="E102" s="32"/>
      <c r="F102" s="32"/>
      <c r="G102" s="32"/>
      <c r="H102" s="32"/>
      <c r="I102" s="32"/>
      <c r="J102" s="32"/>
      <c r="K102" s="10"/>
      <c r="L102" s="7"/>
    </row>
    <row r="103" spans="1:12" ht="15" customHeight="1" x14ac:dyDescent="0.15">
      <c r="A103" s="6"/>
      <c r="B103" s="6" t="s">
        <v>39</v>
      </c>
      <c r="C103" s="5" t="s">
        <v>23</v>
      </c>
      <c r="G103" s="31" t="s">
        <v>40</v>
      </c>
      <c r="H103" s="62">
        <v>45889</v>
      </c>
      <c r="I103" s="62"/>
      <c r="J103" s="5" t="s">
        <v>49</v>
      </c>
      <c r="K103" s="7"/>
      <c r="L103" s="7"/>
    </row>
    <row r="104" spans="1:12" ht="15" customHeight="1" x14ac:dyDescent="0.15">
      <c r="A104" s="6"/>
      <c r="B104" s="38">
        <v>45474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7"/>
    </row>
    <row r="105" spans="1:12" ht="18" customHeight="1" x14ac:dyDescent="0.15">
      <c r="A105" s="6"/>
      <c r="B105" s="13"/>
      <c r="C105" s="34"/>
      <c r="D105" s="41" t="s">
        <v>41</v>
      </c>
      <c r="E105" s="42"/>
      <c r="F105" s="41" t="s">
        <v>42</v>
      </c>
      <c r="G105" s="42"/>
      <c r="H105" s="41" t="s">
        <v>43</v>
      </c>
      <c r="I105" s="43"/>
      <c r="J105" s="43"/>
      <c r="K105" s="42"/>
      <c r="L105" s="7"/>
    </row>
    <row r="106" spans="1:12" ht="18" customHeight="1" x14ac:dyDescent="0.15">
      <c r="A106" s="6"/>
      <c r="B106" s="15" t="s">
        <v>44</v>
      </c>
      <c r="C106" s="16">
        <v>30</v>
      </c>
      <c r="D106" s="17" t="s">
        <v>45</v>
      </c>
      <c r="E106" s="17" t="s">
        <v>46</v>
      </c>
      <c r="F106" s="17" t="s">
        <v>45</v>
      </c>
      <c r="G106" s="17" t="s">
        <v>46</v>
      </c>
      <c r="H106" s="17" t="s">
        <v>45</v>
      </c>
      <c r="I106" s="17" t="s">
        <v>46</v>
      </c>
      <c r="J106" s="44" t="s">
        <v>47</v>
      </c>
      <c r="K106" s="45"/>
      <c r="L106" s="7"/>
    </row>
    <row r="107" spans="1:12" ht="18" customHeight="1" x14ac:dyDescent="0.15">
      <c r="A107" s="6"/>
      <c r="B107" s="58" t="s">
        <v>59</v>
      </c>
      <c r="C107" s="17" t="s">
        <v>9</v>
      </c>
      <c r="D107" s="19">
        <v>15</v>
      </c>
      <c r="E107" s="19">
        <v>80</v>
      </c>
      <c r="F107" s="19">
        <v>0</v>
      </c>
      <c r="G107" s="19">
        <v>0</v>
      </c>
      <c r="H107" s="19">
        <f t="shared" ref="H107:I112" si="16">D107+F107</f>
        <v>15</v>
      </c>
      <c r="I107" s="19">
        <f t="shared" si="16"/>
        <v>80</v>
      </c>
      <c r="J107" s="20">
        <f>IF($H$114*$C$8*3-B115=0,0,ROUND(((H107*1)/($H$114*$C$8*3-B115))*100,1))</f>
        <v>16.7</v>
      </c>
      <c r="K107" s="21" t="s">
        <v>27</v>
      </c>
      <c r="L107" s="7"/>
    </row>
    <row r="108" spans="1:12" ht="18" customHeight="1" x14ac:dyDescent="0.15">
      <c r="A108" s="6"/>
      <c r="B108" s="59"/>
      <c r="C108" s="17" t="s">
        <v>11</v>
      </c>
      <c r="D108" s="19">
        <v>17</v>
      </c>
      <c r="E108" s="19">
        <v>144</v>
      </c>
      <c r="F108" s="19">
        <v>0</v>
      </c>
      <c r="G108" s="19">
        <v>0</v>
      </c>
      <c r="H108" s="19">
        <f t="shared" si="16"/>
        <v>17</v>
      </c>
      <c r="I108" s="19">
        <f t="shared" si="16"/>
        <v>144</v>
      </c>
      <c r="J108" s="20">
        <f>IF($H$114*$C$8*3-B115=0,0,ROUND(((H108*1)/($H$114*$C$8*3-B115))*100,1))</f>
        <v>18.899999999999999</v>
      </c>
      <c r="K108" s="21" t="s">
        <v>27</v>
      </c>
      <c r="L108" s="7"/>
    </row>
    <row r="109" spans="1:12" ht="18" customHeight="1" x14ac:dyDescent="0.15">
      <c r="A109" s="6"/>
      <c r="B109" s="59"/>
      <c r="C109" s="17" t="s">
        <v>12</v>
      </c>
      <c r="D109" s="19">
        <v>16</v>
      </c>
      <c r="E109" s="19">
        <v>152</v>
      </c>
      <c r="F109" s="19">
        <v>0</v>
      </c>
      <c r="G109" s="19">
        <v>0</v>
      </c>
      <c r="H109" s="19">
        <f t="shared" si="16"/>
        <v>16</v>
      </c>
      <c r="I109" s="19">
        <f t="shared" si="16"/>
        <v>152</v>
      </c>
      <c r="J109" s="20">
        <f>IF($H$114*$C$8*3-B115=0,0,ROUND(((H109*1)/($H$114*$C$8*3-B115))*100,1))</f>
        <v>17.8</v>
      </c>
      <c r="K109" s="21" t="s">
        <v>27</v>
      </c>
      <c r="L109" s="7"/>
    </row>
    <row r="110" spans="1:12" ht="18" customHeight="1" x14ac:dyDescent="0.15">
      <c r="A110" s="6"/>
      <c r="B110" s="59"/>
      <c r="C110" s="17" t="s">
        <v>13</v>
      </c>
      <c r="D110" s="19">
        <v>4</v>
      </c>
      <c r="E110" s="19">
        <v>26</v>
      </c>
      <c r="F110" s="19">
        <v>0</v>
      </c>
      <c r="G110" s="19">
        <v>0</v>
      </c>
      <c r="H110" s="19">
        <f t="shared" si="16"/>
        <v>4</v>
      </c>
      <c r="I110" s="19">
        <f t="shared" si="16"/>
        <v>26</v>
      </c>
      <c r="J110" s="20">
        <f>IF($H$114*$C$8*3-B115=0,0,ROUND(((H110*2)/($H$114*$C$8*3-B115))*100,1))</f>
        <v>8.9</v>
      </c>
      <c r="K110" s="21" t="s">
        <v>27</v>
      </c>
      <c r="L110" s="7"/>
    </row>
    <row r="111" spans="1:12" ht="18" customHeight="1" x14ac:dyDescent="0.15">
      <c r="A111" s="6"/>
      <c r="B111" s="59"/>
      <c r="C111" s="17" t="s">
        <v>14</v>
      </c>
      <c r="D111" s="19">
        <v>1</v>
      </c>
      <c r="E111" s="19">
        <v>10</v>
      </c>
      <c r="F111" s="19">
        <v>1</v>
      </c>
      <c r="G111" s="19">
        <v>10</v>
      </c>
      <c r="H111" s="19">
        <f t="shared" si="16"/>
        <v>2</v>
      </c>
      <c r="I111" s="19">
        <f t="shared" si="16"/>
        <v>20</v>
      </c>
      <c r="J111" s="20">
        <f>IF($H$114*$C$8*3-B115=0,0,ROUND(((H111*2)/($H$114*$C$8*3-B115))*100,1))</f>
        <v>4.4000000000000004</v>
      </c>
      <c r="K111" s="21" t="s">
        <v>27</v>
      </c>
      <c r="L111" s="7"/>
    </row>
    <row r="112" spans="1:12" ht="18" customHeight="1" x14ac:dyDescent="0.15">
      <c r="A112" s="6"/>
      <c r="B112" s="59"/>
      <c r="C112" s="17" t="s">
        <v>15</v>
      </c>
      <c r="D112" s="19">
        <v>3</v>
      </c>
      <c r="E112" s="19">
        <v>30</v>
      </c>
      <c r="F112" s="19">
        <v>1</v>
      </c>
      <c r="G112" s="19">
        <v>10</v>
      </c>
      <c r="H112" s="19">
        <f t="shared" si="16"/>
        <v>4</v>
      </c>
      <c r="I112" s="19">
        <f t="shared" si="16"/>
        <v>40</v>
      </c>
      <c r="J112" s="20">
        <f>IF($H$114*$C$8*3-B115=0,0,ROUND(((H112*3)/($H$114*$C$8*3-B115))*100,1))</f>
        <v>13.3</v>
      </c>
      <c r="K112" s="21" t="s">
        <v>27</v>
      </c>
      <c r="L112" s="7"/>
    </row>
    <row r="113" spans="1:12" ht="18" customHeight="1" x14ac:dyDescent="0.15">
      <c r="A113" s="6"/>
      <c r="B113" s="59"/>
      <c r="C113" s="17" t="s">
        <v>28</v>
      </c>
      <c r="D113" s="19">
        <f t="shared" ref="D113:I113" si="17">SUM(D107:D112)</f>
        <v>56</v>
      </c>
      <c r="E113" s="19">
        <f t="shared" si="17"/>
        <v>442</v>
      </c>
      <c r="F113" s="19">
        <f t="shared" si="17"/>
        <v>2</v>
      </c>
      <c r="G113" s="19">
        <f t="shared" si="17"/>
        <v>20</v>
      </c>
      <c r="H113" s="19">
        <f t="shared" si="17"/>
        <v>58</v>
      </c>
      <c r="I113" s="19">
        <f t="shared" si="17"/>
        <v>462</v>
      </c>
      <c r="J113" s="20">
        <f>IF(H114*$C$8*3-B115=0,0,ROUND(((H113+H110+H111+(H112*2))/(H114*$C$8*3-B115))*100,1))</f>
        <v>80</v>
      </c>
      <c r="K113" s="21" t="s">
        <v>27</v>
      </c>
      <c r="L113" s="7"/>
    </row>
    <row r="114" spans="1:12" ht="18" customHeight="1" x14ac:dyDescent="0.15">
      <c r="A114" s="6"/>
      <c r="B114" s="59"/>
      <c r="C114" s="17" t="s">
        <v>29</v>
      </c>
      <c r="D114" s="44"/>
      <c r="E114" s="45"/>
      <c r="F114" s="44"/>
      <c r="G114" s="45"/>
      <c r="H114" s="48">
        <v>1</v>
      </c>
      <c r="I114" s="49"/>
      <c r="J114" s="49"/>
      <c r="K114" s="50"/>
      <c r="L114" s="7"/>
    </row>
    <row r="115" spans="1:12" ht="18" customHeight="1" x14ac:dyDescent="0.15">
      <c r="A115" s="6"/>
      <c r="B115" s="30">
        <v>0</v>
      </c>
      <c r="C115" s="17" t="s">
        <v>30</v>
      </c>
      <c r="D115" s="44"/>
      <c r="E115" s="45"/>
      <c r="F115" s="44"/>
      <c r="G115" s="45"/>
      <c r="H115" s="51">
        <v>30</v>
      </c>
      <c r="I115" s="52"/>
      <c r="J115" s="52"/>
      <c r="K115" s="53"/>
      <c r="L115" s="7"/>
    </row>
    <row r="116" spans="1:12" ht="18" customHeight="1" x14ac:dyDescent="0.15">
      <c r="A116" s="6"/>
      <c r="B116" s="58" t="s">
        <v>60</v>
      </c>
      <c r="C116" s="17" t="s">
        <v>9</v>
      </c>
      <c r="D116" s="19">
        <v>10</v>
      </c>
      <c r="E116" s="19">
        <v>96</v>
      </c>
      <c r="F116" s="19">
        <v>0</v>
      </c>
      <c r="G116" s="19">
        <v>0</v>
      </c>
      <c r="H116" s="19">
        <f t="shared" ref="H116:I121" si="18">D116+F116</f>
        <v>10</v>
      </c>
      <c r="I116" s="19">
        <f t="shared" si="18"/>
        <v>96</v>
      </c>
      <c r="J116" s="20">
        <f>IF($H$123*$C$8*3-B124=0,0,ROUND(((H116*1)/($H$123*$C$8*3-B124))*100,1))</f>
        <v>11.1</v>
      </c>
      <c r="K116" s="21" t="s">
        <v>27</v>
      </c>
      <c r="L116" s="7"/>
    </row>
    <row r="117" spans="1:12" ht="18" customHeight="1" x14ac:dyDescent="0.15">
      <c r="A117" s="6"/>
      <c r="B117" s="59"/>
      <c r="C117" s="17" t="s">
        <v>11</v>
      </c>
      <c r="D117" s="19">
        <v>14</v>
      </c>
      <c r="E117" s="19">
        <v>146</v>
      </c>
      <c r="F117" s="19">
        <v>0</v>
      </c>
      <c r="G117" s="19">
        <v>0</v>
      </c>
      <c r="H117" s="19">
        <f t="shared" si="18"/>
        <v>14</v>
      </c>
      <c r="I117" s="19">
        <f t="shared" si="18"/>
        <v>146</v>
      </c>
      <c r="J117" s="20">
        <f>IF($H$123*$C$8*3-B124=0,0,ROUND(((H117*1)/($H$123*$C$8*3-B124))*100,1))</f>
        <v>15.6</v>
      </c>
      <c r="K117" s="21" t="s">
        <v>27</v>
      </c>
      <c r="L117" s="7"/>
    </row>
    <row r="118" spans="1:12" ht="18" customHeight="1" x14ac:dyDescent="0.15">
      <c r="A118" s="6"/>
      <c r="B118" s="59"/>
      <c r="C118" s="17" t="s">
        <v>12</v>
      </c>
      <c r="D118" s="19">
        <v>14</v>
      </c>
      <c r="E118" s="19">
        <v>164</v>
      </c>
      <c r="F118" s="19">
        <v>1</v>
      </c>
      <c r="G118" s="19">
        <v>20</v>
      </c>
      <c r="H118" s="19">
        <f t="shared" si="18"/>
        <v>15</v>
      </c>
      <c r="I118" s="19">
        <f t="shared" si="18"/>
        <v>184</v>
      </c>
      <c r="J118" s="20">
        <f>IF($H$123*$C$8*3-B124=0,0,ROUND(((H118*1)/($H$123*$C$8*3-B124))*100,1))</f>
        <v>16.7</v>
      </c>
      <c r="K118" s="21" t="s">
        <v>27</v>
      </c>
      <c r="L118" s="7"/>
    </row>
    <row r="119" spans="1:12" ht="18" customHeight="1" x14ac:dyDescent="0.15">
      <c r="A119" s="6"/>
      <c r="B119" s="59"/>
      <c r="C119" s="17" t="s">
        <v>13</v>
      </c>
      <c r="D119" s="19">
        <v>8</v>
      </c>
      <c r="E119" s="19">
        <v>98</v>
      </c>
      <c r="F119" s="19">
        <v>0</v>
      </c>
      <c r="G119" s="19">
        <v>0</v>
      </c>
      <c r="H119" s="19">
        <f t="shared" si="18"/>
        <v>8</v>
      </c>
      <c r="I119" s="19">
        <f t="shared" si="18"/>
        <v>98</v>
      </c>
      <c r="J119" s="20">
        <f>IF($H$123*$C$8*3-B124=0,0,ROUND(((H119*2)/($H$123*$C$8*3-B124))*100,1))</f>
        <v>17.8</v>
      </c>
      <c r="K119" s="21" t="s">
        <v>27</v>
      </c>
      <c r="L119" s="7"/>
    </row>
    <row r="120" spans="1:12" ht="18" customHeight="1" x14ac:dyDescent="0.15">
      <c r="A120" s="6"/>
      <c r="B120" s="59"/>
      <c r="C120" s="17" t="s">
        <v>14</v>
      </c>
      <c r="D120" s="19">
        <v>1</v>
      </c>
      <c r="E120" s="19">
        <v>15</v>
      </c>
      <c r="F120" s="19">
        <v>1</v>
      </c>
      <c r="G120" s="19">
        <v>20</v>
      </c>
      <c r="H120" s="19">
        <f t="shared" si="18"/>
        <v>2</v>
      </c>
      <c r="I120" s="19">
        <f t="shared" si="18"/>
        <v>35</v>
      </c>
      <c r="J120" s="20">
        <f>IF($H$123*$C$8*3-B124=0,0,ROUND(((H120*2)/($H$123*$C$8*3-B124))*100,1))</f>
        <v>4.4000000000000004</v>
      </c>
      <c r="K120" s="21" t="s">
        <v>27</v>
      </c>
      <c r="L120" s="7"/>
    </row>
    <row r="121" spans="1:12" ht="18" customHeight="1" x14ac:dyDescent="0.15">
      <c r="A121" s="6"/>
      <c r="B121" s="59"/>
      <c r="C121" s="17" t="s">
        <v>15</v>
      </c>
      <c r="D121" s="19">
        <v>5</v>
      </c>
      <c r="E121" s="19">
        <v>90</v>
      </c>
      <c r="F121" s="19">
        <v>1</v>
      </c>
      <c r="G121" s="19">
        <v>20</v>
      </c>
      <c r="H121" s="19">
        <f t="shared" si="18"/>
        <v>6</v>
      </c>
      <c r="I121" s="19">
        <f t="shared" si="18"/>
        <v>110</v>
      </c>
      <c r="J121" s="20">
        <f>IF($H$123*$C$8*3-B124=0,0,ROUND(((H121*3)/($H$123*$C$8*3-B124))*100,1))</f>
        <v>20</v>
      </c>
      <c r="K121" s="21" t="s">
        <v>27</v>
      </c>
      <c r="L121" s="7"/>
    </row>
    <row r="122" spans="1:12" ht="18" customHeight="1" x14ac:dyDescent="0.15">
      <c r="A122" s="6"/>
      <c r="B122" s="59"/>
      <c r="C122" s="17" t="s">
        <v>28</v>
      </c>
      <c r="D122" s="19">
        <f t="shared" ref="D122:I122" si="19">SUM(D116:D121)</f>
        <v>52</v>
      </c>
      <c r="E122" s="19">
        <f t="shared" si="19"/>
        <v>609</v>
      </c>
      <c r="F122" s="19">
        <f t="shared" si="19"/>
        <v>3</v>
      </c>
      <c r="G122" s="19">
        <f t="shared" si="19"/>
        <v>60</v>
      </c>
      <c r="H122" s="19">
        <f t="shared" si="19"/>
        <v>55</v>
      </c>
      <c r="I122" s="19">
        <f t="shared" si="19"/>
        <v>669</v>
      </c>
      <c r="J122" s="20">
        <f>IF(H123*$C$8*3-B124=0,0,ROUND(((H122+H119+H120+(H121*2))/(H123*$C$8*3-B124))*100,1))</f>
        <v>85.6</v>
      </c>
      <c r="K122" s="21" t="s">
        <v>27</v>
      </c>
      <c r="L122" s="7"/>
    </row>
    <row r="123" spans="1:12" ht="18" customHeight="1" x14ac:dyDescent="0.15">
      <c r="A123" s="6"/>
      <c r="B123" s="59"/>
      <c r="C123" s="17" t="s">
        <v>29</v>
      </c>
      <c r="D123" s="44"/>
      <c r="E123" s="45"/>
      <c r="F123" s="44"/>
      <c r="G123" s="45"/>
      <c r="H123" s="48">
        <v>1</v>
      </c>
      <c r="I123" s="49"/>
      <c r="J123" s="49"/>
      <c r="K123" s="50"/>
      <c r="L123" s="7"/>
    </row>
    <row r="124" spans="1:12" ht="18" customHeight="1" x14ac:dyDescent="0.15">
      <c r="A124" s="6"/>
      <c r="B124" s="30">
        <v>0</v>
      </c>
      <c r="C124" s="17" t="s">
        <v>30</v>
      </c>
      <c r="D124" s="44"/>
      <c r="E124" s="45"/>
      <c r="F124" s="44"/>
      <c r="G124" s="45"/>
      <c r="H124" s="51">
        <v>30</v>
      </c>
      <c r="I124" s="52"/>
      <c r="J124" s="52"/>
      <c r="K124" s="53"/>
      <c r="L124" s="7"/>
    </row>
    <row r="125" spans="1:12" ht="18" customHeight="1" x14ac:dyDescent="0.15">
      <c r="A125" s="6"/>
      <c r="B125" s="58" t="s">
        <v>32</v>
      </c>
      <c r="C125" s="17" t="s">
        <v>9</v>
      </c>
      <c r="D125" s="19">
        <v>9</v>
      </c>
      <c r="E125" s="19">
        <v>106</v>
      </c>
      <c r="F125" s="19">
        <v>0</v>
      </c>
      <c r="G125" s="19">
        <v>0</v>
      </c>
      <c r="H125" s="19">
        <f t="shared" ref="H125:I130" si="20">D125+F125</f>
        <v>9</v>
      </c>
      <c r="I125" s="19">
        <f t="shared" si="20"/>
        <v>106</v>
      </c>
      <c r="J125" s="20">
        <f>IF($H$132*$C$8*3-B133=0,0,ROUND(((H125*1)/($H$132*$C$8*3-B133))*100,1))</f>
        <v>10</v>
      </c>
      <c r="K125" s="21" t="s">
        <v>27</v>
      </c>
      <c r="L125" s="7"/>
    </row>
    <row r="126" spans="1:12" ht="18" customHeight="1" x14ac:dyDescent="0.15">
      <c r="A126" s="6"/>
      <c r="B126" s="59"/>
      <c r="C126" s="17" t="s">
        <v>11</v>
      </c>
      <c r="D126" s="19">
        <v>7</v>
      </c>
      <c r="E126" s="19">
        <v>46</v>
      </c>
      <c r="F126" s="19">
        <v>0</v>
      </c>
      <c r="G126" s="19">
        <v>0</v>
      </c>
      <c r="H126" s="19">
        <f t="shared" si="20"/>
        <v>7</v>
      </c>
      <c r="I126" s="19">
        <f t="shared" si="20"/>
        <v>46</v>
      </c>
      <c r="J126" s="20">
        <f>IF($H$132*$C$8*3-B133=0,0,ROUND(((H126*1)/($H$132*$C$8*3-B133))*100,1))</f>
        <v>7.8</v>
      </c>
      <c r="K126" s="21" t="s">
        <v>27</v>
      </c>
      <c r="L126" s="7"/>
    </row>
    <row r="127" spans="1:12" ht="18" customHeight="1" x14ac:dyDescent="0.15">
      <c r="A127" s="6"/>
      <c r="B127" s="59"/>
      <c r="C127" s="17" t="s">
        <v>12</v>
      </c>
      <c r="D127" s="19">
        <v>6</v>
      </c>
      <c r="E127" s="19">
        <v>91</v>
      </c>
      <c r="F127" s="19">
        <v>1</v>
      </c>
      <c r="G127" s="19">
        <v>15</v>
      </c>
      <c r="H127" s="19">
        <f t="shared" si="20"/>
        <v>7</v>
      </c>
      <c r="I127" s="19">
        <f t="shared" si="20"/>
        <v>106</v>
      </c>
      <c r="J127" s="20">
        <f>IF($H$132*$C$8*3-B133=0,0,ROUND(((H127*1)/($H$132*$C$8*3-B133))*100,1))</f>
        <v>7.8</v>
      </c>
      <c r="K127" s="21" t="s">
        <v>27</v>
      </c>
      <c r="L127" s="7"/>
    </row>
    <row r="128" spans="1:12" ht="18" customHeight="1" x14ac:dyDescent="0.15">
      <c r="A128" s="6"/>
      <c r="B128" s="59"/>
      <c r="C128" s="17" t="s">
        <v>13</v>
      </c>
      <c r="D128" s="19">
        <v>6</v>
      </c>
      <c r="E128" s="19">
        <v>35</v>
      </c>
      <c r="F128" s="19">
        <v>0</v>
      </c>
      <c r="G128" s="19">
        <v>0</v>
      </c>
      <c r="H128" s="19">
        <f t="shared" si="20"/>
        <v>6</v>
      </c>
      <c r="I128" s="19">
        <f t="shared" si="20"/>
        <v>35</v>
      </c>
      <c r="J128" s="20">
        <f>IF($H$132*$C$8*3-B133=0,0,ROUND(((H128*2)/($H$132*$C$8*3-B133))*100,1))</f>
        <v>13.3</v>
      </c>
      <c r="K128" s="21" t="s">
        <v>27</v>
      </c>
      <c r="L128" s="7"/>
    </row>
    <row r="129" spans="1:12" ht="18" customHeight="1" x14ac:dyDescent="0.15">
      <c r="A129" s="6"/>
      <c r="B129" s="59"/>
      <c r="C129" s="17" t="s">
        <v>14</v>
      </c>
      <c r="D129" s="19">
        <v>6</v>
      </c>
      <c r="E129" s="19">
        <v>52</v>
      </c>
      <c r="F129" s="19">
        <v>1</v>
      </c>
      <c r="G129" s="19">
        <v>20</v>
      </c>
      <c r="H129" s="19">
        <f t="shared" si="20"/>
        <v>7</v>
      </c>
      <c r="I129" s="19">
        <f t="shared" si="20"/>
        <v>72</v>
      </c>
      <c r="J129" s="20">
        <f>IF($H$132*$C$8*3-B133=0,0,ROUND(((H129*2)/($H$132*$C$8*3-B133))*100,1))</f>
        <v>15.6</v>
      </c>
      <c r="K129" s="21" t="s">
        <v>27</v>
      </c>
      <c r="L129" s="7"/>
    </row>
    <row r="130" spans="1:12" ht="18" customHeight="1" x14ac:dyDescent="0.15">
      <c r="A130" s="6"/>
      <c r="B130" s="59"/>
      <c r="C130" s="17" t="s">
        <v>15</v>
      </c>
      <c r="D130" s="19">
        <v>4</v>
      </c>
      <c r="E130" s="19">
        <v>80</v>
      </c>
      <c r="F130" s="19">
        <v>1</v>
      </c>
      <c r="G130" s="19">
        <v>20</v>
      </c>
      <c r="H130" s="19">
        <f t="shared" si="20"/>
        <v>5</v>
      </c>
      <c r="I130" s="19">
        <f t="shared" si="20"/>
        <v>100</v>
      </c>
      <c r="J130" s="20">
        <f>IF($H$132*$C$8*3-B133=0,0,ROUND(((H130*3)/($H$132*$C$8*3-B133))*100,1))</f>
        <v>16.7</v>
      </c>
      <c r="K130" s="21" t="s">
        <v>27</v>
      </c>
      <c r="L130" s="7"/>
    </row>
    <row r="131" spans="1:12" ht="18" customHeight="1" x14ac:dyDescent="0.15">
      <c r="A131" s="6"/>
      <c r="B131" s="59"/>
      <c r="C131" s="17" t="s">
        <v>28</v>
      </c>
      <c r="D131" s="19">
        <f t="shared" ref="D131:I131" si="21">SUM(D125:D130)</f>
        <v>38</v>
      </c>
      <c r="E131" s="19">
        <f t="shared" si="21"/>
        <v>410</v>
      </c>
      <c r="F131" s="19">
        <f t="shared" si="21"/>
        <v>3</v>
      </c>
      <c r="G131" s="19">
        <f t="shared" si="21"/>
        <v>55</v>
      </c>
      <c r="H131" s="19">
        <f t="shared" si="21"/>
        <v>41</v>
      </c>
      <c r="I131" s="19">
        <f t="shared" si="21"/>
        <v>465</v>
      </c>
      <c r="J131" s="20">
        <f>IF(H132*$C$8*3-B133=0,0,ROUND(((H131+H128+H129+(H130*2))/(H132*$C$8*3-B133))*100,1))</f>
        <v>71.099999999999994</v>
      </c>
      <c r="K131" s="21" t="s">
        <v>27</v>
      </c>
      <c r="L131" s="7"/>
    </row>
    <row r="132" spans="1:12" ht="18" customHeight="1" x14ac:dyDescent="0.15">
      <c r="A132" s="6"/>
      <c r="B132" s="59"/>
      <c r="C132" s="17" t="s">
        <v>29</v>
      </c>
      <c r="D132" s="44"/>
      <c r="E132" s="45"/>
      <c r="F132" s="44"/>
      <c r="G132" s="45"/>
      <c r="H132" s="48">
        <v>1</v>
      </c>
      <c r="I132" s="49"/>
      <c r="J132" s="49"/>
      <c r="K132" s="50"/>
      <c r="L132" s="7"/>
    </row>
    <row r="133" spans="1:12" ht="18" customHeight="1" x14ac:dyDescent="0.15">
      <c r="A133" s="6"/>
      <c r="B133" s="30">
        <v>0</v>
      </c>
      <c r="C133" s="17" t="s">
        <v>30</v>
      </c>
      <c r="D133" s="44"/>
      <c r="E133" s="45"/>
      <c r="F133" s="44"/>
      <c r="G133" s="45"/>
      <c r="H133" s="51">
        <v>27</v>
      </c>
      <c r="I133" s="52"/>
      <c r="J133" s="52"/>
      <c r="K133" s="53"/>
      <c r="L133" s="7"/>
    </row>
    <row r="134" spans="1:12" ht="18" customHeight="1" x14ac:dyDescent="0.15">
      <c r="A134" s="6"/>
      <c r="B134" s="58" t="s">
        <v>61</v>
      </c>
      <c r="C134" s="17" t="s">
        <v>9</v>
      </c>
      <c r="D134" s="19">
        <v>4</v>
      </c>
      <c r="E134" s="19">
        <v>37</v>
      </c>
      <c r="F134" s="19">
        <v>0</v>
      </c>
      <c r="G134" s="19">
        <v>0</v>
      </c>
      <c r="H134" s="19">
        <f t="shared" ref="H134:I139" si="22">D134+F134</f>
        <v>4</v>
      </c>
      <c r="I134" s="19">
        <f t="shared" si="22"/>
        <v>37</v>
      </c>
      <c r="J134" s="20">
        <f>IF($H$141*$C$8*3-B142=0,0,ROUND(((H134*1)/($H$141*$C$8*3-B142))*100,1))</f>
        <v>4.4000000000000004</v>
      </c>
      <c r="K134" s="21" t="s">
        <v>27</v>
      </c>
      <c r="L134" s="7"/>
    </row>
    <row r="135" spans="1:12" ht="18" customHeight="1" x14ac:dyDescent="0.15">
      <c r="A135" s="6"/>
      <c r="B135" s="59"/>
      <c r="C135" s="17" t="s">
        <v>11</v>
      </c>
      <c r="D135" s="19">
        <v>13</v>
      </c>
      <c r="E135" s="19">
        <v>128</v>
      </c>
      <c r="F135" s="19">
        <v>0</v>
      </c>
      <c r="G135" s="19">
        <v>0</v>
      </c>
      <c r="H135" s="19">
        <f t="shared" si="22"/>
        <v>13</v>
      </c>
      <c r="I135" s="19">
        <f t="shared" si="22"/>
        <v>128</v>
      </c>
      <c r="J135" s="20">
        <f>IF($H$141*$C$8*3-B142=0,0,ROUND(((H135*1)/($H$141*$C$8*3-B142))*100,1))</f>
        <v>14.4</v>
      </c>
      <c r="K135" s="21" t="s">
        <v>27</v>
      </c>
      <c r="L135" s="7"/>
    </row>
    <row r="136" spans="1:12" ht="18" customHeight="1" x14ac:dyDescent="0.15">
      <c r="A136" s="6"/>
      <c r="B136" s="59"/>
      <c r="C136" s="17" t="s">
        <v>12</v>
      </c>
      <c r="D136" s="19">
        <v>3</v>
      </c>
      <c r="E136" s="19">
        <v>54</v>
      </c>
      <c r="F136" s="19">
        <v>3</v>
      </c>
      <c r="G136" s="19">
        <v>40</v>
      </c>
      <c r="H136" s="19">
        <f t="shared" si="22"/>
        <v>6</v>
      </c>
      <c r="I136" s="19">
        <f t="shared" si="22"/>
        <v>94</v>
      </c>
      <c r="J136" s="20">
        <f>IF($H$141*$C$8*3-B142=0,0,ROUND(((H136*1)/($H$141*$C$8*3-B142))*100,1))</f>
        <v>6.7</v>
      </c>
      <c r="K136" s="21" t="s">
        <v>27</v>
      </c>
      <c r="L136" s="7"/>
    </row>
    <row r="137" spans="1:12" ht="18" customHeight="1" x14ac:dyDescent="0.15">
      <c r="A137" s="6"/>
      <c r="B137" s="59"/>
      <c r="C137" s="17" t="s">
        <v>13</v>
      </c>
      <c r="D137" s="19">
        <v>3</v>
      </c>
      <c r="E137" s="19">
        <v>45</v>
      </c>
      <c r="F137" s="19">
        <v>1</v>
      </c>
      <c r="G137" s="19">
        <v>20</v>
      </c>
      <c r="H137" s="19">
        <f t="shared" si="22"/>
        <v>4</v>
      </c>
      <c r="I137" s="19">
        <f t="shared" si="22"/>
        <v>65</v>
      </c>
      <c r="J137" s="20">
        <f>IF($H$141*$C$8*3-B142=0,0,ROUND(((H137*2)/($H$141*$C$8*3-B142))*100,1))</f>
        <v>8.9</v>
      </c>
      <c r="K137" s="21" t="s">
        <v>27</v>
      </c>
      <c r="L137" s="7"/>
    </row>
    <row r="138" spans="1:12" ht="18" customHeight="1" x14ac:dyDescent="0.15">
      <c r="A138" s="6"/>
      <c r="B138" s="59"/>
      <c r="C138" s="17" t="s">
        <v>14</v>
      </c>
      <c r="D138" s="19">
        <v>0</v>
      </c>
      <c r="E138" s="19">
        <v>0</v>
      </c>
      <c r="F138" s="19">
        <v>1</v>
      </c>
      <c r="G138" s="19">
        <v>20</v>
      </c>
      <c r="H138" s="19">
        <f t="shared" si="22"/>
        <v>1</v>
      </c>
      <c r="I138" s="19">
        <f t="shared" si="22"/>
        <v>20</v>
      </c>
      <c r="J138" s="20">
        <f>IF($H$141*$C$8*3-B142=0,0,ROUND(((H138*2)/($H$141*$C$8*3-B142))*100,1))</f>
        <v>2.2000000000000002</v>
      </c>
      <c r="K138" s="21" t="s">
        <v>27</v>
      </c>
      <c r="L138" s="7"/>
    </row>
    <row r="139" spans="1:12" ht="18" customHeight="1" x14ac:dyDescent="0.15">
      <c r="A139" s="6"/>
      <c r="B139" s="59"/>
      <c r="C139" s="17" t="s">
        <v>15</v>
      </c>
      <c r="D139" s="19">
        <v>5</v>
      </c>
      <c r="E139" s="19">
        <v>80</v>
      </c>
      <c r="F139" s="19">
        <v>0</v>
      </c>
      <c r="G139" s="19">
        <v>0</v>
      </c>
      <c r="H139" s="19">
        <f t="shared" si="22"/>
        <v>5</v>
      </c>
      <c r="I139" s="19">
        <f t="shared" si="22"/>
        <v>80</v>
      </c>
      <c r="J139" s="20">
        <f>IF($H$141*$C$8*3-B142=0,0,ROUND(((H139*3)/($H$141*$C$8*3-B142))*100,1))</f>
        <v>16.7</v>
      </c>
      <c r="K139" s="21" t="s">
        <v>27</v>
      </c>
      <c r="L139" s="7"/>
    </row>
    <row r="140" spans="1:12" ht="18" customHeight="1" x14ac:dyDescent="0.15">
      <c r="A140" s="6"/>
      <c r="B140" s="59"/>
      <c r="C140" s="17" t="s">
        <v>28</v>
      </c>
      <c r="D140" s="19">
        <f t="shared" ref="D140:I140" si="23">SUM(D134:D139)</f>
        <v>28</v>
      </c>
      <c r="E140" s="19">
        <f t="shared" si="23"/>
        <v>344</v>
      </c>
      <c r="F140" s="19">
        <f t="shared" si="23"/>
        <v>5</v>
      </c>
      <c r="G140" s="19">
        <f t="shared" si="23"/>
        <v>80</v>
      </c>
      <c r="H140" s="19">
        <f t="shared" si="23"/>
        <v>33</v>
      </c>
      <c r="I140" s="19">
        <f t="shared" si="23"/>
        <v>424</v>
      </c>
      <c r="J140" s="20">
        <f>IF(H141*$C$8*3-B142=0,0,ROUND(((H140+H137+H138+(H139*2))/(H141*$C$8*3-B142))*100,1))</f>
        <v>53.3</v>
      </c>
      <c r="K140" s="21" t="s">
        <v>27</v>
      </c>
      <c r="L140" s="7"/>
    </row>
    <row r="141" spans="1:12" ht="18" customHeight="1" x14ac:dyDescent="0.15">
      <c r="A141" s="6"/>
      <c r="B141" s="59"/>
      <c r="C141" s="17" t="s">
        <v>29</v>
      </c>
      <c r="D141" s="44"/>
      <c r="E141" s="45"/>
      <c r="F141" s="44"/>
      <c r="G141" s="45"/>
      <c r="H141" s="48">
        <v>1</v>
      </c>
      <c r="I141" s="49"/>
      <c r="J141" s="49"/>
      <c r="K141" s="50"/>
      <c r="L141" s="7"/>
    </row>
    <row r="142" spans="1:12" ht="18" customHeight="1" x14ac:dyDescent="0.15">
      <c r="A142" s="6"/>
      <c r="B142" s="30">
        <v>0</v>
      </c>
      <c r="C142" s="17" t="s">
        <v>30</v>
      </c>
      <c r="D142" s="44"/>
      <c r="E142" s="45"/>
      <c r="F142" s="44"/>
      <c r="G142" s="45"/>
      <c r="H142" s="51">
        <v>26</v>
      </c>
      <c r="I142" s="52"/>
      <c r="J142" s="52"/>
      <c r="K142" s="53"/>
      <c r="L142" s="7"/>
    </row>
    <row r="143" spans="1:12" ht="5.25" customHeight="1" x14ac:dyDescent="0.15">
      <c r="A143" s="6"/>
      <c r="B143" s="22"/>
      <c r="C143" s="33"/>
      <c r="K143" s="7"/>
      <c r="L143" s="7"/>
    </row>
    <row r="144" spans="1:12" ht="18" customHeight="1" x14ac:dyDescent="0.15">
      <c r="A144" s="6"/>
      <c r="B144" s="24" t="s">
        <v>24</v>
      </c>
      <c r="C144" s="5" t="s">
        <v>25</v>
      </c>
      <c r="K144" s="7"/>
      <c r="L144" s="7"/>
    </row>
    <row r="145" spans="1:12" ht="18" customHeight="1" x14ac:dyDescent="0.15">
      <c r="A145" s="6"/>
      <c r="B145" s="6"/>
      <c r="K145" s="7"/>
      <c r="L145" s="7"/>
    </row>
    <row r="146" spans="1:12" ht="5.25" customHeight="1" x14ac:dyDescent="0.15">
      <c r="A146" s="6"/>
      <c r="B146" s="25"/>
      <c r="C146" s="26"/>
      <c r="D146" s="26"/>
      <c r="E146" s="26"/>
      <c r="F146" s="26"/>
      <c r="G146" s="26"/>
      <c r="H146" s="26"/>
      <c r="I146" s="26"/>
      <c r="J146" s="26"/>
      <c r="K146" s="27"/>
      <c r="L146" s="7"/>
    </row>
    <row r="147" spans="1:12" ht="9" customHeight="1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9" customHeight="1" x14ac:dyDescent="0.1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</row>
    <row r="149" spans="1:12" ht="9.75" customHeight="1" x14ac:dyDescent="0.15">
      <c r="A149" s="6"/>
      <c r="B149" s="1"/>
      <c r="C149" s="3"/>
      <c r="D149" s="3"/>
      <c r="E149" s="3"/>
      <c r="F149" s="3"/>
      <c r="G149" s="3"/>
      <c r="H149" s="3"/>
      <c r="I149" s="3"/>
      <c r="J149" s="3"/>
      <c r="K149" s="4"/>
      <c r="L149" s="7"/>
    </row>
    <row r="150" spans="1:12" ht="24" customHeight="1" x14ac:dyDescent="0.25">
      <c r="A150" s="6"/>
      <c r="B150" s="35" t="s">
        <v>38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7"/>
    </row>
    <row r="151" spans="1:12" ht="9.75" customHeight="1" x14ac:dyDescent="0.25">
      <c r="A151" s="6"/>
      <c r="B151" s="8"/>
      <c r="C151" s="32"/>
      <c r="D151" s="32"/>
      <c r="E151" s="32"/>
      <c r="F151" s="32"/>
      <c r="G151" s="32"/>
      <c r="H151" s="32"/>
      <c r="I151" s="32"/>
      <c r="J151" s="32"/>
      <c r="K151" s="10"/>
      <c r="L151" s="7"/>
    </row>
    <row r="152" spans="1:12" ht="15" customHeight="1" x14ac:dyDescent="0.15">
      <c r="A152" s="6"/>
      <c r="B152" s="6" t="s">
        <v>39</v>
      </c>
      <c r="C152" s="5" t="s">
        <v>23</v>
      </c>
      <c r="G152" s="31" t="s">
        <v>40</v>
      </c>
      <c r="H152" s="62">
        <v>45889</v>
      </c>
      <c r="I152" s="62"/>
      <c r="J152" s="5" t="s">
        <v>50</v>
      </c>
      <c r="K152" s="7"/>
      <c r="L152" s="7"/>
    </row>
    <row r="153" spans="1:12" ht="15" customHeight="1" x14ac:dyDescent="0.15">
      <c r="A153" s="6"/>
      <c r="B153" s="38">
        <v>45474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7"/>
    </row>
    <row r="154" spans="1:12" ht="18" customHeight="1" x14ac:dyDescent="0.15">
      <c r="A154" s="6"/>
      <c r="B154" s="13"/>
      <c r="C154" s="34"/>
      <c r="D154" s="41" t="s">
        <v>41</v>
      </c>
      <c r="E154" s="42"/>
      <c r="F154" s="41" t="s">
        <v>42</v>
      </c>
      <c r="G154" s="42"/>
      <c r="H154" s="41" t="s">
        <v>43</v>
      </c>
      <c r="I154" s="43"/>
      <c r="J154" s="43"/>
      <c r="K154" s="42"/>
      <c r="L154" s="7"/>
    </row>
    <row r="155" spans="1:12" ht="18" customHeight="1" x14ac:dyDescent="0.15">
      <c r="A155" s="6"/>
      <c r="B155" s="15" t="s">
        <v>44</v>
      </c>
      <c r="C155" s="16">
        <v>30</v>
      </c>
      <c r="D155" s="17" t="s">
        <v>45</v>
      </c>
      <c r="E155" s="17" t="s">
        <v>46</v>
      </c>
      <c r="F155" s="17" t="s">
        <v>45</v>
      </c>
      <c r="G155" s="17" t="s">
        <v>46</v>
      </c>
      <c r="H155" s="17" t="s">
        <v>45</v>
      </c>
      <c r="I155" s="17" t="s">
        <v>46</v>
      </c>
      <c r="J155" s="44" t="s">
        <v>47</v>
      </c>
      <c r="K155" s="45"/>
      <c r="L155" s="7"/>
    </row>
    <row r="156" spans="1:12" ht="18" customHeight="1" x14ac:dyDescent="0.15">
      <c r="A156" s="6"/>
      <c r="B156" s="58" t="s">
        <v>62</v>
      </c>
      <c r="C156" s="17" t="s">
        <v>9</v>
      </c>
      <c r="D156" s="19">
        <v>6</v>
      </c>
      <c r="E156" s="19">
        <v>78</v>
      </c>
      <c r="F156" s="19">
        <v>0</v>
      </c>
      <c r="G156" s="19">
        <v>0</v>
      </c>
      <c r="H156" s="19">
        <f t="shared" ref="H156:I161" si="24">D156+F156</f>
        <v>6</v>
      </c>
      <c r="I156" s="19">
        <f t="shared" si="24"/>
        <v>78</v>
      </c>
      <c r="J156" s="20">
        <f>IF($H$163*$C$8*3-B164=0,0,ROUND(((H156*1)/($H$163*$C$8*3-B164))*100,1))</f>
        <v>6.7</v>
      </c>
      <c r="K156" s="21" t="s">
        <v>27</v>
      </c>
      <c r="L156" s="7"/>
    </row>
    <row r="157" spans="1:12" ht="18" customHeight="1" x14ac:dyDescent="0.15">
      <c r="A157" s="6"/>
      <c r="B157" s="59"/>
      <c r="C157" s="17" t="s">
        <v>11</v>
      </c>
      <c r="D157" s="19">
        <v>2</v>
      </c>
      <c r="E157" s="19">
        <v>25</v>
      </c>
      <c r="F157" s="19">
        <v>0</v>
      </c>
      <c r="G157" s="19">
        <v>0</v>
      </c>
      <c r="H157" s="19">
        <f t="shared" si="24"/>
        <v>2</v>
      </c>
      <c r="I157" s="19">
        <f t="shared" si="24"/>
        <v>25</v>
      </c>
      <c r="J157" s="20">
        <f>IF($H$163*$C$8*3-B164=0,0,ROUND(((H157*1)/($H$163*$C$8*3-B164))*100,1))</f>
        <v>2.2000000000000002</v>
      </c>
      <c r="K157" s="21" t="s">
        <v>27</v>
      </c>
      <c r="L157" s="7"/>
    </row>
    <row r="158" spans="1:12" ht="18" customHeight="1" x14ac:dyDescent="0.15">
      <c r="A158" s="6"/>
      <c r="B158" s="59"/>
      <c r="C158" s="17" t="s">
        <v>12</v>
      </c>
      <c r="D158" s="19">
        <v>1</v>
      </c>
      <c r="E158" s="19">
        <v>10</v>
      </c>
      <c r="F158" s="19">
        <v>0</v>
      </c>
      <c r="G158" s="19">
        <v>0</v>
      </c>
      <c r="H158" s="19">
        <f t="shared" si="24"/>
        <v>1</v>
      </c>
      <c r="I158" s="19">
        <f t="shared" si="24"/>
        <v>10</v>
      </c>
      <c r="J158" s="20">
        <f>IF($H$163*$C$8*3-B164=0,0,ROUND(((H158*1)/($H$163*$C$8*3-B164))*100,1))</f>
        <v>1.1000000000000001</v>
      </c>
      <c r="K158" s="21" t="s">
        <v>27</v>
      </c>
      <c r="L158" s="7"/>
    </row>
    <row r="159" spans="1:12" ht="18" customHeight="1" x14ac:dyDescent="0.15">
      <c r="A159" s="6"/>
      <c r="B159" s="59"/>
      <c r="C159" s="17" t="s">
        <v>13</v>
      </c>
      <c r="D159" s="19">
        <v>7</v>
      </c>
      <c r="E159" s="19">
        <v>97</v>
      </c>
      <c r="F159" s="19">
        <v>0</v>
      </c>
      <c r="G159" s="19">
        <v>0</v>
      </c>
      <c r="H159" s="19">
        <f t="shared" si="24"/>
        <v>7</v>
      </c>
      <c r="I159" s="19">
        <f t="shared" si="24"/>
        <v>97</v>
      </c>
      <c r="J159" s="20">
        <f>IF($H$163*$C$8*3-B164=0,0,ROUND(((H159*2)/($H$163*$C$8*3-B164))*100,1))</f>
        <v>15.6</v>
      </c>
      <c r="K159" s="21" t="s">
        <v>27</v>
      </c>
      <c r="L159" s="7"/>
    </row>
    <row r="160" spans="1:12" ht="18" customHeight="1" x14ac:dyDescent="0.15">
      <c r="A160" s="6"/>
      <c r="B160" s="59"/>
      <c r="C160" s="17" t="s">
        <v>14</v>
      </c>
      <c r="D160" s="19">
        <v>2</v>
      </c>
      <c r="E160" s="19">
        <v>27</v>
      </c>
      <c r="F160" s="19">
        <v>1</v>
      </c>
      <c r="G160" s="19">
        <v>15</v>
      </c>
      <c r="H160" s="19">
        <f t="shared" si="24"/>
        <v>3</v>
      </c>
      <c r="I160" s="19">
        <f t="shared" si="24"/>
        <v>42</v>
      </c>
      <c r="J160" s="20">
        <f>IF($H$163*$C$8*3-B164=0,0,ROUND(((H160*2)/($H$163*$C$8*3-B164))*100,1))</f>
        <v>6.7</v>
      </c>
      <c r="K160" s="21" t="s">
        <v>27</v>
      </c>
      <c r="L160" s="7"/>
    </row>
    <row r="161" spans="1:12" ht="18" customHeight="1" x14ac:dyDescent="0.15">
      <c r="A161" s="6"/>
      <c r="B161" s="59"/>
      <c r="C161" s="17" t="s">
        <v>15</v>
      </c>
      <c r="D161" s="19">
        <v>2</v>
      </c>
      <c r="E161" s="19">
        <v>30</v>
      </c>
      <c r="F161" s="19">
        <v>1</v>
      </c>
      <c r="G161" s="19">
        <v>15</v>
      </c>
      <c r="H161" s="19">
        <f t="shared" si="24"/>
        <v>3</v>
      </c>
      <c r="I161" s="19">
        <f t="shared" si="24"/>
        <v>45</v>
      </c>
      <c r="J161" s="20">
        <f>IF($H$163*$C$8*3-B164=0,0,ROUND(((H161*3)/($H$163*$C$8*3-B164))*100,1))</f>
        <v>10</v>
      </c>
      <c r="K161" s="21" t="s">
        <v>27</v>
      </c>
      <c r="L161" s="7"/>
    </row>
    <row r="162" spans="1:12" ht="18" customHeight="1" x14ac:dyDescent="0.15">
      <c r="A162" s="6"/>
      <c r="B162" s="59"/>
      <c r="C162" s="17" t="s">
        <v>28</v>
      </c>
      <c r="D162" s="19">
        <f t="shared" ref="D162:I162" si="25">SUM(D156:D161)</f>
        <v>20</v>
      </c>
      <c r="E162" s="19">
        <f t="shared" si="25"/>
        <v>267</v>
      </c>
      <c r="F162" s="19">
        <f t="shared" si="25"/>
        <v>2</v>
      </c>
      <c r="G162" s="19">
        <f t="shared" si="25"/>
        <v>30</v>
      </c>
      <c r="H162" s="19">
        <f t="shared" si="25"/>
        <v>22</v>
      </c>
      <c r="I162" s="19">
        <f t="shared" si="25"/>
        <v>297</v>
      </c>
      <c r="J162" s="20">
        <f>IF(H163*$C$8*3-B164=0,0,ROUND(((H162+H159+H160+(H161*2))/(H163*$C$8*3-B164))*100,1))</f>
        <v>42.2</v>
      </c>
      <c r="K162" s="21" t="s">
        <v>27</v>
      </c>
      <c r="L162" s="7"/>
    </row>
    <row r="163" spans="1:12" ht="18" customHeight="1" x14ac:dyDescent="0.15">
      <c r="A163" s="6"/>
      <c r="B163" s="59"/>
      <c r="C163" s="17" t="s">
        <v>29</v>
      </c>
      <c r="D163" s="44"/>
      <c r="E163" s="45"/>
      <c r="F163" s="44"/>
      <c r="G163" s="45"/>
      <c r="H163" s="48">
        <v>1</v>
      </c>
      <c r="I163" s="49"/>
      <c r="J163" s="49"/>
      <c r="K163" s="50"/>
      <c r="L163" s="7"/>
    </row>
    <row r="164" spans="1:12" ht="18" customHeight="1" x14ac:dyDescent="0.15">
      <c r="A164" s="6"/>
      <c r="B164" s="30">
        <v>0</v>
      </c>
      <c r="C164" s="17" t="s">
        <v>30</v>
      </c>
      <c r="D164" s="44"/>
      <c r="E164" s="45"/>
      <c r="F164" s="44"/>
      <c r="G164" s="45"/>
      <c r="H164" s="51">
        <v>18</v>
      </c>
      <c r="I164" s="52"/>
      <c r="J164" s="52"/>
      <c r="K164" s="53"/>
      <c r="L164" s="7"/>
    </row>
    <row r="165" spans="1:12" ht="18" customHeight="1" x14ac:dyDescent="0.15">
      <c r="A165" s="6"/>
      <c r="B165" s="58" t="s">
        <v>63</v>
      </c>
      <c r="C165" s="17" t="s">
        <v>9</v>
      </c>
      <c r="D165" s="19">
        <v>15</v>
      </c>
      <c r="E165" s="19">
        <v>29</v>
      </c>
      <c r="F165" s="19">
        <v>0</v>
      </c>
      <c r="G165" s="19">
        <v>0</v>
      </c>
      <c r="H165" s="19">
        <f t="shared" ref="H165:I170" si="26">D165+F165</f>
        <v>15</v>
      </c>
      <c r="I165" s="19">
        <f t="shared" si="26"/>
        <v>29</v>
      </c>
      <c r="J165" s="20">
        <f>IF($H$172*$C$8*3-B173=0,0,ROUND(((H165*1)/($H$172*$C$8*3-B173))*100,1))</f>
        <v>16.7</v>
      </c>
      <c r="K165" s="21" t="s">
        <v>27</v>
      </c>
      <c r="L165" s="7"/>
    </row>
    <row r="166" spans="1:12" ht="18" customHeight="1" x14ac:dyDescent="0.15">
      <c r="A166" s="6"/>
      <c r="B166" s="59"/>
      <c r="C166" s="17" t="s">
        <v>11</v>
      </c>
      <c r="D166" s="19">
        <v>17</v>
      </c>
      <c r="E166" s="19">
        <v>38</v>
      </c>
      <c r="F166" s="19">
        <v>0</v>
      </c>
      <c r="G166" s="19">
        <v>0</v>
      </c>
      <c r="H166" s="19">
        <f t="shared" si="26"/>
        <v>17</v>
      </c>
      <c r="I166" s="19">
        <f t="shared" si="26"/>
        <v>38</v>
      </c>
      <c r="J166" s="20">
        <f>IF($H$172*$C$8*3-B173=0,0,ROUND(((H166*1)/($H$172*$C$8*3-B173))*100,1))</f>
        <v>18.899999999999999</v>
      </c>
      <c r="K166" s="21" t="s">
        <v>27</v>
      </c>
      <c r="L166" s="7"/>
    </row>
    <row r="167" spans="1:12" ht="18" customHeight="1" x14ac:dyDescent="0.15">
      <c r="A167" s="6"/>
      <c r="B167" s="59"/>
      <c r="C167" s="17" t="s">
        <v>12</v>
      </c>
      <c r="D167" s="19">
        <v>20</v>
      </c>
      <c r="E167" s="19">
        <v>23</v>
      </c>
      <c r="F167" s="19">
        <v>0</v>
      </c>
      <c r="G167" s="19">
        <v>0</v>
      </c>
      <c r="H167" s="19">
        <f t="shared" si="26"/>
        <v>20</v>
      </c>
      <c r="I167" s="19">
        <f t="shared" si="26"/>
        <v>23</v>
      </c>
      <c r="J167" s="20">
        <f>IF($H$172*$C$8*3-B173=0,0,ROUND(((H167*1)/($H$172*$C$8*3-B173))*100,1))</f>
        <v>22.2</v>
      </c>
      <c r="K167" s="21" t="s">
        <v>27</v>
      </c>
      <c r="L167" s="7"/>
    </row>
    <row r="168" spans="1:12" ht="18" customHeight="1" x14ac:dyDescent="0.15">
      <c r="A168" s="6"/>
      <c r="B168" s="59"/>
      <c r="C168" s="17" t="s">
        <v>13</v>
      </c>
      <c r="D168" s="19">
        <v>5</v>
      </c>
      <c r="E168" s="19">
        <v>11</v>
      </c>
      <c r="F168" s="19">
        <v>0</v>
      </c>
      <c r="G168" s="19">
        <v>0</v>
      </c>
      <c r="H168" s="19">
        <f t="shared" si="26"/>
        <v>5</v>
      </c>
      <c r="I168" s="19">
        <f t="shared" si="26"/>
        <v>11</v>
      </c>
      <c r="J168" s="20">
        <f>IF($H$172*$C$8*3-B173=0,0,ROUND(((H168*2)/($H$172*$C$8*3-B173))*100,1))</f>
        <v>11.1</v>
      </c>
      <c r="K168" s="21" t="s">
        <v>27</v>
      </c>
      <c r="L168" s="7"/>
    </row>
    <row r="169" spans="1:12" ht="18" customHeight="1" x14ac:dyDescent="0.15">
      <c r="A169" s="6"/>
      <c r="B169" s="59"/>
      <c r="C169" s="17" t="s">
        <v>14</v>
      </c>
      <c r="D169" s="19">
        <v>2</v>
      </c>
      <c r="E169" s="19">
        <v>5</v>
      </c>
      <c r="F169" s="19">
        <v>1</v>
      </c>
      <c r="G169" s="19">
        <v>4</v>
      </c>
      <c r="H169" s="19">
        <f t="shared" si="26"/>
        <v>3</v>
      </c>
      <c r="I169" s="19">
        <f t="shared" si="26"/>
        <v>9</v>
      </c>
      <c r="J169" s="20">
        <f>IF($H$172*$C$8*3-B173=0,0,ROUND(((H169*2)/($H$172*$C$8*3-B173))*100,1))</f>
        <v>6.7</v>
      </c>
      <c r="K169" s="21" t="s">
        <v>27</v>
      </c>
      <c r="L169" s="7"/>
    </row>
    <row r="170" spans="1:12" ht="18" customHeight="1" x14ac:dyDescent="0.15">
      <c r="A170" s="6"/>
      <c r="B170" s="59"/>
      <c r="C170" s="17" t="s">
        <v>15</v>
      </c>
      <c r="D170" s="19">
        <v>0</v>
      </c>
      <c r="E170" s="19">
        <v>0</v>
      </c>
      <c r="F170" s="19">
        <v>1</v>
      </c>
      <c r="G170" s="19">
        <v>4</v>
      </c>
      <c r="H170" s="19">
        <f t="shared" si="26"/>
        <v>1</v>
      </c>
      <c r="I170" s="19">
        <f t="shared" si="26"/>
        <v>4</v>
      </c>
      <c r="J170" s="20">
        <f>IF($H$172*$C$8*3-B173=0,0,ROUND(((H170*3)/($H$172*$C$8*3-B173))*100,1))</f>
        <v>3.3</v>
      </c>
      <c r="K170" s="21" t="s">
        <v>27</v>
      </c>
      <c r="L170" s="7"/>
    </row>
    <row r="171" spans="1:12" ht="18" customHeight="1" x14ac:dyDescent="0.15">
      <c r="A171" s="6"/>
      <c r="B171" s="59"/>
      <c r="C171" s="17" t="s">
        <v>28</v>
      </c>
      <c r="D171" s="19">
        <f t="shared" ref="D171:I171" si="27">SUM(D165:D170)</f>
        <v>59</v>
      </c>
      <c r="E171" s="19">
        <f t="shared" si="27"/>
        <v>106</v>
      </c>
      <c r="F171" s="19">
        <f t="shared" si="27"/>
        <v>2</v>
      </c>
      <c r="G171" s="19">
        <f t="shared" si="27"/>
        <v>8</v>
      </c>
      <c r="H171" s="19">
        <f t="shared" si="27"/>
        <v>61</v>
      </c>
      <c r="I171" s="19">
        <f t="shared" si="27"/>
        <v>114</v>
      </c>
      <c r="J171" s="20">
        <f>IF(H172*$C$8*3-B173=0,0,ROUND(((H171+H168+H169+(H170*2))/(H172*$C$8*3-B173))*100,1))</f>
        <v>78.900000000000006</v>
      </c>
      <c r="K171" s="21" t="s">
        <v>27</v>
      </c>
      <c r="L171" s="7"/>
    </row>
    <row r="172" spans="1:12" ht="18" customHeight="1" x14ac:dyDescent="0.15">
      <c r="A172" s="6"/>
      <c r="B172" s="59"/>
      <c r="C172" s="17" t="s">
        <v>29</v>
      </c>
      <c r="D172" s="44"/>
      <c r="E172" s="45"/>
      <c r="F172" s="44"/>
      <c r="G172" s="45"/>
      <c r="H172" s="48">
        <v>1</v>
      </c>
      <c r="I172" s="49"/>
      <c r="J172" s="49"/>
      <c r="K172" s="50"/>
      <c r="L172" s="7"/>
    </row>
    <row r="173" spans="1:12" ht="18" customHeight="1" x14ac:dyDescent="0.15">
      <c r="A173" s="6"/>
      <c r="B173" s="30">
        <v>0</v>
      </c>
      <c r="C173" s="17" t="s">
        <v>30</v>
      </c>
      <c r="D173" s="44"/>
      <c r="E173" s="45"/>
      <c r="F173" s="44"/>
      <c r="G173" s="45"/>
      <c r="H173" s="51">
        <v>29</v>
      </c>
      <c r="I173" s="52"/>
      <c r="J173" s="52"/>
      <c r="K173" s="53"/>
      <c r="L173" s="7"/>
    </row>
    <row r="174" spans="1:12" ht="18" customHeight="1" x14ac:dyDescent="0.15">
      <c r="A174" s="6"/>
      <c r="B174" s="58" t="s">
        <v>64</v>
      </c>
      <c r="C174" s="17" t="s">
        <v>9</v>
      </c>
      <c r="D174" s="19">
        <v>20</v>
      </c>
      <c r="E174" s="19">
        <v>46</v>
      </c>
      <c r="F174" s="19">
        <v>0</v>
      </c>
      <c r="G174" s="19">
        <v>0</v>
      </c>
      <c r="H174" s="19">
        <f t="shared" ref="H174:I179" si="28">D174+F174</f>
        <v>20</v>
      </c>
      <c r="I174" s="19">
        <f t="shared" si="28"/>
        <v>46</v>
      </c>
      <c r="J174" s="20">
        <f>IF($H$181*$C$8*3-B182=0,0,ROUND(((H174*1)/($H$181*$C$8*3-B182))*100,1))</f>
        <v>22.2</v>
      </c>
      <c r="K174" s="21" t="s">
        <v>27</v>
      </c>
      <c r="L174" s="7"/>
    </row>
    <row r="175" spans="1:12" ht="18" customHeight="1" x14ac:dyDescent="0.15">
      <c r="A175" s="6"/>
      <c r="B175" s="59"/>
      <c r="C175" s="17" t="s">
        <v>11</v>
      </c>
      <c r="D175" s="19">
        <v>18</v>
      </c>
      <c r="E175" s="19">
        <v>48</v>
      </c>
      <c r="F175" s="19">
        <v>0</v>
      </c>
      <c r="G175" s="19">
        <v>0</v>
      </c>
      <c r="H175" s="19">
        <f t="shared" si="28"/>
        <v>18</v>
      </c>
      <c r="I175" s="19">
        <f t="shared" si="28"/>
        <v>48</v>
      </c>
      <c r="J175" s="20">
        <f>IF($H$181*$C$8*3-B182=0,0,ROUND(((H175*1)/($H$181*$C$8*3-B182))*100,1))</f>
        <v>20</v>
      </c>
      <c r="K175" s="21" t="s">
        <v>27</v>
      </c>
      <c r="L175" s="7"/>
    </row>
    <row r="176" spans="1:12" ht="18" customHeight="1" x14ac:dyDescent="0.15">
      <c r="A176" s="6"/>
      <c r="B176" s="59"/>
      <c r="C176" s="17" t="s">
        <v>12</v>
      </c>
      <c r="D176" s="19">
        <v>13</v>
      </c>
      <c r="E176" s="19">
        <v>48</v>
      </c>
      <c r="F176" s="19">
        <v>0</v>
      </c>
      <c r="G176" s="19">
        <v>0</v>
      </c>
      <c r="H176" s="19">
        <f t="shared" si="28"/>
        <v>13</v>
      </c>
      <c r="I176" s="19">
        <f t="shared" si="28"/>
        <v>48</v>
      </c>
      <c r="J176" s="20">
        <f>IF($H$181*$C$8*3-B182=0,0,ROUND(((H176*1)/($H$181*$C$8*3-B182))*100,1))</f>
        <v>14.4</v>
      </c>
      <c r="K176" s="21" t="s">
        <v>27</v>
      </c>
      <c r="L176" s="7"/>
    </row>
    <row r="177" spans="1:12" ht="18" customHeight="1" x14ac:dyDescent="0.15">
      <c r="A177" s="6"/>
      <c r="B177" s="59"/>
      <c r="C177" s="17" t="s">
        <v>13</v>
      </c>
      <c r="D177" s="19">
        <v>2</v>
      </c>
      <c r="E177" s="19">
        <v>7</v>
      </c>
      <c r="F177" s="19">
        <v>0</v>
      </c>
      <c r="G177" s="19">
        <v>0</v>
      </c>
      <c r="H177" s="19">
        <f t="shared" si="28"/>
        <v>2</v>
      </c>
      <c r="I177" s="19">
        <f t="shared" si="28"/>
        <v>7</v>
      </c>
      <c r="J177" s="20">
        <f>IF($H$181*$C$8*3-B182=0,0,ROUND(((H177*2)/($H$181*$C$8*3-B182))*100,1))</f>
        <v>4.4000000000000004</v>
      </c>
      <c r="K177" s="21" t="s">
        <v>27</v>
      </c>
      <c r="L177" s="7"/>
    </row>
    <row r="178" spans="1:12" ht="18" customHeight="1" x14ac:dyDescent="0.15">
      <c r="A178" s="6"/>
      <c r="B178" s="59"/>
      <c r="C178" s="17" t="s">
        <v>14</v>
      </c>
      <c r="D178" s="19">
        <v>2</v>
      </c>
      <c r="E178" s="19">
        <v>6</v>
      </c>
      <c r="F178" s="19">
        <v>1</v>
      </c>
      <c r="G178" s="19">
        <v>6</v>
      </c>
      <c r="H178" s="19">
        <f t="shared" si="28"/>
        <v>3</v>
      </c>
      <c r="I178" s="19">
        <f t="shared" si="28"/>
        <v>12</v>
      </c>
      <c r="J178" s="20">
        <f>IF($H$181*$C$8*3-B182=0,0,ROUND(((H178*2)/($H$181*$C$8*3-B182))*100,1))</f>
        <v>6.7</v>
      </c>
      <c r="K178" s="21" t="s">
        <v>27</v>
      </c>
      <c r="L178" s="7"/>
    </row>
    <row r="179" spans="1:12" ht="18" customHeight="1" x14ac:dyDescent="0.15">
      <c r="A179" s="6"/>
      <c r="B179" s="59"/>
      <c r="C179" s="17" t="s">
        <v>15</v>
      </c>
      <c r="D179" s="19">
        <v>0</v>
      </c>
      <c r="E179" s="19">
        <v>0</v>
      </c>
      <c r="F179" s="19">
        <v>1</v>
      </c>
      <c r="G179" s="19">
        <v>6</v>
      </c>
      <c r="H179" s="19">
        <f t="shared" si="28"/>
        <v>1</v>
      </c>
      <c r="I179" s="19">
        <f t="shared" si="28"/>
        <v>6</v>
      </c>
      <c r="J179" s="20">
        <f>IF($H$181*$C$8*3-B182=0,0,ROUND(((H179*3)/($H$181*$C$8*3-B182))*100,1))</f>
        <v>3.3</v>
      </c>
      <c r="K179" s="21" t="s">
        <v>27</v>
      </c>
      <c r="L179" s="7"/>
    </row>
    <row r="180" spans="1:12" ht="18" customHeight="1" x14ac:dyDescent="0.15">
      <c r="A180" s="6"/>
      <c r="B180" s="59"/>
      <c r="C180" s="17" t="s">
        <v>28</v>
      </c>
      <c r="D180" s="19">
        <f t="shared" ref="D180:I180" si="29">SUM(D174:D179)</f>
        <v>55</v>
      </c>
      <c r="E180" s="19">
        <f t="shared" si="29"/>
        <v>155</v>
      </c>
      <c r="F180" s="19">
        <f t="shared" si="29"/>
        <v>2</v>
      </c>
      <c r="G180" s="19">
        <f t="shared" si="29"/>
        <v>12</v>
      </c>
      <c r="H180" s="19">
        <f t="shared" si="29"/>
        <v>57</v>
      </c>
      <c r="I180" s="19">
        <f t="shared" si="29"/>
        <v>167</v>
      </c>
      <c r="J180" s="20">
        <f>IF(H181*$C$8*3-B182=0,0,ROUND(((H180+H177+H178+(H179*2))/(H181*$C$8*3-B182))*100,1))</f>
        <v>71.099999999999994</v>
      </c>
      <c r="K180" s="21" t="s">
        <v>27</v>
      </c>
      <c r="L180" s="7"/>
    </row>
    <row r="181" spans="1:12" ht="18" customHeight="1" x14ac:dyDescent="0.15">
      <c r="A181" s="6"/>
      <c r="B181" s="59"/>
      <c r="C181" s="17" t="s">
        <v>29</v>
      </c>
      <c r="D181" s="44"/>
      <c r="E181" s="45"/>
      <c r="F181" s="44"/>
      <c r="G181" s="45"/>
      <c r="H181" s="48">
        <v>1</v>
      </c>
      <c r="I181" s="49"/>
      <c r="J181" s="49"/>
      <c r="K181" s="50"/>
      <c r="L181" s="7"/>
    </row>
    <row r="182" spans="1:12" ht="18" customHeight="1" x14ac:dyDescent="0.15">
      <c r="A182" s="6"/>
      <c r="B182" s="30">
        <v>0</v>
      </c>
      <c r="C182" s="17" t="s">
        <v>30</v>
      </c>
      <c r="D182" s="44"/>
      <c r="E182" s="45"/>
      <c r="F182" s="44"/>
      <c r="G182" s="45"/>
      <c r="H182" s="51">
        <v>29</v>
      </c>
      <c r="I182" s="52"/>
      <c r="J182" s="52"/>
      <c r="K182" s="53"/>
      <c r="L182" s="7"/>
    </row>
    <row r="183" spans="1:12" ht="18" customHeight="1" x14ac:dyDescent="0.15">
      <c r="A183" s="6"/>
      <c r="B183" s="58"/>
      <c r="C183" s="17" t="s">
        <v>9</v>
      </c>
      <c r="D183" s="19"/>
      <c r="E183" s="19"/>
      <c r="F183" s="19"/>
      <c r="G183" s="19"/>
      <c r="H183" s="19">
        <f t="shared" ref="H183:I188" si="30">D183+F183</f>
        <v>0</v>
      </c>
      <c r="I183" s="19">
        <f t="shared" si="30"/>
        <v>0</v>
      </c>
      <c r="J183" s="20"/>
      <c r="K183" s="21" t="s">
        <v>27</v>
      </c>
      <c r="L183" s="7"/>
    </row>
    <row r="184" spans="1:12" ht="18" customHeight="1" x14ac:dyDescent="0.15">
      <c r="A184" s="6"/>
      <c r="B184" s="59"/>
      <c r="C184" s="17" t="s">
        <v>11</v>
      </c>
      <c r="D184" s="19"/>
      <c r="E184" s="19"/>
      <c r="F184" s="19"/>
      <c r="G184" s="19"/>
      <c r="H184" s="19">
        <f t="shared" si="30"/>
        <v>0</v>
      </c>
      <c r="I184" s="19">
        <f t="shared" si="30"/>
        <v>0</v>
      </c>
      <c r="J184" s="20"/>
      <c r="K184" s="21" t="s">
        <v>27</v>
      </c>
      <c r="L184" s="7"/>
    </row>
    <row r="185" spans="1:12" ht="18" customHeight="1" x14ac:dyDescent="0.15">
      <c r="A185" s="6"/>
      <c r="B185" s="59"/>
      <c r="C185" s="17" t="s">
        <v>12</v>
      </c>
      <c r="D185" s="19"/>
      <c r="E185" s="19"/>
      <c r="F185" s="19"/>
      <c r="G185" s="19"/>
      <c r="H185" s="19">
        <f t="shared" si="30"/>
        <v>0</v>
      </c>
      <c r="I185" s="19">
        <f t="shared" si="30"/>
        <v>0</v>
      </c>
      <c r="J185" s="20"/>
      <c r="K185" s="21" t="s">
        <v>27</v>
      </c>
      <c r="L185" s="7"/>
    </row>
    <row r="186" spans="1:12" ht="18" customHeight="1" x14ac:dyDescent="0.15">
      <c r="A186" s="6"/>
      <c r="B186" s="59"/>
      <c r="C186" s="17" t="s">
        <v>13</v>
      </c>
      <c r="D186" s="19"/>
      <c r="E186" s="19"/>
      <c r="F186" s="19"/>
      <c r="G186" s="19"/>
      <c r="H186" s="19">
        <f t="shared" si="30"/>
        <v>0</v>
      </c>
      <c r="I186" s="19">
        <f t="shared" si="30"/>
        <v>0</v>
      </c>
      <c r="J186" s="20"/>
      <c r="K186" s="21" t="s">
        <v>27</v>
      </c>
      <c r="L186" s="7"/>
    </row>
    <row r="187" spans="1:12" ht="18" customHeight="1" x14ac:dyDescent="0.15">
      <c r="A187" s="6"/>
      <c r="B187" s="59"/>
      <c r="C187" s="17" t="s">
        <v>14</v>
      </c>
      <c r="D187" s="19"/>
      <c r="E187" s="19"/>
      <c r="F187" s="19"/>
      <c r="G187" s="19"/>
      <c r="H187" s="19">
        <f t="shared" si="30"/>
        <v>0</v>
      </c>
      <c r="I187" s="19">
        <f t="shared" si="30"/>
        <v>0</v>
      </c>
      <c r="J187" s="20"/>
      <c r="K187" s="21" t="s">
        <v>27</v>
      </c>
      <c r="L187" s="7"/>
    </row>
    <row r="188" spans="1:12" ht="18" customHeight="1" x14ac:dyDescent="0.15">
      <c r="A188" s="6"/>
      <c r="B188" s="59"/>
      <c r="C188" s="17" t="s">
        <v>15</v>
      </c>
      <c r="D188" s="19"/>
      <c r="E188" s="19"/>
      <c r="F188" s="19"/>
      <c r="G188" s="19"/>
      <c r="H188" s="19">
        <f t="shared" si="30"/>
        <v>0</v>
      </c>
      <c r="I188" s="19">
        <f t="shared" si="30"/>
        <v>0</v>
      </c>
      <c r="J188" s="20"/>
      <c r="K188" s="21" t="s">
        <v>27</v>
      </c>
      <c r="L188" s="7"/>
    </row>
    <row r="189" spans="1:12" ht="18" customHeight="1" x14ac:dyDescent="0.15">
      <c r="A189" s="6"/>
      <c r="B189" s="59"/>
      <c r="C189" s="17" t="s">
        <v>28</v>
      </c>
      <c r="D189" s="19">
        <f t="shared" ref="D189:I189" si="31">SUM(D183:D188)</f>
        <v>0</v>
      </c>
      <c r="E189" s="19">
        <f t="shared" si="31"/>
        <v>0</v>
      </c>
      <c r="F189" s="19">
        <f t="shared" si="31"/>
        <v>0</v>
      </c>
      <c r="G189" s="19">
        <f t="shared" si="31"/>
        <v>0</v>
      </c>
      <c r="H189" s="19">
        <f t="shared" si="31"/>
        <v>0</v>
      </c>
      <c r="I189" s="19">
        <f t="shared" si="31"/>
        <v>0</v>
      </c>
      <c r="J189" s="20"/>
      <c r="K189" s="21" t="s">
        <v>27</v>
      </c>
      <c r="L189" s="7"/>
    </row>
    <row r="190" spans="1:12" ht="18" customHeight="1" x14ac:dyDescent="0.15">
      <c r="A190" s="6"/>
      <c r="B190" s="59"/>
      <c r="C190" s="17" t="s">
        <v>29</v>
      </c>
      <c r="D190" s="44"/>
      <c r="E190" s="45"/>
      <c r="F190" s="44"/>
      <c r="G190" s="45"/>
      <c r="H190" s="48"/>
      <c r="I190" s="49"/>
      <c r="J190" s="49"/>
      <c r="K190" s="50"/>
      <c r="L190" s="7"/>
    </row>
    <row r="191" spans="1:12" ht="18" customHeight="1" x14ac:dyDescent="0.15">
      <c r="A191" s="6"/>
      <c r="B191" s="30"/>
      <c r="C191" s="17" t="s">
        <v>30</v>
      </c>
      <c r="D191" s="44"/>
      <c r="E191" s="45"/>
      <c r="F191" s="44"/>
      <c r="G191" s="45"/>
      <c r="H191" s="51"/>
      <c r="I191" s="52"/>
      <c r="J191" s="52"/>
      <c r="K191" s="53"/>
      <c r="L191" s="7"/>
    </row>
    <row r="192" spans="1:12" ht="5.25" customHeight="1" x14ac:dyDescent="0.15">
      <c r="A192" s="6"/>
      <c r="B192" s="22"/>
      <c r="C192" s="33"/>
      <c r="K192" s="7"/>
      <c r="L192" s="7"/>
    </row>
    <row r="193" spans="1:12" ht="18" customHeight="1" x14ac:dyDescent="0.15">
      <c r="A193" s="6"/>
      <c r="B193" s="24" t="s">
        <v>24</v>
      </c>
      <c r="C193" s="5" t="s">
        <v>25</v>
      </c>
      <c r="K193" s="7"/>
      <c r="L193" s="7"/>
    </row>
    <row r="194" spans="1:12" ht="18" customHeight="1" x14ac:dyDescent="0.15">
      <c r="A194" s="6"/>
      <c r="B194" s="6"/>
      <c r="K194" s="7"/>
      <c r="L194" s="7"/>
    </row>
    <row r="195" spans="1:12" ht="5.25" customHeight="1" x14ac:dyDescent="0.15">
      <c r="A195" s="6"/>
      <c r="B195" s="25"/>
      <c r="C195" s="26"/>
      <c r="D195" s="26"/>
      <c r="E195" s="26"/>
      <c r="F195" s="26"/>
      <c r="G195" s="26"/>
      <c r="H195" s="26"/>
      <c r="I195" s="26"/>
      <c r="J195" s="26"/>
      <c r="K195" s="27"/>
      <c r="L195" s="7"/>
    </row>
    <row r="196" spans="1:12" ht="9" customHeight="1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</sheetData>
  <mergeCells count="140">
    <mergeCell ref="B156:B163"/>
    <mergeCell ref="D172:E172"/>
    <mergeCell ref="F172:G172"/>
    <mergeCell ref="H172:K172"/>
    <mergeCell ref="B165:B172"/>
    <mergeCell ref="B150:K150"/>
    <mergeCell ref="H152:I152"/>
    <mergeCell ref="B153:K153"/>
    <mergeCell ref="D154:E154"/>
    <mergeCell ref="F154:G154"/>
    <mergeCell ref="H154:K154"/>
    <mergeCell ref="J155:K155"/>
    <mergeCell ref="D163:E163"/>
    <mergeCell ref="F163:G163"/>
    <mergeCell ref="D173:E173"/>
    <mergeCell ref="F173:G173"/>
    <mergeCell ref="H173:K173"/>
    <mergeCell ref="D191:E191"/>
    <mergeCell ref="F191:G191"/>
    <mergeCell ref="H191:K191"/>
    <mergeCell ref="H190:K190"/>
    <mergeCell ref="H163:K163"/>
    <mergeCell ref="D164:E164"/>
    <mergeCell ref="F164:G164"/>
    <mergeCell ref="H164:K164"/>
    <mergeCell ref="B183:B190"/>
    <mergeCell ref="D181:E181"/>
    <mergeCell ref="F181:G181"/>
    <mergeCell ref="H181:K181"/>
    <mergeCell ref="D182:E182"/>
    <mergeCell ref="F182:G182"/>
    <mergeCell ref="H182:K182"/>
    <mergeCell ref="B174:B181"/>
    <mergeCell ref="D190:E190"/>
    <mergeCell ref="F190:G190"/>
    <mergeCell ref="B107:B114"/>
    <mergeCell ref="D123:E123"/>
    <mergeCell ref="F123:G123"/>
    <mergeCell ref="H123:K123"/>
    <mergeCell ref="B116:B123"/>
    <mergeCell ref="B101:K101"/>
    <mergeCell ref="H103:I103"/>
    <mergeCell ref="B104:K104"/>
    <mergeCell ref="D105:E105"/>
    <mergeCell ref="F105:G105"/>
    <mergeCell ref="H105:K105"/>
    <mergeCell ref="J106:K106"/>
    <mergeCell ref="D114:E114"/>
    <mergeCell ref="F114:G114"/>
    <mergeCell ref="D124:E124"/>
    <mergeCell ref="F124:G124"/>
    <mergeCell ref="H124:K124"/>
    <mergeCell ref="D142:E142"/>
    <mergeCell ref="F142:G142"/>
    <mergeCell ref="H142:K142"/>
    <mergeCell ref="H141:K141"/>
    <mergeCell ref="H114:K114"/>
    <mergeCell ref="D115:E115"/>
    <mergeCell ref="F115:G115"/>
    <mergeCell ref="H115:K115"/>
    <mergeCell ref="B134:B141"/>
    <mergeCell ref="D132:E132"/>
    <mergeCell ref="F132:G132"/>
    <mergeCell ref="H132:K132"/>
    <mergeCell ref="D133:E133"/>
    <mergeCell ref="F133:G133"/>
    <mergeCell ref="H133:K133"/>
    <mergeCell ref="B125:B132"/>
    <mergeCell ref="D141:E141"/>
    <mergeCell ref="F141:G141"/>
    <mergeCell ref="B58:B65"/>
    <mergeCell ref="D74:E74"/>
    <mergeCell ref="F74:G74"/>
    <mergeCell ref="H74:K74"/>
    <mergeCell ref="B67:B74"/>
    <mergeCell ref="B52:K52"/>
    <mergeCell ref="H54:I54"/>
    <mergeCell ref="B55:K55"/>
    <mergeCell ref="D56:E56"/>
    <mergeCell ref="F56:G56"/>
    <mergeCell ref="H56:K56"/>
    <mergeCell ref="J57:K57"/>
    <mergeCell ref="D65:E65"/>
    <mergeCell ref="F65:G65"/>
    <mergeCell ref="D75:E75"/>
    <mergeCell ref="F75:G75"/>
    <mergeCell ref="H75:K75"/>
    <mergeCell ref="D93:E93"/>
    <mergeCell ref="F93:G93"/>
    <mergeCell ref="H93:K93"/>
    <mergeCell ref="H92:K92"/>
    <mergeCell ref="H65:K65"/>
    <mergeCell ref="D66:E66"/>
    <mergeCell ref="F66:G66"/>
    <mergeCell ref="H66:K66"/>
    <mergeCell ref="B85:B92"/>
    <mergeCell ref="D83:E83"/>
    <mergeCell ref="F83:G83"/>
    <mergeCell ref="H83:K83"/>
    <mergeCell ref="D84:E84"/>
    <mergeCell ref="F84:G84"/>
    <mergeCell ref="H84:K84"/>
    <mergeCell ref="B76:B83"/>
    <mergeCell ref="D92:E92"/>
    <mergeCell ref="F92:G92"/>
    <mergeCell ref="B9:B16"/>
    <mergeCell ref="D25:E25"/>
    <mergeCell ref="F25:G25"/>
    <mergeCell ref="H25:K25"/>
    <mergeCell ref="B18:B25"/>
    <mergeCell ref="B3:K3"/>
    <mergeCell ref="H5:I5"/>
    <mergeCell ref="B6:K6"/>
    <mergeCell ref="D7:E7"/>
    <mergeCell ref="F7:G7"/>
    <mergeCell ref="H7:K7"/>
    <mergeCell ref="J8:K8"/>
    <mergeCell ref="D16:E16"/>
    <mergeCell ref="F16:G16"/>
    <mergeCell ref="D26:E26"/>
    <mergeCell ref="F26:G26"/>
    <mergeCell ref="H26:K26"/>
    <mergeCell ref="D44:E44"/>
    <mergeCell ref="F44:G44"/>
    <mergeCell ref="H44:K44"/>
    <mergeCell ref="H43:K43"/>
    <mergeCell ref="H16:K16"/>
    <mergeCell ref="D17:E17"/>
    <mergeCell ref="F17:G17"/>
    <mergeCell ref="H17:K17"/>
    <mergeCell ref="B36:B43"/>
    <mergeCell ref="D34:E34"/>
    <mergeCell ref="F34:G34"/>
    <mergeCell ref="H34:K34"/>
    <mergeCell ref="D35:E35"/>
    <mergeCell ref="F35:G35"/>
    <mergeCell ref="H35:K35"/>
    <mergeCell ref="B27:B34"/>
    <mergeCell ref="D43:E43"/>
    <mergeCell ref="F43:G43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rowBreaks count="4" manualBreakCount="4">
    <brk max="16383" man="1"/>
    <brk id="49" max="16383" man="1"/>
    <brk id="98" max="16383" man="1"/>
    <brk id="1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7A20-1ADC-4D73-8B87-F9ADF8D3D6FD}">
  <sheetPr>
    <tabColor rgb="FFFFFF00"/>
  </sheetPr>
  <dimension ref="A1:L84"/>
  <sheetViews>
    <sheetView tabSelected="1" view="pageBreakPreview" zoomScaleNormal="100" zoomScaleSheetLayoutView="100" workbookViewId="0">
      <selection activeCell="P18" sqref="P18"/>
    </sheetView>
  </sheetViews>
  <sheetFormatPr defaultColWidth="9" defaultRowHeight="15" customHeight="1" x14ac:dyDescent="0.15"/>
  <cols>
    <col min="1" max="1" width="1.625" style="5" customWidth="1" collapsed="1"/>
    <col min="2" max="2" width="9" style="5" collapsed="1"/>
    <col min="3" max="3" width="12.625" style="5" customWidth="1" collapsed="1"/>
    <col min="4" max="10" width="9.375" style="5" customWidth="1" collapsed="1"/>
    <col min="11" max="11" width="2.5" style="5" customWidth="1" collapsed="1"/>
    <col min="12" max="12" width="2" style="5" customWidth="1" collapsed="1"/>
    <col min="13" max="16384" width="9" style="5" collapsed="1"/>
  </cols>
  <sheetData>
    <row r="1" spans="1:12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9.7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4"/>
      <c r="L2" s="7"/>
    </row>
    <row r="3" spans="1:12" ht="24" x14ac:dyDescent="0.25">
      <c r="A3" s="6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7"/>
    </row>
    <row r="4" spans="1:12" ht="9.75" customHeight="1" x14ac:dyDescent="0.25">
      <c r="A4" s="6"/>
      <c r="B4" s="8"/>
      <c r="C4" s="32"/>
      <c r="D4" s="32"/>
      <c r="E4" s="32"/>
      <c r="F4" s="32"/>
      <c r="G4" s="32"/>
      <c r="H4" s="32"/>
      <c r="I4" s="32"/>
      <c r="J4" s="32"/>
      <c r="K4" s="10"/>
      <c r="L4" s="7"/>
    </row>
    <row r="5" spans="1:12" ht="15" customHeight="1" x14ac:dyDescent="0.15">
      <c r="A5" s="6"/>
      <c r="B5" s="6" t="s">
        <v>0</v>
      </c>
      <c r="C5" s="5" t="s">
        <v>23</v>
      </c>
      <c r="G5" s="31" t="s">
        <v>1</v>
      </c>
      <c r="H5" s="61">
        <v>45889</v>
      </c>
      <c r="I5" s="61"/>
      <c r="J5" s="61"/>
      <c r="K5" s="37"/>
      <c r="L5" s="7"/>
    </row>
    <row r="6" spans="1:12" ht="15" customHeight="1" x14ac:dyDescent="0.15">
      <c r="A6" s="6"/>
      <c r="B6" s="38">
        <v>45505</v>
      </c>
      <c r="C6" s="39"/>
      <c r="D6" s="39"/>
      <c r="E6" s="39"/>
      <c r="F6" s="39"/>
      <c r="G6" s="39"/>
      <c r="H6" s="39"/>
      <c r="I6" s="39"/>
      <c r="J6" s="39"/>
      <c r="K6" s="40"/>
      <c r="L6" s="7"/>
    </row>
    <row r="7" spans="1:12" ht="18" customHeight="1" x14ac:dyDescent="0.15">
      <c r="A7" s="6"/>
      <c r="B7" s="13"/>
      <c r="C7" s="14"/>
      <c r="D7" s="41" t="s">
        <v>2</v>
      </c>
      <c r="E7" s="42"/>
      <c r="F7" s="41" t="s">
        <v>3</v>
      </c>
      <c r="G7" s="42"/>
      <c r="H7" s="41" t="s">
        <v>4</v>
      </c>
      <c r="I7" s="43"/>
      <c r="J7" s="43"/>
      <c r="K7" s="42"/>
      <c r="L7" s="7"/>
    </row>
    <row r="8" spans="1:12" ht="18" customHeight="1" x14ac:dyDescent="0.15">
      <c r="A8" s="6"/>
      <c r="B8" s="15" t="s">
        <v>5</v>
      </c>
      <c r="C8" s="16">
        <v>31</v>
      </c>
      <c r="D8" s="17" t="s">
        <v>6</v>
      </c>
      <c r="E8" s="17" t="s">
        <v>7</v>
      </c>
      <c r="F8" s="17" t="s">
        <v>6</v>
      </c>
      <c r="G8" s="17" t="s">
        <v>7</v>
      </c>
      <c r="H8" s="17" t="s">
        <v>6</v>
      </c>
      <c r="I8" s="17" t="s">
        <v>7</v>
      </c>
      <c r="J8" s="44" t="s">
        <v>8</v>
      </c>
      <c r="K8" s="45"/>
      <c r="L8" s="7"/>
    </row>
    <row r="9" spans="1:12" ht="18" customHeight="1" x14ac:dyDescent="0.15">
      <c r="A9" s="6"/>
      <c r="B9" s="54" t="s">
        <v>21</v>
      </c>
      <c r="C9" s="17" t="s">
        <v>9</v>
      </c>
      <c r="D9" s="19">
        <v>7</v>
      </c>
      <c r="E9" s="19">
        <v>1319</v>
      </c>
      <c r="F9" s="19">
        <v>0</v>
      </c>
      <c r="G9" s="19">
        <v>0</v>
      </c>
      <c r="H9" s="19">
        <f t="shared" ref="H9:I15" si="0">D9+F9</f>
        <v>7</v>
      </c>
      <c r="I9" s="19">
        <f t="shared" si="0"/>
        <v>1319</v>
      </c>
      <c r="J9" s="20">
        <f>IF($H$16*$C$8*3-B17=0,0,ROUND(((H9*1)/($H$16*$C$8*3-B17))*100,1))</f>
        <v>3.8</v>
      </c>
      <c r="K9" s="21" t="s">
        <v>10</v>
      </c>
      <c r="L9" s="7"/>
    </row>
    <row r="10" spans="1:12" ht="18" customHeight="1" x14ac:dyDescent="0.15">
      <c r="A10" s="6"/>
      <c r="B10" s="55"/>
      <c r="C10" s="17" t="s">
        <v>11</v>
      </c>
      <c r="D10" s="19">
        <v>8</v>
      </c>
      <c r="E10" s="19">
        <v>273</v>
      </c>
      <c r="F10" s="19">
        <v>0</v>
      </c>
      <c r="G10" s="19">
        <v>0</v>
      </c>
      <c r="H10" s="19">
        <f t="shared" si="0"/>
        <v>8</v>
      </c>
      <c r="I10" s="19">
        <f t="shared" si="0"/>
        <v>273</v>
      </c>
      <c r="J10" s="20">
        <f>IF($H$16*$C$8*3-B17=0,0,ROUND(((H10*1)/($H$16*$C$8*3-B17))*100,1))</f>
        <v>4.3</v>
      </c>
      <c r="K10" s="21" t="s">
        <v>10</v>
      </c>
      <c r="L10" s="7"/>
    </row>
    <row r="11" spans="1:12" ht="18" customHeight="1" x14ac:dyDescent="0.15">
      <c r="A11" s="6"/>
      <c r="B11" s="55"/>
      <c r="C11" s="17" t="s">
        <v>12</v>
      </c>
      <c r="D11" s="19">
        <v>8</v>
      </c>
      <c r="E11" s="19">
        <v>318</v>
      </c>
      <c r="F11" s="19">
        <v>0</v>
      </c>
      <c r="G11" s="19">
        <v>0</v>
      </c>
      <c r="H11" s="19">
        <f t="shared" si="0"/>
        <v>8</v>
      </c>
      <c r="I11" s="19">
        <f t="shared" si="0"/>
        <v>318</v>
      </c>
      <c r="J11" s="20">
        <f>IF($H$16*$C$8*3-B17=0,0,ROUND(((H11*1)/($H$16*$C$8*3-B17))*100,1))</f>
        <v>4.3</v>
      </c>
      <c r="K11" s="21" t="s">
        <v>10</v>
      </c>
      <c r="L11" s="7"/>
    </row>
    <row r="12" spans="1:12" ht="18" customHeight="1" x14ac:dyDescent="0.15">
      <c r="A12" s="6"/>
      <c r="B12" s="55"/>
      <c r="C12" s="17" t="s">
        <v>13</v>
      </c>
      <c r="D12" s="19">
        <v>11</v>
      </c>
      <c r="E12" s="19">
        <v>1400</v>
      </c>
      <c r="F12" s="19">
        <v>0</v>
      </c>
      <c r="G12" s="19">
        <v>0</v>
      </c>
      <c r="H12" s="19">
        <f t="shared" si="0"/>
        <v>11</v>
      </c>
      <c r="I12" s="19">
        <f t="shared" si="0"/>
        <v>1400</v>
      </c>
      <c r="J12" s="20">
        <f>IF($H$16*$C$8*3-B17=0,0,ROUND(((H12*2)/($H$16*$C$8*3-B17))*100,1))</f>
        <v>11.8</v>
      </c>
      <c r="K12" s="21" t="s">
        <v>10</v>
      </c>
      <c r="L12" s="7"/>
    </row>
    <row r="13" spans="1:12" ht="18" customHeight="1" x14ac:dyDescent="0.15">
      <c r="A13" s="6"/>
      <c r="B13" s="55"/>
      <c r="C13" s="17" t="s">
        <v>14</v>
      </c>
      <c r="D13" s="19">
        <v>6</v>
      </c>
      <c r="E13" s="19">
        <v>1114</v>
      </c>
      <c r="F13" s="19">
        <v>0</v>
      </c>
      <c r="G13" s="19">
        <v>0</v>
      </c>
      <c r="H13" s="19">
        <f t="shared" si="0"/>
        <v>6</v>
      </c>
      <c r="I13" s="19">
        <f t="shared" si="0"/>
        <v>1114</v>
      </c>
      <c r="J13" s="20">
        <f>IF($H$16*$C$8*3-B17=0,0,ROUND(((H13*2)/($H$16*$C$8*3-B17))*100,1))</f>
        <v>6.5</v>
      </c>
      <c r="K13" s="21" t="s">
        <v>10</v>
      </c>
      <c r="L13" s="7"/>
    </row>
    <row r="14" spans="1:12" ht="18" customHeight="1" x14ac:dyDescent="0.15">
      <c r="A14" s="6"/>
      <c r="B14" s="55"/>
      <c r="C14" s="17" t="s">
        <v>15</v>
      </c>
      <c r="D14" s="19">
        <v>20</v>
      </c>
      <c r="E14" s="19">
        <v>3478</v>
      </c>
      <c r="F14" s="19">
        <v>4</v>
      </c>
      <c r="G14" s="19">
        <v>450</v>
      </c>
      <c r="H14" s="19">
        <f t="shared" si="0"/>
        <v>24</v>
      </c>
      <c r="I14" s="19">
        <f t="shared" si="0"/>
        <v>3928</v>
      </c>
      <c r="J14" s="20">
        <f>IF($H$16*$C$8*3-B17=0,0,ROUND(((H14*3)/($H$16*$C$8*3-B17))*100,1))</f>
        <v>38.700000000000003</v>
      </c>
      <c r="K14" s="21" t="s">
        <v>10</v>
      </c>
      <c r="L14" s="7"/>
    </row>
    <row r="15" spans="1:12" ht="18" customHeight="1" x14ac:dyDescent="0.15">
      <c r="A15" s="6"/>
      <c r="B15" s="55"/>
      <c r="C15" s="17" t="s">
        <v>16</v>
      </c>
      <c r="D15" s="19">
        <f>SUM(D9:D14)</f>
        <v>60</v>
      </c>
      <c r="E15" s="19">
        <f>SUM(E9:E14)</f>
        <v>7902</v>
      </c>
      <c r="F15" s="19">
        <f>SUM(F9:F14)</f>
        <v>4</v>
      </c>
      <c r="G15" s="19">
        <f>SUM(G9:G14)</f>
        <v>450</v>
      </c>
      <c r="H15" s="19">
        <f t="shared" si="0"/>
        <v>64</v>
      </c>
      <c r="I15" s="19">
        <f t="shared" si="0"/>
        <v>8352</v>
      </c>
      <c r="J15" s="20">
        <f>IF(H16*$C$8*3-B17=0,0,ROUND(((H15+H12+H13+(H14*2))/(H16*$C$8*3-B17))*100,1))</f>
        <v>69.400000000000006</v>
      </c>
      <c r="K15" s="21" t="s">
        <v>10</v>
      </c>
      <c r="L15" s="7"/>
    </row>
    <row r="16" spans="1:12" ht="18" customHeight="1" x14ac:dyDescent="0.15">
      <c r="A16" s="6"/>
      <c r="B16" s="55"/>
      <c r="C16" s="17" t="s">
        <v>17</v>
      </c>
      <c r="D16" s="46"/>
      <c r="E16" s="47"/>
      <c r="F16" s="46"/>
      <c r="G16" s="47"/>
      <c r="H16" s="48">
        <v>2</v>
      </c>
      <c r="I16" s="49"/>
      <c r="J16" s="49"/>
      <c r="K16" s="50"/>
      <c r="L16" s="7"/>
    </row>
    <row r="17" spans="1:12" ht="18" customHeight="1" x14ac:dyDescent="0.15">
      <c r="A17" s="6"/>
      <c r="B17" s="29">
        <v>0</v>
      </c>
      <c r="C17" s="17" t="s">
        <v>18</v>
      </c>
      <c r="D17" s="46"/>
      <c r="E17" s="47"/>
      <c r="F17" s="46"/>
      <c r="G17" s="47"/>
      <c r="H17" s="51">
        <v>29</v>
      </c>
      <c r="I17" s="52"/>
      <c r="J17" s="52"/>
      <c r="K17" s="53"/>
      <c r="L17" s="7"/>
    </row>
    <row r="18" spans="1:12" ht="18" customHeight="1" x14ac:dyDescent="0.15">
      <c r="A18" s="6"/>
      <c r="B18" s="54" t="s">
        <v>31</v>
      </c>
      <c r="C18" s="17" t="s">
        <v>9</v>
      </c>
      <c r="D18" s="19">
        <v>39</v>
      </c>
      <c r="E18" s="19">
        <v>360</v>
      </c>
      <c r="F18" s="19">
        <v>0</v>
      </c>
      <c r="G18" s="19">
        <v>0</v>
      </c>
      <c r="H18" s="19">
        <f t="shared" ref="H18:I24" si="1">D18+F18</f>
        <v>39</v>
      </c>
      <c r="I18" s="19">
        <f t="shared" si="1"/>
        <v>360</v>
      </c>
      <c r="J18" s="20">
        <f>IF($H$25*$C$8*3-B26=0,0,ROUND(((H18*1)/($H$25*$C$8*3-B26))*100,1))</f>
        <v>14</v>
      </c>
      <c r="K18" s="21" t="s">
        <v>27</v>
      </c>
      <c r="L18" s="7"/>
    </row>
    <row r="19" spans="1:12" ht="18" customHeight="1" x14ac:dyDescent="0.15">
      <c r="A19" s="6"/>
      <c r="B19" s="55"/>
      <c r="C19" s="17" t="s">
        <v>11</v>
      </c>
      <c r="D19" s="19">
        <v>40</v>
      </c>
      <c r="E19" s="19">
        <v>493</v>
      </c>
      <c r="F19" s="19">
        <v>7</v>
      </c>
      <c r="G19" s="19">
        <v>150</v>
      </c>
      <c r="H19" s="19">
        <f t="shared" si="1"/>
        <v>47</v>
      </c>
      <c r="I19" s="19">
        <f t="shared" si="1"/>
        <v>643</v>
      </c>
      <c r="J19" s="20">
        <f>IF($H$25*$C$8*3-B26=0,0,ROUND(((H19*1)/($H$25*$C$8*3-B26))*100,1))</f>
        <v>16.8</v>
      </c>
      <c r="K19" s="21" t="s">
        <v>27</v>
      </c>
      <c r="L19" s="7"/>
    </row>
    <row r="20" spans="1:12" ht="18" customHeight="1" x14ac:dyDescent="0.15">
      <c r="A20" s="6"/>
      <c r="B20" s="55"/>
      <c r="C20" s="17" t="s">
        <v>12</v>
      </c>
      <c r="D20" s="19">
        <v>42</v>
      </c>
      <c r="E20" s="19">
        <v>615</v>
      </c>
      <c r="F20" s="19">
        <v>12</v>
      </c>
      <c r="G20" s="19">
        <v>340</v>
      </c>
      <c r="H20" s="19">
        <f t="shared" si="1"/>
        <v>54</v>
      </c>
      <c r="I20" s="19">
        <f t="shared" si="1"/>
        <v>955</v>
      </c>
      <c r="J20" s="20">
        <f>IF($H$25*$C$8*3-B26=0,0,ROUND(((H20*1)/($H$25*$C$8*3-B26))*100,1))</f>
        <v>19.399999999999999</v>
      </c>
      <c r="K20" s="21" t="s">
        <v>27</v>
      </c>
      <c r="L20" s="7"/>
    </row>
    <row r="21" spans="1:12" ht="18" customHeight="1" x14ac:dyDescent="0.15">
      <c r="A21" s="6"/>
      <c r="B21" s="55"/>
      <c r="C21" s="17" t="s">
        <v>13</v>
      </c>
      <c r="D21" s="19">
        <v>19</v>
      </c>
      <c r="E21" s="19">
        <v>164</v>
      </c>
      <c r="F21" s="19">
        <v>3</v>
      </c>
      <c r="G21" s="19">
        <v>60</v>
      </c>
      <c r="H21" s="19">
        <f t="shared" si="1"/>
        <v>22</v>
      </c>
      <c r="I21" s="19">
        <f t="shared" si="1"/>
        <v>224</v>
      </c>
      <c r="J21" s="20">
        <f>IF($H$25*$C$8*3-B26=0,0,ROUND(((H21*2)/($H$25*$C$8*3-B26))*100,1))</f>
        <v>15.8</v>
      </c>
      <c r="K21" s="21" t="s">
        <v>27</v>
      </c>
      <c r="L21" s="7"/>
    </row>
    <row r="22" spans="1:12" ht="18" customHeight="1" x14ac:dyDescent="0.15">
      <c r="A22" s="6"/>
      <c r="B22" s="55"/>
      <c r="C22" s="17" t="s">
        <v>14</v>
      </c>
      <c r="D22" s="19">
        <v>6</v>
      </c>
      <c r="E22" s="19">
        <v>91</v>
      </c>
      <c r="F22" s="19">
        <v>0</v>
      </c>
      <c r="G22" s="19">
        <v>0</v>
      </c>
      <c r="H22" s="19">
        <f t="shared" si="1"/>
        <v>6</v>
      </c>
      <c r="I22" s="19">
        <f t="shared" si="1"/>
        <v>91</v>
      </c>
      <c r="J22" s="20">
        <f>IF($H$25*$C$8*3-B26=0,0,ROUND(((H22*2)/($H$25*$C$8*3-B26))*100,1))</f>
        <v>4.3</v>
      </c>
      <c r="K22" s="21" t="s">
        <v>27</v>
      </c>
      <c r="L22" s="7"/>
    </row>
    <row r="23" spans="1:12" ht="18" customHeight="1" x14ac:dyDescent="0.15">
      <c r="A23" s="6"/>
      <c r="B23" s="55"/>
      <c r="C23" s="17" t="s">
        <v>15</v>
      </c>
      <c r="D23" s="19">
        <v>8</v>
      </c>
      <c r="E23" s="19">
        <v>175</v>
      </c>
      <c r="F23" s="19">
        <v>3</v>
      </c>
      <c r="G23" s="19">
        <v>80</v>
      </c>
      <c r="H23" s="19">
        <f t="shared" si="1"/>
        <v>11</v>
      </c>
      <c r="I23" s="19">
        <f t="shared" si="1"/>
        <v>255</v>
      </c>
      <c r="J23" s="20">
        <f>IF($H$25*$C$8*3-B26=0,0,ROUND(((H23*3)/($H$25*$C$8*3-B26))*100,1))</f>
        <v>11.8</v>
      </c>
      <c r="K23" s="21" t="s">
        <v>27</v>
      </c>
      <c r="L23" s="7"/>
    </row>
    <row r="24" spans="1:12" ht="18" customHeight="1" x14ac:dyDescent="0.15">
      <c r="A24" s="6"/>
      <c r="B24" s="55"/>
      <c r="C24" s="17" t="s">
        <v>28</v>
      </c>
      <c r="D24" s="19">
        <f>SUM(D18:D23)</f>
        <v>154</v>
      </c>
      <c r="E24" s="19">
        <f>SUM(E18:E23)</f>
        <v>1898</v>
      </c>
      <c r="F24" s="19">
        <f>SUM(F18:F23)</f>
        <v>25</v>
      </c>
      <c r="G24" s="19">
        <f>SUM(G18:G23)</f>
        <v>630</v>
      </c>
      <c r="H24" s="19">
        <f t="shared" si="1"/>
        <v>179</v>
      </c>
      <c r="I24" s="19">
        <f t="shared" si="1"/>
        <v>2528</v>
      </c>
      <c r="J24" s="20">
        <f>IF(H25*$C$8*3-B26=0,0,ROUND(((H24+H21+H22+(H23*2))/(H25*$C$8*3-B26))*100,1))</f>
        <v>82.1</v>
      </c>
      <c r="K24" s="21" t="s">
        <v>27</v>
      </c>
      <c r="L24" s="7"/>
    </row>
    <row r="25" spans="1:12" ht="18" customHeight="1" x14ac:dyDescent="0.15">
      <c r="A25" s="6"/>
      <c r="B25" s="55"/>
      <c r="C25" s="17" t="s">
        <v>29</v>
      </c>
      <c r="D25" s="46"/>
      <c r="E25" s="47"/>
      <c r="F25" s="46"/>
      <c r="G25" s="47"/>
      <c r="H25" s="48">
        <v>3</v>
      </c>
      <c r="I25" s="49"/>
      <c r="J25" s="49"/>
      <c r="K25" s="50"/>
      <c r="L25" s="7"/>
    </row>
    <row r="26" spans="1:12" ht="18" customHeight="1" x14ac:dyDescent="0.15">
      <c r="A26" s="6"/>
      <c r="B26" s="29">
        <v>0</v>
      </c>
      <c r="C26" s="17" t="s">
        <v>30</v>
      </c>
      <c r="D26" s="46"/>
      <c r="E26" s="47"/>
      <c r="F26" s="46"/>
      <c r="G26" s="47"/>
      <c r="H26" s="51">
        <v>31</v>
      </c>
      <c r="I26" s="52"/>
      <c r="J26" s="52"/>
      <c r="K26" s="53"/>
      <c r="L26" s="7"/>
    </row>
    <row r="27" spans="1:12" ht="18" customHeight="1" x14ac:dyDescent="0.15">
      <c r="A27" s="6"/>
      <c r="B27" s="54" t="s">
        <v>32</v>
      </c>
      <c r="C27" s="17" t="s">
        <v>9</v>
      </c>
      <c r="D27" s="19">
        <v>12</v>
      </c>
      <c r="E27" s="19">
        <v>101</v>
      </c>
      <c r="F27" s="19">
        <v>0</v>
      </c>
      <c r="G27" s="19">
        <v>0</v>
      </c>
      <c r="H27" s="19">
        <f t="shared" ref="H27:I33" si="2">D27+F27</f>
        <v>12</v>
      </c>
      <c r="I27" s="19">
        <f t="shared" si="2"/>
        <v>101</v>
      </c>
      <c r="J27" s="20">
        <f>IF($H$34*$C$8*3-B35=0,0,ROUND(((H27*1)/($H$34*$C$8*3-B35))*100,1))</f>
        <v>12.9</v>
      </c>
      <c r="K27" s="21" t="s">
        <v>27</v>
      </c>
      <c r="L27" s="7"/>
    </row>
    <row r="28" spans="1:12" ht="18" customHeight="1" x14ac:dyDescent="0.15">
      <c r="A28" s="6"/>
      <c r="B28" s="55"/>
      <c r="C28" s="17" t="s">
        <v>11</v>
      </c>
      <c r="D28" s="19">
        <v>6</v>
      </c>
      <c r="E28" s="19">
        <v>60</v>
      </c>
      <c r="F28" s="19">
        <v>0</v>
      </c>
      <c r="G28" s="19">
        <v>0</v>
      </c>
      <c r="H28" s="19">
        <f t="shared" si="2"/>
        <v>6</v>
      </c>
      <c r="I28" s="19">
        <f t="shared" si="2"/>
        <v>60</v>
      </c>
      <c r="J28" s="20">
        <f>IF($H$34*$C$8*3-B35=0,0,ROUND(((H28*1)/($H$34*$C$8*3-B35))*100,1))</f>
        <v>6.5</v>
      </c>
      <c r="K28" s="21" t="s">
        <v>27</v>
      </c>
      <c r="L28" s="7"/>
    </row>
    <row r="29" spans="1:12" ht="18" customHeight="1" x14ac:dyDescent="0.15">
      <c r="A29" s="6"/>
      <c r="B29" s="55"/>
      <c r="C29" s="17" t="s">
        <v>12</v>
      </c>
      <c r="D29" s="19">
        <v>5</v>
      </c>
      <c r="E29" s="19">
        <v>36</v>
      </c>
      <c r="F29" s="19">
        <v>1</v>
      </c>
      <c r="G29" s="19">
        <v>10</v>
      </c>
      <c r="H29" s="19">
        <f t="shared" si="2"/>
        <v>6</v>
      </c>
      <c r="I29" s="19">
        <f t="shared" si="2"/>
        <v>46</v>
      </c>
      <c r="J29" s="20">
        <f>IF($H$34*$C$8*3-B35=0,0,ROUND(((H29*1)/($H$34*$C$8*3-B35))*100,1))</f>
        <v>6.5</v>
      </c>
      <c r="K29" s="21" t="s">
        <v>27</v>
      </c>
      <c r="L29" s="7"/>
    </row>
    <row r="30" spans="1:12" ht="18" customHeight="1" x14ac:dyDescent="0.15">
      <c r="A30" s="6"/>
      <c r="B30" s="55"/>
      <c r="C30" s="17" t="s">
        <v>13</v>
      </c>
      <c r="D30" s="19">
        <v>4</v>
      </c>
      <c r="E30" s="19">
        <v>14</v>
      </c>
      <c r="F30" s="19">
        <v>0</v>
      </c>
      <c r="G30" s="19">
        <v>0</v>
      </c>
      <c r="H30" s="19">
        <f t="shared" si="2"/>
        <v>4</v>
      </c>
      <c r="I30" s="19">
        <f t="shared" si="2"/>
        <v>14</v>
      </c>
      <c r="J30" s="20">
        <f>IF($H$34*$C$8*3-B35=0,0,ROUND(((H30*2)/($H$34*$C$8*3-B35))*100,1))</f>
        <v>8.6</v>
      </c>
      <c r="K30" s="21" t="s">
        <v>27</v>
      </c>
      <c r="L30" s="7"/>
    </row>
    <row r="31" spans="1:12" ht="18" customHeight="1" x14ac:dyDescent="0.15">
      <c r="A31" s="6"/>
      <c r="B31" s="55"/>
      <c r="C31" s="17" t="s">
        <v>14</v>
      </c>
      <c r="D31" s="19">
        <v>6</v>
      </c>
      <c r="E31" s="19">
        <v>61</v>
      </c>
      <c r="F31" s="19">
        <v>0</v>
      </c>
      <c r="G31" s="19">
        <v>0</v>
      </c>
      <c r="H31" s="19">
        <f t="shared" si="2"/>
        <v>6</v>
      </c>
      <c r="I31" s="19">
        <f t="shared" si="2"/>
        <v>61</v>
      </c>
      <c r="J31" s="20">
        <f>IF($H$34*$C$8*3-B35=0,0,ROUND(((H31*2)/($H$34*$C$8*3-B35))*100,1))</f>
        <v>12.9</v>
      </c>
      <c r="K31" s="21" t="s">
        <v>27</v>
      </c>
      <c r="L31" s="7"/>
    </row>
    <row r="32" spans="1:12" ht="18" customHeight="1" x14ac:dyDescent="0.15">
      <c r="A32" s="6"/>
      <c r="B32" s="55"/>
      <c r="C32" s="17" t="s">
        <v>15</v>
      </c>
      <c r="D32" s="19">
        <v>6</v>
      </c>
      <c r="E32" s="19">
        <v>105</v>
      </c>
      <c r="F32" s="19">
        <v>1</v>
      </c>
      <c r="G32" s="19">
        <v>20</v>
      </c>
      <c r="H32" s="19">
        <f t="shared" si="2"/>
        <v>7</v>
      </c>
      <c r="I32" s="19">
        <f t="shared" si="2"/>
        <v>125</v>
      </c>
      <c r="J32" s="20">
        <f>IF($H$34*$C$8*3-B35=0,0,ROUND(((H32*3)/($H$34*$C$8*3-B35))*100,1))</f>
        <v>22.6</v>
      </c>
      <c r="K32" s="21" t="s">
        <v>27</v>
      </c>
      <c r="L32" s="7"/>
    </row>
    <row r="33" spans="1:12" ht="18" customHeight="1" x14ac:dyDescent="0.15">
      <c r="A33" s="6"/>
      <c r="B33" s="55"/>
      <c r="C33" s="17" t="s">
        <v>28</v>
      </c>
      <c r="D33" s="19">
        <f>SUM(D27:D32)</f>
        <v>39</v>
      </c>
      <c r="E33" s="19">
        <f>SUM(E27:E32)</f>
        <v>377</v>
      </c>
      <c r="F33" s="19">
        <f>SUM(F27:F32)</f>
        <v>2</v>
      </c>
      <c r="G33" s="19">
        <f>SUM(G27:G32)</f>
        <v>30</v>
      </c>
      <c r="H33" s="19">
        <f t="shared" si="2"/>
        <v>41</v>
      </c>
      <c r="I33" s="19">
        <f t="shared" si="2"/>
        <v>407</v>
      </c>
      <c r="J33" s="20">
        <f>IF(H34*$C$8*3-B35=0,0,ROUND(((H33+H30+H31+(H32*2))/(H34*$C$8*3-B35))*100,1))</f>
        <v>69.900000000000006</v>
      </c>
      <c r="K33" s="21" t="s">
        <v>27</v>
      </c>
      <c r="L33" s="7"/>
    </row>
    <row r="34" spans="1:12" ht="18" customHeight="1" x14ac:dyDescent="0.15">
      <c r="A34" s="6"/>
      <c r="B34" s="55"/>
      <c r="C34" s="17" t="s">
        <v>29</v>
      </c>
      <c r="D34" s="46"/>
      <c r="E34" s="47"/>
      <c r="F34" s="46"/>
      <c r="G34" s="47"/>
      <c r="H34" s="48">
        <v>1</v>
      </c>
      <c r="I34" s="49"/>
      <c r="J34" s="49"/>
      <c r="K34" s="50"/>
      <c r="L34" s="7"/>
    </row>
    <row r="35" spans="1:12" ht="18" customHeight="1" x14ac:dyDescent="0.15">
      <c r="A35" s="6"/>
      <c r="B35" s="29">
        <v>0</v>
      </c>
      <c r="C35" s="17" t="s">
        <v>30</v>
      </c>
      <c r="D35" s="46"/>
      <c r="E35" s="47"/>
      <c r="F35" s="46"/>
      <c r="G35" s="47"/>
      <c r="H35" s="51">
        <v>28</v>
      </c>
      <c r="I35" s="52"/>
      <c r="J35" s="52"/>
      <c r="K35" s="53"/>
      <c r="L35" s="7"/>
    </row>
    <row r="36" spans="1:12" ht="18" customHeight="1" x14ac:dyDescent="0.15">
      <c r="A36" s="6"/>
      <c r="B36" s="54" t="s">
        <v>33</v>
      </c>
      <c r="C36" s="17" t="s">
        <v>9</v>
      </c>
      <c r="D36" s="19">
        <v>33</v>
      </c>
      <c r="E36" s="19">
        <v>82</v>
      </c>
      <c r="F36" s="19">
        <v>0</v>
      </c>
      <c r="G36" s="19">
        <v>0</v>
      </c>
      <c r="H36" s="19">
        <f t="shared" ref="H36:I42" si="3">D36+F36</f>
        <v>33</v>
      </c>
      <c r="I36" s="19">
        <f t="shared" si="3"/>
        <v>82</v>
      </c>
      <c r="J36" s="20">
        <f>IF($H$43*$C$8*3-B44=0,0,ROUND(((H36*1)/($H$43*$C$8*3-B44))*100,1))</f>
        <v>17.7</v>
      </c>
      <c r="K36" s="21" t="s">
        <v>27</v>
      </c>
      <c r="L36" s="7"/>
    </row>
    <row r="37" spans="1:12" ht="18" customHeight="1" x14ac:dyDescent="0.15">
      <c r="A37" s="6"/>
      <c r="B37" s="55"/>
      <c r="C37" s="17" t="s">
        <v>11</v>
      </c>
      <c r="D37" s="19">
        <v>29</v>
      </c>
      <c r="E37" s="19">
        <v>78</v>
      </c>
      <c r="F37" s="19">
        <v>0</v>
      </c>
      <c r="G37" s="19">
        <v>0</v>
      </c>
      <c r="H37" s="19">
        <f t="shared" si="3"/>
        <v>29</v>
      </c>
      <c r="I37" s="19">
        <f t="shared" si="3"/>
        <v>78</v>
      </c>
      <c r="J37" s="20">
        <f>IF($H$43*$C$8*3-B44=0,0,ROUND(((H37*1)/($H$43*$C$8*3-B44))*100,1))</f>
        <v>15.6</v>
      </c>
      <c r="K37" s="21" t="s">
        <v>27</v>
      </c>
      <c r="L37" s="7"/>
    </row>
    <row r="38" spans="1:12" ht="18" customHeight="1" x14ac:dyDescent="0.15">
      <c r="A38" s="6"/>
      <c r="B38" s="55"/>
      <c r="C38" s="17" t="s">
        <v>12</v>
      </c>
      <c r="D38" s="19">
        <v>30</v>
      </c>
      <c r="E38" s="19">
        <v>66</v>
      </c>
      <c r="F38" s="19">
        <v>0</v>
      </c>
      <c r="G38" s="19">
        <v>0</v>
      </c>
      <c r="H38" s="19">
        <f t="shared" si="3"/>
        <v>30</v>
      </c>
      <c r="I38" s="19">
        <f t="shared" si="3"/>
        <v>66</v>
      </c>
      <c r="J38" s="20">
        <f>IF($H$43*$C$8*3-B44=0,0,ROUND(((H38*1)/($H$43*$C$8*3-B44))*100,1))</f>
        <v>16.100000000000001</v>
      </c>
      <c r="K38" s="21" t="s">
        <v>27</v>
      </c>
      <c r="L38" s="7"/>
    </row>
    <row r="39" spans="1:12" ht="18" customHeight="1" x14ac:dyDescent="0.15">
      <c r="A39" s="6"/>
      <c r="B39" s="55"/>
      <c r="C39" s="17" t="s">
        <v>13</v>
      </c>
      <c r="D39" s="19">
        <v>6</v>
      </c>
      <c r="E39" s="19">
        <v>15</v>
      </c>
      <c r="F39" s="19">
        <v>0</v>
      </c>
      <c r="G39" s="19">
        <v>0</v>
      </c>
      <c r="H39" s="19">
        <f t="shared" si="3"/>
        <v>6</v>
      </c>
      <c r="I39" s="19">
        <f t="shared" si="3"/>
        <v>15</v>
      </c>
      <c r="J39" s="20">
        <f>IF($H$43*$C$8*3-B44=0,0,ROUND(((H39*2)/($H$43*$C$8*3-B44))*100,1))</f>
        <v>6.5</v>
      </c>
      <c r="K39" s="21" t="s">
        <v>27</v>
      </c>
      <c r="L39" s="7"/>
    </row>
    <row r="40" spans="1:12" ht="18" customHeight="1" x14ac:dyDescent="0.15">
      <c r="A40" s="6"/>
      <c r="B40" s="55"/>
      <c r="C40" s="17" t="s">
        <v>14</v>
      </c>
      <c r="D40" s="19">
        <v>8</v>
      </c>
      <c r="E40" s="19">
        <v>29</v>
      </c>
      <c r="F40" s="19">
        <v>0</v>
      </c>
      <c r="G40" s="19">
        <v>0</v>
      </c>
      <c r="H40" s="19">
        <f t="shared" si="3"/>
        <v>8</v>
      </c>
      <c r="I40" s="19">
        <f t="shared" si="3"/>
        <v>29</v>
      </c>
      <c r="J40" s="20">
        <f>IF($H$43*$C$8*3-B44=0,0,ROUND(((H40*2)/($H$43*$C$8*3-B44))*100,1))</f>
        <v>8.6</v>
      </c>
      <c r="K40" s="21" t="s">
        <v>27</v>
      </c>
      <c r="L40" s="7"/>
    </row>
    <row r="41" spans="1:12" ht="18" customHeight="1" x14ac:dyDescent="0.15">
      <c r="A41" s="6"/>
      <c r="B41" s="55"/>
      <c r="C41" s="17" t="s">
        <v>15</v>
      </c>
      <c r="D41" s="19">
        <v>4</v>
      </c>
      <c r="E41" s="19">
        <v>18</v>
      </c>
      <c r="F41" s="19">
        <v>2</v>
      </c>
      <c r="G41" s="19">
        <v>10</v>
      </c>
      <c r="H41" s="19">
        <f t="shared" si="3"/>
        <v>6</v>
      </c>
      <c r="I41" s="19">
        <f t="shared" si="3"/>
        <v>28</v>
      </c>
      <c r="J41" s="20">
        <f>IF($H$43*$C$8*3-B44=0,0,ROUND(((H41*3)/($H$43*$C$8*3-B44))*100,1))</f>
        <v>9.6999999999999993</v>
      </c>
      <c r="K41" s="21" t="s">
        <v>27</v>
      </c>
      <c r="L41" s="7"/>
    </row>
    <row r="42" spans="1:12" ht="18" customHeight="1" x14ac:dyDescent="0.15">
      <c r="A42" s="6"/>
      <c r="B42" s="55"/>
      <c r="C42" s="17" t="s">
        <v>28</v>
      </c>
      <c r="D42" s="19">
        <f>SUM(D36:D41)</f>
        <v>110</v>
      </c>
      <c r="E42" s="19">
        <f>SUM(E36:E41)</f>
        <v>288</v>
      </c>
      <c r="F42" s="19">
        <f>SUM(F36:F41)</f>
        <v>2</v>
      </c>
      <c r="G42" s="19">
        <f>SUM(G36:G41)</f>
        <v>10</v>
      </c>
      <c r="H42" s="19">
        <f t="shared" si="3"/>
        <v>112</v>
      </c>
      <c r="I42" s="19">
        <f t="shared" si="3"/>
        <v>298</v>
      </c>
      <c r="J42" s="20">
        <f>IF(H43*$C$8*3-B44=0,0,ROUND(((H42+H39+H40+(H41*2))/(H43*$C$8*3-B44))*100,1))</f>
        <v>74.2</v>
      </c>
      <c r="K42" s="21" t="s">
        <v>27</v>
      </c>
      <c r="L42" s="7"/>
    </row>
    <row r="43" spans="1:12" ht="18" customHeight="1" x14ac:dyDescent="0.15">
      <c r="A43" s="6"/>
      <c r="B43" s="55"/>
      <c r="C43" s="17" t="s">
        <v>29</v>
      </c>
      <c r="D43" s="46"/>
      <c r="E43" s="47"/>
      <c r="F43" s="46"/>
      <c r="G43" s="47"/>
      <c r="H43" s="48">
        <v>2</v>
      </c>
      <c r="I43" s="49"/>
      <c r="J43" s="49"/>
      <c r="K43" s="50"/>
      <c r="L43" s="7"/>
    </row>
    <row r="44" spans="1:12" ht="18" customHeight="1" x14ac:dyDescent="0.15">
      <c r="A44" s="6"/>
      <c r="B44" s="29">
        <v>0</v>
      </c>
      <c r="C44" s="17" t="s">
        <v>30</v>
      </c>
      <c r="D44" s="46"/>
      <c r="E44" s="47"/>
      <c r="F44" s="46"/>
      <c r="G44" s="47"/>
      <c r="H44" s="51">
        <v>31</v>
      </c>
      <c r="I44" s="52"/>
      <c r="J44" s="52"/>
      <c r="K44" s="53"/>
      <c r="L44" s="7"/>
    </row>
    <row r="45" spans="1:12" ht="18" customHeight="1" x14ac:dyDescent="0.15">
      <c r="A45" s="6"/>
      <c r="B45" s="54" t="s">
        <v>34</v>
      </c>
      <c r="C45" s="17" t="s">
        <v>9</v>
      </c>
      <c r="D45" s="19">
        <v>6</v>
      </c>
      <c r="E45" s="19">
        <v>78</v>
      </c>
      <c r="F45" s="19">
        <v>0</v>
      </c>
      <c r="G45" s="19">
        <v>0</v>
      </c>
      <c r="H45" s="19">
        <f t="shared" ref="H45:I51" si="4">D45+F45</f>
        <v>6</v>
      </c>
      <c r="I45" s="19">
        <f t="shared" si="4"/>
        <v>78</v>
      </c>
      <c r="J45" s="20">
        <f>IF($H$52*$C$8*3-B53=0,0,ROUND(((H45*1)/($H$52*$C$8*3-B53))*100,1))</f>
        <v>6.5</v>
      </c>
      <c r="K45" s="21" t="s">
        <v>27</v>
      </c>
      <c r="L45" s="7"/>
    </row>
    <row r="46" spans="1:12" ht="18" customHeight="1" x14ac:dyDescent="0.15">
      <c r="A46" s="6"/>
      <c r="B46" s="55"/>
      <c r="C46" s="17" t="s">
        <v>11</v>
      </c>
      <c r="D46" s="19">
        <v>3</v>
      </c>
      <c r="E46" s="19">
        <v>42</v>
      </c>
      <c r="F46" s="19">
        <v>1</v>
      </c>
      <c r="G46" s="19">
        <v>15</v>
      </c>
      <c r="H46" s="19">
        <f t="shared" si="4"/>
        <v>4</v>
      </c>
      <c r="I46" s="19">
        <f t="shared" si="4"/>
        <v>57</v>
      </c>
      <c r="J46" s="20">
        <f>IF($H$52*$C$8*3-B53=0,0,ROUND(((H46*1)/($H$52*$C$8*3-B53))*100,1))</f>
        <v>4.3</v>
      </c>
      <c r="K46" s="21" t="s">
        <v>27</v>
      </c>
      <c r="L46" s="7"/>
    </row>
    <row r="47" spans="1:12" ht="18" customHeight="1" x14ac:dyDescent="0.15">
      <c r="A47" s="6"/>
      <c r="B47" s="55"/>
      <c r="C47" s="17" t="s">
        <v>12</v>
      </c>
      <c r="D47" s="19">
        <v>0</v>
      </c>
      <c r="E47" s="19">
        <v>0</v>
      </c>
      <c r="F47" s="19">
        <v>1</v>
      </c>
      <c r="G47" s="19">
        <v>3</v>
      </c>
      <c r="H47" s="19">
        <f t="shared" si="4"/>
        <v>1</v>
      </c>
      <c r="I47" s="19">
        <f t="shared" si="4"/>
        <v>3</v>
      </c>
      <c r="J47" s="20">
        <f>IF($H$52*$C$8*3-B53=0,0,ROUND(((H47*1)/($H$52*$C$8*3-B53))*100,1))</f>
        <v>1.1000000000000001</v>
      </c>
      <c r="K47" s="21" t="s">
        <v>27</v>
      </c>
      <c r="L47" s="7"/>
    </row>
    <row r="48" spans="1:12" ht="18" customHeight="1" x14ac:dyDescent="0.15">
      <c r="A48" s="6"/>
      <c r="B48" s="55"/>
      <c r="C48" s="17" t="s">
        <v>13</v>
      </c>
      <c r="D48" s="19">
        <v>5</v>
      </c>
      <c r="E48" s="19">
        <v>65</v>
      </c>
      <c r="F48" s="19">
        <v>2</v>
      </c>
      <c r="G48" s="19">
        <v>30</v>
      </c>
      <c r="H48" s="19">
        <f t="shared" si="4"/>
        <v>7</v>
      </c>
      <c r="I48" s="19">
        <f t="shared" si="4"/>
        <v>95</v>
      </c>
      <c r="J48" s="20">
        <f>IF($H$52*$C$8*3-B53=0,0,ROUND(((H48*2)/($H$52*$C$8*3-B53))*100,1))</f>
        <v>15.1</v>
      </c>
      <c r="K48" s="21" t="s">
        <v>27</v>
      </c>
      <c r="L48" s="7"/>
    </row>
    <row r="49" spans="1:12" ht="18" customHeight="1" x14ac:dyDescent="0.15">
      <c r="A49" s="6"/>
      <c r="B49" s="55"/>
      <c r="C49" s="17" t="s">
        <v>14</v>
      </c>
      <c r="D49" s="19">
        <v>1</v>
      </c>
      <c r="E49" s="19">
        <v>10</v>
      </c>
      <c r="F49" s="19">
        <v>0</v>
      </c>
      <c r="G49" s="19">
        <v>0</v>
      </c>
      <c r="H49" s="19">
        <f t="shared" si="4"/>
        <v>1</v>
      </c>
      <c r="I49" s="19">
        <f t="shared" si="4"/>
        <v>10</v>
      </c>
      <c r="J49" s="20">
        <f>IF($H$52*$C$8*3-B53=0,0,ROUND(((H49*2)/($H$52*$C$8*3-B53))*100,1))</f>
        <v>2.2000000000000002</v>
      </c>
      <c r="K49" s="21" t="s">
        <v>27</v>
      </c>
      <c r="L49" s="7"/>
    </row>
    <row r="50" spans="1:12" ht="18" customHeight="1" x14ac:dyDescent="0.15">
      <c r="A50" s="6"/>
      <c r="B50" s="55"/>
      <c r="C50" s="17" t="s">
        <v>15</v>
      </c>
      <c r="D50" s="19">
        <v>3</v>
      </c>
      <c r="E50" s="19">
        <v>40</v>
      </c>
      <c r="F50" s="19">
        <v>1</v>
      </c>
      <c r="G50" s="19">
        <v>15</v>
      </c>
      <c r="H50" s="19">
        <f t="shared" si="4"/>
        <v>4</v>
      </c>
      <c r="I50" s="19">
        <f t="shared" si="4"/>
        <v>55</v>
      </c>
      <c r="J50" s="20">
        <f>IF($H$52*$C$8*3-B53=0,0,ROUND(((H50*3)/($H$52*$C$8*3-B53))*100,1))</f>
        <v>12.9</v>
      </c>
      <c r="K50" s="21" t="s">
        <v>27</v>
      </c>
      <c r="L50" s="7"/>
    </row>
    <row r="51" spans="1:12" ht="18" customHeight="1" x14ac:dyDescent="0.15">
      <c r="A51" s="6"/>
      <c r="B51" s="55"/>
      <c r="C51" s="17" t="s">
        <v>28</v>
      </c>
      <c r="D51" s="19">
        <f>SUM(D45:D50)</f>
        <v>18</v>
      </c>
      <c r="E51" s="19">
        <f>SUM(E45:E50)</f>
        <v>235</v>
      </c>
      <c r="F51" s="19">
        <f>SUM(F45:F50)</f>
        <v>5</v>
      </c>
      <c r="G51" s="19">
        <f>SUM(G45:G50)</f>
        <v>63</v>
      </c>
      <c r="H51" s="19">
        <f t="shared" si="4"/>
        <v>23</v>
      </c>
      <c r="I51" s="19">
        <f t="shared" si="4"/>
        <v>298</v>
      </c>
      <c r="J51" s="20">
        <f>IF(H52*$C$8*3-B53=0,0,ROUND(((H51+H48+H49+(H50*2))/(H52*$C$8*3-B53))*100,1))</f>
        <v>41.9</v>
      </c>
      <c r="K51" s="21" t="s">
        <v>27</v>
      </c>
      <c r="L51" s="7"/>
    </row>
    <row r="52" spans="1:12" ht="18" customHeight="1" x14ac:dyDescent="0.15">
      <c r="A52" s="6"/>
      <c r="B52" s="55"/>
      <c r="C52" s="17" t="s">
        <v>29</v>
      </c>
      <c r="D52" s="46"/>
      <c r="E52" s="47"/>
      <c r="F52" s="46"/>
      <c r="G52" s="47"/>
      <c r="H52" s="48">
        <v>1</v>
      </c>
      <c r="I52" s="49"/>
      <c r="J52" s="49"/>
      <c r="K52" s="50"/>
      <c r="L52" s="7"/>
    </row>
    <row r="53" spans="1:12" ht="18" customHeight="1" x14ac:dyDescent="0.15">
      <c r="A53" s="6"/>
      <c r="B53" s="29">
        <v>0</v>
      </c>
      <c r="C53" s="17" t="s">
        <v>30</v>
      </c>
      <c r="D53" s="46"/>
      <c r="E53" s="47"/>
      <c r="F53" s="46"/>
      <c r="G53" s="47"/>
      <c r="H53" s="51">
        <v>21</v>
      </c>
      <c r="I53" s="52"/>
      <c r="J53" s="52"/>
      <c r="K53" s="53"/>
      <c r="L53" s="7"/>
    </row>
    <row r="54" spans="1:12" ht="18" customHeight="1" x14ac:dyDescent="0.15">
      <c r="A54" s="6"/>
      <c r="B54" s="54" t="s">
        <v>35</v>
      </c>
      <c r="C54" s="17" t="s">
        <v>9</v>
      </c>
      <c r="D54" s="19">
        <v>4</v>
      </c>
      <c r="E54" s="19">
        <v>44</v>
      </c>
      <c r="F54" s="19">
        <v>3</v>
      </c>
      <c r="G54" s="19">
        <v>55</v>
      </c>
      <c r="H54" s="19">
        <f t="shared" ref="H54:I60" si="5">D54+F54</f>
        <v>7</v>
      </c>
      <c r="I54" s="19">
        <f t="shared" si="5"/>
        <v>99</v>
      </c>
      <c r="J54" s="20">
        <f>IF($H$61*$C$8*3-B62=0,0,ROUND(((H54*1)/($H$61*$C$8*3-B62))*100,1))</f>
        <v>7.5</v>
      </c>
      <c r="K54" s="21" t="s">
        <v>27</v>
      </c>
      <c r="L54" s="7"/>
    </row>
    <row r="55" spans="1:12" ht="18" customHeight="1" x14ac:dyDescent="0.15">
      <c r="A55" s="6"/>
      <c r="B55" s="55"/>
      <c r="C55" s="17" t="s">
        <v>11</v>
      </c>
      <c r="D55" s="19">
        <v>6</v>
      </c>
      <c r="E55" s="19">
        <v>56</v>
      </c>
      <c r="F55" s="19">
        <v>0</v>
      </c>
      <c r="G55" s="19">
        <v>0</v>
      </c>
      <c r="H55" s="19">
        <f t="shared" si="5"/>
        <v>6</v>
      </c>
      <c r="I55" s="19">
        <f t="shared" si="5"/>
        <v>56</v>
      </c>
      <c r="J55" s="20">
        <f>IF($H$61*$C$8*3-B62=0,0,ROUND(((H55*1)/($H$61*$C$8*3-B62))*100,1))</f>
        <v>6.5</v>
      </c>
      <c r="K55" s="21" t="s">
        <v>27</v>
      </c>
      <c r="L55" s="7"/>
    </row>
    <row r="56" spans="1:12" ht="18" customHeight="1" x14ac:dyDescent="0.15">
      <c r="A56" s="6"/>
      <c r="B56" s="55"/>
      <c r="C56" s="17" t="s">
        <v>12</v>
      </c>
      <c r="D56" s="19">
        <v>1</v>
      </c>
      <c r="E56" s="19">
        <v>20</v>
      </c>
      <c r="F56" s="19">
        <v>2</v>
      </c>
      <c r="G56" s="19">
        <v>25</v>
      </c>
      <c r="H56" s="19">
        <f t="shared" si="5"/>
        <v>3</v>
      </c>
      <c r="I56" s="19">
        <f t="shared" si="5"/>
        <v>45</v>
      </c>
      <c r="J56" s="20">
        <f>IF($H$61*$C$8*3-B62=0,0,ROUND(((H56*1)/($H$61*$C$8*3-B62))*100,1))</f>
        <v>3.2</v>
      </c>
      <c r="K56" s="21" t="s">
        <v>27</v>
      </c>
      <c r="L56" s="7"/>
    </row>
    <row r="57" spans="1:12" ht="18" customHeight="1" x14ac:dyDescent="0.15">
      <c r="A57" s="6"/>
      <c r="B57" s="55"/>
      <c r="C57" s="17" t="s">
        <v>13</v>
      </c>
      <c r="D57" s="19">
        <v>5</v>
      </c>
      <c r="E57" s="19">
        <v>75</v>
      </c>
      <c r="F57" s="19">
        <v>1</v>
      </c>
      <c r="G57" s="19">
        <v>20</v>
      </c>
      <c r="H57" s="19">
        <f t="shared" si="5"/>
        <v>6</v>
      </c>
      <c r="I57" s="19">
        <f t="shared" si="5"/>
        <v>95</v>
      </c>
      <c r="J57" s="20">
        <f>IF($H$61*$C$8*3-B62=0,0,ROUND(((H57*2)/($H$61*$C$8*3-B62))*100,1))</f>
        <v>12.9</v>
      </c>
      <c r="K57" s="21" t="s">
        <v>27</v>
      </c>
      <c r="L57" s="7"/>
    </row>
    <row r="58" spans="1:12" ht="18" customHeight="1" x14ac:dyDescent="0.15">
      <c r="A58" s="6"/>
      <c r="B58" s="55"/>
      <c r="C58" s="17" t="s">
        <v>14</v>
      </c>
      <c r="D58" s="19">
        <v>0</v>
      </c>
      <c r="E58" s="19">
        <v>0</v>
      </c>
      <c r="F58" s="19">
        <v>4</v>
      </c>
      <c r="G58" s="19">
        <v>80</v>
      </c>
      <c r="H58" s="19">
        <f t="shared" si="5"/>
        <v>4</v>
      </c>
      <c r="I58" s="19">
        <f t="shared" si="5"/>
        <v>80</v>
      </c>
      <c r="J58" s="20">
        <f>IF($H$61*$C$8*3-B62=0,0,ROUND(((H58*2)/($H$61*$C$8*3-B62))*100,1))</f>
        <v>8.6</v>
      </c>
      <c r="K58" s="21" t="s">
        <v>27</v>
      </c>
      <c r="L58" s="7"/>
    </row>
    <row r="59" spans="1:12" ht="18" customHeight="1" x14ac:dyDescent="0.15">
      <c r="A59" s="6"/>
      <c r="B59" s="55"/>
      <c r="C59" s="17" t="s">
        <v>15</v>
      </c>
      <c r="D59" s="19">
        <v>3</v>
      </c>
      <c r="E59" s="19">
        <v>40</v>
      </c>
      <c r="F59" s="19">
        <v>12</v>
      </c>
      <c r="G59" s="19">
        <v>240</v>
      </c>
      <c r="H59" s="19">
        <f t="shared" si="5"/>
        <v>15</v>
      </c>
      <c r="I59" s="19">
        <f t="shared" si="5"/>
        <v>280</v>
      </c>
      <c r="J59" s="20">
        <f>IF($H$61*$C$8*3-B62=0,0,ROUND(((H59*3)/($H$61*$C$8*3-B62))*100,1))</f>
        <v>48.4</v>
      </c>
      <c r="K59" s="21" t="s">
        <v>27</v>
      </c>
      <c r="L59" s="7"/>
    </row>
    <row r="60" spans="1:12" ht="18" customHeight="1" x14ac:dyDescent="0.15">
      <c r="A60" s="6"/>
      <c r="B60" s="55"/>
      <c r="C60" s="17" t="s">
        <v>28</v>
      </c>
      <c r="D60" s="19">
        <f>SUM(D54:D59)</f>
        <v>19</v>
      </c>
      <c r="E60" s="19">
        <f>SUM(E54:E59)</f>
        <v>235</v>
      </c>
      <c r="F60" s="19">
        <f>SUM(F54:F59)</f>
        <v>22</v>
      </c>
      <c r="G60" s="19">
        <f>SUM(G54:G59)</f>
        <v>420</v>
      </c>
      <c r="H60" s="19">
        <f t="shared" si="5"/>
        <v>41</v>
      </c>
      <c r="I60" s="19">
        <f t="shared" si="5"/>
        <v>655</v>
      </c>
      <c r="J60" s="20">
        <f>IF(H61*$C$8*3-B62=0,0,ROUND(((H60+H57+H58+(H59*2))/(H61*$C$8*3-B62))*100,1))</f>
        <v>87.1</v>
      </c>
      <c r="K60" s="21" t="s">
        <v>27</v>
      </c>
      <c r="L60" s="7"/>
    </row>
    <row r="61" spans="1:12" ht="18" customHeight="1" x14ac:dyDescent="0.15">
      <c r="A61" s="6"/>
      <c r="B61" s="55"/>
      <c r="C61" s="17" t="s">
        <v>29</v>
      </c>
      <c r="D61" s="46"/>
      <c r="E61" s="47"/>
      <c r="F61" s="46"/>
      <c r="G61" s="47"/>
      <c r="H61" s="48">
        <v>1</v>
      </c>
      <c r="I61" s="49"/>
      <c r="J61" s="49"/>
      <c r="K61" s="50"/>
      <c r="L61" s="7"/>
    </row>
    <row r="62" spans="1:12" ht="18" customHeight="1" x14ac:dyDescent="0.15">
      <c r="A62" s="6"/>
      <c r="B62" s="29">
        <v>0</v>
      </c>
      <c r="C62" s="17" t="s">
        <v>30</v>
      </c>
      <c r="D62" s="46"/>
      <c r="E62" s="47"/>
      <c r="F62" s="46"/>
      <c r="G62" s="47"/>
      <c r="H62" s="51">
        <v>31</v>
      </c>
      <c r="I62" s="52"/>
      <c r="J62" s="52"/>
      <c r="K62" s="53"/>
      <c r="L62" s="7"/>
    </row>
    <row r="63" spans="1:12" ht="18" customHeight="1" x14ac:dyDescent="0.15">
      <c r="A63" s="6"/>
      <c r="B63" s="54" t="s">
        <v>36</v>
      </c>
      <c r="C63" s="17" t="s">
        <v>9</v>
      </c>
      <c r="D63" s="19">
        <v>4</v>
      </c>
      <c r="E63" s="19">
        <v>32</v>
      </c>
      <c r="F63" s="19">
        <v>0</v>
      </c>
      <c r="G63" s="19">
        <v>0</v>
      </c>
      <c r="H63" s="19">
        <f t="shared" ref="H63:I69" si="6">D63+F63</f>
        <v>4</v>
      </c>
      <c r="I63" s="19">
        <f t="shared" si="6"/>
        <v>32</v>
      </c>
      <c r="J63" s="20">
        <f>IF($H$70*$C$8*3-B71=0,0,ROUND(((H63*1)/($H$70*$C$8*3-B71))*100,1))</f>
        <v>0.9</v>
      </c>
      <c r="K63" s="21" t="s">
        <v>27</v>
      </c>
      <c r="L63" s="7"/>
    </row>
    <row r="64" spans="1:12" ht="18" customHeight="1" x14ac:dyDescent="0.15">
      <c r="A64" s="6"/>
      <c r="B64" s="55"/>
      <c r="C64" s="17" t="s">
        <v>11</v>
      </c>
      <c r="D64" s="19">
        <v>4</v>
      </c>
      <c r="E64" s="19">
        <v>28</v>
      </c>
      <c r="F64" s="19">
        <v>0</v>
      </c>
      <c r="G64" s="19">
        <v>0</v>
      </c>
      <c r="H64" s="19">
        <f t="shared" si="6"/>
        <v>4</v>
      </c>
      <c r="I64" s="19">
        <f t="shared" si="6"/>
        <v>28</v>
      </c>
      <c r="J64" s="20">
        <f>IF($H$70*$C$8*3-B71=0,0,ROUND(((H64*1)/($H$70*$C$8*3-B71))*100,1))</f>
        <v>0.9</v>
      </c>
      <c r="K64" s="21" t="s">
        <v>27</v>
      </c>
      <c r="L64" s="7"/>
    </row>
    <row r="65" spans="1:12" ht="18" customHeight="1" x14ac:dyDescent="0.15">
      <c r="A65" s="6"/>
      <c r="B65" s="55"/>
      <c r="C65" s="17" t="s">
        <v>12</v>
      </c>
      <c r="D65" s="19">
        <v>1</v>
      </c>
      <c r="E65" s="19">
        <v>6</v>
      </c>
      <c r="F65" s="19">
        <v>0</v>
      </c>
      <c r="G65" s="19">
        <v>0</v>
      </c>
      <c r="H65" s="19">
        <f t="shared" si="6"/>
        <v>1</v>
      </c>
      <c r="I65" s="19">
        <f t="shared" si="6"/>
        <v>6</v>
      </c>
      <c r="J65" s="20">
        <f>IF($H$70*$C$8*3-B71=0,0,ROUND(((H65*1)/($H$70*$C$8*3-B71))*100,1))</f>
        <v>0.2</v>
      </c>
      <c r="K65" s="21" t="s">
        <v>27</v>
      </c>
      <c r="L65" s="7"/>
    </row>
    <row r="66" spans="1:12" ht="18" customHeight="1" x14ac:dyDescent="0.15">
      <c r="A66" s="6"/>
      <c r="B66" s="55"/>
      <c r="C66" s="17" t="s">
        <v>13</v>
      </c>
      <c r="D66" s="19">
        <v>21</v>
      </c>
      <c r="E66" s="19">
        <v>156</v>
      </c>
      <c r="F66" s="19">
        <v>0</v>
      </c>
      <c r="G66" s="19">
        <v>0</v>
      </c>
      <c r="H66" s="19">
        <f t="shared" si="6"/>
        <v>21</v>
      </c>
      <c r="I66" s="19">
        <f t="shared" si="6"/>
        <v>156</v>
      </c>
      <c r="J66" s="20">
        <f>IF($H$70*$C$8*3-B71=0,0,ROUND(((H66*2)/($H$70*$C$8*3-B71))*100,1))</f>
        <v>9</v>
      </c>
      <c r="K66" s="21" t="s">
        <v>27</v>
      </c>
      <c r="L66" s="7"/>
    </row>
    <row r="67" spans="1:12" ht="18" customHeight="1" x14ac:dyDescent="0.15">
      <c r="A67" s="6"/>
      <c r="B67" s="55"/>
      <c r="C67" s="17" t="s">
        <v>14</v>
      </c>
      <c r="D67" s="19">
        <v>9</v>
      </c>
      <c r="E67" s="19">
        <v>58</v>
      </c>
      <c r="F67" s="19">
        <v>0</v>
      </c>
      <c r="G67" s="19">
        <v>0</v>
      </c>
      <c r="H67" s="19">
        <f t="shared" si="6"/>
        <v>9</v>
      </c>
      <c r="I67" s="19">
        <f t="shared" si="6"/>
        <v>58</v>
      </c>
      <c r="J67" s="20">
        <f>IF($H$70*$C$8*3-B71=0,0,ROUND(((H67*2)/($H$70*$C$8*3-B71))*100,1))</f>
        <v>3.9</v>
      </c>
      <c r="K67" s="21" t="s">
        <v>27</v>
      </c>
      <c r="L67" s="7"/>
    </row>
    <row r="68" spans="1:12" ht="18" customHeight="1" x14ac:dyDescent="0.15">
      <c r="A68" s="6"/>
      <c r="B68" s="55"/>
      <c r="C68" s="17" t="s">
        <v>15</v>
      </c>
      <c r="D68" s="19">
        <v>40</v>
      </c>
      <c r="E68" s="19">
        <v>285</v>
      </c>
      <c r="F68" s="19">
        <v>10</v>
      </c>
      <c r="G68" s="19">
        <v>76</v>
      </c>
      <c r="H68" s="19">
        <f t="shared" si="6"/>
        <v>50</v>
      </c>
      <c r="I68" s="19">
        <f t="shared" si="6"/>
        <v>361</v>
      </c>
      <c r="J68" s="20">
        <f>IF($H$70*$C$8*3-B71=0,0,ROUND(((H68*3)/($H$70*$C$8*3-B71))*100,1))</f>
        <v>32.299999999999997</v>
      </c>
      <c r="K68" s="21" t="s">
        <v>27</v>
      </c>
      <c r="L68" s="7"/>
    </row>
    <row r="69" spans="1:12" ht="18" customHeight="1" x14ac:dyDescent="0.15">
      <c r="A69" s="6"/>
      <c r="B69" s="55"/>
      <c r="C69" s="17" t="s">
        <v>28</v>
      </c>
      <c r="D69" s="19">
        <f>SUM(D63:D68)</f>
        <v>79</v>
      </c>
      <c r="E69" s="19">
        <f>SUM(E63:E68)</f>
        <v>565</v>
      </c>
      <c r="F69" s="19">
        <f>SUM(F63:F68)</f>
        <v>10</v>
      </c>
      <c r="G69" s="19">
        <f>SUM(G63:G68)</f>
        <v>76</v>
      </c>
      <c r="H69" s="19">
        <f t="shared" si="6"/>
        <v>89</v>
      </c>
      <c r="I69" s="19">
        <f t="shared" si="6"/>
        <v>641</v>
      </c>
      <c r="J69" s="20">
        <f>IF(H70*$C$8*3-B71=0,0,ROUND(((H69+H66+H67+(H68*2))/(H70*$C$8*3-B71))*100,1))</f>
        <v>47.1</v>
      </c>
      <c r="K69" s="21" t="s">
        <v>27</v>
      </c>
      <c r="L69" s="7"/>
    </row>
    <row r="70" spans="1:12" ht="18" customHeight="1" x14ac:dyDescent="0.15">
      <c r="A70" s="6"/>
      <c r="B70" s="55"/>
      <c r="C70" s="17" t="s">
        <v>29</v>
      </c>
      <c r="D70" s="46"/>
      <c r="E70" s="47"/>
      <c r="F70" s="46"/>
      <c r="G70" s="47"/>
      <c r="H70" s="48">
        <v>5</v>
      </c>
      <c r="I70" s="49"/>
      <c r="J70" s="49"/>
      <c r="K70" s="50"/>
      <c r="L70" s="7"/>
    </row>
    <row r="71" spans="1:12" ht="18" customHeight="1" x14ac:dyDescent="0.15">
      <c r="A71" s="6"/>
      <c r="B71" s="29">
        <v>0</v>
      </c>
      <c r="C71" s="17" t="s">
        <v>30</v>
      </c>
      <c r="D71" s="46"/>
      <c r="E71" s="47"/>
      <c r="F71" s="46"/>
      <c r="G71" s="47"/>
      <c r="H71" s="51">
        <v>28</v>
      </c>
      <c r="I71" s="52"/>
      <c r="J71" s="52"/>
      <c r="K71" s="53"/>
      <c r="L71" s="7"/>
    </row>
    <row r="72" spans="1:12" ht="18" customHeight="1" x14ac:dyDescent="0.15">
      <c r="A72" s="6"/>
      <c r="B72" s="56" t="s">
        <v>26</v>
      </c>
      <c r="C72" s="17" t="str">
        <f t="shared" ref="C72:C77" si="7">C63</f>
        <v>午前</v>
      </c>
      <c r="D72" s="19">
        <f t="shared" ref="D72:G77" si="8">D9+D18+D27+D36+D45+D54+D63</f>
        <v>105</v>
      </c>
      <c r="E72" s="19">
        <f t="shared" si="8"/>
        <v>2016</v>
      </c>
      <c r="F72" s="19">
        <f t="shared" si="8"/>
        <v>3</v>
      </c>
      <c r="G72" s="19">
        <f t="shared" si="8"/>
        <v>55</v>
      </c>
      <c r="H72" s="19">
        <f t="shared" ref="H72:I78" si="9">D72+F72</f>
        <v>108</v>
      </c>
      <c r="I72" s="19">
        <f t="shared" si="9"/>
        <v>2071</v>
      </c>
      <c r="J72" s="20">
        <f>IF($H$79*$C$8*3-B80=0,0,ROUND(((H72*1)/($H$79*$C$8*3-B80))*100,1))</f>
        <v>7.7</v>
      </c>
      <c r="K72" s="21" t="s">
        <v>27</v>
      </c>
      <c r="L72" s="7"/>
    </row>
    <row r="73" spans="1:12" ht="18" customHeight="1" x14ac:dyDescent="0.15">
      <c r="A73" s="6"/>
      <c r="B73" s="57"/>
      <c r="C73" s="17" t="str">
        <f t="shared" si="7"/>
        <v>午後</v>
      </c>
      <c r="D73" s="19">
        <f t="shared" si="8"/>
        <v>96</v>
      </c>
      <c r="E73" s="19">
        <f t="shared" si="8"/>
        <v>1030</v>
      </c>
      <c r="F73" s="19">
        <f t="shared" si="8"/>
        <v>8</v>
      </c>
      <c r="G73" s="19">
        <f t="shared" si="8"/>
        <v>165</v>
      </c>
      <c r="H73" s="19">
        <f t="shared" si="9"/>
        <v>104</v>
      </c>
      <c r="I73" s="19">
        <f t="shared" si="9"/>
        <v>1195</v>
      </c>
      <c r="J73" s="20">
        <f>IF($H$79*$C$8*3-B80=0,0,ROUND(((H73*1)/($H$79*$C$8*3-B80))*100,1))</f>
        <v>7.5</v>
      </c>
      <c r="K73" s="21" t="s">
        <v>27</v>
      </c>
      <c r="L73" s="7"/>
    </row>
    <row r="74" spans="1:12" ht="18" customHeight="1" x14ac:dyDescent="0.15">
      <c r="A74" s="6"/>
      <c r="B74" s="57"/>
      <c r="C74" s="17" t="str">
        <f t="shared" si="7"/>
        <v>夜間</v>
      </c>
      <c r="D74" s="19">
        <f t="shared" si="8"/>
        <v>87</v>
      </c>
      <c r="E74" s="19">
        <f t="shared" si="8"/>
        <v>1061</v>
      </c>
      <c r="F74" s="19">
        <f t="shared" si="8"/>
        <v>16</v>
      </c>
      <c r="G74" s="19">
        <f t="shared" si="8"/>
        <v>378</v>
      </c>
      <c r="H74" s="19">
        <f t="shared" si="9"/>
        <v>103</v>
      </c>
      <c r="I74" s="19">
        <f t="shared" si="9"/>
        <v>1439</v>
      </c>
      <c r="J74" s="20">
        <f>IF($H$79*$C$8*3-B80=0,0,ROUND(((H74*1)/($H$79*$C$8*3-B80))*100,1))</f>
        <v>7.4</v>
      </c>
      <c r="K74" s="21" t="s">
        <v>27</v>
      </c>
      <c r="L74" s="7"/>
    </row>
    <row r="75" spans="1:12" ht="18" customHeight="1" x14ac:dyDescent="0.15">
      <c r="A75" s="6"/>
      <c r="B75" s="57"/>
      <c r="C75" s="17" t="str">
        <f t="shared" si="7"/>
        <v>午前午後</v>
      </c>
      <c r="D75" s="19">
        <f t="shared" si="8"/>
        <v>71</v>
      </c>
      <c r="E75" s="19">
        <f t="shared" si="8"/>
        <v>1889</v>
      </c>
      <c r="F75" s="19">
        <f t="shared" si="8"/>
        <v>6</v>
      </c>
      <c r="G75" s="19">
        <f t="shared" si="8"/>
        <v>110</v>
      </c>
      <c r="H75" s="19">
        <f t="shared" si="9"/>
        <v>77</v>
      </c>
      <c r="I75" s="19">
        <f t="shared" si="9"/>
        <v>1999</v>
      </c>
      <c r="J75" s="20">
        <f>IF($H$79*$C$8*3-B80=0,0,ROUND(((H75*2)/($H$79*$C$8*3-B80))*100,1))</f>
        <v>11</v>
      </c>
      <c r="K75" s="21" t="s">
        <v>27</v>
      </c>
      <c r="L75" s="7"/>
    </row>
    <row r="76" spans="1:12" ht="18" customHeight="1" x14ac:dyDescent="0.15">
      <c r="A76" s="6"/>
      <c r="B76" s="57"/>
      <c r="C76" s="17" t="str">
        <f t="shared" si="7"/>
        <v>午後夜間</v>
      </c>
      <c r="D76" s="19">
        <f t="shared" si="8"/>
        <v>36</v>
      </c>
      <c r="E76" s="19">
        <f t="shared" si="8"/>
        <v>1363</v>
      </c>
      <c r="F76" s="19">
        <f t="shared" si="8"/>
        <v>4</v>
      </c>
      <c r="G76" s="19">
        <f t="shared" si="8"/>
        <v>80</v>
      </c>
      <c r="H76" s="19">
        <f t="shared" si="9"/>
        <v>40</v>
      </c>
      <c r="I76" s="19">
        <f t="shared" si="9"/>
        <v>1443</v>
      </c>
      <c r="J76" s="20">
        <f>IF($H$79*$C$8*3-B80=0,0,ROUND(((H76*2)/($H$79*$C$8*3-B80))*100,1))</f>
        <v>5.7</v>
      </c>
      <c r="K76" s="21" t="s">
        <v>27</v>
      </c>
      <c r="L76" s="7"/>
    </row>
    <row r="77" spans="1:12" ht="18" customHeight="1" x14ac:dyDescent="0.15">
      <c r="A77" s="6"/>
      <c r="B77" s="57"/>
      <c r="C77" s="17" t="str">
        <f t="shared" si="7"/>
        <v>全日</v>
      </c>
      <c r="D77" s="19">
        <f t="shared" si="8"/>
        <v>84</v>
      </c>
      <c r="E77" s="19">
        <f t="shared" si="8"/>
        <v>4141</v>
      </c>
      <c r="F77" s="19">
        <f t="shared" si="8"/>
        <v>33</v>
      </c>
      <c r="G77" s="19">
        <f t="shared" si="8"/>
        <v>891</v>
      </c>
      <c r="H77" s="19">
        <f t="shared" si="9"/>
        <v>117</v>
      </c>
      <c r="I77" s="19">
        <f t="shared" si="9"/>
        <v>5032</v>
      </c>
      <c r="J77" s="20">
        <f>IF($H$79*$C$8*3-B80=0,0,ROUND(((H77*3)/($H$79*$C$8*3-B80))*100,1))</f>
        <v>25.2</v>
      </c>
      <c r="K77" s="21" t="s">
        <v>27</v>
      </c>
      <c r="L77" s="7"/>
    </row>
    <row r="78" spans="1:12" ht="18" customHeight="1" x14ac:dyDescent="0.15">
      <c r="A78" s="6"/>
      <c r="B78" s="57"/>
      <c r="C78" s="17" t="s">
        <v>28</v>
      </c>
      <c r="D78" s="19">
        <f>SUM(D72:D77)</f>
        <v>479</v>
      </c>
      <c r="E78" s="19">
        <f>SUM(E72:E77)</f>
        <v>11500</v>
      </c>
      <c r="F78" s="19">
        <f>SUM(F72:F77)</f>
        <v>70</v>
      </c>
      <c r="G78" s="19">
        <f>SUM(G72:G77)</f>
        <v>1679</v>
      </c>
      <c r="H78" s="19">
        <f t="shared" si="9"/>
        <v>549</v>
      </c>
      <c r="I78" s="19">
        <f t="shared" si="9"/>
        <v>13179</v>
      </c>
      <c r="J78" s="20">
        <f>IF(H79*$C$8*3-B80=0,0,ROUND(((H78+H75+H76+(H77*2))/(H79*$C$8*3-B80))*100,1))</f>
        <v>64.5</v>
      </c>
      <c r="K78" s="21" t="s">
        <v>27</v>
      </c>
      <c r="L78" s="7"/>
    </row>
    <row r="79" spans="1:12" ht="18" customHeight="1" x14ac:dyDescent="0.15">
      <c r="A79" s="6"/>
      <c r="B79" s="57"/>
      <c r="C79" s="17" t="s">
        <v>29</v>
      </c>
      <c r="D79" s="44"/>
      <c r="E79" s="45"/>
      <c r="F79" s="44"/>
      <c r="G79" s="45"/>
      <c r="H79" s="48">
        <f>H16+H25+H34+H43+H52+H61+H70</f>
        <v>15</v>
      </c>
      <c r="I79" s="49"/>
      <c r="J79" s="49"/>
      <c r="K79" s="50"/>
      <c r="L79" s="7"/>
    </row>
    <row r="80" spans="1:12" ht="18" customHeight="1" x14ac:dyDescent="0.15">
      <c r="A80" s="6"/>
      <c r="B80" s="29">
        <f>B17+B26+B35+B44+B53+B62+B71</f>
        <v>0</v>
      </c>
      <c r="C80" s="17" t="s">
        <v>30</v>
      </c>
      <c r="D80" s="44"/>
      <c r="E80" s="45"/>
      <c r="F80" s="44"/>
      <c r="G80" s="45"/>
      <c r="H80" s="51">
        <v>31</v>
      </c>
      <c r="I80" s="52"/>
      <c r="J80" s="52"/>
      <c r="K80" s="53"/>
      <c r="L80" s="7"/>
    </row>
    <row r="81" spans="1:12" ht="18" customHeight="1" x14ac:dyDescent="0.15">
      <c r="A81" s="6"/>
      <c r="B81" s="24" t="s">
        <v>24</v>
      </c>
      <c r="C81" s="5" t="s">
        <v>25</v>
      </c>
      <c r="K81" s="7"/>
      <c r="L81" s="7"/>
    </row>
    <row r="82" spans="1:12" ht="18" customHeight="1" x14ac:dyDescent="0.15">
      <c r="A82" s="6"/>
      <c r="B82" s="6"/>
      <c r="K82" s="7"/>
      <c r="L82" s="7"/>
    </row>
    <row r="83" spans="1:12" ht="5.25" customHeight="1" x14ac:dyDescent="0.15">
      <c r="A83" s="6"/>
      <c r="B83" s="25"/>
      <c r="C83" s="26"/>
      <c r="D83" s="26"/>
      <c r="E83" s="26"/>
      <c r="F83" s="26"/>
      <c r="G83" s="26"/>
      <c r="H83" s="26"/>
      <c r="I83" s="26"/>
      <c r="J83" s="26"/>
      <c r="K83" s="27"/>
      <c r="L83" s="7"/>
    </row>
    <row r="84" spans="1:12" ht="9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</sheetData>
  <mergeCells count="63">
    <mergeCell ref="B63:B70"/>
    <mergeCell ref="D70:E70"/>
    <mergeCell ref="F70:G70"/>
    <mergeCell ref="H70:K70"/>
    <mergeCell ref="D71:E71"/>
    <mergeCell ref="F71:G71"/>
    <mergeCell ref="H71:K71"/>
    <mergeCell ref="B45:B52"/>
    <mergeCell ref="D61:E61"/>
    <mergeCell ref="F61:G61"/>
    <mergeCell ref="H61:K61"/>
    <mergeCell ref="D62:E62"/>
    <mergeCell ref="F62:G62"/>
    <mergeCell ref="H62:K62"/>
    <mergeCell ref="B54:B61"/>
    <mergeCell ref="D52:E52"/>
    <mergeCell ref="F52:G52"/>
    <mergeCell ref="B27:B34"/>
    <mergeCell ref="D43:E43"/>
    <mergeCell ref="F43:G43"/>
    <mergeCell ref="H43:K43"/>
    <mergeCell ref="D44:E44"/>
    <mergeCell ref="F44:G44"/>
    <mergeCell ref="F35:G35"/>
    <mergeCell ref="H35:K35"/>
    <mergeCell ref="H52:K52"/>
    <mergeCell ref="D53:E53"/>
    <mergeCell ref="F53:G53"/>
    <mergeCell ref="H53:K53"/>
    <mergeCell ref="D34:E34"/>
    <mergeCell ref="B9:B16"/>
    <mergeCell ref="D80:E80"/>
    <mergeCell ref="F80:G80"/>
    <mergeCell ref="H80:K80"/>
    <mergeCell ref="B72:B79"/>
    <mergeCell ref="H79:K79"/>
    <mergeCell ref="D79:E79"/>
    <mergeCell ref="F79:G79"/>
    <mergeCell ref="D25:E25"/>
    <mergeCell ref="F25:G25"/>
    <mergeCell ref="H44:K44"/>
    <mergeCell ref="B36:B43"/>
    <mergeCell ref="F34:G34"/>
    <mergeCell ref="H34:K34"/>
    <mergeCell ref="D35:E35"/>
    <mergeCell ref="H25:K25"/>
    <mergeCell ref="D26:E26"/>
    <mergeCell ref="F26:G26"/>
    <mergeCell ref="H26:K26"/>
    <mergeCell ref="B18:B25"/>
    <mergeCell ref="J8:K8"/>
    <mergeCell ref="D16:E16"/>
    <mergeCell ref="F16:G16"/>
    <mergeCell ref="H16:K16"/>
    <mergeCell ref="D17:E17"/>
    <mergeCell ref="F17:G17"/>
    <mergeCell ref="H17:K17"/>
    <mergeCell ref="B3:K3"/>
    <mergeCell ref="H5:K5"/>
    <mergeCell ref="B6:K6"/>
    <mergeCell ref="D7:E7"/>
    <mergeCell ref="F7:G7"/>
    <mergeCell ref="H7:K7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R6.4</vt:lpstr>
      <vt:lpstr>R6.4 (内訳)</vt:lpstr>
      <vt:lpstr>R6.5</vt:lpstr>
      <vt:lpstr>R6.5 (内訳)</vt:lpstr>
      <vt:lpstr>R6.6</vt:lpstr>
      <vt:lpstr>R6.6 (内訳)</vt:lpstr>
      <vt:lpstr>R6.7</vt:lpstr>
      <vt:lpstr>R6.7 (内訳)</vt:lpstr>
      <vt:lpstr>R6.8</vt:lpstr>
      <vt:lpstr>R6.8 (内訳)</vt:lpstr>
      <vt:lpstr>R6.9</vt:lpstr>
      <vt:lpstr>R6.9 (内訳)</vt:lpstr>
      <vt:lpstr>R6.10</vt:lpstr>
      <vt:lpstr>R6.10 (内訳)</vt:lpstr>
      <vt:lpstr>R6.11</vt:lpstr>
      <vt:lpstr>R6.11 (内訳)</vt:lpstr>
      <vt:lpstr>R6.12</vt:lpstr>
      <vt:lpstr>R6.12 (内訳)</vt:lpstr>
      <vt:lpstr>R7.1</vt:lpstr>
      <vt:lpstr>R7.1 (内訳)</vt:lpstr>
      <vt:lpstr>R7.2</vt:lpstr>
      <vt:lpstr>R7.2 (内訳)</vt:lpstr>
      <vt:lpstr>R7.3</vt:lpstr>
      <vt:lpstr>R7.3 (内訳)</vt:lpstr>
      <vt:lpstr>R6.10!Print_Area</vt:lpstr>
      <vt:lpstr>'R6.10 (内訳)'!Print_Area</vt:lpstr>
      <vt:lpstr>R6.11!Print_Area</vt:lpstr>
      <vt:lpstr>'R6.11 (内訳)'!Print_Area</vt:lpstr>
      <vt:lpstr>R6.12!Print_Area</vt:lpstr>
      <vt:lpstr>'R6.12 (内訳)'!Print_Area</vt:lpstr>
      <vt:lpstr>R6.4!Print_Area</vt:lpstr>
      <vt:lpstr>'R6.4 (内訳)'!Print_Area</vt:lpstr>
      <vt:lpstr>R6.5!Print_Area</vt:lpstr>
      <vt:lpstr>'R6.5 (内訳)'!Print_Area</vt:lpstr>
      <vt:lpstr>R6.6!Print_Area</vt:lpstr>
      <vt:lpstr>'R6.6 (内訳)'!Print_Area</vt:lpstr>
      <vt:lpstr>R6.7!Print_Area</vt:lpstr>
      <vt:lpstr>'R6.7 (内訳)'!Print_Area</vt:lpstr>
      <vt:lpstr>R6.8!Print_Area</vt:lpstr>
      <vt:lpstr>'R6.8 (内訳)'!Print_Area</vt:lpstr>
      <vt:lpstr>R6.9!Print_Area</vt:lpstr>
      <vt:lpstr>'R6.9 (内訳)'!Print_Area</vt:lpstr>
      <vt:lpstr>R7.1!Print_Area</vt:lpstr>
      <vt:lpstr>'R7.1 (内訳)'!Print_Area</vt:lpstr>
      <vt:lpstr>R7.2!Print_Area</vt:lpstr>
      <vt:lpstr>'R7.2 (内訳)'!Print_Area</vt:lpstr>
      <vt:lpstr>R7.3!Print_Area</vt:lpstr>
      <vt:lpstr>'R7.3 (内訳)'!Print_Area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2025-08-25T00:30:23Z</dcterms:created>
  <dcterms:modified xsi:type="dcterms:W3CDTF">2025-08-25T00:30:24Z</dcterms:modified>
</cp:coreProperties>
</file>