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5449A307-61FA-41F3-A131-854EDDD616C5}"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委託料支出一覧!$A$4:$I$96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委託料支出一覧!$A$1:$G$97</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委託料支出一覧!$B$4:$G$82</definedName>
    <definedName name="Z_01861984_F6CF_4772_AA0A_2B6157221AC2_.wvu.FilterData" localSheetId="0" hidden="1">委託料支出一覧!$B$4:$G$82</definedName>
    <definedName name="Z_05D8E8D0_8AEC_4296_897D_974A15178679_.wvu.FilterData" localSheetId="0" hidden="1">委託料支出一覧!$B$4:$G$82</definedName>
    <definedName name="Z_125D2721_B6FD_4173_B763_82747310422D_.wvu.FilterData" localSheetId="0" hidden="1">委託料支出一覧!$B$4:$G$82</definedName>
    <definedName name="Z_1734C9BF_4633_42E5_A258_E83D5FC85BDD_.wvu.FilterData" localSheetId="0" hidden="1">委託料支出一覧!$B$4:$G$82</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委託料支出一覧!$B$4:$G$82</definedName>
    <definedName name="Z_20B03370_A9A7_47AC_A0DB_85C2011EA70A_.wvu.FilterData" localSheetId="0" hidden="1">委託料支出一覧!$B$4:$G$82</definedName>
    <definedName name="Z_21FC65F8_9914_4585_90AF_A00EE3463597_.wvu.FilterData" localSheetId="0" hidden="1">委託料支出一覧!$B$4:$G$82</definedName>
    <definedName name="Z_261563C4_10C5_41C2_AA69_0888E524912C_.wvu.FilterData" localSheetId="0" hidden="1">委託料支出一覧!$B$4:$G$82</definedName>
    <definedName name="Z_26F4FA0C_26D1_4602_B44C_88A47227D214_.wvu.FilterData" localSheetId="0" hidden="1">委託料支出一覧!$B$4:$G$82</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委託料支出一覧!$B$4:$G$82</definedName>
    <definedName name="Z_2EE00EDD_A664_4A32_9029_1A8662176B52_.wvu.FilterData" localSheetId="0" hidden="1">委託料支出一覧!$B$4:$G$82</definedName>
    <definedName name="Z_323C7CA6_5B75_4FC7_8BF5_6960759E522F_.wvu.FilterData" localSheetId="0" hidden="1">委託料支出一覧!$B$4:$G$82</definedName>
    <definedName name="Z_32E8BB21_264F_4FA1_ACD6_2B2A4CC6599F_.wvu.FilterData" localSheetId="0" hidden="1">委託料支出一覧!$B$4:$G$82</definedName>
    <definedName name="Z_366193B7_515F_4E8E_B6B3_3C10204FFEB4_.wvu.FilterData" localSheetId="0" hidden="1">委託料支出一覧!$B$4:$G$82</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委託料支出一覧!$B$4:$G$82</definedName>
    <definedName name="Z_3F902C3D_246B_4DFD_BED0_7FBC950FBA84_.wvu.FilterData" localSheetId="0" hidden="1">委託料支出一覧!$B$4:$G$82</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委託料支出一覧!$B$4:$G$82</definedName>
    <definedName name="Z_45EA684E_0DBC_42CF_9801_5ACCADE6B1C5_.wvu.FilterData" localSheetId="0" hidden="1">委託料支出一覧!$B$4:$G$82</definedName>
    <definedName name="Z_475A1739_6786_4CD7_B022_F4CCFD570429_.wvu.FilterData" localSheetId="0" hidden="1">委託料支出一覧!$B$4:$G$82</definedName>
    <definedName name="Z_4AFA3E2C_4405_4B44_A9E8_DB64B4860EB1_.wvu.FilterData" localSheetId="0" hidden="1">委託料支出一覧!$B$4:$G$82</definedName>
    <definedName name="Z_4C8949B6_9C26_492B_959F_0779BC4BBEAA_.wvu.FilterData" localSheetId="0" hidden="1">委託料支出一覧!$B$4:$G$82</definedName>
    <definedName name="Z_4CF4D751_28E3_4B4C_BAA9_58C0269BAAF6_.wvu.FilterData" localSheetId="0" hidden="1">委託料支出一覧!$B$4:$G$82</definedName>
    <definedName name="Z_5128EF7F_156A_4EB1_9EA1_B4C8844A7633_.wvu.FilterData" localSheetId="0" hidden="1">委託料支出一覧!$B$4:$G$82</definedName>
    <definedName name="Z_5550DBBC_4815_4DAB_937F_7C62DA5F1144_.wvu.FilterData" localSheetId="0" hidden="1">委託料支出一覧!$B$4:$G$82</definedName>
    <definedName name="Z_56E27382_3FA3_4BA1_90FC_C27ACB491421_.wvu.FilterData" localSheetId="0" hidden="1">委託料支出一覧!$B$4:$G$82</definedName>
    <definedName name="Z_619A491E_ABD2_46A4_968E_A89999FA1DFD_.wvu.FilterData" localSheetId="0" hidden="1">委託料支出一覧!$B$4:$G$82</definedName>
    <definedName name="Z_6493F7BA_CCC8_44B0_AD30_AFA1A2BD0947_.wvu.FilterData" localSheetId="0" hidden="1">委託料支出一覧!$B$4:$G$82</definedName>
    <definedName name="Z_6926EB01_B5C3_4972_A68F_E30052702C5C_.wvu.FilterData" localSheetId="0" hidden="1">委託料支出一覧!$B$4:$G$82</definedName>
    <definedName name="Z_6A911F75_FCD5_4F5C_9F77_401D41C7CA2F_.wvu.FilterData" localSheetId="0" hidden="1">委託料支出一覧!$B$4:$G$82</definedName>
    <definedName name="Z_774CE9F3_B276_4E89_8142_59042DE66CD1_.wvu.FilterData" localSheetId="0" hidden="1">委託料支出一覧!$B$4:$G$82</definedName>
    <definedName name="Z_7A9DD16E_F903_4863_B829_4796CE894ED0_.wvu.FilterData" localSheetId="0" hidden="1">委託料支出一覧!$B$4:$G$82</definedName>
    <definedName name="Z_8E098FB6_79F5_4218_8CFD_D5C4145EF04C_.wvu.FilterData" localSheetId="0" hidden="1">委託料支出一覧!$B$4:$G$82</definedName>
    <definedName name="Z_958DC23D_65D9_45EB_BCE2_23C1F33BF0E3_.wvu.FilterData" localSheetId="0" hidden="1">委託料支出一覧!$B$4:$G$82</definedName>
    <definedName name="Z_973EE690_0B31_4D59_B7AB_FA497BA3F53C_.wvu.FilterData" localSheetId="0" hidden="1">委託料支出一覧!$B$4:$G$82</definedName>
    <definedName name="Z_977235F8_48D3_4499_A0D1_031044790F81_.wvu.FilterData" localSheetId="0" hidden="1">委託料支出一覧!$B$4:$G$82</definedName>
    <definedName name="Z_99685710_72AE_4B5D_8870_53975EB781F5_.wvu.FilterData" localSheetId="0" hidden="1">委託料支出一覧!$B$4:$G$82</definedName>
    <definedName name="Z_9DBC28CF_F252_4212_B07E_05ADE2A691D3_.wvu.FilterData" localSheetId="0" hidden="1">委託料支出一覧!$B$4:$G$82</definedName>
    <definedName name="Z_A11322EF_73F6_40DE_B0AC_6E42B3D76055_.wvu.FilterData" localSheetId="0" hidden="1">委託料支出一覧!$B$4:$G$82</definedName>
    <definedName name="Z_A11E4C00_0394_4CE6_B73E_221C7BA742F6_.wvu.FilterData" localSheetId="0" hidden="1">委託料支出一覧!$B$4:$G$82</definedName>
    <definedName name="Z_A1F478E3_F435_447F_B2CC_6E9C174DA928_.wvu.FilterData" localSheetId="0" hidden="1">委託料支出一覧!$B$4:$G$82</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委託料支出一覧!$B$4:$G$82</definedName>
    <definedName name="Z_AAB712E3_C5D9_4902_A117_C12BE7FDD63D_.wvu.FilterData" localSheetId="0" hidden="1">委託料支出一覧!$B$4:$G$82</definedName>
    <definedName name="Z_AC924E32_4F5F_41AD_8889_A0469107E927_.wvu.FilterData" localSheetId="0" hidden="1">委託料支出一覧!$B$4:$G$82</definedName>
    <definedName name="Z_AD51D3A2_A23B_4D02_92C2_113F69CB176E_.wvu.FilterData" localSheetId="0" hidden="1">委託料支出一覧!$B$4:$G$82</definedName>
    <definedName name="Z_AFEB9B81_C902_4151_A96F_74FCF405D0C7_.wvu.FilterData" localSheetId="0" hidden="1">委託料支出一覧!$B$4:$G$82</definedName>
    <definedName name="Z_B47A04AA_FBBF_4ADA_AD65_5912F0410B3F_.wvu.FilterData" localSheetId="0" hidden="1">委託料支出一覧!$B$4:$G$82</definedName>
    <definedName name="Z_B503762D_2683_4889_91D1_277AA3465232_.wvu.FilterData" localSheetId="0" hidden="1">委託料支出一覧!$B$4:$G$82</definedName>
    <definedName name="Z_B63AB35D_2734_41D8_AD39_37CEDCB6A450_.wvu.FilterData" localSheetId="0" hidden="1">委託料支出一覧!$B$4:$G$82</definedName>
    <definedName name="Z_B7AD6FA8_2E6F_467A_8B52_8DFFF6709E3D_.wvu.FilterData" localSheetId="0" hidden="1">委託料支出一覧!$B$4:$G$82</definedName>
    <definedName name="Z_B840A286_FFCA_40A6_95BA_A4DE2CB336D2_.wvu.FilterData" localSheetId="0" hidden="1">委託料支出一覧!$B$4:$G$82</definedName>
    <definedName name="Z_B8C86F7B_41C1_488F_9456_72016DBEF174_.wvu.FilterData" localSheetId="0" hidden="1">委託料支出一覧!$B$4:$G$82</definedName>
    <definedName name="Z_C4E29B43_824C_4688_8110_836DEB9AB50D_.wvu.FilterData" localSheetId="0" hidden="1">委託料支出一覧!$B$4:$G$82</definedName>
    <definedName name="Z_CA06432B_2E2B_4D66_ADB9_5BD4D2910E24_.wvu.FilterData" localSheetId="0" hidden="1">委託料支出一覧!$B$4:$G$82</definedName>
    <definedName name="Z_CC1D9902_3864_460A_ABFA_C7483E29000C_.wvu.FilterData" localSheetId="0" hidden="1">委託料支出一覧!$B$4:$G$82</definedName>
    <definedName name="Z_CE11686E_76FD_46AE_AE20_58B11C27BBEB_.wvu.FilterData" localSheetId="0" hidden="1">委託料支出一覧!$B$4:$G$82</definedName>
    <definedName name="Z_D7FA1AA0_8E2E_4FB7_B53D_398A08064C34_.wvu.FilterData" localSheetId="0" hidden="1">委託料支出一覧!$B$4:$G$82</definedName>
    <definedName name="Z_E224131C_929E_4511_9B55_908B141309EC_.wvu.FilterData" localSheetId="0" hidden="1">委託料支出一覧!$B$4:$G$82</definedName>
    <definedName name="Z_E6B538EC_DDB6_4621_851B_30EF958B4889_.wvu.FilterData" localSheetId="0" hidden="1">委託料支出一覧!$B$4:$G$82</definedName>
    <definedName name="Z_F0A27403_2F2C_40D5_BAA4_1D46F6DD15EA_.wvu.FilterData" localSheetId="0" hidden="1">委託料支出一覧!$B$4:$G$82</definedName>
    <definedName name="Z_F9D5DC69_95A6_492F_BDFA_A86E1A732B18_.wvu.FilterData" localSheetId="0" hidden="1">委託料支出一覧!$B$4:$G$82</definedName>
    <definedName name="Z_FBE09FA5_238F_4F70_A3CA_8368A90182C9_.wvu.FilterData" localSheetId="0" hidden="1">委託料支出一覧!$B$4:$G$82</definedName>
    <definedName name="Z_FC3119B4_86F6_4319_BA10_90B20A8DC217_.wvu.FilterData" localSheetId="0" hidden="1">委託料支出一覧!$B$4:$G$82</definedName>
    <definedName name="Z_FCB39946_212B_44BC_A514_8AE1A1DE07F6_.wvu.FilterData" localSheetId="0" hidden="1">委託料支出一覧!$B$4:$G$82</definedName>
    <definedName name="Z_FE42E0E1_E5DC_4DA7_AF41_E80BEF31D5E6_.wvu.FilterData" localSheetId="0" hidden="1">委託料支出一覧!$B$4:$G$82</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4" i="3" l="1"/>
  <c r="E93" i="3"/>
  <c r="E92" i="3"/>
  <c r="E91" i="3"/>
  <c r="E89" i="3"/>
  <c r="E88" i="3"/>
  <c r="E86" i="3"/>
  <c r="E90" i="3" l="1"/>
  <c r="E96" i="3" s="1"/>
  <c r="E95" i="3" l="1"/>
</calcChain>
</file>

<file path=xl/sharedStrings.xml><?xml version="1.0" encoding="utf-8"?>
<sst xmlns="http://schemas.openxmlformats.org/spreadsheetml/2006/main" count="354" uniqueCount="163">
  <si>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</si>
  <si>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</si>
  <si>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</si>
  <si>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</si>
  <si>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</si>
  <si>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</si>
  <si>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</si>
  <si>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</si>
  <si>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</si>
  <si>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</si>
  <si>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</si>
  <si>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</si>
  <si>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</si>
  <si>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</si>
  <si>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</si>
  <si>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</si>
  <si>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</si>
  <si>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</si>
  <si>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</si>
  <si>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</si>
  <si>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</si>
  <si>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</si>
  <si>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</si>
  <si>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</si>
  <si>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</si>
  <si>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一般会計</t>
    <rPh sb="0" eb="2">
      <t>イッパン</t>
    </rPh>
    <rPh sb="2" eb="4">
      <t>カイケイ</t>
    </rPh>
    <phoneticPr fontId="6"/>
  </si>
  <si>
    <t>旭区役所</t>
  </si>
  <si>
    <t>特随</t>
  </si>
  <si>
    <t>○</t>
  </si>
  <si>
    <t>清水小学校生涯学習ルーム運営委員会</t>
  </si>
  <si>
    <t>新森小路小学校生涯学習ルーム運営委員会</t>
  </si>
  <si>
    <t>古市小学校生涯学習ルーム運営委員会</t>
  </si>
  <si>
    <t>太子橋小学校生涯学習ルーム運営委員会</t>
  </si>
  <si>
    <t>大宮小学校生涯学習ルーム運営委員会</t>
  </si>
  <si>
    <t>大宮西小学校生涯学習ルーム運営委員会</t>
  </si>
  <si>
    <t>生江小学校生涯学習ルーム運営委員会</t>
  </si>
  <si>
    <t>城北小学校生涯学習ルーム運営委員会</t>
  </si>
  <si>
    <t>清水小学校区教育協議会－はぐくみネット－</t>
  </si>
  <si>
    <t>新森小路小学校区教育協議会－はぐくみネット－</t>
  </si>
  <si>
    <t>古市小学校区教育協議会－はぐくみネット－</t>
  </si>
  <si>
    <t>太子橋小学校区教育協議会－はぐくみネット－</t>
    <rPh sb="0" eb="3">
      <t>タイシバシ</t>
    </rPh>
    <phoneticPr fontId="6"/>
  </si>
  <si>
    <t>大宮小学校区教育協議会－はぐくみネット－</t>
  </si>
  <si>
    <t>大宮西小学校区教育協議会－はぐくみネット－</t>
  </si>
  <si>
    <t>生江小学校区教育協議会－はぐくみネット－</t>
    <rPh sb="0" eb="2">
      <t>イクエ</t>
    </rPh>
    <phoneticPr fontId="6"/>
  </si>
  <si>
    <t>城北小学校区教育協議会－はぐくみネット－</t>
    <rPh sb="0" eb="2">
      <t>シロキタ</t>
    </rPh>
    <rPh sb="2" eb="5">
      <t>ショウガッコウ</t>
    </rPh>
    <phoneticPr fontId="6"/>
  </si>
  <si>
    <t>高殿小学校区教育協議会－はぐくみネット－</t>
  </si>
  <si>
    <t>高殿南小学校区教育協議会－はぐくみネット－</t>
  </si>
  <si>
    <t>大阪市立清水小学校体育施設開放事業運営委員会</t>
  </si>
  <si>
    <t>大阪市立新森小路小学校体育施設開放事業運営委員会</t>
  </si>
  <si>
    <t>大阪市立古市小学校体育施設開放事業運営委員会</t>
  </si>
  <si>
    <t>大阪市立大宮西小学校体育施設開放事業運営委員会</t>
  </si>
  <si>
    <t>大阪市立生江小学校体育施設開放事業運営委員会</t>
    <rPh sb="4" eb="6">
      <t>イクエ</t>
    </rPh>
    <phoneticPr fontId="7"/>
  </si>
  <si>
    <t>大阪市立城北小学校体育施設開放事業運営委員会</t>
  </si>
  <si>
    <t>大阪市立高殿小学校体育施設開放事業運営委員会</t>
    <rPh sb="4" eb="6">
      <t>タカドノ</t>
    </rPh>
    <phoneticPr fontId="7"/>
  </si>
  <si>
    <t>大阪市立旭陽中学校体育施設開放事業運営委員会</t>
  </si>
  <si>
    <t>大阪市立大宮中学校体育施設開放事業運営委員会</t>
  </si>
  <si>
    <t>公募</t>
  </si>
  <si>
    <t>(社福)大阪市旭区社会福祉協議会</t>
    <phoneticPr fontId="6"/>
  </si>
  <si>
    <t>(株)オプテージ</t>
  </si>
  <si>
    <t>(一社)ＫＩＺＵＮＡ</t>
  </si>
  <si>
    <t>(一社)大阪府助産師会</t>
    <phoneticPr fontId="7"/>
  </si>
  <si>
    <t>(一財)大阪市コミュニティ協会</t>
    <phoneticPr fontId="6"/>
  </si>
  <si>
    <t>大阪教育文化振興財団・ATK朝日建物管理共同事業体</t>
    <phoneticPr fontId="6"/>
  </si>
  <si>
    <t>証明書発行手数料等の徴収にかかる指定納付等業務委託長期継続(概算契約)</t>
  </si>
  <si>
    <t>令和７年度　委託料支出一覧</t>
    <rPh sb="0" eb="2">
      <t>レイワ</t>
    </rPh>
    <rPh sb="3" eb="5">
      <t>ネンド</t>
    </rPh>
    <rPh sb="6" eb="9">
      <t>イタクリョウ</t>
    </rPh>
    <rPh sb="9" eb="11">
      <t>シシュツ</t>
    </rPh>
    <rPh sb="11" eb="13">
      <t>イチラン</t>
    </rPh>
    <phoneticPr fontId="6"/>
  </si>
  <si>
    <t>生野備蓄倉庫外電気工作物他保守点検業務</t>
  </si>
  <si>
    <t>(株)寺岡精工関西第一支店大阪営業所</t>
  </si>
  <si>
    <t>京セラドキュメントソリューションズジャパン(株)</t>
    <rPh sb="22" eb="23">
      <t>カブ</t>
    </rPh>
    <phoneticPr fontId="37"/>
  </si>
  <si>
    <t>証明書交付対応行政サービス(マルチコピー機)端末(市民局)に係る機器保守業務委託(その２)</t>
    <rPh sb="32" eb="36">
      <t>キキホシュ</t>
    </rPh>
    <rPh sb="36" eb="40">
      <t>ギョウムイタク</t>
    </rPh>
    <phoneticPr fontId="37"/>
  </si>
  <si>
    <t>区役所附設会館等予約システムにおける通信サービス提供業務委託（長期継続）</t>
    <phoneticPr fontId="6"/>
  </si>
  <si>
    <t>区役所附設会館等予約システムにおける通信サービス</t>
    <phoneticPr fontId="6"/>
  </si>
  <si>
    <t>令和７年度区民アンケート調査業務委託</t>
  </si>
  <si>
    <t>一般</t>
    <rPh sb="0" eb="2">
      <t>イッパン</t>
    </rPh>
    <phoneticPr fontId="38"/>
  </si>
  <si>
    <t>○</t>
    <phoneticPr fontId="6"/>
  </si>
  <si>
    <t>旭区保健福祉センター分館機械警備業務委託長期継続</t>
    <phoneticPr fontId="6"/>
  </si>
  <si>
    <t>日本管財(株)</t>
  </si>
  <si>
    <t>富士テレコム(株)大阪支店</t>
  </si>
  <si>
    <t>ＴＯＳＥＩ(株)</t>
  </si>
  <si>
    <t>セコム(株)</t>
    <phoneticPr fontId="6"/>
  </si>
  <si>
    <t>高殿小学校生涯学習ルーム運営委員会</t>
    <phoneticPr fontId="6"/>
  </si>
  <si>
    <t>高殿南小学校生涯学習ルーム運営委員会</t>
    <phoneticPr fontId="6"/>
  </si>
  <si>
    <t>令和７年度旭区役所庁舎及び旭区保健福祉センター分館から排出する産業廃棄物収集運搬・処分業務委託（概算契約）</t>
    <phoneticPr fontId="6"/>
  </si>
  <si>
    <t>(株)さつき</t>
    <phoneticPr fontId="6"/>
  </si>
  <si>
    <t>令和７年度旭区役所庁舎及び旭区保健福祉センター分館から排出する一般廃棄物収集運搬業務委託（概算契約）</t>
    <phoneticPr fontId="6"/>
  </si>
  <si>
    <t>大東衛生(株)</t>
    <phoneticPr fontId="6"/>
  </si>
  <si>
    <t>旭区役所窓口案内業務従事者派遣（長期継続）</t>
    <phoneticPr fontId="6"/>
  </si>
  <si>
    <t>(株)ケー・デー・シー中日本支店</t>
    <phoneticPr fontId="6"/>
  </si>
  <si>
    <t>令和７年度大阪市立旭区民センター施設管理運営業務</t>
    <phoneticPr fontId="6"/>
  </si>
  <si>
    <t>令和７年度旭区民のみなさまと「まちの魅力」を楽しむイベント企画運営業務委託</t>
    <phoneticPr fontId="6"/>
  </si>
  <si>
    <t>(株)ムーヴ</t>
    <phoneticPr fontId="6"/>
  </si>
  <si>
    <t>令和７年度旭区コミュニティ育成事業業務委託</t>
    <rPh sb="17" eb="21">
      <t>ギョウムイタク</t>
    </rPh>
    <phoneticPr fontId="6"/>
  </si>
  <si>
    <t>(有)リブート</t>
    <phoneticPr fontId="6"/>
  </si>
  <si>
    <t>令和７年度旭区広報紙「広報あさひ」点字版製作・発送業務委託（概算契約）</t>
    <phoneticPr fontId="6"/>
  </si>
  <si>
    <t>令和７年度旭区広報紙「広報あさひ」配布業務委託（令和７年４月号～令 和８年３月号）〔清水連合振興町会〕【概算契約】</t>
  </si>
  <si>
    <t>令和７年度旭区広報紙「広報あさひ」配布業務委託（令和７年４月号～令和８年３月号）〔新森連合振興町会〕【概算契約】</t>
  </si>
  <si>
    <t>令和７年度旭区広報紙「広報あさひ」配布業務委託（令和７年４月号～令和８年３月号）〔古市連合振興町会〕【概算契約】</t>
  </si>
  <si>
    <t>令和７年度旭区広報紙「広報あさひ」配布業務委託（令和７年４月号～令和８年３月号）〔太子橋連合振興町会〕【概算契約】</t>
  </si>
  <si>
    <t>令和７年度旭区広報紙「広報あさひ」配布業務委託（令和７年４月号～令和８年３月号）〔大宮連合振興町会〕【概算契約】</t>
  </si>
  <si>
    <t>令和７年度旭区広報紙「広報あさひ」配布業務委託（令和７年４月号～令和８年３月号）〔中宮連合振興町会〕【概算契約】</t>
  </si>
  <si>
    <t>令和７年度旭区広報紙「広報あさひ」配布業務委託（令和７年４月号～令和８年３月号）〔生江連合振興町会〕【概算契約】</t>
  </si>
  <si>
    <t>令和７年度旭区広報紙「広報あさひ」配布業務委託（令和７年４月号～令和８年３月号）〔城北連合振興町会〕【概算契約】</t>
  </si>
  <si>
    <t>令和７年度旭区広報紙「広報あさひ」配布業務委託（令和７年４月号～令和８年３月号）〔高殿連合振興町会〕【概算契約】</t>
  </si>
  <si>
    <t>令和７年度旭区広報紙「広報あさひ」配布業務委託（令和７年４月号～令和８年３月号）〔高殿南連合振興町会〕【概算契約】</t>
  </si>
  <si>
    <t>大阪市旭区清水連合振興町会　</t>
    <phoneticPr fontId="6"/>
  </si>
  <si>
    <t>大阪市旭区新森連合振興町会　</t>
    <phoneticPr fontId="6"/>
  </si>
  <si>
    <t>大阪市旭区古市連合振興町会　</t>
    <phoneticPr fontId="6"/>
  </si>
  <si>
    <t>大阪市旭区太子橋連合振興町会　</t>
    <phoneticPr fontId="6"/>
  </si>
  <si>
    <t>大阪市旭区大宮連合振興町会　</t>
    <phoneticPr fontId="6"/>
  </si>
  <si>
    <t>大阪市旭区中宮連合振興町会　</t>
    <phoneticPr fontId="6"/>
  </si>
  <si>
    <t>大阪市旭区生江連合振興町会　</t>
    <phoneticPr fontId="6"/>
  </si>
  <si>
    <t>大阪市旭区城北連合振興町会　</t>
    <phoneticPr fontId="6"/>
  </si>
  <si>
    <t>大阪市旭区高殿連合振興町会　</t>
    <phoneticPr fontId="6"/>
  </si>
  <si>
    <t>大阪市旭区高殿南連合振興町会　</t>
    <phoneticPr fontId="6"/>
  </si>
  <si>
    <t>令和７年度旭区広報紙企画編集業務委託（令和７年５月号～令和８年４月号）</t>
    <phoneticPr fontId="6"/>
  </si>
  <si>
    <t>(株)トライアウト</t>
    <phoneticPr fontId="6"/>
  </si>
  <si>
    <t>障がい者の就業訓練を目的とした大阪市旭区役所庁舎並びに旭区保健福祉センター分館清掃業務委託長期継続</t>
    <phoneticPr fontId="6"/>
  </si>
  <si>
    <t>大阪知的障害者雇用促進建物サービス事業協同組合</t>
    <phoneticPr fontId="6"/>
  </si>
  <si>
    <t>大阪市旭区役所住民情報業務等委託（長期継続契約）</t>
    <phoneticPr fontId="6"/>
  </si>
  <si>
    <t>(株)エイジェック</t>
    <phoneticPr fontId="6"/>
  </si>
  <si>
    <t>行政キオスク端末・申請書作成支援システムの案内等業務委託（長期継続契約）</t>
    <phoneticPr fontId="6"/>
  </si>
  <si>
    <t>旭複合施設および旭区役所設備棟外壁アスベスト含有調査業務委託（その２）</t>
    <phoneticPr fontId="6"/>
  </si>
  <si>
    <t>大阪環境保全(株)</t>
    <phoneticPr fontId="6"/>
  </si>
  <si>
    <t>(大)大阪</t>
    <phoneticPr fontId="6"/>
  </si>
  <si>
    <t>旭区青色防犯パトロール車両の継続検査・部品交換等各種整備業務委託（旭区役所）</t>
    <phoneticPr fontId="6"/>
  </si>
  <si>
    <t>武田自動車工業(株)</t>
    <phoneticPr fontId="6"/>
  </si>
  <si>
    <t>日本管財(株)</t>
    <phoneticPr fontId="6"/>
  </si>
  <si>
    <t>「人権を考える区民のつどい」映画上映及び周知用ちらし作成業務委託（旭区役所）</t>
    <phoneticPr fontId="6"/>
  </si>
  <si>
    <t>(株)大阪映画センター</t>
    <phoneticPr fontId="6"/>
  </si>
  <si>
    <t>令和７年度区民アンケート調査業務委託</t>
    <phoneticPr fontId="6"/>
  </si>
  <si>
    <t>受付番号呼出装置機器点検等業務（旭区役所）</t>
    <phoneticPr fontId="6"/>
  </si>
  <si>
    <t>ローレルバンクマシン(株)</t>
    <phoneticPr fontId="6"/>
  </si>
  <si>
    <t>旭区防災車両の法定12ヵ月点検整備業務委託（旭区役所）</t>
    <phoneticPr fontId="6"/>
  </si>
  <si>
    <t>(株)渡熊吉田商会</t>
    <phoneticPr fontId="6"/>
  </si>
  <si>
    <t>旭区役所窓口案内業務従事者派遣（長期継続）</t>
    <phoneticPr fontId="6"/>
  </si>
  <si>
    <t>(株)ケー・デー・シー中日本支店</t>
    <phoneticPr fontId="6"/>
  </si>
  <si>
    <t xml:space="preserve">令和７年度あさひ育み学び舎事業業務委託 </t>
    <phoneticPr fontId="6"/>
  </si>
  <si>
    <t>「旭区地域防災マップ」翻訳及びデザイン業務委託（旭区役所）</t>
    <phoneticPr fontId="6"/>
  </si>
  <si>
    <t>(株)プロスパー・コーポレーション</t>
    <phoneticPr fontId="6"/>
  </si>
  <si>
    <t>旭区役所庁舎雑排水槽及び汚水雑排水管清掃等業務委託</t>
    <phoneticPr fontId="6"/>
  </si>
  <si>
    <t>ミザック(株)</t>
    <phoneticPr fontId="6"/>
  </si>
  <si>
    <t>旭区役所庁舎雑排水槽清掃に伴う産業廃棄物処分業務委託（概算契約）</t>
    <phoneticPr fontId="6"/>
  </si>
  <si>
    <t>大阪ベントナイト事業協同組合</t>
    <phoneticPr fontId="6"/>
  </si>
  <si>
    <t>富士通Ｊａｐａｎ(株)関西・中部公共ビジネス統括部（大阪）　</t>
    <phoneticPr fontId="6"/>
  </si>
  <si>
    <t>旭区保健福祉センター分館屋外シャッター塗装等業務委託</t>
    <phoneticPr fontId="6"/>
  </si>
  <si>
    <t>(株)大和工務店</t>
    <phoneticPr fontId="6"/>
  </si>
  <si>
    <t>100型粉末消火器及び10型消火器収集運搬処理業務委託（旭区役所）</t>
    <phoneticPr fontId="6"/>
  </si>
  <si>
    <t>中央商工(株)</t>
    <phoneticPr fontId="6"/>
  </si>
  <si>
    <t>旭区役所電話回線増設業務委託</t>
    <phoneticPr fontId="6"/>
  </si>
  <si>
    <t>田中工業(株)大阪支店</t>
    <phoneticPr fontId="6"/>
  </si>
  <si>
    <t>旭区役所便所改修工事（東エリア）【工事調整】</t>
    <phoneticPr fontId="6"/>
  </si>
  <si>
    <t>旭区役所便所改修衛生設備工事（東エリア）【工事調整】</t>
    <phoneticPr fontId="6"/>
  </si>
  <si>
    <t>（一財）大阪建築技術協会</t>
    <phoneticPr fontId="6"/>
  </si>
  <si>
    <t>旭区役所２階多目的便所改修工事に係る設計業務（東エリア）【設計】</t>
    <phoneticPr fontId="6"/>
  </si>
  <si>
    <t>令和７年度大阪市旭区生涯学習ルーム事業業務委託</t>
    <phoneticPr fontId="6"/>
  </si>
  <si>
    <t>令和７年度大阪市旭区「小学校区教育協議会－はぐくみネット－」事業業務委託</t>
    <phoneticPr fontId="6"/>
  </si>
  <si>
    <t>令和７年度大阪市旭区学校体育施設開放事業業務委託</t>
    <phoneticPr fontId="6"/>
  </si>
  <si>
    <t>令和７年度旭区防災教育事業（中学生防災教育）業務委託</t>
    <phoneticPr fontId="6"/>
  </si>
  <si>
    <t>令和７年度専門的家庭訪問支援事業（１歳児まで拡充）事業の業務委託（旭区役所）【概算契約】</t>
    <phoneticPr fontId="6"/>
  </si>
  <si>
    <t>旭区役所所管施設保守点検・修繕等包括的業務委託長期継続</t>
    <phoneticPr fontId="6"/>
  </si>
  <si>
    <t>令和７年度区役所受電自動応答システム構築・運用保守業務委託</t>
    <phoneticPr fontId="6"/>
  </si>
  <si>
    <t>区役所附設会館等予約システムサービス提供業務委託</t>
    <phoneticPr fontId="6"/>
  </si>
  <si>
    <t>令和７年度区役所附設会館等予約システム運用保守業務委託</t>
    <phoneticPr fontId="6"/>
  </si>
  <si>
    <t>ＰＯＳレジ関連機器保守業務委託長期継続</t>
    <rPh sb="15" eb="19">
      <t>チョウキケイゾク</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</si>
</sst>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1"/>
      <color rgb="FFFF0000"/>
      <name val="ＭＳ 明朝"/>
      <family val="1"/>
      <charset val="128"/>
    </font>
    <font>
      <sz val="8"/>
      <name val="ＭＳ ゴシック"/>
      <family val="3"/>
      <charset val="128"/>
    </font>
    <font>
      <sz val="6"/>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1">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s>
  <cellStyleXfs count="103">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xf numFmtId="0" fontId="28" fillId="26" borderId="27" applyNumberFormat="0" applyAlignment="0" applyProtection="0">
      <alignment vertical="center"/>
    </xf>
    <xf numFmtId="0" fontId="31" fillId="0" borderId="28" applyNumberFormat="0" applyFill="0" applyAlignment="0" applyProtection="0">
      <alignment vertical="center"/>
    </xf>
    <xf numFmtId="0" fontId="24" fillId="26" borderId="29" applyNumberFormat="0" applyAlignment="0" applyProtection="0">
      <alignment vertical="center"/>
    </xf>
    <xf numFmtId="0" fontId="32" fillId="10" borderId="27" applyNumberFormat="0" applyAlignment="0" applyProtection="0">
      <alignment vertical="center"/>
    </xf>
    <xf numFmtId="10" fontId="12" fillId="3" borderId="23" applyNumberFormat="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4" fillId="0" borderId="0" applyFont="0" applyFill="0" applyBorder="0" applyAlignment="0" applyProtection="0">
      <alignment vertical="center"/>
    </xf>
    <xf numFmtId="0" fontId="7" fillId="25" borderId="26" applyNumberFormat="0" applyFont="0" applyAlignment="0" applyProtection="0">
      <alignment vertical="center"/>
    </xf>
    <xf numFmtId="0" fontId="13" fillId="0" borderId="25">
      <alignment horizontal="left" vertical="center"/>
    </xf>
    <xf numFmtId="14" fontId="17" fillId="0" borderId="24" applyBorder="0">
      <alignment horizontal="left"/>
    </xf>
  </cellStyleXfs>
  <cellXfs count="63">
    <xf numFmtId="0" fontId="0" fillId="0" borderId="0" xfId="0"/>
    <xf numFmtId="176" fontId="8" fillId="0" borderId="3" xfId="1" applyNumberFormat="1" applyFont="1" applyFill="1" applyBorder="1" applyAlignment="1">
      <alignment horizontal="right" vertical="center" wrapText="1"/>
    </xf>
    <xf numFmtId="176" fontId="8" fillId="0" borderId="3" xfId="1" applyNumberFormat="1" applyFont="1" applyFill="1" applyBorder="1" applyAlignment="1">
      <alignment horizontal="center" vertical="center" wrapText="1"/>
    </xf>
    <xf numFmtId="176" fontId="8" fillId="0" borderId="1" xfId="1" applyNumberFormat="1" applyFont="1" applyFill="1" applyBorder="1" applyAlignment="1">
      <alignment horizontal="right" vertical="center" wrapText="1"/>
    </xf>
    <xf numFmtId="38" fontId="8" fillId="0" borderId="0" xfId="1" applyFont="1" applyFill="1" applyAlignment="1">
      <alignment vertical="center"/>
    </xf>
    <xf numFmtId="0" fontId="8" fillId="0" borderId="0" xfId="3" applyFont="1" applyAlignment="1">
      <alignment horizontal="distributed" vertical="center" wrapText="1" justifyLastLine="1"/>
    </xf>
    <xf numFmtId="0" fontId="8" fillId="0" borderId="0" xfId="3" applyFont="1" applyAlignment="1">
      <alignment vertical="center" wrapText="1"/>
    </xf>
    <xf numFmtId="176" fontId="8" fillId="0" borderId="0" xfId="3" applyNumberFormat="1" applyFont="1" applyAlignment="1">
      <alignment vertical="center" wrapText="1"/>
    </xf>
    <xf numFmtId="178" fontId="8" fillId="0" borderId="0" xfId="3" applyNumberFormat="1" applyFont="1" applyAlignment="1">
      <alignment vertical="center" wrapText="1"/>
    </xf>
    <xf numFmtId="0" fontId="8" fillId="0" borderId="0" xfId="4" applyFont="1" applyAlignment="1">
      <alignment vertical="center"/>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8" fontId="8" fillId="0" borderId="7" xfId="3" applyNumberFormat="1" applyFont="1" applyBorder="1" applyAlignment="1">
      <alignment vertical="center" wrapText="1"/>
    </xf>
    <xf numFmtId="176" fontId="8" fillId="0" borderId="7" xfId="3" applyNumberFormat="1" applyFont="1" applyBorder="1" applyAlignment="1">
      <alignment horizontal="center" vertical="center"/>
    </xf>
    <xf numFmtId="176" fontId="8" fillId="0" borderId="7" xfId="3" applyNumberFormat="1" applyFont="1" applyBorder="1" applyAlignment="1">
      <alignment horizontal="right" vertical="center"/>
    </xf>
    <xf numFmtId="0" fontId="8" fillId="0" borderId="3" xfId="0" applyFont="1" applyBorder="1" applyAlignment="1">
      <alignment horizontal="distributed" vertical="center" wrapText="1" justifyLastLine="1"/>
    </xf>
    <xf numFmtId="0" fontId="8" fillId="0" borderId="3" xfId="0" applyFont="1" applyBorder="1" applyAlignment="1">
      <alignment horizontal="center" vertical="center" wrapText="1"/>
    </xf>
    <xf numFmtId="178" fontId="8" fillId="0" borderId="3" xfId="0" applyNumberFormat="1" applyFont="1" applyBorder="1" applyAlignment="1">
      <alignment horizontal="center" vertical="center" wrapText="1"/>
    </xf>
    <xf numFmtId="176" fontId="8" fillId="0" borderId="3" xfId="0" applyNumberFormat="1" applyFont="1" applyBorder="1" applyAlignment="1">
      <alignment horizontal="center" vertical="center" wrapText="1"/>
    </xf>
    <xf numFmtId="0" fontId="8" fillId="0" borderId="3" xfId="0" applyFont="1" applyBorder="1" applyAlignment="1">
      <alignment horizontal="left" vertical="center" wrapText="1"/>
    </xf>
    <xf numFmtId="178" fontId="8" fillId="0" borderId="3" xfId="0" applyNumberFormat="1" applyFont="1" applyBorder="1" applyAlignment="1">
      <alignment horizontal="right" vertical="center" wrapText="1"/>
    </xf>
    <xf numFmtId="0" fontId="8" fillId="0" borderId="0" xfId="5" applyFont="1" applyAlignment="1">
      <alignment vertical="center"/>
    </xf>
    <xf numFmtId="38" fontId="8" fillId="0" borderId="0" xfId="5" applyNumberFormat="1" applyFont="1" applyAlignment="1">
      <alignment vertical="center"/>
    </xf>
    <xf numFmtId="178" fontId="8" fillId="0" borderId="0" xfId="5" applyNumberFormat="1" applyFont="1" applyAlignment="1">
      <alignment vertical="center"/>
    </xf>
    <xf numFmtId="0" fontId="36" fillId="0" borderId="0" xfId="5" applyFont="1" applyAlignment="1">
      <alignment vertical="center"/>
    </xf>
    <xf numFmtId="0" fontId="0" fillId="0" borderId="0" xfId="0" applyAlignment="1">
      <alignment vertical="center"/>
    </xf>
    <xf numFmtId="0" fontId="8" fillId="0" borderId="3" xfId="0" applyFont="1" applyBorder="1" applyAlignment="1">
      <alignment vertical="center" wrapText="1"/>
    </xf>
    <xf numFmtId="0" fontId="8" fillId="0" borderId="23" xfId="0" applyFont="1" applyBorder="1" applyAlignment="1">
      <alignment horizontal="left" vertical="center" wrapText="1"/>
    </xf>
    <xf numFmtId="0" fontId="8" fillId="0" borderId="30" xfId="5" applyFont="1" applyBorder="1" applyAlignment="1">
      <alignment horizontal="center" vertical="center"/>
    </xf>
    <xf numFmtId="0" fontId="8" fillId="0" borderId="30" xfId="0" applyFont="1" applyBorder="1" applyAlignment="1">
      <alignment horizontal="left" vertical="center" wrapText="1"/>
    </xf>
    <xf numFmtId="178" fontId="8" fillId="0" borderId="30" xfId="0" applyNumberFormat="1" applyFont="1" applyBorder="1" applyAlignment="1">
      <alignment horizontal="right" vertical="center" wrapText="1"/>
    </xf>
    <xf numFmtId="176" fontId="8" fillId="0" borderId="30" xfId="1" applyNumberFormat="1" applyFont="1" applyFill="1" applyBorder="1" applyAlignment="1">
      <alignment horizontal="center" vertical="center" wrapText="1"/>
    </xf>
    <xf numFmtId="178" fontId="8" fillId="0" borderId="3" xfId="3" applyNumberFormat="1" applyFont="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1" xfId="3" applyFont="1" applyBorder="1" applyAlignment="1">
      <alignment horizontal="center" vertical="center" wrapText="1"/>
    </xf>
    <xf numFmtId="0" fontId="8" fillId="0" borderId="3" xfId="3" applyFont="1" applyBorder="1" applyAlignment="1">
      <alignment horizontal="center"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103">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Header2 2" xfId="101" xr:uid="{B2B9AFD6-E280-4A4D-9A67-269F4A54F1E2}"/>
    <cellStyle name="Input [yellow]" xfId="14" xr:uid="{00000000-0005-0000-0000-00001A000000}"/>
    <cellStyle name="Input [yellow] 2" xfId="92" xr:uid="{C4D1B33A-669E-4628-9035-F4455DA49F2D}"/>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メモ 2 2" xfId="100" xr:uid="{6DC279EB-63FB-4F8A-93A8-DEF28A134D23}"/>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計算 2 2" xfId="88" xr:uid="{DE13CDE8-F47E-4706-915C-100D0674D1A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集計 2 2" xfId="89" xr:uid="{A7279E46-6E92-40E4-83C4-2F9C9E5CDD4C}"/>
    <cellStyle name="出力 2" xfId="84" xr:uid="{00000000-0005-0000-0000-000037000000}"/>
    <cellStyle name="出力 2 2" xfId="90" xr:uid="{8B41C406-5C49-43AA-AAAC-0547F6C155FA}"/>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9" xr:uid="{C5A1FF79-362D-47C8-A1C7-D149243A898E}"/>
    <cellStyle name="日付" xfId="29" xr:uid="{00000000-0005-0000-0000-000041000000}"/>
    <cellStyle name="日付 2" xfId="102" xr:uid="{A7B9B19A-E84C-477B-A1D3-6DA3FC213E86}"/>
    <cellStyle name="入力 2" xfId="86" xr:uid="{00000000-0005-0000-0000-000042000000}"/>
    <cellStyle name="入力 2 2" xfId="91" xr:uid="{4C0637FD-9941-4DC8-BD11-EFD8586A46D8}"/>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94" xr:uid="{B8CA4F0E-C7B9-4553-82F1-453E4ED3B62A}"/>
    <cellStyle name="標準 3 2 3" xfId="93" xr:uid="{945A4200-9117-453D-A5D2-0A9C9D3F438A}"/>
    <cellStyle name="標準 3 3" xfId="42" xr:uid="{00000000-0005-0000-0000-00004B000000}"/>
    <cellStyle name="標準 3 3 2" xfId="43" xr:uid="{00000000-0005-0000-0000-00004C000000}"/>
    <cellStyle name="標準 3 3 2 2" xfId="96" xr:uid="{F79F0769-EE99-4D49-B95B-9ADFDE107675}"/>
    <cellStyle name="標準 3 3 3" xfId="95" xr:uid="{55A9EEAE-BBD3-44A3-A89E-5831246579CE}"/>
    <cellStyle name="標準 3 4" xfId="44" xr:uid="{00000000-0005-0000-0000-00004D000000}"/>
    <cellStyle name="標準 3 4 2" xfId="97" xr:uid="{FEB1540B-5707-4E1B-9387-EEA585CFF508}"/>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8" xr:uid="{56B02C2C-E6AE-4AB5-9F65-224484E84325}"/>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98"/>
  <sheetViews>
    <sheetView tabSelected="1" view="pageBreakPreview" topLeftCell="A74" zoomScale="85" zoomScaleNormal="96" zoomScaleSheetLayoutView="85" workbookViewId="0">
      <selection activeCell="I69" sqref="I69"/>
    </sheetView>
  </sheetViews>
  <sheetFormatPr defaultColWidth="9" defaultRowHeight="13.2"/>
  <cols>
    <col min="1" max="1" width="11.6640625" style="9" customWidth="1"/>
    <col min="2" max="2" width="11.6640625" style="50" customWidth="1"/>
    <col min="3" max="3" width="37.21875" style="51" customWidth="1"/>
    <col min="4" max="4" width="31.33203125" style="51" customWidth="1"/>
    <col min="5" max="5" width="14.77734375" style="33" customWidth="1"/>
    <col min="6" max="6" width="7" style="53" customWidth="1"/>
    <col min="7" max="7" width="8.88671875" style="1" customWidth="1"/>
    <col min="8" max="8" width="32.88671875" style="9" customWidth="1"/>
    <col min="9" max="9" width="9" style="9"/>
    <col min="10" max="10" width="11.6640625" style="9" bestFit="1" customWidth="1"/>
    <col min="11" max="11" width="9" style="9"/>
    <col min="12" max="12" width="13.21875" style="9" customWidth="1"/>
    <col min="13" max="16384" width="9" style="9"/>
  </cols>
  <sheetData>
    <row r="1" spans="2:12" ht="22.5" customHeight="1">
      <c r="B1" s="5"/>
      <c r="C1" s="6"/>
      <c r="D1" s="7"/>
      <c r="E1" s="8"/>
      <c r="F1" s="56" t="s">
        <v>25</v>
      </c>
      <c r="G1" s="57"/>
    </row>
    <row r="2" spans="2:12" ht="17.25" customHeight="1">
      <c r="B2" s="58" t="s">
        <v>64</v>
      </c>
      <c r="C2" s="58"/>
      <c r="D2" s="58"/>
      <c r="E2" s="59"/>
      <c r="F2" s="58"/>
      <c r="G2" s="58"/>
    </row>
    <row r="3" spans="2:12">
      <c r="B3" s="10"/>
      <c r="C3" s="11"/>
      <c r="D3" s="12"/>
      <c r="E3" s="13"/>
      <c r="F3" s="14"/>
      <c r="G3" s="15" t="s">
        <v>8</v>
      </c>
    </row>
    <row r="4" spans="2:12" ht="40.5" customHeight="1">
      <c r="B4" s="16" t="s">
        <v>0</v>
      </c>
      <c r="C4" s="17" t="s">
        <v>1</v>
      </c>
      <c r="D4" s="17" t="s">
        <v>2</v>
      </c>
      <c r="E4" s="18" t="s">
        <v>3</v>
      </c>
      <c r="F4" s="17" t="s">
        <v>4</v>
      </c>
      <c r="G4" s="19" t="s">
        <v>5</v>
      </c>
    </row>
    <row r="5" spans="2:12" s="22" customFormat="1" ht="45.75" customHeight="1">
      <c r="B5" s="16" t="s">
        <v>26</v>
      </c>
      <c r="C5" s="20" t="s">
        <v>74</v>
      </c>
      <c r="D5" s="20" t="s">
        <v>78</v>
      </c>
      <c r="E5" s="21">
        <v>250800</v>
      </c>
      <c r="F5" s="17" t="s">
        <v>6</v>
      </c>
      <c r="G5" s="2"/>
      <c r="H5" s="4"/>
      <c r="L5" s="4"/>
    </row>
    <row r="6" spans="2:12" s="22" customFormat="1" ht="45.75" customHeight="1">
      <c r="B6" s="16" t="s">
        <v>26</v>
      </c>
      <c r="C6" s="20" t="s">
        <v>153</v>
      </c>
      <c r="D6" s="20" t="s">
        <v>29</v>
      </c>
      <c r="E6" s="21">
        <v>31406</v>
      </c>
      <c r="F6" s="17" t="s">
        <v>27</v>
      </c>
      <c r="G6" s="2"/>
      <c r="H6" s="4"/>
      <c r="L6" s="4"/>
    </row>
    <row r="7" spans="2:12" s="22" customFormat="1" ht="45.75" customHeight="1">
      <c r="B7" s="16" t="s">
        <v>26</v>
      </c>
      <c r="C7" s="20" t="s">
        <v>153</v>
      </c>
      <c r="D7" s="20" t="s">
        <v>30</v>
      </c>
      <c r="E7" s="21">
        <v>28296</v>
      </c>
      <c r="F7" s="17" t="s">
        <v>27</v>
      </c>
      <c r="G7" s="2"/>
      <c r="H7" s="23"/>
      <c r="L7" s="23"/>
    </row>
    <row r="8" spans="2:12" s="22" customFormat="1" ht="55.8" customHeight="1">
      <c r="B8" s="16" t="s">
        <v>26</v>
      </c>
      <c r="C8" s="20" t="s">
        <v>153</v>
      </c>
      <c r="D8" s="20" t="s">
        <v>31</v>
      </c>
      <c r="E8" s="21">
        <v>50000</v>
      </c>
      <c r="F8" s="17" t="s">
        <v>27</v>
      </c>
      <c r="G8" s="2"/>
      <c r="H8" s="4"/>
      <c r="L8" s="4"/>
    </row>
    <row r="9" spans="2:12" s="22" customFormat="1" ht="45.75" customHeight="1">
      <c r="B9" s="16" t="s">
        <v>26</v>
      </c>
      <c r="C9" s="20" t="s">
        <v>153</v>
      </c>
      <c r="D9" s="20" t="s">
        <v>32</v>
      </c>
      <c r="E9" s="21">
        <v>49796</v>
      </c>
      <c r="F9" s="17" t="s">
        <v>27</v>
      </c>
      <c r="G9" s="2"/>
      <c r="H9" s="4"/>
      <c r="L9" s="4"/>
    </row>
    <row r="10" spans="2:12" s="22" customFormat="1" ht="45.75" customHeight="1">
      <c r="B10" s="16" t="s">
        <v>26</v>
      </c>
      <c r="C10" s="20" t="s">
        <v>153</v>
      </c>
      <c r="D10" s="20" t="s">
        <v>33</v>
      </c>
      <c r="E10" s="21">
        <v>43198</v>
      </c>
      <c r="F10" s="17" t="s">
        <v>27</v>
      </c>
      <c r="G10" s="2"/>
      <c r="H10" s="23"/>
      <c r="L10" s="23"/>
    </row>
    <row r="11" spans="2:12" s="22" customFormat="1" ht="45.75" customHeight="1">
      <c r="B11" s="16" t="s">
        <v>26</v>
      </c>
      <c r="C11" s="20" t="s">
        <v>153</v>
      </c>
      <c r="D11" s="20" t="s">
        <v>34</v>
      </c>
      <c r="E11" s="21">
        <v>44107</v>
      </c>
      <c r="F11" s="17" t="s">
        <v>27</v>
      </c>
      <c r="G11" s="2"/>
    </row>
    <row r="12" spans="2:12" s="22" customFormat="1" ht="45.75" customHeight="1">
      <c r="B12" s="16" t="s">
        <v>26</v>
      </c>
      <c r="C12" s="20" t="s">
        <v>153</v>
      </c>
      <c r="D12" s="20" t="s">
        <v>35</v>
      </c>
      <c r="E12" s="21">
        <v>50000</v>
      </c>
      <c r="F12" s="17" t="s">
        <v>27</v>
      </c>
      <c r="G12" s="2"/>
      <c r="H12" s="24"/>
    </row>
    <row r="13" spans="2:12" s="22" customFormat="1" ht="45.75" customHeight="1">
      <c r="B13" s="16" t="s">
        <v>26</v>
      </c>
      <c r="C13" s="20" t="s">
        <v>153</v>
      </c>
      <c r="D13" s="20" t="s">
        <v>36</v>
      </c>
      <c r="E13" s="21">
        <v>50000</v>
      </c>
      <c r="F13" s="17" t="s">
        <v>27</v>
      </c>
      <c r="G13" s="2"/>
    </row>
    <row r="14" spans="2:12" s="22" customFormat="1" ht="45.75" customHeight="1">
      <c r="B14" s="16" t="s">
        <v>26</v>
      </c>
      <c r="C14" s="20" t="s">
        <v>153</v>
      </c>
      <c r="D14" s="20" t="s">
        <v>79</v>
      </c>
      <c r="E14" s="21">
        <v>5407</v>
      </c>
      <c r="F14" s="17" t="s">
        <v>27</v>
      </c>
      <c r="G14" s="2"/>
    </row>
    <row r="15" spans="2:12" s="22" customFormat="1" ht="45.75" customHeight="1">
      <c r="B15" s="16" t="s">
        <v>26</v>
      </c>
      <c r="C15" s="20" t="s">
        <v>153</v>
      </c>
      <c r="D15" s="20" t="s">
        <v>80</v>
      </c>
      <c r="E15" s="21">
        <v>3080</v>
      </c>
      <c r="F15" s="17" t="s">
        <v>27</v>
      </c>
      <c r="G15" s="2"/>
    </row>
    <row r="16" spans="2:12" s="22" customFormat="1" ht="45.75" customHeight="1">
      <c r="B16" s="16" t="s">
        <v>26</v>
      </c>
      <c r="C16" s="20" t="s">
        <v>154</v>
      </c>
      <c r="D16" s="20" t="s">
        <v>37</v>
      </c>
      <c r="E16" s="21">
        <v>120000</v>
      </c>
      <c r="F16" s="17" t="s">
        <v>27</v>
      </c>
      <c r="G16" s="2"/>
    </row>
    <row r="17" spans="2:7" s="22" customFormat="1" ht="45.75" customHeight="1">
      <c r="B17" s="16" t="s">
        <v>26</v>
      </c>
      <c r="C17" s="20" t="s">
        <v>154</v>
      </c>
      <c r="D17" s="20" t="s">
        <v>38</v>
      </c>
      <c r="E17" s="21">
        <v>120000</v>
      </c>
      <c r="F17" s="17" t="s">
        <v>27</v>
      </c>
      <c r="G17" s="2"/>
    </row>
    <row r="18" spans="2:7" s="22" customFormat="1" ht="45.75" customHeight="1">
      <c r="B18" s="16" t="s">
        <v>26</v>
      </c>
      <c r="C18" s="20" t="s">
        <v>154</v>
      </c>
      <c r="D18" s="20" t="s">
        <v>39</v>
      </c>
      <c r="E18" s="21">
        <v>120000</v>
      </c>
      <c r="F18" s="17" t="s">
        <v>27</v>
      </c>
      <c r="G18" s="2"/>
    </row>
    <row r="19" spans="2:7" s="22" customFormat="1" ht="45.75" customHeight="1">
      <c r="B19" s="16" t="s">
        <v>26</v>
      </c>
      <c r="C19" s="20" t="s">
        <v>154</v>
      </c>
      <c r="D19" s="20" t="s">
        <v>40</v>
      </c>
      <c r="E19" s="21">
        <v>120000</v>
      </c>
      <c r="F19" s="17" t="s">
        <v>27</v>
      </c>
      <c r="G19" s="2"/>
    </row>
    <row r="20" spans="2:7" s="22" customFormat="1" ht="45.75" customHeight="1">
      <c r="B20" s="16" t="s">
        <v>26</v>
      </c>
      <c r="C20" s="20" t="s">
        <v>154</v>
      </c>
      <c r="D20" s="20" t="s">
        <v>41</v>
      </c>
      <c r="E20" s="21">
        <v>120000</v>
      </c>
      <c r="F20" s="17" t="s">
        <v>27</v>
      </c>
      <c r="G20" s="2"/>
    </row>
    <row r="21" spans="2:7" s="22" customFormat="1" ht="45.75" customHeight="1">
      <c r="B21" s="16" t="s">
        <v>26</v>
      </c>
      <c r="C21" s="20" t="s">
        <v>154</v>
      </c>
      <c r="D21" s="20" t="s">
        <v>42</v>
      </c>
      <c r="E21" s="21">
        <v>120000</v>
      </c>
      <c r="F21" s="17" t="s">
        <v>27</v>
      </c>
      <c r="G21" s="2"/>
    </row>
    <row r="22" spans="2:7" s="22" customFormat="1" ht="45.75" customHeight="1">
      <c r="B22" s="16" t="s">
        <v>26</v>
      </c>
      <c r="C22" s="20" t="s">
        <v>154</v>
      </c>
      <c r="D22" s="20" t="s">
        <v>43</v>
      </c>
      <c r="E22" s="21">
        <v>60000</v>
      </c>
      <c r="F22" s="17" t="s">
        <v>27</v>
      </c>
      <c r="G22" s="2"/>
    </row>
    <row r="23" spans="2:7" s="22" customFormat="1" ht="45.75" customHeight="1">
      <c r="B23" s="16" t="s">
        <v>26</v>
      </c>
      <c r="C23" s="20" t="s">
        <v>154</v>
      </c>
      <c r="D23" s="20" t="s">
        <v>44</v>
      </c>
      <c r="E23" s="21">
        <v>70000</v>
      </c>
      <c r="F23" s="17" t="s">
        <v>27</v>
      </c>
      <c r="G23" s="2"/>
    </row>
    <row r="24" spans="2:7" s="22" customFormat="1" ht="45.75" customHeight="1">
      <c r="B24" s="16" t="s">
        <v>26</v>
      </c>
      <c r="C24" s="20" t="s">
        <v>154</v>
      </c>
      <c r="D24" s="20" t="s">
        <v>45</v>
      </c>
      <c r="E24" s="21">
        <v>110554</v>
      </c>
      <c r="F24" s="17" t="s">
        <v>27</v>
      </c>
      <c r="G24" s="2"/>
    </row>
    <row r="25" spans="2:7" s="22" customFormat="1" ht="45.75" customHeight="1">
      <c r="B25" s="16" t="s">
        <v>26</v>
      </c>
      <c r="C25" s="20" t="s">
        <v>154</v>
      </c>
      <c r="D25" s="20" t="s">
        <v>46</v>
      </c>
      <c r="E25" s="21">
        <v>115100</v>
      </c>
      <c r="F25" s="17" t="s">
        <v>27</v>
      </c>
      <c r="G25" s="2"/>
    </row>
    <row r="26" spans="2:7" s="22" customFormat="1" ht="45.75" customHeight="1">
      <c r="B26" s="16" t="s">
        <v>26</v>
      </c>
      <c r="C26" s="20" t="s">
        <v>155</v>
      </c>
      <c r="D26" s="20" t="s">
        <v>47</v>
      </c>
      <c r="E26" s="21">
        <v>80000</v>
      </c>
      <c r="F26" s="17" t="s">
        <v>27</v>
      </c>
      <c r="G26" s="2"/>
    </row>
    <row r="27" spans="2:7" s="22" customFormat="1" ht="45.75" customHeight="1">
      <c r="B27" s="16" t="s">
        <v>26</v>
      </c>
      <c r="C27" s="20" t="s">
        <v>155</v>
      </c>
      <c r="D27" s="20" t="s">
        <v>48</v>
      </c>
      <c r="E27" s="21">
        <v>79770</v>
      </c>
      <c r="F27" s="17" t="s">
        <v>27</v>
      </c>
      <c r="G27" s="2"/>
    </row>
    <row r="28" spans="2:7" s="22" customFormat="1" ht="45.75" customHeight="1">
      <c r="B28" s="16" t="s">
        <v>26</v>
      </c>
      <c r="C28" s="20" t="s">
        <v>155</v>
      </c>
      <c r="D28" s="20" t="s">
        <v>49</v>
      </c>
      <c r="E28" s="21">
        <v>80000</v>
      </c>
      <c r="F28" s="17" t="s">
        <v>27</v>
      </c>
      <c r="G28" s="2"/>
    </row>
    <row r="29" spans="2:7" s="22" customFormat="1" ht="45.75" customHeight="1">
      <c r="B29" s="16" t="s">
        <v>26</v>
      </c>
      <c r="C29" s="20" t="s">
        <v>155</v>
      </c>
      <c r="D29" s="20" t="s">
        <v>50</v>
      </c>
      <c r="E29" s="21">
        <v>71070</v>
      </c>
      <c r="F29" s="17" t="s">
        <v>27</v>
      </c>
      <c r="G29" s="2"/>
    </row>
    <row r="30" spans="2:7" s="22" customFormat="1" ht="45.75" customHeight="1">
      <c r="B30" s="16" t="s">
        <v>26</v>
      </c>
      <c r="C30" s="20" t="s">
        <v>155</v>
      </c>
      <c r="D30" s="20" t="s">
        <v>51</v>
      </c>
      <c r="E30" s="21">
        <v>79600</v>
      </c>
      <c r="F30" s="17" t="s">
        <v>27</v>
      </c>
      <c r="G30" s="2"/>
    </row>
    <row r="31" spans="2:7" s="22" customFormat="1" ht="45.75" customHeight="1">
      <c r="B31" s="16" t="s">
        <v>26</v>
      </c>
      <c r="C31" s="20" t="s">
        <v>155</v>
      </c>
      <c r="D31" s="20" t="s">
        <v>52</v>
      </c>
      <c r="E31" s="21">
        <v>80000</v>
      </c>
      <c r="F31" s="17" t="s">
        <v>27</v>
      </c>
      <c r="G31" s="2"/>
    </row>
    <row r="32" spans="2:7" s="22" customFormat="1" ht="45.75" customHeight="1">
      <c r="B32" s="16" t="s">
        <v>26</v>
      </c>
      <c r="C32" s="20" t="s">
        <v>155</v>
      </c>
      <c r="D32" s="20" t="s">
        <v>53</v>
      </c>
      <c r="E32" s="21">
        <v>80000</v>
      </c>
      <c r="F32" s="17" t="s">
        <v>27</v>
      </c>
      <c r="G32" s="2"/>
    </row>
    <row r="33" spans="2:8" s="22" customFormat="1" ht="45.75" customHeight="1">
      <c r="B33" s="16" t="s">
        <v>26</v>
      </c>
      <c r="C33" s="20" t="s">
        <v>155</v>
      </c>
      <c r="D33" s="20" t="s">
        <v>54</v>
      </c>
      <c r="E33" s="21">
        <v>79715</v>
      </c>
      <c r="F33" s="17" t="s">
        <v>27</v>
      </c>
      <c r="G33" s="2"/>
    </row>
    <row r="34" spans="2:8" s="22" customFormat="1" ht="45.75" customHeight="1">
      <c r="B34" s="16" t="s">
        <v>26</v>
      </c>
      <c r="C34" s="20" t="s">
        <v>155</v>
      </c>
      <c r="D34" s="20" t="s">
        <v>55</v>
      </c>
      <c r="E34" s="21">
        <v>80000</v>
      </c>
      <c r="F34" s="17" t="s">
        <v>27</v>
      </c>
      <c r="G34" s="2"/>
    </row>
    <row r="35" spans="2:8" s="22" customFormat="1" ht="54.6" customHeight="1">
      <c r="B35" s="16" t="s">
        <v>26</v>
      </c>
      <c r="C35" s="20" t="s">
        <v>81</v>
      </c>
      <c r="D35" s="20" t="s">
        <v>82</v>
      </c>
      <c r="E35" s="21">
        <v>137676</v>
      </c>
      <c r="F35" s="17" t="s">
        <v>7</v>
      </c>
      <c r="G35" s="2"/>
    </row>
    <row r="36" spans="2:8" s="22" customFormat="1" ht="45.75" customHeight="1">
      <c r="B36" s="16" t="s">
        <v>26</v>
      </c>
      <c r="C36" s="20" t="s">
        <v>83</v>
      </c>
      <c r="D36" s="20" t="s">
        <v>84</v>
      </c>
      <c r="E36" s="21">
        <v>178339</v>
      </c>
      <c r="F36" s="17" t="s">
        <v>7</v>
      </c>
      <c r="G36" s="2"/>
    </row>
    <row r="37" spans="2:8" s="22" customFormat="1" ht="45.75" customHeight="1">
      <c r="B37" s="16" t="s">
        <v>26</v>
      </c>
      <c r="C37" s="20" t="s">
        <v>85</v>
      </c>
      <c r="D37" s="20" t="s">
        <v>86</v>
      </c>
      <c r="E37" s="21">
        <v>1472801</v>
      </c>
      <c r="F37" s="17" t="s">
        <v>6</v>
      </c>
      <c r="G37" s="2"/>
    </row>
    <row r="38" spans="2:8" s="22" customFormat="1" ht="45.75" customHeight="1">
      <c r="B38" s="16" t="s">
        <v>26</v>
      </c>
      <c r="C38" s="20" t="s">
        <v>87</v>
      </c>
      <c r="D38" s="20" t="s">
        <v>62</v>
      </c>
      <c r="E38" s="21">
        <v>57790238</v>
      </c>
      <c r="F38" s="17" t="s">
        <v>56</v>
      </c>
      <c r="G38" s="2"/>
    </row>
    <row r="39" spans="2:8" s="22" customFormat="1" ht="45.75" customHeight="1">
      <c r="B39" s="16" t="s">
        <v>26</v>
      </c>
      <c r="C39" s="20" t="s">
        <v>88</v>
      </c>
      <c r="D39" s="20" t="s">
        <v>89</v>
      </c>
      <c r="E39" s="21">
        <v>6530000</v>
      </c>
      <c r="F39" s="17" t="s">
        <v>27</v>
      </c>
      <c r="G39" s="2"/>
    </row>
    <row r="40" spans="2:8" s="22" customFormat="1" ht="45.75" customHeight="1">
      <c r="B40" s="16" t="s">
        <v>26</v>
      </c>
      <c r="C40" s="20" t="s">
        <v>90</v>
      </c>
      <c r="D40" s="20" t="s">
        <v>61</v>
      </c>
      <c r="E40" s="21">
        <v>10565000</v>
      </c>
      <c r="F40" s="17" t="s">
        <v>27</v>
      </c>
      <c r="G40" s="2"/>
    </row>
    <row r="41" spans="2:8" s="22" customFormat="1" ht="45.75" customHeight="1">
      <c r="B41" s="16" t="s">
        <v>26</v>
      </c>
      <c r="C41" s="20" t="s">
        <v>92</v>
      </c>
      <c r="D41" s="20" t="s">
        <v>91</v>
      </c>
      <c r="E41" s="21">
        <v>1299540</v>
      </c>
      <c r="F41" s="17" t="s">
        <v>6</v>
      </c>
      <c r="G41" s="2"/>
    </row>
    <row r="42" spans="2:8" s="22" customFormat="1" ht="45.75" customHeight="1">
      <c r="B42" s="16" t="s">
        <v>26</v>
      </c>
      <c r="C42" s="20" t="s">
        <v>113</v>
      </c>
      <c r="D42" s="20" t="s">
        <v>114</v>
      </c>
      <c r="E42" s="21">
        <v>4651000</v>
      </c>
      <c r="F42" s="17" t="s">
        <v>27</v>
      </c>
      <c r="G42" s="2"/>
    </row>
    <row r="43" spans="2:8" s="22" customFormat="1" ht="52.8" customHeight="1">
      <c r="B43" s="16" t="s">
        <v>26</v>
      </c>
      <c r="C43" s="20" t="s">
        <v>93</v>
      </c>
      <c r="D43" s="20" t="s">
        <v>103</v>
      </c>
      <c r="E43" s="21">
        <v>226557</v>
      </c>
      <c r="F43" s="17" t="s">
        <v>27</v>
      </c>
      <c r="G43" s="2"/>
    </row>
    <row r="44" spans="2:8" s="22" customFormat="1" ht="52.8" customHeight="1">
      <c r="B44" s="16" t="s">
        <v>26</v>
      </c>
      <c r="C44" s="20" t="s">
        <v>94</v>
      </c>
      <c r="D44" s="20" t="s">
        <v>104</v>
      </c>
      <c r="E44" s="21">
        <v>526860</v>
      </c>
      <c r="F44" s="17" t="s">
        <v>27</v>
      </c>
      <c r="G44" s="2"/>
    </row>
    <row r="45" spans="2:8" s="22" customFormat="1" ht="52.8" customHeight="1">
      <c r="B45" s="16" t="s">
        <v>26</v>
      </c>
      <c r="C45" s="20" t="s">
        <v>95</v>
      </c>
      <c r="D45" s="20" t="s">
        <v>105</v>
      </c>
      <c r="E45" s="21">
        <v>422544</v>
      </c>
      <c r="F45" s="17" t="s">
        <v>27</v>
      </c>
      <c r="G45" s="2"/>
    </row>
    <row r="46" spans="2:8" s="22" customFormat="1" ht="52.8" customHeight="1">
      <c r="B46" s="16" t="s">
        <v>26</v>
      </c>
      <c r="C46" s="20" t="s">
        <v>96</v>
      </c>
      <c r="D46" s="20" t="s">
        <v>106</v>
      </c>
      <c r="E46" s="21">
        <v>207576</v>
      </c>
      <c r="F46" s="17" t="s">
        <v>27</v>
      </c>
      <c r="G46" s="2"/>
    </row>
    <row r="47" spans="2:8" s="22" customFormat="1" ht="52.8" customHeight="1">
      <c r="B47" s="16" t="s">
        <v>26</v>
      </c>
      <c r="C47" s="20" t="s">
        <v>97</v>
      </c>
      <c r="D47" s="20" t="s">
        <v>107</v>
      </c>
      <c r="E47" s="21">
        <v>428653</v>
      </c>
      <c r="F47" s="17" t="s">
        <v>27</v>
      </c>
      <c r="G47" s="2"/>
    </row>
    <row r="48" spans="2:8" s="22" customFormat="1" ht="52.8" customHeight="1">
      <c r="B48" s="16" t="s">
        <v>26</v>
      </c>
      <c r="C48" s="20" t="s">
        <v>98</v>
      </c>
      <c r="D48" s="20" t="s">
        <v>108</v>
      </c>
      <c r="E48" s="21">
        <v>305817</v>
      </c>
      <c r="F48" s="17" t="s">
        <v>27</v>
      </c>
      <c r="G48" s="2"/>
      <c r="H48" s="25"/>
    </row>
    <row r="49" spans="2:8" s="22" customFormat="1" ht="52.8" customHeight="1">
      <c r="B49" s="16" t="s">
        <v>26</v>
      </c>
      <c r="C49" s="20" t="s">
        <v>99</v>
      </c>
      <c r="D49" s="20" t="s">
        <v>109</v>
      </c>
      <c r="E49" s="21">
        <v>184512</v>
      </c>
      <c r="F49" s="17" t="s">
        <v>27</v>
      </c>
      <c r="G49" s="2"/>
    </row>
    <row r="50" spans="2:8" s="22" customFormat="1" ht="52.8" customHeight="1">
      <c r="B50" s="16" t="s">
        <v>26</v>
      </c>
      <c r="C50" s="20" t="s">
        <v>100</v>
      </c>
      <c r="D50" s="20" t="s">
        <v>110</v>
      </c>
      <c r="E50" s="21">
        <v>264024</v>
      </c>
      <c r="F50" s="17" t="s">
        <v>27</v>
      </c>
      <c r="G50" s="2"/>
    </row>
    <row r="51" spans="2:8" s="22" customFormat="1" ht="52.8" customHeight="1">
      <c r="B51" s="16" t="s">
        <v>26</v>
      </c>
      <c r="C51" s="20" t="s">
        <v>101</v>
      </c>
      <c r="D51" s="20" t="s">
        <v>111</v>
      </c>
      <c r="E51" s="21">
        <v>403797</v>
      </c>
      <c r="F51" s="17" t="s">
        <v>27</v>
      </c>
      <c r="G51" s="2"/>
    </row>
    <row r="52" spans="2:8" s="22" customFormat="1" ht="52.8" customHeight="1">
      <c r="B52" s="16" t="s">
        <v>26</v>
      </c>
      <c r="C52" s="20" t="s">
        <v>102</v>
      </c>
      <c r="D52" s="20" t="s">
        <v>112</v>
      </c>
      <c r="E52" s="21">
        <v>218796</v>
      </c>
      <c r="F52" s="17" t="s">
        <v>27</v>
      </c>
      <c r="G52" s="2"/>
    </row>
    <row r="53" spans="2:8" s="22" customFormat="1" ht="45.75" customHeight="1">
      <c r="B53" s="16" t="s">
        <v>26</v>
      </c>
      <c r="C53" s="20" t="s">
        <v>115</v>
      </c>
      <c r="D53" s="20" t="s">
        <v>116</v>
      </c>
      <c r="E53" s="21">
        <v>9603120</v>
      </c>
      <c r="F53" s="17" t="s">
        <v>27</v>
      </c>
      <c r="G53" s="2"/>
    </row>
    <row r="54" spans="2:8" s="22" customFormat="1" ht="45.75" customHeight="1">
      <c r="B54" s="16" t="s">
        <v>26</v>
      </c>
      <c r="C54" s="20" t="s">
        <v>117</v>
      </c>
      <c r="D54" s="20" t="s">
        <v>118</v>
      </c>
      <c r="E54" s="21">
        <v>46884480</v>
      </c>
      <c r="F54" s="17" t="s">
        <v>27</v>
      </c>
      <c r="G54" s="2"/>
    </row>
    <row r="55" spans="2:8" s="22" customFormat="1" ht="45.75" customHeight="1">
      <c r="B55" s="16" t="s">
        <v>26</v>
      </c>
      <c r="C55" s="20" t="s">
        <v>119</v>
      </c>
      <c r="D55" s="20" t="s">
        <v>118</v>
      </c>
      <c r="E55" s="21">
        <v>5464800</v>
      </c>
      <c r="F55" s="17" t="s">
        <v>27</v>
      </c>
      <c r="G55" s="2"/>
    </row>
    <row r="56" spans="2:8" s="22" customFormat="1" ht="45.75" customHeight="1">
      <c r="B56" s="16" t="s">
        <v>26</v>
      </c>
      <c r="C56" s="20" t="s">
        <v>120</v>
      </c>
      <c r="D56" s="20" t="s">
        <v>121</v>
      </c>
      <c r="E56" s="21">
        <v>116903</v>
      </c>
      <c r="F56" s="17" t="s">
        <v>7</v>
      </c>
      <c r="G56" s="2"/>
    </row>
    <row r="57" spans="2:8" s="22" customFormat="1" ht="45.75" customHeight="1">
      <c r="B57" s="16" t="s">
        <v>26</v>
      </c>
      <c r="C57" s="20" t="s">
        <v>156</v>
      </c>
      <c r="D57" s="20" t="s">
        <v>122</v>
      </c>
      <c r="E57" s="21">
        <v>709280</v>
      </c>
      <c r="F57" s="17" t="s">
        <v>27</v>
      </c>
      <c r="G57" s="2"/>
    </row>
    <row r="58" spans="2:8" s="22" customFormat="1" ht="45.75" customHeight="1">
      <c r="B58" s="16" t="s">
        <v>26</v>
      </c>
      <c r="C58" s="20" t="s">
        <v>157</v>
      </c>
      <c r="D58" s="20" t="s">
        <v>60</v>
      </c>
      <c r="E58" s="21">
        <v>437826</v>
      </c>
      <c r="F58" s="17" t="s">
        <v>27</v>
      </c>
      <c r="G58" s="2"/>
    </row>
    <row r="59" spans="2:8" s="22" customFormat="1" ht="45.75" customHeight="1">
      <c r="B59" s="16" t="s">
        <v>26</v>
      </c>
      <c r="C59" s="20" t="s">
        <v>123</v>
      </c>
      <c r="D59" s="20" t="s">
        <v>124</v>
      </c>
      <c r="E59" s="21">
        <v>57581</v>
      </c>
      <c r="F59" s="17" t="s">
        <v>7</v>
      </c>
      <c r="G59" s="2"/>
      <c r="H59" s="4"/>
    </row>
    <row r="60" spans="2:8" s="22" customFormat="1" ht="45.75" customHeight="1">
      <c r="B60" s="16" t="s">
        <v>26</v>
      </c>
      <c r="C60" s="20" t="s">
        <v>158</v>
      </c>
      <c r="D60" s="20" t="s">
        <v>125</v>
      </c>
      <c r="E60" s="21">
        <v>19781411</v>
      </c>
      <c r="F60" s="17" t="s">
        <v>27</v>
      </c>
      <c r="G60" s="2" t="s">
        <v>73</v>
      </c>
    </row>
    <row r="61" spans="2:8" s="22" customFormat="1" ht="45.75" customHeight="1">
      <c r="B61" s="16" t="s">
        <v>26</v>
      </c>
      <c r="C61" s="20" t="s">
        <v>126</v>
      </c>
      <c r="D61" s="20" t="s">
        <v>127</v>
      </c>
      <c r="E61" s="21">
        <v>251020</v>
      </c>
      <c r="F61" s="17" t="s">
        <v>7</v>
      </c>
      <c r="G61" s="2"/>
      <c r="H61" s="4"/>
    </row>
    <row r="62" spans="2:8" s="22" customFormat="1" ht="45.75" customHeight="1">
      <c r="B62" s="16" t="s">
        <v>26</v>
      </c>
      <c r="C62" s="20" t="s">
        <v>128</v>
      </c>
      <c r="D62" s="20" t="s">
        <v>59</v>
      </c>
      <c r="E62" s="21">
        <v>601700</v>
      </c>
      <c r="F62" s="17" t="s">
        <v>7</v>
      </c>
      <c r="G62" s="2"/>
    </row>
    <row r="63" spans="2:8" s="22" customFormat="1" ht="45.75" customHeight="1">
      <c r="B63" s="16" t="s">
        <v>26</v>
      </c>
      <c r="C63" s="20" t="s">
        <v>129</v>
      </c>
      <c r="D63" s="20" t="s">
        <v>130</v>
      </c>
      <c r="E63" s="21">
        <v>35200</v>
      </c>
      <c r="F63" s="17" t="s">
        <v>27</v>
      </c>
      <c r="G63" s="2"/>
      <c r="H63" s="4"/>
    </row>
    <row r="64" spans="2:8" s="22" customFormat="1" ht="45.75" customHeight="1">
      <c r="B64" s="16" t="s">
        <v>26</v>
      </c>
      <c r="C64" s="20" t="s">
        <v>131</v>
      </c>
      <c r="D64" s="20" t="s">
        <v>132</v>
      </c>
      <c r="E64" s="21">
        <v>23100</v>
      </c>
      <c r="F64" s="17" t="s">
        <v>7</v>
      </c>
      <c r="G64" s="2"/>
    </row>
    <row r="65" spans="2:10" s="22" customFormat="1" ht="45.75" customHeight="1">
      <c r="B65" s="16" t="s">
        <v>26</v>
      </c>
      <c r="C65" s="20" t="s">
        <v>133</v>
      </c>
      <c r="D65" s="20" t="s">
        <v>134</v>
      </c>
      <c r="E65" s="21">
        <v>1589280</v>
      </c>
      <c r="F65" s="17" t="s">
        <v>6</v>
      </c>
      <c r="G65" s="2"/>
      <c r="H65" s="4"/>
    </row>
    <row r="66" spans="2:10" s="22" customFormat="1" ht="45.75" customHeight="1">
      <c r="B66" s="16" t="s">
        <v>26</v>
      </c>
      <c r="C66" s="20" t="s">
        <v>135</v>
      </c>
      <c r="D66" s="20" t="s">
        <v>57</v>
      </c>
      <c r="E66" s="21">
        <v>5870000</v>
      </c>
      <c r="F66" s="17" t="s">
        <v>27</v>
      </c>
      <c r="G66" s="2"/>
    </row>
    <row r="67" spans="2:10" s="22" customFormat="1" ht="45.75" customHeight="1">
      <c r="B67" s="16" t="s">
        <v>26</v>
      </c>
      <c r="C67" s="20" t="s">
        <v>136</v>
      </c>
      <c r="D67" s="20" t="s">
        <v>137</v>
      </c>
      <c r="E67" s="21">
        <v>94600</v>
      </c>
      <c r="F67" s="17" t="s">
        <v>7</v>
      </c>
      <c r="G67" s="2"/>
    </row>
    <row r="68" spans="2:10" s="22" customFormat="1" ht="45.75" customHeight="1">
      <c r="B68" s="16" t="s">
        <v>26</v>
      </c>
      <c r="C68" s="20" t="s">
        <v>138</v>
      </c>
      <c r="D68" s="20" t="s">
        <v>139</v>
      </c>
      <c r="E68" s="21">
        <v>330000</v>
      </c>
      <c r="F68" s="17" t="s">
        <v>7</v>
      </c>
      <c r="G68" s="2"/>
    </row>
    <row r="69" spans="2:10" s="22" customFormat="1" ht="45.75" customHeight="1">
      <c r="B69" s="16" t="s">
        <v>26</v>
      </c>
      <c r="C69" s="20" t="s">
        <v>140</v>
      </c>
      <c r="D69" s="20" t="s">
        <v>141</v>
      </c>
      <c r="E69" s="21">
        <v>72380</v>
      </c>
      <c r="F69" s="17" t="s">
        <v>7</v>
      </c>
      <c r="G69" s="2"/>
    </row>
    <row r="70" spans="2:10" s="22" customFormat="1" ht="45.75" customHeight="1">
      <c r="B70" s="16" t="s">
        <v>26</v>
      </c>
      <c r="C70" s="20" t="s">
        <v>159</v>
      </c>
      <c r="D70" s="20" t="s">
        <v>142</v>
      </c>
      <c r="E70" s="21">
        <v>9658000</v>
      </c>
      <c r="F70" s="17" t="s">
        <v>27</v>
      </c>
      <c r="G70" s="2"/>
    </row>
    <row r="71" spans="2:10" s="22" customFormat="1" ht="45.75" customHeight="1">
      <c r="B71" s="16" t="s">
        <v>26</v>
      </c>
      <c r="C71" s="20" t="s">
        <v>143</v>
      </c>
      <c r="D71" s="20" t="s">
        <v>144</v>
      </c>
      <c r="E71" s="21">
        <v>99000</v>
      </c>
      <c r="F71" s="17" t="s">
        <v>7</v>
      </c>
      <c r="G71" s="2"/>
    </row>
    <row r="72" spans="2:10" s="22" customFormat="1" ht="45.75" customHeight="1">
      <c r="B72" s="16" t="s">
        <v>26</v>
      </c>
      <c r="C72" s="20" t="s">
        <v>145</v>
      </c>
      <c r="D72" s="20" t="s">
        <v>146</v>
      </c>
      <c r="E72" s="21">
        <v>90020</v>
      </c>
      <c r="F72" s="17" t="s">
        <v>7</v>
      </c>
      <c r="G72" s="2"/>
      <c r="I72" s="26"/>
      <c r="J72" s="26"/>
    </row>
    <row r="73" spans="2:10" s="22" customFormat="1" ht="45.75" customHeight="1">
      <c r="B73" s="16" t="s">
        <v>26</v>
      </c>
      <c r="C73" s="20" t="s">
        <v>147</v>
      </c>
      <c r="D73" s="20" t="s">
        <v>148</v>
      </c>
      <c r="E73" s="21">
        <v>55000</v>
      </c>
      <c r="F73" s="17" t="s">
        <v>27</v>
      </c>
      <c r="G73" s="2"/>
      <c r="I73" s="26"/>
      <c r="J73" s="26"/>
    </row>
    <row r="74" spans="2:10" s="22" customFormat="1" ht="45.75" customHeight="1">
      <c r="B74" s="16" t="s">
        <v>26</v>
      </c>
      <c r="C74" s="20" t="s">
        <v>65</v>
      </c>
      <c r="D74" s="20" t="s">
        <v>75</v>
      </c>
      <c r="E74" s="21">
        <v>34787</v>
      </c>
      <c r="F74" s="17" t="s">
        <v>18</v>
      </c>
      <c r="G74" s="2" t="s">
        <v>28</v>
      </c>
      <c r="I74" s="26"/>
      <c r="J74" s="26"/>
    </row>
    <row r="75" spans="2:10" s="22" customFormat="1" ht="45.75" customHeight="1">
      <c r="B75" s="16" t="s">
        <v>26</v>
      </c>
      <c r="C75" s="20" t="s">
        <v>160</v>
      </c>
      <c r="D75" s="20" t="s">
        <v>76</v>
      </c>
      <c r="E75" s="21">
        <v>181557</v>
      </c>
      <c r="F75" s="17" t="s">
        <v>6</v>
      </c>
      <c r="G75" s="2"/>
      <c r="I75" s="26"/>
      <c r="J75" s="26"/>
    </row>
    <row r="76" spans="2:10" s="22" customFormat="1" ht="45.75" customHeight="1">
      <c r="B76" s="16" t="s">
        <v>26</v>
      </c>
      <c r="C76" s="20" t="s">
        <v>161</v>
      </c>
      <c r="D76" s="20" t="s">
        <v>76</v>
      </c>
      <c r="E76" s="21">
        <v>60519</v>
      </c>
      <c r="F76" s="17" t="s">
        <v>27</v>
      </c>
      <c r="G76" s="2"/>
      <c r="I76" s="26"/>
      <c r="J76" s="26"/>
    </row>
    <row r="77" spans="2:10" s="22" customFormat="1" ht="45.75" customHeight="1">
      <c r="B77" s="16" t="s">
        <v>26</v>
      </c>
      <c r="C77" s="27" t="s">
        <v>69</v>
      </c>
      <c r="D77" s="20" t="s">
        <v>58</v>
      </c>
      <c r="E77" s="21">
        <v>163962</v>
      </c>
      <c r="F77" s="17" t="s">
        <v>6</v>
      </c>
      <c r="G77" s="2"/>
      <c r="I77" s="26"/>
      <c r="J77" s="26"/>
    </row>
    <row r="78" spans="2:10" s="22" customFormat="1" ht="45.75" customHeight="1">
      <c r="B78" s="16" t="s">
        <v>26</v>
      </c>
      <c r="C78" s="20" t="s">
        <v>70</v>
      </c>
      <c r="D78" s="20" t="s">
        <v>58</v>
      </c>
      <c r="E78" s="21">
        <v>54654</v>
      </c>
      <c r="F78" s="17" t="s">
        <v>27</v>
      </c>
      <c r="G78" s="2"/>
    </row>
    <row r="79" spans="2:10" s="22" customFormat="1" ht="45.75" customHeight="1">
      <c r="B79" s="16" t="s">
        <v>26</v>
      </c>
      <c r="C79" s="20" t="s">
        <v>63</v>
      </c>
      <c r="D79" s="20" t="s">
        <v>66</v>
      </c>
      <c r="E79" s="21">
        <v>23760</v>
      </c>
      <c r="F79" s="17" t="s">
        <v>6</v>
      </c>
      <c r="G79" s="2"/>
    </row>
    <row r="80" spans="2:10" s="22" customFormat="1" ht="45.75" customHeight="1">
      <c r="B80" s="16" t="s">
        <v>26</v>
      </c>
      <c r="C80" s="20" t="s">
        <v>162</v>
      </c>
      <c r="D80" s="20" t="s">
        <v>66</v>
      </c>
      <c r="E80" s="21">
        <v>127050</v>
      </c>
      <c r="F80" s="17" t="s">
        <v>27</v>
      </c>
      <c r="G80" s="2"/>
    </row>
    <row r="81" spans="2:7" s="22" customFormat="1" ht="45.75" customHeight="1">
      <c r="B81" s="16" t="s">
        <v>26</v>
      </c>
      <c r="C81" s="20" t="s">
        <v>68</v>
      </c>
      <c r="D81" s="20" t="s">
        <v>67</v>
      </c>
      <c r="E81" s="21">
        <v>873312</v>
      </c>
      <c r="F81" s="17" t="s">
        <v>27</v>
      </c>
      <c r="G81" s="2"/>
    </row>
    <row r="82" spans="2:7" s="22" customFormat="1" ht="45.75" customHeight="1">
      <c r="B82" s="16" t="s">
        <v>26</v>
      </c>
      <c r="C82" s="28" t="s">
        <v>71</v>
      </c>
      <c r="D82" s="28" t="s">
        <v>77</v>
      </c>
      <c r="E82" s="21">
        <v>407704</v>
      </c>
      <c r="F82" s="29" t="s">
        <v>72</v>
      </c>
      <c r="G82" s="2"/>
    </row>
    <row r="83" spans="2:7" s="22" customFormat="1" ht="45.75" customHeight="1">
      <c r="B83" s="16" t="s">
        <v>26</v>
      </c>
      <c r="C83" s="30" t="s">
        <v>149</v>
      </c>
      <c r="D83" s="30" t="s">
        <v>151</v>
      </c>
      <c r="E83" s="31">
        <v>2194170</v>
      </c>
      <c r="F83" s="17" t="s">
        <v>27</v>
      </c>
      <c r="G83" s="32"/>
    </row>
    <row r="84" spans="2:7" s="22" customFormat="1" ht="45.75" customHeight="1">
      <c r="B84" s="16" t="s">
        <v>26</v>
      </c>
      <c r="C84" s="30" t="s">
        <v>150</v>
      </c>
      <c r="D84" s="30" t="s">
        <v>151</v>
      </c>
      <c r="E84" s="31">
        <v>1097690</v>
      </c>
      <c r="F84" s="17" t="s">
        <v>27</v>
      </c>
      <c r="G84" s="32"/>
    </row>
    <row r="85" spans="2:7" s="22" customFormat="1" ht="45.75" customHeight="1">
      <c r="B85" s="16" t="s">
        <v>26</v>
      </c>
      <c r="C85" s="28" t="s">
        <v>152</v>
      </c>
      <c r="D85" s="30" t="s">
        <v>151</v>
      </c>
      <c r="E85" s="21">
        <v>5751900</v>
      </c>
      <c r="F85" s="17" t="s">
        <v>27</v>
      </c>
      <c r="G85" s="2" t="s">
        <v>73</v>
      </c>
    </row>
    <row r="86" spans="2:7" ht="45.75" customHeight="1">
      <c r="B86" s="60" t="s">
        <v>9</v>
      </c>
      <c r="C86" s="61"/>
      <c r="D86" s="62"/>
      <c r="E86" s="33">
        <f>SUM(E5:E85)</f>
        <v>201001395</v>
      </c>
      <c r="F86" s="54"/>
      <c r="G86" s="55"/>
    </row>
    <row r="87" spans="2:7" ht="45" customHeight="1">
      <c r="B87" s="34"/>
      <c r="C87" s="35"/>
      <c r="D87" s="36" t="s">
        <v>10</v>
      </c>
      <c r="E87" s="37"/>
      <c r="F87" s="38"/>
      <c r="G87" s="39"/>
    </row>
    <row r="88" spans="2:7" ht="45" customHeight="1">
      <c r="B88" s="40"/>
      <c r="C88" s="41"/>
      <c r="D88" s="42" t="s">
        <v>11</v>
      </c>
      <c r="E88" s="43">
        <f>SUMIF(F$5:F$85,F88,E$5:E$85)</f>
        <v>5389404</v>
      </c>
      <c r="F88" s="17" t="s">
        <v>6</v>
      </c>
      <c r="G88" s="39"/>
    </row>
    <row r="89" spans="2:7" ht="45" customHeight="1">
      <c r="B89" s="40"/>
      <c r="C89" s="41"/>
      <c r="D89" s="42" t="s">
        <v>12</v>
      </c>
      <c r="E89" s="43">
        <f>SUMIF(F$5:F$85,F89,E$5:E$85)</f>
        <v>0</v>
      </c>
      <c r="F89" s="44" t="s">
        <v>13</v>
      </c>
      <c r="G89" s="39"/>
    </row>
    <row r="90" spans="2:7" ht="45" customHeight="1">
      <c r="B90" s="40"/>
      <c r="C90" s="41"/>
      <c r="D90" s="42" t="s">
        <v>14</v>
      </c>
      <c r="E90" s="43">
        <f>SUMIF(F$5:F$82,F90,E$5:E$82)</f>
        <v>0</v>
      </c>
      <c r="F90" s="17" t="s">
        <v>15</v>
      </c>
      <c r="G90" s="39"/>
    </row>
    <row r="91" spans="2:7" ht="45" customHeight="1">
      <c r="B91" s="40"/>
      <c r="C91" s="41"/>
      <c r="D91" s="42" t="s">
        <v>20</v>
      </c>
      <c r="E91" s="43">
        <f>SUMIF(F$5:F$85,F91,E$5:E$85)</f>
        <v>57790238</v>
      </c>
      <c r="F91" s="17" t="s">
        <v>16</v>
      </c>
      <c r="G91" s="39"/>
    </row>
    <row r="92" spans="2:7" ht="45" customHeight="1">
      <c r="B92" s="40"/>
      <c r="C92" s="41"/>
      <c r="D92" s="42" t="s">
        <v>21</v>
      </c>
      <c r="E92" s="43">
        <f>SUMIF(F$5:F$85,F92,E$5:E$85)</f>
        <v>0</v>
      </c>
      <c r="F92" s="17" t="s">
        <v>17</v>
      </c>
      <c r="G92" s="39"/>
    </row>
    <row r="93" spans="2:7" ht="45" customHeight="1">
      <c r="B93" s="40"/>
      <c r="C93" s="41"/>
      <c r="D93" s="42" t="s">
        <v>22</v>
      </c>
      <c r="E93" s="43">
        <f>SUMIF(F$5:F$85,F93,E$5:E$85)</f>
        <v>2052319</v>
      </c>
      <c r="F93" s="17" t="s">
        <v>7</v>
      </c>
      <c r="G93" s="45"/>
    </row>
    <row r="94" spans="2:7" ht="45" customHeight="1">
      <c r="B94" s="40"/>
      <c r="C94" s="41"/>
      <c r="D94" s="42" t="s">
        <v>23</v>
      </c>
      <c r="E94" s="43">
        <f>SUMIF(F$5:F$85,F94,E$5:E$85)</f>
        <v>135769434</v>
      </c>
      <c r="F94" s="17" t="s">
        <v>18</v>
      </c>
      <c r="G94" s="39"/>
    </row>
    <row r="95" spans="2:7" ht="45" customHeight="1">
      <c r="B95" s="40"/>
      <c r="C95" s="41"/>
      <c r="D95" s="42" t="s">
        <v>24</v>
      </c>
      <c r="E95" s="46">
        <f>IFERROR(E94/E96,"")</f>
        <v>0.67546513296586819</v>
      </c>
      <c r="F95" s="47"/>
      <c r="G95" s="39"/>
    </row>
    <row r="96" spans="2:7" ht="45" customHeight="1">
      <c r="B96" s="40"/>
      <c r="C96" s="41"/>
      <c r="D96" s="42" t="s">
        <v>19</v>
      </c>
      <c r="E96" s="43">
        <f>SUM(E88:E94)</f>
        <v>201001395</v>
      </c>
      <c r="F96" s="48"/>
      <c r="G96" s="39"/>
    </row>
    <row r="97" spans="2:7" ht="45" customHeight="1">
      <c r="B97" s="40"/>
      <c r="C97" s="41"/>
      <c r="D97" s="41"/>
      <c r="E97" s="49"/>
      <c r="F97" s="38"/>
      <c r="G97" s="39"/>
    </row>
    <row r="98" spans="2:7">
      <c r="F98" s="52"/>
      <c r="G98" s="3"/>
    </row>
  </sheetData>
  <autoFilter ref="A4:I96" xr:uid="{00000000-0001-0000-0000-000000000000}"/>
  <mergeCells count="4">
    <mergeCell ref="F86:G86"/>
    <mergeCell ref="F1:G1"/>
    <mergeCell ref="B2:G2"/>
    <mergeCell ref="B86:D86"/>
  </mergeCells>
  <phoneticPr fontId="6"/>
  <dataValidations count="1">
    <dataValidation type="list" allowBlank="1" showInputMessage="1" showErrorMessage="1" sqref="F5:F85"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65" fitToHeight="0" orientation="portrait" useFirstPageNumber="1" r:id="rId1"/>
  <headerFooter scaleWithDoc="0" alignWithMargins="0">
    <oddFooter>&amp;C&amp;"ＭＳ 明朝,標準"&amp;10－&amp;P－</oddFooter>
  </headerFooter>
  <rowBreaks count="1" manualBreakCount="1">
    <brk id="8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2025-10-14T03:06:30Z</dcterms:created>
  <dcterms:modified xsi:type="dcterms:W3CDTF">2026-10-07T04:45:35Z</dcterms:modified>
</cp:coreProperties>
</file>