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 tabRatio="812"/>
  </bookViews>
  <sheets>
    <sheet name="予算事業一覧" sheetId="77" r:id="rId1"/>
  </sheets>
  <definedNames>
    <definedName name="_xlnm.Print_Area" localSheetId="0">予算事業一覧!$A$5:$I$99</definedName>
    <definedName name="_xlnm.Print_Titles" localSheetId="0">予算事業一覧!$7:$11</definedName>
  </definedNames>
  <calcPr calcId="162913"/>
</workbook>
</file>

<file path=xl/calcChain.xml><?xml version="1.0" encoding="utf-8"?>
<calcChain xmlns="http://schemas.openxmlformats.org/spreadsheetml/2006/main">
  <c r="E98" i="77" l="1"/>
  <c r="E96" i="77"/>
  <c r="I98" i="77" l="1"/>
  <c r="F15" i="77"/>
  <c r="F14" i="77"/>
  <c r="F96" i="77" l="1"/>
  <c r="F98" i="77" s="1"/>
  <c r="F97" i="77" l="1"/>
  <c r="F99" i="77" s="1"/>
  <c r="E97" i="77"/>
  <c r="G95" i="77" l="1"/>
  <c r="G94" i="77"/>
  <c r="G93" i="77" l="1"/>
  <c r="G92" i="77"/>
  <c r="G91" i="77"/>
  <c r="G90" i="77"/>
  <c r="G89" i="77"/>
  <c r="G88" i="77"/>
  <c r="G87" i="77"/>
  <c r="G86" i="77"/>
  <c r="G85" i="77"/>
  <c r="G84" i="77"/>
  <c r="G83" i="77"/>
  <c r="G82" i="77"/>
  <c r="G81" i="77"/>
  <c r="G80" i="77"/>
  <c r="G79" i="77"/>
  <c r="G78" i="77"/>
  <c r="G77" i="77"/>
  <c r="G76" i="77"/>
  <c r="G75" i="77"/>
  <c r="G74" i="77"/>
  <c r="G73" i="77"/>
  <c r="G72" i="77"/>
  <c r="G71" i="77"/>
  <c r="G70" i="77"/>
  <c r="G69" i="77"/>
  <c r="G68" i="77"/>
  <c r="G67" i="77"/>
  <c r="G66" i="77"/>
  <c r="G65" i="77"/>
  <c r="G64" i="77"/>
  <c r="G63" i="77"/>
  <c r="G62" i="77"/>
  <c r="G61" i="77"/>
  <c r="G60" i="77"/>
  <c r="G59" i="77"/>
  <c r="G58" i="77"/>
  <c r="I99" i="77" l="1"/>
  <c r="G97" i="77"/>
  <c r="G52" i="77"/>
  <c r="G53" i="77"/>
  <c r="G57" i="77"/>
  <c r="G56" i="77"/>
  <c r="G55" i="77"/>
  <c r="G54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G29" i="77"/>
  <c r="G28" i="77"/>
  <c r="G27" i="77"/>
  <c r="G26" i="77"/>
  <c r="G25" i="77"/>
  <c r="G24" i="77"/>
  <c r="G96" i="77"/>
  <c r="G23" i="77"/>
  <c r="G22" i="77"/>
  <c r="G21" i="77"/>
  <c r="G20" i="77"/>
  <c r="G19" i="77"/>
  <c r="G18" i="77"/>
  <c r="G17" i="77"/>
  <c r="G16" i="77"/>
  <c r="G13" i="77"/>
  <c r="G12" i="77"/>
  <c r="E15" i="77" l="1"/>
  <c r="E99" i="77" s="1"/>
  <c r="E14" i="77"/>
  <c r="G98" i="77" l="1"/>
  <c r="G99" i="77"/>
  <c r="G14" i="77"/>
  <c r="G15" i="77"/>
</calcChain>
</file>

<file path=xl/sharedStrings.xml><?xml version="1.0" encoding="utf-8"?>
<sst xmlns="http://schemas.openxmlformats.org/spreadsheetml/2006/main" count="257" uniqueCount="72">
  <si>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</si>
  <si>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</si>
  <si>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</si>
  <si>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</si>
  <si>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</si>
  <si>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職員費計</t>
    <rPh sb="0" eb="2">
      <t>ショクイン</t>
    </rPh>
    <rPh sb="2" eb="3">
      <t>ヒ</t>
    </rPh>
    <rPh sb="3" eb="4">
      <t>ケイ</t>
    </rPh>
    <phoneticPr fontId="2"/>
  </si>
  <si>
    <t>所属計</t>
    <rPh sb="0" eb="2">
      <t>ショゾク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</si>
  <si>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</si>
  <si>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</si>
  <si>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</si>
  <si>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</si>
  <si>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</si>
  <si>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</si>
  <si>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</si>
  <si>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当 初 ①</t>
    <phoneticPr fontId="2"/>
  </si>
  <si>
    <t>予算事業一覧</t>
    <rPh sb="4" eb="6">
      <t>イチラン</t>
    </rPh>
    <phoneticPr fontId="2"/>
  </si>
  <si>
    <t>元 年 度</t>
    <rPh sb="0" eb="1">
      <t>ゲン</t>
    </rPh>
    <phoneticPr fontId="2"/>
  </si>
  <si>
    <t>2 年 度</t>
    <rPh sb="2" eb="3">
      <t>ネン</t>
    </rPh>
    <rPh sb="4" eb="5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</si>
  <si>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</si>
  <si>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中央区役所職員の人件費</t>
    <rPh sb="0" eb="5">
      <t>チュウオウクヤクショ</t>
    </rPh>
    <rPh sb="5" eb="7">
      <t>ショクイン</t>
    </rPh>
    <rPh sb="8" eb="11">
      <t>ジンケンヒ</t>
    </rPh>
    <phoneticPr fontId="3"/>
  </si>
  <si>
    <t>2-3-1</t>
    <phoneticPr fontId="2"/>
  </si>
  <si>
    <t>2-3-3</t>
    <phoneticPr fontId="3"/>
  </si>
  <si>
    <t>交通安全運動関係事業</t>
  </si>
  <si>
    <t>地域安全防犯関係事業</t>
    <rPh sb="0" eb="2">
      <t>チイキ</t>
    </rPh>
    <rPh sb="2" eb="4">
      <t>アンゼン</t>
    </rPh>
    <rPh sb="4" eb="6">
      <t>ボウハン</t>
    </rPh>
    <rPh sb="6" eb="8">
      <t>カンケイ</t>
    </rPh>
    <rPh sb="8" eb="10">
      <t>ジギョウ</t>
    </rPh>
    <phoneticPr fontId="5"/>
  </si>
  <si>
    <t>犯罪抑止総合対策における防犯カメラ整備事業</t>
    <rPh sb="4" eb="6">
      <t>ソウゴウ</t>
    </rPh>
    <rPh sb="17" eb="19">
      <t>セイビ</t>
    </rPh>
    <phoneticPr fontId="5"/>
  </si>
  <si>
    <t>緑化ボランティア育成支援事業（種から育てる地域の花づくり事業）</t>
  </si>
  <si>
    <t>地域活動協議会活動費・運営費補助事業</t>
    <rPh sb="0" eb="2">
      <t>チイキ</t>
    </rPh>
    <rPh sb="2" eb="4">
      <t>カツドウ</t>
    </rPh>
    <rPh sb="4" eb="7">
      <t>キョウギカイ</t>
    </rPh>
    <rPh sb="7" eb="9">
      <t>カツドウ</t>
    </rPh>
    <rPh sb="9" eb="10">
      <t>ヒ</t>
    </rPh>
    <rPh sb="11" eb="14">
      <t>ウンエイヒ</t>
    </rPh>
    <rPh sb="14" eb="16">
      <t>ホジョ</t>
    </rPh>
    <rPh sb="16" eb="18">
      <t>ジギョウ</t>
    </rPh>
    <phoneticPr fontId="5"/>
  </si>
  <si>
    <t>コミュニティ育成・区民レクリエーション事業</t>
    <phoneticPr fontId="12"/>
  </si>
  <si>
    <t>区役所附設会館管理運営事業</t>
    <rPh sb="0" eb="3">
      <t>クヤクショ</t>
    </rPh>
    <rPh sb="3" eb="5">
      <t>フセツ</t>
    </rPh>
    <rPh sb="5" eb="7">
      <t>カイカン</t>
    </rPh>
    <rPh sb="7" eb="9">
      <t>カンリ</t>
    </rPh>
    <rPh sb="9" eb="11">
      <t>ウンエイ</t>
    </rPh>
    <rPh sb="11" eb="13">
      <t>ジギョウ</t>
    </rPh>
    <phoneticPr fontId="5"/>
  </si>
  <si>
    <t>市民協働型自転車利用適正化事業「Do！プラン」</t>
    <phoneticPr fontId="12"/>
  </si>
  <si>
    <t>市民協働で環境浄化に取り組む「みんなでクリーン！ゆめちゅうおう」</t>
  </si>
  <si>
    <t>とんぼりリバーウォークにぎわい事業</t>
    <rPh sb="15" eb="17">
      <t>ジギョウ</t>
    </rPh>
    <phoneticPr fontId="5"/>
  </si>
  <si>
    <t>にぎわいづくり支援事業「にぎわい　WAI・わいねっと」</t>
    <rPh sb="7" eb="9">
      <t>シエン</t>
    </rPh>
    <rPh sb="9" eb="11">
      <t>ジギョウ</t>
    </rPh>
    <phoneticPr fontId="5"/>
  </si>
  <si>
    <t>まち魅力アップ推進事業</t>
    <rPh sb="2" eb="4">
      <t>ミリョク</t>
    </rPh>
    <rPh sb="7" eb="9">
      <t>スイシン</t>
    </rPh>
    <rPh sb="9" eb="11">
      <t>ジギョウ</t>
    </rPh>
    <phoneticPr fontId="5"/>
  </si>
  <si>
    <t>区における人権啓発推進事業</t>
  </si>
  <si>
    <t>成人の日記念のつどい事業</t>
  </si>
  <si>
    <t>青少年育成推進事業</t>
  </si>
  <si>
    <t>発達障がいサポート事業</t>
    <rPh sb="0" eb="2">
      <t>ハッタツ</t>
    </rPh>
    <rPh sb="2" eb="3">
      <t>ショウ</t>
    </rPh>
    <rPh sb="9" eb="11">
      <t>ジギョウ</t>
    </rPh>
    <phoneticPr fontId="5"/>
  </si>
  <si>
    <t>PTA・社会教育関係団体対象人権等学習会助成事業</t>
    <rPh sb="4" eb="6">
      <t>シャカイ</t>
    </rPh>
    <rPh sb="6" eb="8">
      <t>キョウイク</t>
    </rPh>
    <rPh sb="8" eb="10">
      <t>カンケイ</t>
    </rPh>
    <rPh sb="10" eb="12">
      <t>ダンタイ</t>
    </rPh>
    <rPh sb="12" eb="14">
      <t>タイショウ</t>
    </rPh>
    <rPh sb="14" eb="16">
      <t>ジンケン</t>
    </rPh>
    <rPh sb="16" eb="17">
      <t>トウ</t>
    </rPh>
    <rPh sb="17" eb="19">
      <t>ガクシュウ</t>
    </rPh>
    <rPh sb="19" eb="20">
      <t>カイ</t>
    </rPh>
    <rPh sb="20" eb="22">
      <t>ジョセイ</t>
    </rPh>
    <rPh sb="22" eb="24">
      <t>ジギョウ</t>
    </rPh>
    <phoneticPr fontId="5"/>
  </si>
  <si>
    <t>区の歴史と文化を活かした生涯学習事業</t>
    <rPh sb="0" eb="1">
      <t>ク</t>
    </rPh>
    <rPh sb="2" eb="4">
      <t>レキシ</t>
    </rPh>
    <rPh sb="5" eb="7">
      <t>ブンカ</t>
    </rPh>
    <rPh sb="8" eb="9">
      <t>イ</t>
    </rPh>
    <rPh sb="12" eb="14">
      <t>ショウガイ</t>
    </rPh>
    <rPh sb="14" eb="16">
      <t>ガクシュウ</t>
    </rPh>
    <rPh sb="16" eb="18">
      <t>ジギョウ</t>
    </rPh>
    <phoneticPr fontId="3"/>
  </si>
  <si>
    <t>外国籍児童生徒サポート事業</t>
    <rPh sb="5" eb="7">
      <t>セイト</t>
    </rPh>
    <phoneticPr fontId="5"/>
  </si>
  <si>
    <t>安心して子どもを産み育てることができる街づくり事業</t>
  </si>
  <si>
    <t>要保護児童対策地域協議会の運営</t>
    <rPh sb="0" eb="1">
      <t>ヨウ</t>
    </rPh>
    <rPh sb="1" eb="3">
      <t>ホゴ</t>
    </rPh>
    <rPh sb="3" eb="5">
      <t>ジドウ</t>
    </rPh>
    <rPh sb="5" eb="7">
      <t>タイサク</t>
    </rPh>
    <rPh sb="7" eb="9">
      <t>チイキ</t>
    </rPh>
    <rPh sb="9" eb="12">
      <t>キョウギカイ</t>
    </rPh>
    <rPh sb="13" eb="15">
      <t>ウンエイ</t>
    </rPh>
    <phoneticPr fontId="5"/>
  </si>
  <si>
    <t>健康展・健康まつり</t>
  </si>
  <si>
    <t>乳幼児発達相談事業</t>
    <rPh sb="0" eb="3">
      <t>ニュウヨウジ</t>
    </rPh>
    <rPh sb="3" eb="5">
      <t>ハッタツ</t>
    </rPh>
    <rPh sb="5" eb="7">
      <t>ソウダン</t>
    </rPh>
    <rPh sb="7" eb="9">
      <t>ジギョウ</t>
    </rPh>
    <phoneticPr fontId="5"/>
  </si>
  <si>
    <t>地域で暮らす医療・介護の連携－中央区在宅医療・介護ネットワーク事業－</t>
    <rPh sb="0" eb="2">
      <t>チイキ</t>
    </rPh>
    <rPh sb="3" eb="4">
      <t>ク</t>
    </rPh>
    <rPh sb="6" eb="8">
      <t>イリョウ</t>
    </rPh>
    <rPh sb="9" eb="11">
      <t>カイゴ</t>
    </rPh>
    <rPh sb="12" eb="14">
      <t>レンケイ</t>
    </rPh>
    <rPh sb="15" eb="18">
      <t>チュウオウク</t>
    </rPh>
    <rPh sb="18" eb="20">
      <t>ザイタク</t>
    </rPh>
    <rPh sb="20" eb="22">
      <t>イリョウ</t>
    </rPh>
    <rPh sb="23" eb="25">
      <t>カイゴ</t>
    </rPh>
    <rPh sb="31" eb="33">
      <t>ジギョウ</t>
    </rPh>
    <phoneticPr fontId="5"/>
  </si>
  <si>
    <t>広聴・情報発信関係事業</t>
    <rPh sb="7" eb="9">
      <t>カンケイ</t>
    </rPh>
    <phoneticPr fontId="3"/>
  </si>
  <si>
    <t>区の広報関係事業</t>
  </si>
  <si>
    <t>区政会議運営事業</t>
    <rPh sb="0" eb="1">
      <t>ク</t>
    </rPh>
    <rPh sb="1" eb="2">
      <t>セイ</t>
    </rPh>
    <rPh sb="2" eb="4">
      <t>カイギ</t>
    </rPh>
    <rPh sb="4" eb="6">
      <t>ウンエイ</t>
    </rPh>
    <rPh sb="6" eb="8">
      <t>ジギョウ</t>
    </rPh>
    <phoneticPr fontId="3"/>
  </si>
  <si>
    <t>区庁舎設備維持費</t>
    <rPh sb="0" eb="1">
      <t>ク</t>
    </rPh>
    <rPh sb="1" eb="3">
      <t>チョウシャ</t>
    </rPh>
    <rPh sb="3" eb="5">
      <t>セツビ</t>
    </rPh>
    <rPh sb="5" eb="8">
      <t>イジヒ</t>
    </rPh>
    <phoneticPr fontId="3"/>
  </si>
  <si>
    <t>区役所管理事務事業</t>
    <rPh sb="0" eb="3">
      <t>クヤクショ</t>
    </rPh>
    <rPh sb="3" eb="5">
      <t>カンリ</t>
    </rPh>
    <rPh sb="5" eb="7">
      <t>ジム</t>
    </rPh>
    <rPh sb="7" eb="9">
      <t>ジギョウ</t>
    </rPh>
    <phoneticPr fontId="3"/>
  </si>
  <si>
    <t>路上喫煙禁止地区指定事業</t>
    <rPh sb="0" eb="12">
      <t>ロジョウキツエンキンシチクシテイジギョウ</t>
    </rPh>
    <phoneticPr fontId="3"/>
  </si>
  <si>
    <t>自律的な地域運営の支援事業</t>
    <rPh sb="0" eb="3">
      <t>ジリツテキ</t>
    </rPh>
    <rPh sb="4" eb="6">
      <t>チイキ</t>
    </rPh>
    <rPh sb="6" eb="8">
      <t>ウンエイ</t>
    </rPh>
    <rPh sb="9" eb="11">
      <t>シエン</t>
    </rPh>
    <rPh sb="11" eb="13">
      <t>ジギョウ</t>
    </rPh>
    <phoneticPr fontId="5"/>
  </si>
  <si>
    <t>生涯学習推進・支援事業</t>
    <rPh sb="0" eb="2">
      <t>ショウガイ</t>
    </rPh>
    <phoneticPr fontId="5"/>
  </si>
  <si>
    <t>地域福祉活動事業</t>
    <rPh sb="0" eb="2">
      <t>チイキ</t>
    </rPh>
    <rPh sb="2" eb="4">
      <t>フクシ</t>
    </rPh>
    <rPh sb="4" eb="6">
      <t>カツドウ</t>
    </rPh>
    <rPh sb="6" eb="8">
      <t>ジギョウ</t>
    </rPh>
    <phoneticPr fontId="5"/>
  </si>
  <si>
    <t>中央区多文化共生のまちづくり推進事業</t>
    <rPh sb="0" eb="3">
      <t>チュウオウク</t>
    </rPh>
    <rPh sb="3" eb="6">
      <t>タブンカ</t>
    </rPh>
    <rPh sb="6" eb="8">
      <t>キョウセイ</t>
    </rPh>
    <rPh sb="14" eb="16">
      <t>スイシン</t>
    </rPh>
    <rPh sb="16" eb="18">
      <t>ジギョウ</t>
    </rPh>
    <phoneticPr fontId="3"/>
  </si>
  <si>
    <t>区役所施設緊急安全対策事業</t>
    <rPh sb="0" eb="3">
      <t>クヤクショ</t>
    </rPh>
    <rPh sb="3" eb="5">
      <t>シセツ</t>
    </rPh>
    <rPh sb="5" eb="7">
      <t>キンキュウ</t>
    </rPh>
    <rPh sb="7" eb="9">
      <t>アンゼン</t>
    </rPh>
    <rPh sb="9" eb="11">
      <t>タイサク</t>
    </rPh>
    <rPh sb="11" eb="13">
      <t>ジギョウ</t>
    </rPh>
    <phoneticPr fontId="3"/>
  </si>
  <si>
    <t>ネグレクト児童等への寄り添いサポート事業～中央区「こねっと★ほーむ」強化プロジェクト～</t>
    <phoneticPr fontId="3"/>
  </si>
  <si>
    <t>マンションにおける子育て交流事業　～中央区子育て応援「パンジーひろば」事業～</t>
    <phoneticPr fontId="3"/>
  </si>
  <si>
    <t>地域集会施設緊急安全対策事業</t>
    <phoneticPr fontId="3"/>
  </si>
  <si>
    <t>市民協働課</t>
    <rPh sb="0" eb="2">
      <t>シミン</t>
    </rPh>
    <rPh sb="2" eb="4">
      <t>キョウドウ</t>
    </rPh>
    <rPh sb="4" eb="5">
      <t>カ</t>
    </rPh>
    <phoneticPr fontId="5"/>
  </si>
  <si>
    <t>保健福祉課</t>
    <rPh sb="0" eb="2">
      <t>ホケン</t>
    </rPh>
    <rPh sb="2" eb="4">
      <t>フクシ</t>
    </rPh>
    <rPh sb="4" eb="5">
      <t>カ</t>
    </rPh>
    <phoneticPr fontId="5"/>
  </si>
  <si>
    <t>総務課</t>
    <rPh sb="0" eb="2">
      <t>ソウム</t>
    </rPh>
    <rPh sb="2" eb="3">
      <t>カ</t>
    </rPh>
    <phoneticPr fontId="5"/>
  </si>
  <si>
    <t>総務課</t>
    <rPh sb="0" eb="3">
      <t>ソウムカ</t>
    </rPh>
    <phoneticPr fontId="5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</si>
  <si>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2"/>
  </si>
  <si>
    <t>総務課</t>
    <rPh sb="0" eb="2">
      <t>ソウム</t>
    </rPh>
    <rPh sb="2" eb="3">
      <t>カ</t>
    </rPh>
    <phoneticPr fontId="3"/>
  </si>
  <si>
    <t>所属名　中央区役所　</t>
    <rPh sb="0" eb="2">
      <t>ショゾク</t>
    </rPh>
    <rPh sb="2" eb="3">
      <t>メイ</t>
    </rPh>
    <rPh sb="4" eb="6">
      <t>チュウオウ</t>
    </rPh>
    <rPh sb="6" eb="9">
      <t>クヤクショ</t>
    </rPh>
    <phoneticPr fontId="2"/>
  </si>
  <si>
    <t>区民協働による魅力発信推進事業</t>
    <rPh sb="0" eb="2">
      <t>クミン</t>
    </rPh>
    <rPh sb="2" eb="4">
      <t>キョウドウ</t>
    </rPh>
    <rPh sb="7" eb="9">
      <t>ミリョク</t>
    </rPh>
    <rPh sb="9" eb="11">
      <t>ハッシン</t>
    </rPh>
    <rPh sb="11" eb="13">
      <t>スイシン</t>
    </rPh>
    <rPh sb="13" eb="15">
      <t>ジギョウ</t>
    </rPh>
    <phoneticPr fontId="5"/>
  </si>
  <si>
    <t>防災関係事業</t>
    <phoneticPr fontId="3"/>
  </si>
  <si>
    <t>予 算 ②</t>
  </si>
  <si>
    <t>出</t>
    <rPh sb="0" eb="1">
      <t>デ</t>
    </rPh>
    <phoneticPr fontId="2"/>
  </si>
  <si>
    <t>税</t>
    <rPh sb="0" eb="1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</si>
</sst>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6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4" fillId="0" borderId="0" applyNumberFormat="0" applyFill="0" applyBorder="0" applyAlignment="0" applyProtection="0"/>
  </cellStyleXfs>
  <cellXfs count="92">
    <xf numFmtId="0" fontId="0" fillId="0" borderId="0" xfId="0"/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177" fontId="5" fillId="0" borderId="11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horizontal="right" vertical="center" shrinkToFit="1"/>
    </xf>
    <xf numFmtId="179" fontId="5" fillId="0" borderId="11" xfId="3" applyNumberFormat="1" applyFont="1" applyFill="1" applyBorder="1" applyAlignment="1">
      <alignment vertical="center" shrinkToFit="1"/>
    </xf>
    <xf numFmtId="178" fontId="5" fillId="0" borderId="10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vertical="center" shrinkToFit="1"/>
    </xf>
    <xf numFmtId="179" fontId="5" fillId="0" borderId="10" xfId="3" applyNumberFormat="1" applyFont="1" applyFill="1" applyBorder="1" applyAlignment="1">
      <alignment vertical="center" shrinkToFit="1"/>
    </xf>
    <xf numFmtId="177" fontId="5" fillId="0" borderId="13" xfId="3" applyNumberFormat="1" applyFont="1" applyFill="1" applyBorder="1" applyAlignment="1">
      <alignment horizontal="right" vertical="center" shrinkToFit="1"/>
    </xf>
    <xf numFmtId="179" fontId="5" fillId="0" borderId="14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79" fontId="5" fillId="0" borderId="15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178" fontId="5" fillId="0" borderId="16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3" xfId="0" applyFont="1" applyBorder="1" applyAlignment="1"/>
    <xf numFmtId="0" fontId="5" fillId="0" borderId="14" xfId="0" applyFont="1" applyBorder="1" applyAlignment="1"/>
    <xf numFmtId="38" fontId="5" fillId="0" borderId="13" xfId="1" applyFont="1" applyBorder="1" applyAlignment="1"/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6" fillId="0" borderId="3" xfId="3" applyFont="1" applyFill="1" applyBorder="1" applyAlignment="1">
      <alignment horizontal="center" vertical="center"/>
    </xf>
    <xf numFmtId="0" fontId="5" fillId="0" borderId="28" xfId="0" applyFont="1" applyBorder="1" applyAlignment="1"/>
    <xf numFmtId="0" fontId="10" fillId="0" borderId="0" xfId="0" applyFont="1" applyAlignment="1">
      <alignment horizontal="right" vertical="center"/>
    </xf>
    <xf numFmtId="177" fontId="13" fillId="0" borderId="12" xfId="3" applyNumberFormat="1" applyFont="1" applyFill="1" applyBorder="1" applyAlignment="1">
      <alignment horizontal="right" vertical="center" shrinkToFit="1"/>
    </xf>
    <xf numFmtId="179" fontId="13" fillId="0" borderId="10" xfId="3" applyNumberFormat="1" applyFont="1" applyFill="1" applyBorder="1" applyAlignment="1">
      <alignment vertical="center" shrinkToFit="1"/>
    </xf>
    <xf numFmtId="177" fontId="13" fillId="0" borderId="12" xfId="3" applyNumberFormat="1" applyFont="1" applyFill="1" applyBorder="1" applyAlignment="1">
      <alignment vertical="center" shrinkToFit="1"/>
    </xf>
    <xf numFmtId="177" fontId="13" fillId="0" borderId="11" xfId="3" applyNumberFormat="1" applyFont="1" applyFill="1" applyBorder="1" applyAlignment="1">
      <alignment vertical="center" shrinkToFit="1"/>
    </xf>
    <xf numFmtId="179" fontId="13" fillId="0" borderId="11" xfId="3" applyNumberFormat="1" applyFont="1" applyFill="1" applyBorder="1" applyAlignment="1">
      <alignment vertical="center" shrinkToFit="1"/>
    </xf>
    <xf numFmtId="177" fontId="6" fillId="0" borderId="26" xfId="3" applyNumberFormat="1" applyFont="1" applyFill="1" applyBorder="1" applyAlignment="1">
      <alignment horizontal="center" vertical="center" wrapText="1"/>
    </xf>
    <xf numFmtId="177" fontId="6" fillId="0" borderId="9" xfId="3" applyNumberFormat="1" applyFont="1" applyFill="1" applyBorder="1" applyAlignment="1">
      <alignment horizontal="center" vertical="center" wrapText="1"/>
    </xf>
    <xf numFmtId="49" fontId="6" fillId="0" borderId="12" xfId="3" applyNumberFormat="1" applyFont="1" applyFill="1" applyBorder="1" applyAlignment="1">
      <alignment horizontal="center" vertical="center"/>
    </xf>
    <xf numFmtId="49" fontId="6" fillId="0" borderId="10" xfId="3" applyNumberFormat="1" applyFont="1" applyFill="1" applyBorder="1" applyAlignment="1">
      <alignment horizontal="center" vertical="center"/>
    </xf>
    <xf numFmtId="0" fontId="14" fillId="0" borderId="12" xfId="4" applyNumberFormat="1" applyFill="1" applyBorder="1" applyAlignment="1">
      <alignment horizontal="left" vertical="center" wrapText="1"/>
    </xf>
    <xf numFmtId="0" fontId="14" fillId="0" borderId="10" xfId="4" applyNumberFormat="1" applyFill="1" applyBorder="1" applyAlignment="1">
      <alignment horizontal="left" vertical="center" wrapText="1"/>
    </xf>
    <xf numFmtId="177" fontId="11" fillId="0" borderId="12" xfId="3" applyNumberFormat="1" applyFont="1" applyFill="1" applyBorder="1" applyAlignment="1">
      <alignment horizontal="center" vertical="center" wrapText="1"/>
    </xf>
    <xf numFmtId="177" fontId="11" fillId="0" borderId="10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21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22" xfId="3" applyNumberFormat="1" applyFont="1" applyFill="1" applyBorder="1" applyAlignment="1">
      <alignment horizontal="center" vertical="center"/>
    </xf>
    <xf numFmtId="176" fontId="6" fillId="0" borderId="23" xfId="3" applyNumberFormat="1" applyFont="1" applyFill="1" applyBorder="1" applyAlignment="1">
      <alignment horizontal="center" vertical="center"/>
    </xf>
    <xf numFmtId="176" fontId="6" fillId="0" borderId="5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left" vertical="center" wrapText="1"/>
    </xf>
    <xf numFmtId="0" fontId="6" fillId="0" borderId="10" xfId="3" applyNumberFormat="1" applyFont="1" applyFill="1" applyBorder="1" applyAlignment="1">
      <alignment horizontal="left" vertical="center" wrapText="1"/>
    </xf>
    <xf numFmtId="177" fontId="6" fillId="0" borderId="12" xfId="3" applyNumberFormat="1" applyFont="1" applyFill="1" applyBorder="1" applyAlignment="1">
      <alignment horizontal="center" vertical="center" wrapText="1"/>
    </xf>
    <xf numFmtId="177" fontId="6" fillId="0" borderId="10" xfId="3" applyNumberFormat="1" applyFont="1" applyFill="1" applyBorder="1" applyAlignment="1">
      <alignment horizontal="center" vertical="center" wrapText="1"/>
    </xf>
    <xf numFmtId="0" fontId="14" fillId="0" borderId="11" xfId="4" applyNumberFormat="1" applyFill="1" applyBorder="1" applyAlignment="1">
      <alignment horizontal="left" vertical="center" wrapText="1"/>
    </xf>
    <xf numFmtId="0" fontId="14" fillId="2" borderId="12" xfId="4" applyNumberFormat="1" applyFill="1" applyBorder="1" applyAlignment="1">
      <alignment horizontal="left" vertical="center" wrapText="1"/>
    </xf>
    <xf numFmtId="0" fontId="14" fillId="2" borderId="10" xfId="4" applyNumberFormat="1" applyFill="1" applyBorder="1" applyAlignment="1">
      <alignment horizontal="left" vertical="center" wrapText="1"/>
    </xf>
    <xf numFmtId="0" fontId="9" fillId="0" borderId="19" xfId="3" applyNumberFormat="1" applyFont="1" applyFill="1" applyBorder="1" applyAlignment="1">
      <alignment horizontal="right" vertical="center" wrapText="1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27" xfId="3" applyNumberFormat="1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177" fontId="6" fillId="0" borderId="29" xfId="3" applyNumberFormat="1" applyFont="1" applyFill="1" applyBorder="1" applyAlignment="1">
      <alignment horizontal="center" vertical="center" wrapText="1"/>
    </xf>
    <xf numFmtId="49" fontId="6" fillId="0" borderId="11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left" vertical="center" wrapText="1"/>
    </xf>
    <xf numFmtId="0" fontId="6" fillId="0" borderId="3" xfId="3" applyFont="1" applyFill="1" applyBorder="1" applyAlignment="1">
      <alignment horizontal="center" vertical="center"/>
    </xf>
    <xf numFmtId="0" fontId="15" fillId="0" borderId="0" xfId="3" applyFont="1" applyFill="1" applyAlignment="1">
      <alignment vertical="center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chuo/cmsfiles/contents/0000493/493301/09komyunithiikusei.xlsx" TargetMode="External"/><Relationship Id="rId13" Type="http://schemas.openxmlformats.org/officeDocument/2006/relationships/hyperlink" Target="http://www.city.osaka.lg.jp/chuo/cmsfiles/contents/0000493/493301/14tonboririba-wo-ku.xlsx" TargetMode="External"/><Relationship Id="rId18" Type="http://schemas.openxmlformats.org/officeDocument/2006/relationships/hyperlink" Target="http://www.city.osaka.lg.jp/chuo/cmsfiles/contents/0000493/493301/19seishounennikusei.xlsx" TargetMode="External"/><Relationship Id="rId26" Type="http://schemas.openxmlformats.org/officeDocument/2006/relationships/hyperlink" Target="http://www.city.osaka.lg.jp/chuo/cmsfiles/contents/0000493/493301/27tiikifukusikatudoujigyou.xls" TargetMode="External"/><Relationship Id="rId39" Type="http://schemas.openxmlformats.org/officeDocument/2006/relationships/hyperlink" Target="http://www.city.osaka.lg.jp/chuo/cmsfiles/contents/0000493/493301/40kosodatekouryuujigyou.xls" TargetMode="External"/><Relationship Id="rId3" Type="http://schemas.openxmlformats.org/officeDocument/2006/relationships/hyperlink" Target="http://www.city.osaka.lg.jp/chuo/cmsfiles/contents/0000493/493301/04chiikianzenbouhan.xlsx" TargetMode="External"/><Relationship Id="rId21" Type="http://schemas.openxmlformats.org/officeDocument/2006/relationships/hyperlink" Target="http://www.city.osaka.lg.jp/chuo/cmsfiles/contents/0000493/493301/22ptasyakaikyouikukannkeidanntaijinnkenngakusyuukaijosei.xlsx" TargetMode="External"/><Relationship Id="rId34" Type="http://schemas.openxmlformats.org/officeDocument/2006/relationships/hyperlink" Target="http://www.city.osaka.lg.jp/chuo/cmsfiles/contents/0000493/493301/35kuyakusyokannrijimu.xlsx" TargetMode="External"/><Relationship Id="rId7" Type="http://schemas.openxmlformats.org/officeDocument/2006/relationships/hyperlink" Target="http://www.city.osaka.lg.jp/chuo/cmsfiles/contents/0000493/493301/08jiritsutekinachiikiunnei.xlsx" TargetMode="External"/><Relationship Id="rId12" Type="http://schemas.openxmlformats.org/officeDocument/2006/relationships/hyperlink" Target="http://www.city.osaka.lg.jp/chuo/cmsfiles/contents/0000493/493301/13kuminkyoudoumiryokuhasshin.xlsx" TargetMode="External"/><Relationship Id="rId17" Type="http://schemas.openxmlformats.org/officeDocument/2006/relationships/hyperlink" Target="http://www.city.osaka.lg.jp/chuo/cmsfiles/contents/0000493/493301/18seijinnnohitsudoi.xlsx" TargetMode="External"/><Relationship Id="rId25" Type="http://schemas.openxmlformats.org/officeDocument/2006/relationships/hyperlink" Target="http://www.city.osaka.lg.jp/chuo/cmsfiles/contents/0000493/493301/26youhogojidoutaisakutiikikyougikainounnei.xls" TargetMode="External"/><Relationship Id="rId33" Type="http://schemas.openxmlformats.org/officeDocument/2006/relationships/hyperlink" Target="http://www.city.osaka.lg.jp/chuo/cmsfiles/contents/0000493/493301/34kucyousyasetubiijihi.xlsx" TargetMode="External"/><Relationship Id="rId38" Type="http://schemas.openxmlformats.org/officeDocument/2006/relationships/hyperlink" Target="http://www.city.osaka.lg.jp/chuo/cmsfiles/contents/0000493/493301/39yorisoisapo-tojigyou.xls" TargetMode="External"/><Relationship Id="rId2" Type="http://schemas.openxmlformats.org/officeDocument/2006/relationships/hyperlink" Target="http://www.city.osaka.lg.jp/chuo/cmsfiles/contents/0000493/493301/03koutsuuanzen.xlsx" TargetMode="External"/><Relationship Id="rId16" Type="http://schemas.openxmlformats.org/officeDocument/2006/relationships/hyperlink" Target="http://www.city.osaka.lg.jp/chuo/cmsfiles/contents/0000493/493301/17jinkenkeihatsusuisin.xlsx" TargetMode="External"/><Relationship Id="rId20" Type="http://schemas.openxmlformats.org/officeDocument/2006/relationships/hyperlink" Target="http://www.city.osaka.lg.jp/chuo/cmsfiles/contents/0000493/493301/21hattatsushougaisapo-to.xlsx" TargetMode="External"/><Relationship Id="rId29" Type="http://schemas.openxmlformats.org/officeDocument/2006/relationships/hyperlink" Target="http://www.city.osaka.lg.jp/chuo/cmsfiles/contents/0000493/493301/30tiikidekurasuiryoukaigonorennkei.xls" TargetMode="External"/><Relationship Id="rId1" Type="http://schemas.openxmlformats.org/officeDocument/2006/relationships/hyperlink" Target="http://www.city.osaka.lg.jp/chuo/cmsfiles/contents/0000493/493301/02bousai.xlsx" TargetMode="External"/><Relationship Id="rId6" Type="http://schemas.openxmlformats.org/officeDocument/2006/relationships/hyperlink" Target="http://www.city.osaka.lg.jp/chuo/cmsfiles/contents/0000493/493301/07chikatsukyou.xlsx" TargetMode="External"/><Relationship Id="rId11" Type="http://schemas.openxmlformats.org/officeDocument/2006/relationships/hyperlink" Target="http://www.city.osaka.lg.jp/chuo/cmsfiles/contents/0000493/493301/12minnnadekuri-nyumechuou.xlsx" TargetMode="External"/><Relationship Id="rId24" Type="http://schemas.openxmlformats.org/officeDocument/2006/relationships/hyperlink" Target="http://www.city.osaka.lg.jp/chuo/cmsfiles/contents/0000493/493301/25annsinnsitekodomowoumisodaterukotogadekirumatidukurijigyou.xls" TargetMode="External"/><Relationship Id="rId32" Type="http://schemas.openxmlformats.org/officeDocument/2006/relationships/hyperlink" Target="http://www.city.osaka.lg.jp/chuo/cmsfiles/contents/0000493/493301/33kuseikaigiunneijigyou.xlsx" TargetMode="External"/><Relationship Id="rId37" Type="http://schemas.openxmlformats.org/officeDocument/2006/relationships/hyperlink" Target="http://www.city.osaka.lg.jp/chuo/cmsfiles/contents/0000493/493301/38kinnkyuuannzenntaisakujigyou.xlsx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city.osaka.lg.jp/chuo/cmsfiles/contents/0000493/493301/06ryokkaboranthia.xlsx" TargetMode="External"/><Relationship Id="rId15" Type="http://schemas.openxmlformats.org/officeDocument/2006/relationships/hyperlink" Target="http://www.city.osaka.lg.jp/chuo/cmsfiles/contents/0000493/493301/16machimiryokuappu.xlsx" TargetMode="External"/><Relationship Id="rId23" Type="http://schemas.openxmlformats.org/officeDocument/2006/relationships/hyperlink" Target="http://www.city.osaka.lg.jp/chuo/cmsfiles/contents/0000493/493301/24gaikokusekijidouseitosapo-tojigyou.xlsx" TargetMode="External"/><Relationship Id="rId28" Type="http://schemas.openxmlformats.org/officeDocument/2006/relationships/hyperlink" Target="http://www.city.osaka.lg.jp/chuo/cmsfiles/contents/0000493/493301/29nyuuyoujihattatusoudannjigyou.xls" TargetMode="External"/><Relationship Id="rId36" Type="http://schemas.openxmlformats.org/officeDocument/2006/relationships/hyperlink" Target="http://www.city.osaka.lg.jp/chuo/cmsfiles/contents/0000493/493301/37tabunnkakyouseisuisinnjigyou.xlsx" TargetMode="External"/><Relationship Id="rId10" Type="http://schemas.openxmlformats.org/officeDocument/2006/relationships/hyperlink" Target="http://www.city.osaka.lg.jp/chuo/cmsfiles/contents/0000493/493301/11jitenshariyoutekiseika.xlsx" TargetMode="External"/><Relationship Id="rId19" Type="http://schemas.openxmlformats.org/officeDocument/2006/relationships/hyperlink" Target="http://www.city.osaka.lg.jp/chuo/cmsfiles/contents/0000493/493301/20shougaigakushuu.xlsx" TargetMode="External"/><Relationship Id="rId31" Type="http://schemas.openxmlformats.org/officeDocument/2006/relationships/hyperlink" Target="http://www.city.osaka.lg.jp/chuo/cmsfiles/contents/0000493/493301/32kunokouhoukannkeijigyou.xlsx" TargetMode="External"/><Relationship Id="rId4" Type="http://schemas.openxmlformats.org/officeDocument/2006/relationships/hyperlink" Target="http://www.city.osaka.lg.jp/chuo/cmsfiles/contents/0000493/493301/05hanzaiyokushibouhankamera.xlsx" TargetMode="External"/><Relationship Id="rId9" Type="http://schemas.openxmlformats.org/officeDocument/2006/relationships/hyperlink" Target="http://www.city.osaka.lg.jp/chuo/cmsfiles/contents/0000493/493301/10fusetsukaikannkannri.xlsx" TargetMode="External"/><Relationship Id="rId14" Type="http://schemas.openxmlformats.org/officeDocument/2006/relationships/hyperlink" Target="http://www.city.osaka.lg.jp/chuo/cmsfiles/contents/0000493/493301/15nigiwaiwainetto.xlsx" TargetMode="External"/><Relationship Id="rId22" Type="http://schemas.openxmlformats.org/officeDocument/2006/relationships/hyperlink" Target="http://www.city.osaka.lg.jp/chuo/cmsfiles/contents/0000493/493301/23kunorekishisyougaigakusyuujigyou.xlsx" TargetMode="External"/><Relationship Id="rId27" Type="http://schemas.openxmlformats.org/officeDocument/2006/relationships/hyperlink" Target="http://www.city.osaka.lg.jp/chuo/cmsfiles/contents/0000493/493301/28kennkoutennkennkoumaturi.xls" TargetMode="External"/><Relationship Id="rId30" Type="http://schemas.openxmlformats.org/officeDocument/2006/relationships/hyperlink" Target="http://www.city.osaka.lg.jp/chuo/cmsfiles/contents/0000493/493301/31koucyoujouhouhassinnkannkeijigyou.xlsx" TargetMode="External"/><Relationship Id="rId35" Type="http://schemas.openxmlformats.org/officeDocument/2006/relationships/hyperlink" Target="http://www.city.osaka.lg.jp/chuo/cmsfiles/contents/0000493/493301/36rojoukituennkinnsitikusiteijigyou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3"/>
  <sheetViews>
    <sheetView tabSelected="1" zoomScaleNormal="100" zoomScaleSheetLayoutView="100" workbookViewId="0">
      <selection activeCell="D6" sqref="D6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91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0" ht="17.25" customHeight="1">
      <c r="G1" s="39"/>
    </row>
    <row r="2" spans="1:10" ht="17.25" customHeight="1">
      <c r="A2" s="1"/>
      <c r="B2" s="1"/>
      <c r="G2" s="38"/>
      <c r="I2" s="31"/>
    </row>
    <row r="3" spans="1:10" ht="17.25" customHeight="1">
      <c r="A3" s="1"/>
      <c r="B3" s="1"/>
      <c r="G3" s="37"/>
      <c r="I3" s="31"/>
    </row>
    <row r="4" spans="1:10" ht="17.25" customHeight="1">
      <c r="G4" s="38"/>
    </row>
    <row r="5" spans="1:10" ht="18" customHeight="1">
      <c r="A5" s="1" t="s">
        <v>15</v>
      </c>
      <c r="B5" s="1"/>
      <c r="G5" s="2"/>
      <c r="H5" s="43"/>
      <c r="I5" s="43"/>
    </row>
    <row r="6" spans="1:10" ht="15" customHeight="1">
      <c r="G6" s="2"/>
    </row>
    <row r="7" spans="1:10" ht="18" customHeight="1">
      <c r="A7" s="5" t="s">
        <v>18</v>
      </c>
      <c r="B7" s="5"/>
      <c r="D7" s="4"/>
      <c r="E7" s="4"/>
      <c r="F7" s="5"/>
      <c r="G7" s="5"/>
      <c r="I7" s="32" t="s">
        <v>66</v>
      </c>
    </row>
    <row r="8" spans="1:10" ht="10.5" customHeight="1">
      <c r="A8" s="4"/>
      <c r="B8" s="4"/>
      <c r="D8" s="4"/>
      <c r="E8" s="4"/>
      <c r="F8" s="5"/>
      <c r="G8" s="5"/>
    </row>
    <row r="9" spans="1:10" ht="27" customHeight="1" thickBot="1">
      <c r="A9" s="4"/>
      <c r="B9" s="4"/>
      <c r="E9" s="79" t="s">
        <v>0</v>
      </c>
      <c r="F9" s="79"/>
      <c r="G9" s="6"/>
      <c r="I9" s="8" t="s">
        <v>1</v>
      </c>
    </row>
    <row r="10" spans="1:10" ht="15" customHeight="1">
      <c r="A10" s="9" t="s">
        <v>2</v>
      </c>
      <c r="B10" s="10" t="s">
        <v>12</v>
      </c>
      <c r="C10" s="65" t="s">
        <v>10</v>
      </c>
      <c r="D10" s="67" t="s">
        <v>13</v>
      </c>
      <c r="E10" s="29" t="s">
        <v>16</v>
      </c>
      <c r="F10" s="10" t="s">
        <v>17</v>
      </c>
      <c r="G10" s="29" t="s">
        <v>8</v>
      </c>
      <c r="H10" s="68" t="s">
        <v>11</v>
      </c>
      <c r="I10" s="69"/>
    </row>
    <row r="11" spans="1:10" ht="15" customHeight="1">
      <c r="A11" s="11" t="s">
        <v>3</v>
      </c>
      <c r="B11" s="12" t="s">
        <v>7</v>
      </c>
      <c r="C11" s="66"/>
      <c r="D11" s="66"/>
      <c r="E11" s="30" t="s">
        <v>14</v>
      </c>
      <c r="F11" s="30" t="s">
        <v>69</v>
      </c>
      <c r="G11" s="30" t="s">
        <v>9</v>
      </c>
      <c r="H11" s="70"/>
      <c r="I11" s="71"/>
    </row>
    <row r="12" spans="1:10" ht="15" customHeight="1">
      <c r="A12" s="49">
        <v>1</v>
      </c>
      <c r="B12" s="51" t="s">
        <v>20</v>
      </c>
      <c r="C12" s="72" t="s">
        <v>19</v>
      </c>
      <c r="D12" s="74" t="s">
        <v>65</v>
      </c>
      <c r="E12" s="47">
        <v>1108628</v>
      </c>
      <c r="F12" s="13">
        <v>1118488</v>
      </c>
      <c r="G12" s="13">
        <f t="shared" ref="G12:G43" si="0">+F12-E12</f>
        <v>9860</v>
      </c>
      <c r="H12" s="57" t="s">
        <v>4</v>
      </c>
      <c r="I12" s="33"/>
      <c r="J12" s="91" t="s">
        <v>70</v>
      </c>
    </row>
    <row r="13" spans="1:10" ht="15" customHeight="1">
      <c r="A13" s="50"/>
      <c r="B13" s="52"/>
      <c r="C13" s="73"/>
      <c r="D13" s="75"/>
      <c r="E13" s="48">
        <v>1108628</v>
      </c>
      <c r="F13" s="15">
        <v>1118488</v>
      </c>
      <c r="G13" s="16">
        <f t="shared" si="0"/>
        <v>9860</v>
      </c>
      <c r="H13" s="58"/>
      <c r="I13" s="34"/>
      <c r="J13" s="91" t="s">
        <v>71</v>
      </c>
    </row>
    <row r="14" spans="1:10" ht="15" customHeight="1">
      <c r="A14" s="59" t="s">
        <v>5</v>
      </c>
      <c r="B14" s="60"/>
      <c r="C14" s="60"/>
      <c r="D14" s="61"/>
      <c r="E14" s="17">
        <f t="shared" ref="E14:F15" si="1">+E12</f>
        <v>1108628</v>
      </c>
      <c r="F14" s="17">
        <f t="shared" si="1"/>
        <v>1118488</v>
      </c>
      <c r="G14" s="13">
        <f t="shared" si="0"/>
        <v>9860</v>
      </c>
      <c r="H14" s="57"/>
      <c r="I14" s="33"/>
    </row>
    <row r="15" spans="1:10" ht="15" customHeight="1">
      <c r="A15" s="62"/>
      <c r="B15" s="63"/>
      <c r="C15" s="63"/>
      <c r="D15" s="64"/>
      <c r="E15" s="18">
        <f t="shared" si="1"/>
        <v>1108628</v>
      </c>
      <c r="F15" s="18">
        <f t="shared" si="1"/>
        <v>1118488</v>
      </c>
      <c r="G15" s="16">
        <f t="shared" si="0"/>
        <v>9860</v>
      </c>
      <c r="H15" s="58"/>
      <c r="I15" s="34"/>
    </row>
    <row r="16" spans="1:10" ht="15" customHeight="1">
      <c r="A16" s="49">
        <v>2</v>
      </c>
      <c r="B16" s="51" t="s">
        <v>21</v>
      </c>
      <c r="C16" s="53" t="s">
        <v>68</v>
      </c>
      <c r="D16" s="55" t="s">
        <v>60</v>
      </c>
      <c r="E16" s="44">
        <v>2476</v>
      </c>
      <c r="F16" s="14">
        <v>2451</v>
      </c>
      <c r="G16" s="13">
        <f t="shared" si="0"/>
        <v>-25</v>
      </c>
      <c r="H16" s="57"/>
      <c r="I16" s="19"/>
      <c r="J16" s="91" t="s">
        <v>70</v>
      </c>
    </row>
    <row r="17" spans="1:10" ht="15" customHeight="1">
      <c r="A17" s="50"/>
      <c r="B17" s="52"/>
      <c r="C17" s="54"/>
      <c r="D17" s="56"/>
      <c r="E17" s="45">
        <v>2476</v>
      </c>
      <c r="F17" s="18">
        <v>2451</v>
      </c>
      <c r="G17" s="16">
        <f t="shared" si="0"/>
        <v>-25</v>
      </c>
      <c r="H17" s="58"/>
      <c r="I17" s="20"/>
      <c r="J17" s="91" t="s">
        <v>71</v>
      </c>
    </row>
    <row r="18" spans="1:10" ht="15" customHeight="1">
      <c r="A18" s="49">
        <v>3</v>
      </c>
      <c r="B18" s="51" t="s">
        <v>21</v>
      </c>
      <c r="C18" s="53" t="s">
        <v>22</v>
      </c>
      <c r="D18" s="55" t="s">
        <v>60</v>
      </c>
      <c r="E18" s="46">
        <v>869</v>
      </c>
      <c r="F18" s="17">
        <v>869</v>
      </c>
      <c r="G18" s="13">
        <f t="shared" si="0"/>
        <v>0</v>
      </c>
      <c r="H18" s="57"/>
      <c r="I18" s="33"/>
      <c r="J18" s="91" t="s">
        <v>70</v>
      </c>
    </row>
    <row r="19" spans="1:10" ht="15" customHeight="1">
      <c r="A19" s="50"/>
      <c r="B19" s="52"/>
      <c r="C19" s="54"/>
      <c r="D19" s="56"/>
      <c r="E19" s="45">
        <v>869</v>
      </c>
      <c r="F19" s="18">
        <v>869</v>
      </c>
      <c r="G19" s="16">
        <f t="shared" si="0"/>
        <v>0</v>
      </c>
      <c r="H19" s="58"/>
      <c r="I19" s="21"/>
      <c r="J19" s="91" t="s">
        <v>71</v>
      </c>
    </row>
    <row r="20" spans="1:10" ht="15" customHeight="1">
      <c r="A20" s="49">
        <v>4</v>
      </c>
      <c r="B20" s="51" t="s">
        <v>21</v>
      </c>
      <c r="C20" s="53" t="s">
        <v>23</v>
      </c>
      <c r="D20" s="55" t="s">
        <v>60</v>
      </c>
      <c r="E20" s="46">
        <v>3790</v>
      </c>
      <c r="F20" s="17">
        <v>3740</v>
      </c>
      <c r="G20" s="13">
        <f t="shared" si="0"/>
        <v>-50</v>
      </c>
      <c r="H20" s="57"/>
      <c r="I20" s="19"/>
      <c r="J20" s="91" t="s">
        <v>70</v>
      </c>
    </row>
    <row r="21" spans="1:10" ht="15" customHeight="1">
      <c r="A21" s="50"/>
      <c r="B21" s="52"/>
      <c r="C21" s="54"/>
      <c r="D21" s="56"/>
      <c r="E21" s="45">
        <v>3790</v>
      </c>
      <c r="F21" s="18">
        <v>3740</v>
      </c>
      <c r="G21" s="16">
        <f t="shared" si="0"/>
        <v>-50</v>
      </c>
      <c r="H21" s="58"/>
      <c r="I21" s="20"/>
      <c r="J21" s="91" t="s">
        <v>71</v>
      </c>
    </row>
    <row r="22" spans="1:10" ht="15" customHeight="1">
      <c r="A22" s="49">
        <v>5</v>
      </c>
      <c r="B22" s="51" t="s">
        <v>21</v>
      </c>
      <c r="C22" s="76" t="s">
        <v>24</v>
      </c>
      <c r="D22" s="55" t="s">
        <v>60</v>
      </c>
      <c r="E22" s="47">
        <v>1000</v>
      </c>
      <c r="F22" s="17">
        <v>700</v>
      </c>
      <c r="G22" s="13">
        <f t="shared" si="0"/>
        <v>-300</v>
      </c>
      <c r="H22" s="57" t="s">
        <v>4</v>
      </c>
      <c r="I22" s="33"/>
      <c r="J22" s="91" t="s">
        <v>70</v>
      </c>
    </row>
    <row r="23" spans="1:10" ht="15" customHeight="1">
      <c r="A23" s="50"/>
      <c r="B23" s="52"/>
      <c r="C23" s="76"/>
      <c r="D23" s="56"/>
      <c r="E23" s="48">
        <v>1000</v>
      </c>
      <c r="F23" s="18">
        <v>700</v>
      </c>
      <c r="G23" s="16">
        <f t="shared" si="0"/>
        <v>-300</v>
      </c>
      <c r="H23" s="58"/>
      <c r="I23" s="34"/>
      <c r="J23" s="91" t="s">
        <v>71</v>
      </c>
    </row>
    <row r="24" spans="1:10" ht="22.5" customHeight="1">
      <c r="A24" s="49">
        <v>6</v>
      </c>
      <c r="B24" s="51" t="s">
        <v>21</v>
      </c>
      <c r="C24" s="53" t="s">
        <v>25</v>
      </c>
      <c r="D24" s="55" t="s">
        <v>60</v>
      </c>
      <c r="E24" s="44">
        <v>400</v>
      </c>
      <c r="F24" s="13">
        <v>400</v>
      </c>
      <c r="G24" s="13">
        <f t="shared" si="0"/>
        <v>0</v>
      </c>
      <c r="H24" s="57" t="s">
        <v>4</v>
      </c>
      <c r="I24" s="33"/>
      <c r="J24" s="91" t="s">
        <v>70</v>
      </c>
    </row>
    <row r="25" spans="1:10" ht="22.5" customHeight="1">
      <c r="A25" s="50"/>
      <c r="B25" s="52"/>
      <c r="C25" s="54"/>
      <c r="D25" s="56"/>
      <c r="E25" s="45">
        <v>400</v>
      </c>
      <c r="F25" s="15">
        <v>400</v>
      </c>
      <c r="G25" s="16">
        <f t="shared" si="0"/>
        <v>0</v>
      </c>
      <c r="H25" s="58"/>
      <c r="I25" s="34"/>
      <c r="J25" s="91" t="s">
        <v>71</v>
      </c>
    </row>
    <row r="26" spans="1:10" ht="15" customHeight="1">
      <c r="A26" s="49">
        <v>7</v>
      </c>
      <c r="B26" s="51" t="s">
        <v>21</v>
      </c>
      <c r="C26" s="53" t="s">
        <v>26</v>
      </c>
      <c r="D26" s="55" t="s">
        <v>60</v>
      </c>
      <c r="E26" s="46">
        <v>59057</v>
      </c>
      <c r="F26" s="14">
        <v>59057</v>
      </c>
      <c r="G26" s="13">
        <f t="shared" si="0"/>
        <v>0</v>
      </c>
      <c r="H26" s="57" t="s">
        <v>4</v>
      </c>
      <c r="I26" s="33"/>
      <c r="J26" s="91" t="s">
        <v>70</v>
      </c>
    </row>
    <row r="27" spans="1:10" ht="15" customHeight="1">
      <c r="A27" s="50"/>
      <c r="B27" s="52"/>
      <c r="C27" s="54"/>
      <c r="D27" s="56"/>
      <c r="E27" s="45">
        <v>59057</v>
      </c>
      <c r="F27" s="18">
        <v>59057</v>
      </c>
      <c r="G27" s="16">
        <f t="shared" si="0"/>
        <v>0</v>
      </c>
      <c r="H27" s="58"/>
      <c r="I27" s="34"/>
      <c r="J27" s="91" t="s">
        <v>71</v>
      </c>
    </row>
    <row r="28" spans="1:10" ht="15" customHeight="1">
      <c r="A28" s="49">
        <v>8</v>
      </c>
      <c r="B28" s="51" t="s">
        <v>21</v>
      </c>
      <c r="C28" s="53" t="s">
        <v>52</v>
      </c>
      <c r="D28" s="55" t="s">
        <v>60</v>
      </c>
      <c r="E28" s="46">
        <v>11474</v>
      </c>
      <c r="F28" s="17">
        <v>11999</v>
      </c>
      <c r="G28" s="13">
        <f t="shared" si="0"/>
        <v>525</v>
      </c>
      <c r="H28" s="57" t="s">
        <v>4</v>
      </c>
      <c r="I28" s="33"/>
      <c r="J28" s="91" t="s">
        <v>70</v>
      </c>
    </row>
    <row r="29" spans="1:10" ht="15" customHeight="1">
      <c r="A29" s="50"/>
      <c r="B29" s="52"/>
      <c r="C29" s="54"/>
      <c r="D29" s="56"/>
      <c r="E29" s="45">
        <v>11474</v>
      </c>
      <c r="F29" s="18">
        <v>11999</v>
      </c>
      <c r="G29" s="16">
        <f t="shared" si="0"/>
        <v>525</v>
      </c>
      <c r="H29" s="58"/>
      <c r="I29" s="34"/>
      <c r="J29" s="91" t="s">
        <v>71</v>
      </c>
    </row>
    <row r="30" spans="1:10" ht="15" customHeight="1">
      <c r="A30" s="49">
        <v>9</v>
      </c>
      <c r="B30" s="51" t="s">
        <v>21</v>
      </c>
      <c r="C30" s="76" t="s">
        <v>27</v>
      </c>
      <c r="D30" s="55" t="s">
        <v>60</v>
      </c>
      <c r="E30" s="47">
        <v>8533</v>
      </c>
      <c r="F30" s="17">
        <v>8683</v>
      </c>
      <c r="G30" s="13">
        <f t="shared" si="0"/>
        <v>150</v>
      </c>
      <c r="H30" s="57" t="s">
        <v>4</v>
      </c>
      <c r="I30" s="33"/>
      <c r="J30" s="91" t="s">
        <v>70</v>
      </c>
    </row>
    <row r="31" spans="1:10" ht="15" customHeight="1">
      <c r="A31" s="50"/>
      <c r="B31" s="52"/>
      <c r="C31" s="76"/>
      <c r="D31" s="56"/>
      <c r="E31" s="48">
        <v>8533</v>
      </c>
      <c r="F31" s="18">
        <v>8683</v>
      </c>
      <c r="G31" s="16">
        <f t="shared" si="0"/>
        <v>150</v>
      </c>
      <c r="H31" s="58"/>
      <c r="I31" s="34"/>
      <c r="J31" s="91" t="s">
        <v>71</v>
      </c>
    </row>
    <row r="32" spans="1:10" ht="15" customHeight="1">
      <c r="A32" s="49">
        <v>10</v>
      </c>
      <c r="B32" s="51" t="s">
        <v>21</v>
      </c>
      <c r="C32" s="53" t="s">
        <v>28</v>
      </c>
      <c r="D32" s="55" t="s">
        <v>60</v>
      </c>
      <c r="E32" s="46">
        <v>62484</v>
      </c>
      <c r="F32" s="17">
        <v>63109</v>
      </c>
      <c r="G32" s="13">
        <f t="shared" si="0"/>
        <v>625</v>
      </c>
      <c r="H32" s="57" t="s">
        <v>4</v>
      </c>
      <c r="I32" s="33"/>
      <c r="J32" s="91" t="s">
        <v>70</v>
      </c>
    </row>
    <row r="33" spans="1:10" ht="15" customHeight="1">
      <c r="A33" s="50"/>
      <c r="B33" s="52"/>
      <c r="C33" s="54"/>
      <c r="D33" s="56"/>
      <c r="E33" s="45">
        <v>62404</v>
      </c>
      <c r="F33" s="18">
        <v>63029</v>
      </c>
      <c r="G33" s="16">
        <f t="shared" si="0"/>
        <v>625</v>
      </c>
      <c r="H33" s="58"/>
      <c r="I33" s="34"/>
      <c r="J33" s="91" t="s">
        <v>71</v>
      </c>
    </row>
    <row r="34" spans="1:10" ht="15" customHeight="1">
      <c r="A34" s="49">
        <v>11</v>
      </c>
      <c r="B34" s="51" t="s">
        <v>21</v>
      </c>
      <c r="C34" s="53" t="s">
        <v>29</v>
      </c>
      <c r="D34" s="55" t="s">
        <v>60</v>
      </c>
      <c r="E34" s="44">
        <v>3177</v>
      </c>
      <c r="F34" s="13">
        <v>3209</v>
      </c>
      <c r="G34" s="13">
        <f t="shared" si="0"/>
        <v>32</v>
      </c>
      <c r="H34" s="57" t="s">
        <v>4</v>
      </c>
      <c r="I34" s="33"/>
      <c r="J34" s="91" t="s">
        <v>70</v>
      </c>
    </row>
    <row r="35" spans="1:10" ht="15" customHeight="1">
      <c r="A35" s="50"/>
      <c r="B35" s="52"/>
      <c r="C35" s="54"/>
      <c r="D35" s="56"/>
      <c r="E35" s="45">
        <v>3177</v>
      </c>
      <c r="F35" s="15">
        <v>3209</v>
      </c>
      <c r="G35" s="16">
        <f t="shared" si="0"/>
        <v>32</v>
      </c>
      <c r="H35" s="58"/>
      <c r="I35" s="34"/>
      <c r="J35" s="91" t="s">
        <v>71</v>
      </c>
    </row>
    <row r="36" spans="1:10" ht="22.5" customHeight="1">
      <c r="A36" s="49">
        <v>12</v>
      </c>
      <c r="B36" s="51" t="s">
        <v>21</v>
      </c>
      <c r="C36" s="53" t="s">
        <v>30</v>
      </c>
      <c r="D36" s="55" t="s">
        <v>60</v>
      </c>
      <c r="E36" s="46">
        <v>700</v>
      </c>
      <c r="F36" s="14">
        <v>707</v>
      </c>
      <c r="G36" s="13">
        <f t="shared" si="0"/>
        <v>7</v>
      </c>
      <c r="H36" s="57" t="s">
        <v>4</v>
      </c>
      <c r="I36" s="33"/>
      <c r="J36" s="91" t="s">
        <v>70</v>
      </c>
    </row>
    <row r="37" spans="1:10" ht="22.5" customHeight="1">
      <c r="A37" s="50"/>
      <c r="B37" s="52"/>
      <c r="C37" s="54"/>
      <c r="D37" s="56"/>
      <c r="E37" s="45">
        <v>700</v>
      </c>
      <c r="F37" s="18">
        <v>707</v>
      </c>
      <c r="G37" s="16">
        <f t="shared" si="0"/>
        <v>7</v>
      </c>
      <c r="H37" s="58"/>
      <c r="I37" s="34"/>
      <c r="J37" s="91" t="s">
        <v>71</v>
      </c>
    </row>
    <row r="38" spans="1:10" ht="15" customHeight="1">
      <c r="A38" s="49">
        <v>13</v>
      </c>
      <c r="B38" s="51" t="s">
        <v>21</v>
      </c>
      <c r="C38" s="53" t="s">
        <v>67</v>
      </c>
      <c r="D38" s="55" t="s">
        <v>60</v>
      </c>
      <c r="E38" s="46">
        <v>1660</v>
      </c>
      <c r="F38" s="17">
        <v>1677</v>
      </c>
      <c r="G38" s="13">
        <f t="shared" si="0"/>
        <v>17</v>
      </c>
      <c r="H38" s="57" t="s">
        <v>4</v>
      </c>
      <c r="I38" s="33"/>
      <c r="J38" s="91" t="s">
        <v>70</v>
      </c>
    </row>
    <row r="39" spans="1:10" ht="15" customHeight="1">
      <c r="A39" s="50"/>
      <c r="B39" s="52"/>
      <c r="C39" s="54"/>
      <c r="D39" s="56"/>
      <c r="E39" s="45">
        <v>1660</v>
      </c>
      <c r="F39" s="18">
        <v>1677</v>
      </c>
      <c r="G39" s="16">
        <f t="shared" si="0"/>
        <v>17</v>
      </c>
      <c r="H39" s="58"/>
      <c r="I39" s="34"/>
      <c r="J39" s="91" t="s">
        <v>71</v>
      </c>
    </row>
    <row r="40" spans="1:10" ht="15" customHeight="1">
      <c r="A40" s="49">
        <v>14</v>
      </c>
      <c r="B40" s="51" t="s">
        <v>21</v>
      </c>
      <c r="C40" s="53" t="s">
        <v>31</v>
      </c>
      <c r="D40" s="55" t="s">
        <v>60</v>
      </c>
      <c r="E40" s="46">
        <v>5000</v>
      </c>
      <c r="F40" s="17">
        <v>5000</v>
      </c>
      <c r="G40" s="13">
        <f t="shared" si="0"/>
        <v>0</v>
      </c>
      <c r="H40" s="57" t="s">
        <v>4</v>
      </c>
      <c r="I40" s="33"/>
      <c r="J40" s="91" t="s">
        <v>70</v>
      </c>
    </row>
    <row r="41" spans="1:10" ht="15" customHeight="1">
      <c r="A41" s="50"/>
      <c r="B41" s="52"/>
      <c r="C41" s="54"/>
      <c r="D41" s="56"/>
      <c r="E41" s="45">
        <v>0</v>
      </c>
      <c r="F41" s="18">
        <v>0</v>
      </c>
      <c r="G41" s="16">
        <f t="shared" si="0"/>
        <v>0</v>
      </c>
      <c r="H41" s="58"/>
      <c r="I41" s="34"/>
      <c r="J41" s="91" t="s">
        <v>71</v>
      </c>
    </row>
    <row r="42" spans="1:10" ht="15" customHeight="1">
      <c r="A42" s="49">
        <v>15</v>
      </c>
      <c r="B42" s="51" t="s">
        <v>21</v>
      </c>
      <c r="C42" s="53" t="s">
        <v>32</v>
      </c>
      <c r="D42" s="55" t="s">
        <v>60</v>
      </c>
      <c r="E42" s="46">
        <v>5000</v>
      </c>
      <c r="F42" s="17">
        <v>5000</v>
      </c>
      <c r="G42" s="13">
        <f t="shared" si="0"/>
        <v>0</v>
      </c>
      <c r="H42" s="57" t="s">
        <v>4</v>
      </c>
      <c r="I42" s="33"/>
      <c r="J42" s="91" t="s">
        <v>70</v>
      </c>
    </row>
    <row r="43" spans="1:10" ht="15" customHeight="1">
      <c r="A43" s="50"/>
      <c r="B43" s="52"/>
      <c r="C43" s="54"/>
      <c r="D43" s="56"/>
      <c r="E43" s="45">
        <v>5000</v>
      </c>
      <c r="F43" s="18">
        <v>5000</v>
      </c>
      <c r="G43" s="16">
        <f t="shared" si="0"/>
        <v>0</v>
      </c>
      <c r="H43" s="58"/>
      <c r="I43" s="34"/>
      <c r="J43" s="91" t="s">
        <v>71</v>
      </c>
    </row>
    <row r="44" spans="1:10" ht="15" customHeight="1">
      <c r="A44" s="49">
        <v>16</v>
      </c>
      <c r="B44" s="51" t="s">
        <v>21</v>
      </c>
      <c r="C44" s="77" t="s">
        <v>33</v>
      </c>
      <c r="D44" s="55" t="s">
        <v>60</v>
      </c>
      <c r="E44" s="46">
        <v>2000</v>
      </c>
      <c r="F44" s="13">
        <v>1500</v>
      </c>
      <c r="G44" s="13">
        <f t="shared" ref="G44:G75" si="2">+F44-E44</f>
        <v>-500</v>
      </c>
      <c r="H44" s="57" t="s">
        <v>4</v>
      </c>
      <c r="I44" s="33"/>
      <c r="J44" s="91" t="s">
        <v>70</v>
      </c>
    </row>
    <row r="45" spans="1:10" ht="15" customHeight="1">
      <c r="A45" s="50"/>
      <c r="B45" s="52"/>
      <c r="C45" s="78"/>
      <c r="D45" s="56"/>
      <c r="E45" s="45">
        <v>0</v>
      </c>
      <c r="F45" s="15">
        <v>0</v>
      </c>
      <c r="G45" s="16">
        <f t="shared" si="2"/>
        <v>0</v>
      </c>
      <c r="H45" s="58"/>
      <c r="I45" s="34"/>
      <c r="J45" s="91" t="s">
        <v>71</v>
      </c>
    </row>
    <row r="46" spans="1:10" ht="15" customHeight="1">
      <c r="A46" s="49">
        <v>17</v>
      </c>
      <c r="B46" s="51" t="s">
        <v>21</v>
      </c>
      <c r="C46" s="76" t="s">
        <v>34</v>
      </c>
      <c r="D46" s="55" t="s">
        <v>60</v>
      </c>
      <c r="E46" s="47">
        <v>922</v>
      </c>
      <c r="F46" s="14">
        <v>931</v>
      </c>
      <c r="G46" s="13">
        <f t="shared" si="2"/>
        <v>9</v>
      </c>
      <c r="H46" s="57" t="s">
        <v>4</v>
      </c>
      <c r="I46" s="33"/>
      <c r="J46" s="91" t="s">
        <v>70</v>
      </c>
    </row>
    <row r="47" spans="1:10" ht="15" customHeight="1">
      <c r="A47" s="50"/>
      <c r="B47" s="52"/>
      <c r="C47" s="76"/>
      <c r="D47" s="56"/>
      <c r="E47" s="48">
        <v>922</v>
      </c>
      <c r="F47" s="18">
        <v>931</v>
      </c>
      <c r="G47" s="16">
        <f t="shared" si="2"/>
        <v>9</v>
      </c>
      <c r="H47" s="58"/>
      <c r="I47" s="34"/>
      <c r="J47" s="91" t="s">
        <v>71</v>
      </c>
    </row>
    <row r="48" spans="1:10" ht="15" customHeight="1">
      <c r="A48" s="49">
        <v>18</v>
      </c>
      <c r="B48" s="51" t="s">
        <v>21</v>
      </c>
      <c r="C48" s="53" t="s">
        <v>35</v>
      </c>
      <c r="D48" s="55" t="s">
        <v>60</v>
      </c>
      <c r="E48" s="44">
        <v>136</v>
      </c>
      <c r="F48" s="17">
        <v>137</v>
      </c>
      <c r="G48" s="13">
        <f t="shared" si="2"/>
        <v>1</v>
      </c>
      <c r="H48" s="57" t="s">
        <v>4</v>
      </c>
      <c r="I48" s="33"/>
      <c r="J48" s="91" t="s">
        <v>70</v>
      </c>
    </row>
    <row r="49" spans="1:10" ht="15" customHeight="1">
      <c r="A49" s="50"/>
      <c r="B49" s="52"/>
      <c r="C49" s="54"/>
      <c r="D49" s="56"/>
      <c r="E49" s="45">
        <v>136</v>
      </c>
      <c r="F49" s="18">
        <v>137</v>
      </c>
      <c r="G49" s="16">
        <f t="shared" si="2"/>
        <v>1</v>
      </c>
      <c r="H49" s="58"/>
      <c r="I49" s="34"/>
      <c r="J49" s="91" t="s">
        <v>71</v>
      </c>
    </row>
    <row r="50" spans="1:10" ht="15" customHeight="1">
      <c r="A50" s="49">
        <v>19</v>
      </c>
      <c r="B50" s="51" t="s">
        <v>21</v>
      </c>
      <c r="C50" s="53" t="s">
        <v>36</v>
      </c>
      <c r="D50" s="55" t="s">
        <v>60</v>
      </c>
      <c r="E50" s="46">
        <v>2202</v>
      </c>
      <c r="F50" s="17">
        <v>2202</v>
      </c>
      <c r="G50" s="13">
        <f t="shared" si="2"/>
        <v>0</v>
      </c>
      <c r="H50" s="57"/>
      <c r="I50" s="33"/>
      <c r="J50" s="91" t="s">
        <v>70</v>
      </c>
    </row>
    <row r="51" spans="1:10" ht="15" customHeight="1">
      <c r="A51" s="50"/>
      <c r="B51" s="52"/>
      <c r="C51" s="54"/>
      <c r="D51" s="56"/>
      <c r="E51" s="45">
        <v>2202</v>
      </c>
      <c r="F51" s="18">
        <v>2202</v>
      </c>
      <c r="G51" s="16">
        <f t="shared" si="2"/>
        <v>0</v>
      </c>
      <c r="H51" s="58"/>
      <c r="I51" s="34"/>
      <c r="J51" s="91" t="s">
        <v>71</v>
      </c>
    </row>
    <row r="52" spans="1:10" ht="15" customHeight="1">
      <c r="A52" s="49">
        <v>20</v>
      </c>
      <c r="B52" s="51" t="s">
        <v>21</v>
      </c>
      <c r="C52" s="53" t="s">
        <v>53</v>
      </c>
      <c r="D52" s="55" t="s">
        <v>60</v>
      </c>
      <c r="E52" s="46">
        <v>305</v>
      </c>
      <c r="F52" s="17">
        <v>308</v>
      </c>
      <c r="G52" s="13">
        <f t="shared" si="2"/>
        <v>3</v>
      </c>
      <c r="H52" s="41"/>
      <c r="I52" s="42"/>
      <c r="J52" s="91" t="s">
        <v>70</v>
      </c>
    </row>
    <row r="53" spans="1:10" ht="15" customHeight="1">
      <c r="A53" s="50"/>
      <c r="B53" s="52"/>
      <c r="C53" s="54"/>
      <c r="D53" s="56"/>
      <c r="E53" s="45">
        <v>305</v>
      </c>
      <c r="F53" s="18">
        <v>308</v>
      </c>
      <c r="G53" s="16">
        <f t="shared" si="2"/>
        <v>3</v>
      </c>
      <c r="H53" s="41"/>
      <c r="I53" s="42"/>
      <c r="J53" s="91" t="s">
        <v>71</v>
      </c>
    </row>
    <row r="54" spans="1:10" ht="15" customHeight="1">
      <c r="A54" s="49">
        <v>21</v>
      </c>
      <c r="B54" s="51" t="s">
        <v>21</v>
      </c>
      <c r="C54" s="53" t="s">
        <v>37</v>
      </c>
      <c r="D54" s="55" t="s">
        <v>60</v>
      </c>
      <c r="E54" s="46">
        <v>2520</v>
      </c>
      <c r="F54" s="13">
        <v>202</v>
      </c>
      <c r="G54" s="13">
        <f t="shared" si="2"/>
        <v>-2318</v>
      </c>
      <c r="H54" s="57"/>
      <c r="I54" s="33"/>
      <c r="J54" s="91" t="s">
        <v>70</v>
      </c>
    </row>
    <row r="55" spans="1:10" ht="15" customHeight="1">
      <c r="A55" s="50"/>
      <c r="B55" s="52"/>
      <c r="C55" s="54"/>
      <c r="D55" s="56"/>
      <c r="E55" s="45">
        <v>2520</v>
      </c>
      <c r="F55" s="15">
        <v>202</v>
      </c>
      <c r="G55" s="16">
        <f t="shared" si="2"/>
        <v>-2318</v>
      </c>
      <c r="H55" s="58"/>
      <c r="I55" s="34"/>
      <c r="J55" s="91" t="s">
        <v>71</v>
      </c>
    </row>
    <row r="56" spans="1:10" ht="15" customHeight="1">
      <c r="A56" s="49">
        <v>22</v>
      </c>
      <c r="B56" s="51" t="s">
        <v>21</v>
      </c>
      <c r="C56" s="53" t="s">
        <v>38</v>
      </c>
      <c r="D56" s="55" t="s">
        <v>60</v>
      </c>
      <c r="E56" s="46">
        <v>89</v>
      </c>
      <c r="F56" s="14">
        <v>90</v>
      </c>
      <c r="G56" s="13">
        <f t="shared" si="2"/>
        <v>1</v>
      </c>
      <c r="H56" s="57"/>
      <c r="I56" s="33"/>
      <c r="J56" s="91" t="s">
        <v>70</v>
      </c>
    </row>
    <row r="57" spans="1:10" ht="15" customHeight="1">
      <c r="A57" s="50"/>
      <c r="B57" s="52"/>
      <c r="C57" s="54"/>
      <c r="D57" s="56"/>
      <c r="E57" s="45">
        <v>89</v>
      </c>
      <c r="F57" s="18">
        <v>90</v>
      </c>
      <c r="G57" s="16">
        <f t="shared" si="2"/>
        <v>1</v>
      </c>
      <c r="H57" s="58"/>
      <c r="I57" s="34"/>
      <c r="J57" s="91" t="s">
        <v>71</v>
      </c>
    </row>
    <row r="58" spans="1:10" ht="15" customHeight="1">
      <c r="A58" s="49">
        <v>23</v>
      </c>
      <c r="B58" s="51" t="s">
        <v>21</v>
      </c>
      <c r="C58" s="53" t="s">
        <v>39</v>
      </c>
      <c r="D58" s="55" t="s">
        <v>60</v>
      </c>
      <c r="E58" s="46">
        <v>787</v>
      </c>
      <c r="F58" s="17">
        <v>795</v>
      </c>
      <c r="G58" s="13">
        <f t="shared" si="2"/>
        <v>8</v>
      </c>
      <c r="H58" s="57" t="s">
        <v>4</v>
      </c>
      <c r="I58" s="33"/>
      <c r="J58" s="91" t="s">
        <v>70</v>
      </c>
    </row>
    <row r="59" spans="1:10" ht="15" customHeight="1">
      <c r="A59" s="50"/>
      <c r="B59" s="52"/>
      <c r="C59" s="54"/>
      <c r="D59" s="56"/>
      <c r="E59" s="45">
        <v>787</v>
      </c>
      <c r="F59" s="18">
        <v>795</v>
      </c>
      <c r="G59" s="16">
        <f t="shared" si="2"/>
        <v>8</v>
      </c>
      <c r="H59" s="58"/>
      <c r="I59" s="34"/>
      <c r="J59" s="91" t="s">
        <v>71</v>
      </c>
    </row>
    <row r="60" spans="1:10" ht="15" customHeight="1">
      <c r="A60" s="49">
        <v>24</v>
      </c>
      <c r="B60" s="51" t="s">
        <v>21</v>
      </c>
      <c r="C60" s="53" t="s">
        <v>40</v>
      </c>
      <c r="D60" s="55" t="s">
        <v>60</v>
      </c>
      <c r="E60" s="46">
        <v>2180</v>
      </c>
      <c r="F60" s="17">
        <v>2390</v>
      </c>
      <c r="G60" s="13">
        <f t="shared" si="2"/>
        <v>210</v>
      </c>
      <c r="H60" s="57" t="s">
        <v>4</v>
      </c>
      <c r="I60" s="33"/>
      <c r="J60" s="91" t="s">
        <v>70</v>
      </c>
    </row>
    <row r="61" spans="1:10" ht="15" customHeight="1">
      <c r="A61" s="50"/>
      <c r="B61" s="52"/>
      <c r="C61" s="54"/>
      <c r="D61" s="56"/>
      <c r="E61" s="45">
        <v>2180</v>
      </c>
      <c r="F61" s="18">
        <v>2390</v>
      </c>
      <c r="G61" s="16">
        <f t="shared" si="2"/>
        <v>210</v>
      </c>
      <c r="H61" s="58"/>
      <c r="I61" s="34"/>
      <c r="J61" s="91" t="s">
        <v>71</v>
      </c>
    </row>
    <row r="62" spans="1:10" ht="15" customHeight="1">
      <c r="A62" s="49">
        <v>25</v>
      </c>
      <c r="B62" s="51" t="s">
        <v>21</v>
      </c>
      <c r="C62" s="53" t="s">
        <v>41</v>
      </c>
      <c r="D62" s="55" t="s">
        <v>61</v>
      </c>
      <c r="E62" s="46">
        <v>479</v>
      </c>
      <c r="F62" s="17">
        <v>484</v>
      </c>
      <c r="G62" s="13">
        <f t="shared" si="2"/>
        <v>5</v>
      </c>
      <c r="H62" s="57" t="s">
        <v>4</v>
      </c>
      <c r="I62" s="33"/>
      <c r="J62" s="91" t="s">
        <v>70</v>
      </c>
    </row>
    <row r="63" spans="1:10" ht="15" customHeight="1">
      <c r="A63" s="50"/>
      <c r="B63" s="52"/>
      <c r="C63" s="54"/>
      <c r="D63" s="56"/>
      <c r="E63" s="45">
        <v>479</v>
      </c>
      <c r="F63" s="18">
        <v>484</v>
      </c>
      <c r="G63" s="16">
        <f t="shared" si="2"/>
        <v>5</v>
      </c>
      <c r="H63" s="58"/>
      <c r="I63" s="34"/>
      <c r="J63" s="91" t="s">
        <v>71</v>
      </c>
    </row>
    <row r="64" spans="1:10" ht="15" customHeight="1">
      <c r="A64" s="49">
        <v>26</v>
      </c>
      <c r="B64" s="51" t="s">
        <v>21</v>
      </c>
      <c r="C64" s="53" t="s">
        <v>42</v>
      </c>
      <c r="D64" s="55" t="s">
        <v>61</v>
      </c>
      <c r="E64" s="46">
        <v>82</v>
      </c>
      <c r="F64" s="13">
        <v>83</v>
      </c>
      <c r="G64" s="13">
        <f t="shared" si="2"/>
        <v>1</v>
      </c>
      <c r="H64" s="57" t="s">
        <v>4</v>
      </c>
      <c r="I64" s="33"/>
      <c r="J64" s="91" t="s">
        <v>70</v>
      </c>
    </row>
    <row r="65" spans="1:10" ht="15" customHeight="1">
      <c r="A65" s="50"/>
      <c r="B65" s="52"/>
      <c r="C65" s="54"/>
      <c r="D65" s="56"/>
      <c r="E65" s="45">
        <v>82</v>
      </c>
      <c r="F65" s="18">
        <v>83</v>
      </c>
      <c r="G65" s="16">
        <f t="shared" si="2"/>
        <v>1</v>
      </c>
      <c r="H65" s="58"/>
      <c r="I65" s="34"/>
      <c r="J65" s="91" t="s">
        <v>71</v>
      </c>
    </row>
    <row r="66" spans="1:10" ht="15" customHeight="1">
      <c r="A66" s="49">
        <v>27</v>
      </c>
      <c r="B66" s="51" t="s">
        <v>21</v>
      </c>
      <c r="C66" s="53" t="s">
        <v>54</v>
      </c>
      <c r="D66" s="55" t="s">
        <v>61</v>
      </c>
      <c r="E66" s="46">
        <v>18933</v>
      </c>
      <c r="F66" s="14">
        <v>19823</v>
      </c>
      <c r="G66" s="13">
        <f t="shared" si="2"/>
        <v>890</v>
      </c>
      <c r="H66" s="57" t="s">
        <v>4</v>
      </c>
      <c r="I66" s="33"/>
      <c r="J66" s="91" t="s">
        <v>70</v>
      </c>
    </row>
    <row r="67" spans="1:10" ht="15" customHeight="1">
      <c r="A67" s="50"/>
      <c r="B67" s="52"/>
      <c r="C67" s="54"/>
      <c r="D67" s="56"/>
      <c r="E67" s="45">
        <v>18933</v>
      </c>
      <c r="F67" s="18">
        <v>19823</v>
      </c>
      <c r="G67" s="16">
        <f t="shared" si="2"/>
        <v>890</v>
      </c>
      <c r="H67" s="58"/>
      <c r="I67" s="34"/>
      <c r="J67" s="91" t="s">
        <v>71</v>
      </c>
    </row>
    <row r="68" spans="1:10" ht="15" customHeight="1">
      <c r="A68" s="49">
        <v>28</v>
      </c>
      <c r="B68" s="51" t="s">
        <v>21</v>
      </c>
      <c r="C68" s="53" t="s">
        <v>43</v>
      </c>
      <c r="D68" s="55" t="s">
        <v>61</v>
      </c>
      <c r="E68" s="44">
        <v>105</v>
      </c>
      <c r="F68" s="17">
        <v>106</v>
      </c>
      <c r="G68" s="13">
        <f t="shared" si="2"/>
        <v>1</v>
      </c>
      <c r="H68" s="57" t="s">
        <v>4</v>
      </c>
      <c r="I68" s="33"/>
      <c r="J68" s="91" t="s">
        <v>70</v>
      </c>
    </row>
    <row r="69" spans="1:10" ht="15" customHeight="1">
      <c r="A69" s="50"/>
      <c r="B69" s="52"/>
      <c r="C69" s="54"/>
      <c r="D69" s="56"/>
      <c r="E69" s="45">
        <v>105</v>
      </c>
      <c r="F69" s="18">
        <v>106</v>
      </c>
      <c r="G69" s="16">
        <f t="shared" si="2"/>
        <v>1</v>
      </c>
      <c r="H69" s="58"/>
      <c r="I69" s="34"/>
      <c r="J69" s="91" t="s">
        <v>71</v>
      </c>
    </row>
    <row r="70" spans="1:10" ht="15" customHeight="1">
      <c r="A70" s="49">
        <v>29</v>
      </c>
      <c r="B70" s="51" t="s">
        <v>21</v>
      </c>
      <c r="C70" s="53" t="s">
        <v>44</v>
      </c>
      <c r="D70" s="55" t="s">
        <v>61</v>
      </c>
      <c r="E70" s="46">
        <v>2669</v>
      </c>
      <c r="F70" s="17">
        <v>3009</v>
      </c>
      <c r="G70" s="13">
        <f t="shared" si="2"/>
        <v>340</v>
      </c>
      <c r="H70" s="57" t="s">
        <v>4</v>
      </c>
      <c r="I70" s="33"/>
      <c r="J70" s="91" t="s">
        <v>70</v>
      </c>
    </row>
    <row r="71" spans="1:10" ht="15" customHeight="1">
      <c r="A71" s="50"/>
      <c r="B71" s="52"/>
      <c r="C71" s="54"/>
      <c r="D71" s="56"/>
      <c r="E71" s="45">
        <v>2669</v>
      </c>
      <c r="F71" s="18">
        <v>3009</v>
      </c>
      <c r="G71" s="16">
        <f t="shared" si="2"/>
        <v>340</v>
      </c>
      <c r="H71" s="58"/>
      <c r="I71" s="34"/>
      <c r="J71" s="91" t="s">
        <v>71</v>
      </c>
    </row>
    <row r="72" spans="1:10" ht="22.5" customHeight="1">
      <c r="A72" s="49">
        <v>30</v>
      </c>
      <c r="B72" s="51" t="s">
        <v>21</v>
      </c>
      <c r="C72" s="53" t="s">
        <v>45</v>
      </c>
      <c r="D72" s="55" t="s">
        <v>61</v>
      </c>
      <c r="E72" s="46">
        <v>439</v>
      </c>
      <c r="F72" s="17">
        <v>443</v>
      </c>
      <c r="G72" s="13">
        <f t="shared" si="2"/>
        <v>4</v>
      </c>
      <c r="H72" s="57" t="s">
        <v>4</v>
      </c>
      <c r="I72" s="33"/>
      <c r="J72" s="91" t="s">
        <v>70</v>
      </c>
    </row>
    <row r="73" spans="1:10" ht="22.5" customHeight="1">
      <c r="A73" s="50"/>
      <c r="B73" s="52"/>
      <c r="C73" s="54"/>
      <c r="D73" s="56"/>
      <c r="E73" s="45">
        <v>439</v>
      </c>
      <c r="F73" s="18">
        <v>443</v>
      </c>
      <c r="G73" s="16">
        <f t="shared" si="2"/>
        <v>4</v>
      </c>
      <c r="H73" s="58"/>
      <c r="I73" s="34"/>
      <c r="J73" s="91" t="s">
        <v>71</v>
      </c>
    </row>
    <row r="74" spans="1:10" ht="15" customHeight="1">
      <c r="A74" s="49">
        <v>31</v>
      </c>
      <c r="B74" s="51" t="s">
        <v>21</v>
      </c>
      <c r="C74" s="76" t="s">
        <v>46</v>
      </c>
      <c r="D74" s="55" t="s">
        <v>62</v>
      </c>
      <c r="E74" s="47">
        <v>615</v>
      </c>
      <c r="F74" s="13">
        <v>621</v>
      </c>
      <c r="G74" s="13">
        <f t="shared" si="2"/>
        <v>6</v>
      </c>
      <c r="H74" s="57" t="s">
        <v>4</v>
      </c>
      <c r="I74" s="33"/>
      <c r="J74" s="91" t="s">
        <v>70</v>
      </c>
    </row>
    <row r="75" spans="1:10" ht="15" customHeight="1">
      <c r="A75" s="50"/>
      <c r="B75" s="52"/>
      <c r="C75" s="76"/>
      <c r="D75" s="56"/>
      <c r="E75" s="48">
        <v>615</v>
      </c>
      <c r="F75" s="15">
        <v>621</v>
      </c>
      <c r="G75" s="16">
        <f t="shared" si="2"/>
        <v>6</v>
      </c>
      <c r="H75" s="58"/>
      <c r="I75" s="34"/>
      <c r="J75" s="91" t="s">
        <v>71</v>
      </c>
    </row>
    <row r="76" spans="1:10" ht="15" customHeight="1">
      <c r="A76" s="49">
        <v>32</v>
      </c>
      <c r="B76" s="51" t="s">
        <v>21</v>
      </c>
      <c r="C76" s="53" t="s">
        <v>47</v>
      </c>
      <c r="D76" s="55" t="s">
        <v>62</v>
      </c>
      <c r="E76" s="44">
        <v>18917</v>
      </c>
      <c r="F76" s="14">
        <v>20682</v>
      </c>
      <c r="G76" s="13">
        <f t="shared" ref="G76:G99" si="3">+F76-E76</f>
        <v>1765</v>
      </c>
      <c r="H76" s="57" t="s">
        <v>4</v>
      </c>
      <c r="I76" s="33"/>
      <c r="J76" s="91" t="s">
        <v>70</v>
      </c>
    </row>
    <row r="77" spans="1:10" ht="15" customHeight="1">
      <c r="A77" s="50"/>
      <c r="B77" s="52"/>
      <c r="C77" s="54"/>
      <c r="D77" s="56"/>
      <c r="E77" s="45">
        <v>18917</v>
      </c>
      <c r="F77" s="18">
        <v>20682</v>
      </c>
      <c r="G77" s="16">
        <f t="shared" si="3"/>
        <v>1765</v>
      </c>
      <c r="H77" s="58"/>
      <c r="I77" s="34"/>
      <c r="J77" s="91" t="s">
        <v>71</v>
      </c>
    </row>
    <row r="78" spans="1:10" ht="15" customHeight="1">
      <c r="A78" s="49">
        <v>33</v>
      </c>
      <c r="B78" s="51" t="s">
        <v>21</v>
      </c>
      <c r="C78" s="53" t="s">
        <v>48</v>
      </c>
      <c r="D78" s="55" t="s">
        <v>62</v>
      </c>
      <c r="E78" s="46">
        <v>248</v>
      </c>
      <c r="F78" s="17">
        <v>250</v>
      </c>
      <c r="G78" s="13">
        <f t="shared" si="3"/>
        <v>2</v>
      </c>
      <c r="H78" s="57" t="s">
        <v>4</v>
      </c>
      <c r="I78" s="33"/>
      <c r="J78" s="91" t="s">
        <v>70</v>
      </c>
    </row>
    <row r="79" spans="1:10" ht="15" customHeight="1">
      <c r="A79" s="50"/>
      <c r="B79" s="52"/>
      <c r="C79" s="54"/>
      <c r="D79" s="56"/>
      <c r="E79" s="45">
        <v>248</v>
      </c>
      <c r="F79" s="18">
        <v>250</v>
      </c>
      <c r="G79" s="16">
        <f t="shared" si="3"/>
        <v>2</v>
      </c>
      <c r="H79" s="58"/>
      <c r="I79" s="34"/>
      <c r="J79" s="91" t="s">
        <v>71</v>
      </c>
    </row>
    <row r="80" spans="1:10" ht="15" customHeight="1">
      <c r="A80" s="49">
        <v>34</v>
      </c>
      <c r="B80" s="51" t="s">
        <v>21</v>
      </c>
      <c r="C80" s="76" t="s">
        <v>49</v>
      </c>
      <c r="D80" s="55" t="s">
        <v>62</v>
      </c>
      <c r="E80" s="47">
        <v>56763</v>
      </c>
      <c r="F80" s="17">
        <v>46008</v>
      </c>
      <c r="G80" s="13">
        <f t="shared" si="3"/>
        <v>-10755</v>
      </c>
      <c r="H80" s="57" t="s">
        <v>4</v>
      </c>
      <c r="I80" s="33"/>
      <c r="J80" s="91" t="s">
        <v>70</v>
      </c>
    </row>
    <row r="81" spans="1:10" ht="15" customHeight="1">
      <c r="A81" s="50"/>
      <c r="B81" s="52"/>
      <c r="C81" s="76"/>
      <c r="D81" s="56"/>
      <c r="E81" s="48">
        <v>55217</v>
      </c>
      <c r="F81" s="18">
        <v>44461</v>
      </c>
      <c r="G81" s="16">
        <f t="shared" si="3"/>
        <v>-10756</v>
      </c>
      <c r="H81" s="58"/>
      <c r="I81" s="34"/>
      <c r="J81" s="91" t="s">
        <v>71</v>
      </c>
    </row>
    <row r="82" spans="1:10" ht="15" customHeight="1">
      <c r="A82" s="49">
        <v>35</v>
      </c>
      <c r="B82" s="51" t="s">
        <v>21</v>
      </c>
      <c r="C82" s="53" t="s">
        <v>50</v>
      </c>
      <c r="D82" s="55" t="s">
        <v>62</v>
      </c>
      <c r="E82" s="46">
        <v>119552</v>
      </c>
      <c r="F82" s="17">
        <v>121944</v>
      </c>
      <c r="G82" s="13">
        <f t="shared" si="3"/>
        <v>2392</v>
      </c>
      <c r="H82" s="57"/>
      <c r="I82" s="33"/>
      <c r="J82" s="91" t="s">
        <v>70</v>
      </c>
    </row>
    <row r="83" spans="1:10" ht="15" customHeight="1">
      <c r="A83" s="50"/>
      <c r="B83" s="52"/>
      <c r="C83" s="54"/>
      <c r="D83" s="56"/>
      <c r="E83" s="45">
        <v>119537</v>
      </c>
      <c r="F83" s="18">
        <v>121929</v>
      </c>
      <c r="G83" s="16">
        <f t="shared" si="3"/>
        <v>2392</v>
      </c>
      <c r="H83" s="58"/>
      <c r="I83" s="34"/>
      <c r="J83" s="91" t="s">
        <v>71</v>
      </c>
    </row>
    <row r="84" spans="1:10" ht="15" customHeight="1">
      <c r="A84" s="49">
        <v>36</v>
      </c>
      <c r="B84" s="51" t="s">
        <v>21</v>
      </c>
      <c r="C84" s="53" t="s">
        <v>51</v>
      </c>
      <c r="D84" s="55" t="s">
        <v>60</v>
      </c>
      <c r="E84" s="46">
        <v>0</v>
      </c>
      <c r="F84" s="13">
        <v>2500</v>
      </c>
      <c r="G84" s="13">
        <f t="shared" si="3"/>
        <v>2500</v>
      </c>
      <c r="H84" s="41"/>
      <c r="I84" s="42"/>
      <c r="J84" s="91" t="s">
        <v>70</v>
      </c>
    </row>
    <row r="85" spans="1:10" ht="15" customHeight="1">
      <c r="A85" s="50"/>
      <c r="B85" s="52"/>
      <c r="C85" s="54"/>
      <c r="D85" s="56"/>
      <c r="E85" s="45">
        <v>0</v>
      </c>
      <c r="F85" s="15">
        <v>0</v>
      </c>
      <c r="G85" s="16">
        <f t="shared" si="3"/>
        <v>0</v>
      </c>
      <c r="H85" s="41"/>
      <c r="I85" s="42"/>
      <c r="J85" s="91" t="s">
        <v>71</v>
      </c>
    </row>
    <row r="86" spans="1:10" ht="15" customHeight="1">
      <c r="A86" s="49">
        <v>37</v>
      </c>
      <c r="B86" s="51" t="s">
        <v>21</v>
      </c>
      <c r="C86" s="53" t="s">
        <v>55</v>
      </c>
      <c r="D86" s="55" t="s">
        <v>60</v>
      </c>
      <c r="E86" s="44">
        <v>0</v>
      </c>
      <c r="F86" s="14">
        <v>1900</v>
      </c>
      <c r="G86" s="13">
        <f t="shared" si="3"/>
        <v>1900</v>
      </c>
      <c r="H86" s="57"/>
      <c r="I86" s="33"/>
      <c r="J86" s="91" t="s">
        <v>70</v>
      </c>
    </row>
    <row r="87" spans="1:10" ht="15" customHeight="1">
      <c r="A87" s="50"/>
      <c r="B87" s="52"/>
      <c r="C87" s="54"/>
      <c r="D87" s="56"/>
      <c r="E87" s="45">
        <v>0</v>
      </c>
      <c r="F87" s="18">
        <v>1900</v>
      </c>
      <c r="G87" s="16">
        <f t="shared" si="3"/>
        <v>1900</v>
      </c>
      <c r="H87" s="58"/>
      <c r="I87" s="34"/>
      <c r="J87" s="91" t="s">
        <v>71</v>
      </c>
    </row>
    <row r="88" spans="1:10" ht="15" customHeight="1">
      <c r="A88" s="49">
        <v>38</v>
      </c>
      <c r="B88" s="51" t="s">
        <v>21</v>
      </c>
      <c r="C88" s="53" t="s">
        <v>56</v>
      </c>
      <c r="D88" s="55" t="s">
        <v>63</v>
      </c>
      <c r="E88" s="46">
        <v>0</v>
      </c>
      <c r="F88" s="17">
        <v>1000</v>
      </c>
      <c r="G88" s="13">
        <f t="shared" si="3"/>
        <v>1000</v>
      </c>
      <c r="H88" s="57"/>
      <c r="I88" s="33"/>
      <c r="J88" s="91" t="s">
        <v>70</v>
      </c>
    </row>
    <row r="89" spans="1:10" ht="15" customHeight="1">
      <c r="A89" s="50"/>
      <c r="B89" s="52"/>
      <c r="C89" s="54"/>
      <c r="D89" s="56"/>
      <c r="E89" s="45">
        <v>0</v>
      </c>
      <c r="F89" s="18">
        <v>1000</v>
      </c>
      <c r="G89" s="16">
        <f t="shared" si="3"/>
        <v>1000</v>
      </c>
      <c r="H89" s="58"/>
      <c r="I89" s="34"/>
      <c r="J89" s="91" t="s">
        <v>71</v>
      </c>
    </row>
    <row r="90" spans="1:10" ht="26.25" customHeight="1">
      <c r="A90" s="49">
        <v>39</v>
      </c>
      <c r="B90" s="51" t="s">
        <v>21</v>
      </c>
      <c r="C90" s="53" t="s">
        <v>57</v>
      </c>
      <c r="D90" s="55" t="s">
        <v>61</v>
      </c>
      <c r="E90" s="46">
        <v>0</v>
      </c>
      <c r="F90" s="17">
        <v>8508</v>
      </c>
      <c r="G90" s="13">
        <f t="shared" si="3"/>
        <v>8508</v>
      </c>
      <c r="H90" s="57"/>
      <c r="I90" s="33"/>
      <c r="J90" s="91" t="s">
        <v>70</v>
      </c>
    </row>
    <row r="91" spans="1:10" ht="26.25" customHeight="1">
      <c r="A91" s="50"/>
      <c r="B91" s="52"/>
      <c r="C91" s="54"/>
      <c r="D91" s="56"/>
      <c r="E91" s="45">
        <v>0</v>
      </c>
      <c r="F91" s="18">
        <v>8508</v>
      </c>
      <c r="G91" s="16">
        <f t="shared" si="3"/>
        <v>8508</v>
      </c>
      <c r="H91" s="58"/>
      <c r="I91" s="34"/>
      <c r="J91" s="91" t="s">
        <v>71</v>
      </c>
    </row>
    <row r="92" spans="1:10" ht="22.5" customHeight="1">
      <c r="A92" s="49">
        <v>40</v>
      </c>
      <c r="B92" s="51" t="s">
        <v>21</v>
      </c>
      <c r="C92" s="53" t="s">
        <v>58</v>
      </c>
      <c r="D92" s="55" t="s">
        <v>61</v>
      </c>
      <c r="E92" s="46">
        <v>0</v>
      </c>
      <c r="F92" s="17">
        <v>2617</v>
      </c>
      <c r="G92" s="17">
        <f t="shared" si="3"/>
        <v>2617</v>
      </c>
      <c r="H92" s="57"/>
      <c r="I92" s="33"/>
      <c r="J92" s="91" t="s">
        <v>70</v>
      </c>
    </row>
    <row r="93" spans="1:10" ht="22.5" customHeight="1">
      <c r="A93" s="50"/>
      <c r="B93" s="52"/>
      <c r="C93" s="54"/>
      <c r="D93" s="56"/>
      <c r="E93" s="45">
        <v>0</v>
      </c>
      <c r="F93" s="18">
        <v>2617</v>
      </c>
      <c r="G93" s="16">
        <f t="shared" si="3"/>
        <v>2617</v>
      </c>
      <c r="H93" s="58"/>
      <c r="I93" s="34"/>
      <c r="J93" s="91" t="s">
        <v>71</v>
      </c>
    </row>
    <row r="94" spans="1:10" ht="15" customHeight="1">
      <c r="A94" s="87">
        <v>41</v>
      </c>
      <c r="B94" s="88" t="s">
        <v>21</v>
      </c>
      <c r="C94" s="89" t="s">
        <v>59</v>
      </c>
      <c r="D94" s="55" t="s">
        <v>60</v>
      </c>
      <c r="E94" s="46">
        <v>238</v>
      </c>
      <c r="F94" s="17">
        <v>0</v>
      </c>
      <c r="G94" s="13">
        <f t="shared" si="3"/>
        <v>-238</v>
      </c>
      <c r="H94" s="90"/>
      <c r="I94" s="42"/>
      <c r="J94" s="91" t="s">
        <v>70</v>
      </c>
    </row>
    <row r="95" spans="1:10" ht="15" customHeight="1">
      <c r="A95" s="50"/>
      <c r="B95" s="52"/>
      <c r="C95" s="89"/>
      <c r="D95" s="56"/>
      <c r="E95" s="45">
        <v>238</v>
      </c>
      <c r="F95" s="18">
        <v>0</v>
      </c>
      <c r="G95" s="16">
        <f t="shared" si="3"/>
        <v>-238</v>
      </c>
      <c r="H95" s="58"/>
      <c r="I95" s="34"/>
      <c r="J95" s="91" t="s">
        <v>71</v>
      </c>
    </row>
    <row r="96" spans="1:10" ht="15" customHeight="1">
      <c r="A96" s="59" t="s">
        <v>64</v>
      </c>
      <c r="B96" s="60"/>
      <c r="C96" s="60"/>
      <c r="D96" s="61"/>
      <c r="E96" s="17">
        <f>SUMIF($J16:$J95,$J96,$E16:$E95)</f>
        <v>395801</v>
      </c>
      <c r="F96" s="17">
        <f>SUMIF($J16:$J95,$J96,$F16:$F95)</f>
        <v>405134</v>
      </c>
      <c r="G96" s="13">
        <f t="shared" si="3"/>
        <v>9333</v>
      </c>
      <c r="H96" s="57"/>
      <c r="I96" s="33"/>
      <c r="J96" s="91" t="s">
        <v>70</v>
      </c>
    </row>
    <row r="97" spans="1:10" ht="15" customHeight="1">
      <c r="A97" s="62"/>
      <c r="B97" s="63"/>
      <c r="C97" s="63"/>
      <c r="D97" s="64"/>
      <c r="E97" s="18">
        <f>SUMIF($J16:$J95,$J97,$E16:$E95)</f>
        <v>387160</v>
      </c>
      <c r="F97" s="18">
        <f>SUMIF($J16:$J95,$J97,$F16:$F95)</f>
        <v>394492</v>
      </c>
      <c r="G97" s="16">
        <f t="shared" si="3"/>
        <v>7332</v>
      </c>
      <c r="H97" s="58"/>
      <c r="I97" s="34"/>
      <c r="J97" s="91" t="s">
        <v>71</v>
      </c>
    </row>
    <row r="98" spans="1:10" ht="15" customHeight="1">
      <c r="A98" s="80" t="s">
        <v>6</v>
      </c>
      <c r="B98" s="81"/>
      <c r="C98" s="81"/>
      <c r="D98" s="82"/>
      <c r="E98" s="17">
        <f>$E14+$E96</f>
        <v>1504429</v>
      </c>
      <c r="F98" s="17">
        <f>$F14+$F96</f>
        <v>1523622</v>
      </c>
      <c r="G98" s="14">
        <f t="shared" si="3"/>
        <v>19193</v>
      </c>
      <c r="H98" s="57"/>
      <c r="I98" s="35" t="str">
        <f>IF(SUMIF(K12:K97,K98,I12:I97)=0,"　",SUMIF(K12:K97,K98,I12:I97))</f>
        <v>　</v>
      </c>
      <c r="J98" s="91" t="s">
        <v>70</v>
      </c>
    </row>
    <row r="99" spans="1:10" ht="15" customHeight="1" thickBot="1">
      <c r="A99" s="83"/>
      <c r="B99" s="84"/>
      <c r="C99" s="84"/>
      <c r="D99" s="85"/>
      <c r="E99" s="22">
        <f>$E15+$E97</f>
        <v>1495788</v>
      </c>
      <c r="F99" s="22">
        <f>$F15+$F97</f>
        <v>1512980</v>
      </c>
      <c r="G99" s="23">
        <f t="shared" si="3"/>
        <v>17192</v>
      </c>
      <c r="H99" s="86"/>
      <c r="I99" s="24" t="str">
        <f>IF(SUMIF(K12:K97,K99,I12:I97)=0,"　",SUMIF(K12:K97,K99,I12:I97))</f>
        <v>　</v>
      </c>
      <c r="J99" s="91" t="s">
        <v>71</v>
      </c>
    </row>
    <row r="100" spans="1:10" ht="12.75">
      <c r="A100" s="40"/>
      <c r="B100" s="40"/>
      <c r="C100" s="40"/>
      <c r="D100" s="40"/>
      <c r="E100" s="25"/>
      <c r="F100" s="26"/>
      <c r="G100" s="26"/>
    </row>
    <row r="101" spans="1:10" ht="18" customHeight="1">
      <c r="A101" s="28"/>
      <c r="B101" s="28"/>
      <c r="C101" s="36"/>
      <c r="D101" s="28"/>
      <c r="F101" s="7"/>
      <c r="G101" s="7"/>
    </row>
    <row r="102" spans="1:10" ht="18" customHeight="1">
      <c r="F102" s="7"/>
      <c r="G102" s="7"/>
      <c r="H102" s="27"/>
    </row>
    <row r="103" spans="1:10" ht="18" customHeight="1">
      <c r="F103" s="7"/>
      <c r="G103" s="7"/>
      <c r="H103" s="27"/>
    </row>
  </sheetData>
  <mergeCells count="213">
    <mergeCell ref="A88:A89"/>
    <mergeCell ref="B88:B89"/>
    <mergeCell ref="C88:C89"/>
    <mergeCell ref="D88:D89"/>
    <mergeCell ref="H88:H89"/>
    <mergeCell ref="A94:A95"/>
    <mergeCell ref="B94:B95"/>
    <mergeCell ref="C94:C95"/>
    <mergeCell ref="D94:D95"/>
    <mergeCell ref="H94:H95"/>
    <mergeCell ref="A90:A91"/>
    <mergeCell ref="B90:B91"/>
    <mergeCell ref="C90:C91"/>
    <mergeCell ref="D90:D91"/>
    <mergeCell ref="H90:H91"/>
    <mergeCell ref="A92:A93"/>
    <mergeCell ref="B92:B93"/>
    <mergeCell ref="C92:C93"/>
    <mergeCell ref="D92:D93"/>
    <mergeCell ref="H92:H93"/>
    <mergeCell ref="A84:A85"/>
    <mergeCell ref="B84:B85"/>
    <mergeCell ref="C84:C85"/>
    <mergeCell ref="D84:D85"/>
    <mergeCell ref="A86:A87"/>
    <mergeCell ref="B86:B87"/>
    <mergeCell ref="C86:C87"/>
    <mergeCell ref="D86:D87"/>
    <mergeCell ref="H86:H87"/>
    <mergeCell ref="A80:A81"/>
    <mergeCell ref="B80:B81"/>
    <mergeCell ref="C80:C81"/>
    <mergeCell ref="D80:D81"/>
    <mergeCell ref="H80:H81"/>
    <mergeCell ref="A82:A83"/>
    <mergeCell ref="B82:B83"/>
    <mergeCell ref="C82:C83"/>
    <mergeCell ref="D82:D83"/>
    <mergeCell ref="H82:H83"/>
    <mergeCell ref="A76:A77"/>
    <mergeCell ref="B76:B77"/>
    <mergeCell ref="C76:C77"/>
    <mergeCell ref="D76:D77"/>
    <mergeCell ref="H76:H77"/>
    <mergeCell ref="A78:A79"/>
    <mergeCell ref="B78:B79"/>
    <mergeCell ref="C78:C79"/>
    <mergeCell ref="D78:D79"/>
    <mergeCell ref="H78:H79"/>
    <mergeCell ref="A72:A73"/>
    <mergeCell ref="B72:B73"/>
    <mergeCell ref="C72:C73"/>
    <mergeCell ref="D72:D73"/>
    <mergeCell ref="H72:H73"/>
    <mergeCell ref="A74:A75"/>
    <mergeCell ref="B74:B75"/>
    <mergeCell ref="C74:C75"/>
    <mergeCell ref="D74:D75"/>
    <mergeCell ref="H74:H75"/>
    <mergeCell ref="A68:A69"/>
    <mergeCell ref="B68:B69"/>
    <mergeCell ref="C68:C69"/>
    <mergeCell ref="D68:D69"/>
    <mergeCell ref="H68:H69"/>
    <mergeCell ref="A70:A71"/>
    <mergeCell ref="B70:B71"/>
    <mergeCell ref="C70:C71"/>
    <mergeCell ref="D70:D71"/>
    <mergeCell ref="H70:H71"/>
    <mergeCell ref="A64:A65"/>
    <mergeCell ref="B64:B65"/>
    <mergeCell ref="C64:C65"/>
    <mergeCell ref="D64:D65"/>
    <mergeCell ref="H64:H65"/>
    <mergeCell ref="A66:A67"/>
    <mergeCell ref="B66:B67"/>
    <mergeCell ref="C66:C67"/>
    <mergeCell ref="D66:D67"/>
    <mergeCell ref="H66:H67"/>
    <mergeCell ref="E9:F9"/>
    <mergeCell ref="A56:A57"/>
    <mergeCell ref="B56:B57"/>
    <mergeCell ref="C56:C57"/>
    <mergeCell ref="A98:D99"/>
    <mergeCell ref="H98:H99"/>
    <mergeCell ref="D56:D57"/>
    <mergeCell ref="H56:H57"/>
    <mergeCell ref="A48:A49"/>
    <mergeCell ref="B48:B49"/>
    <mergeCell ref="C48:C49"/>
    <mergeCell ref="D48:D49"/>
    <mergeCell ref="H48:H49"/>
    <mergeCell ref="A50:A51"/>
    <mergeCell ref="B50:B51"/>
    <mergeCell ref="C50:C51"/>
    <mergeCell ref="C60:C61"/>
    <mergeCell ref="D60:D61"/>
    <mergeCell ref="H60:H61"/>
    <mergeCell ref="A62:A63"/>
    <mergeCell ref="B62:B63"/>
    <mergeCell ref="C62:C63"/>
    <mergeCell ref="D62:D63"/>
    <mergeCell ref="H62:H63"/>
    <mergeCell ref="D50:D51"/>
    <mergeCell ref="H50:H51"/>
    <mergeCell ref="A44:A45"/>
    <mergeCell ref="B44:B45"/>
    <mergeCell ref="C44:C45"/>
    <mergeCell ref="D44:D45"/>
    <mergeCell ref="H44:H45"/>
    <mergeCell ref="A46:A47"/>
    <mergeCell ref="B46:B47"/>
    <mergeCell ref="C46:C47"/>
    <mergeCell ref="D46:D47"/>
    <mergeCell ref="H46:H47"/>
    <mergeCell ref="A40:A41"/>
    <mergeCell ref="B40:B41"/>
    <mergeCell ref="C40:C41"/>
    <mergeCell ref="D40:D41"/>
    <mergeCell ref="H40:H41"/>
    <mergeCell ref="A42:A43"/>
    <mergeCell ref="B42:B43"/>
    <mergeCell ref="C42:C43"/>
    <mergeCell ref="D42:D43"/>
    <mergeCell ref="H42:H43"/>
    <mergeCell ref="A36:A37"/>
    <mergeCell ref="B36:B37"/>
    <mergeCell ref="C36:C37"/>
    <mergeCell ref="D36:D37"/>
    <mergeCell ref="H36:H37"/>
    <mergeCell ref="A38:A39"/>
    <mergeCell ref="B38:B39"/>
    <mergeCell ref="C38:C39"/>
    <mergeCell ref="D38:D39"/>
    <mergeCell ref="H38:H39"/>
    <mergeCell ref="A32:A33"/>
    <mergeCell ref="B32:B33"/>
    <mergeCell ref="C32:C33"/>
    <mergeCell ref="D32:D33"/>
    <mergeCell ref="H32:H33"/>
    <mergeCell ref="A34:A35"/>
    <mergeCell ref="B34:B35"/>
    <mergeCell ref="C34:C35"/>
    <mergeCell ref="D34:D35"/>
    <mergeCell ref="H34:H35"/>
    <mergeCell ref="A28:A29"/>
    <mergeCell ref="B28:B29"/>
    <mergeCell ref="C28:C29"/>
    <mergeCell ref="D28:D29"/>
    <mergeCell ref="H28:H29"/>
    <mergeCell ref="A30:A31"/>
    <mergeCell ref="B30:B31"/>
    <mergeCell ref="C30:C31"/>
    <mergeCell ref="D30:D31"/>
    <mergeCell ref="H30:H31"/>
    <mergeCell ref="A24:A25"/>
    <mergeCell ref="B24:B25"/>
    <mergeCell ref="C24:C25"/>
    <mergeCell ref="D24:D25"/>
    <mergeCell ref="H24:H25"/>
    <mergeCell ref="A26:A27"/>
    <mergeCell ref="B26:B27"/>
    <mergeCell ref="C26:C27"/>
    <mergeCell ref="D26:D27"/>
    <mergeCell ref="H26:H27"/>
    <mergeCell ref="A22:A23"/>
    <mergeCell ref="B22:B23"/>
    <mergeCell ref="C22:C23"/>
    <mergeCell ref="D22:D23"/>
    <mergeCell ref="H22:H23"/>
    <mergeCell ref="A96:D97"/>
    <mergeCell ref="H96:H97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58:A59"/>
    <mergeCell ref="B58:B59"/>
    <mergeCell ref="C58:C59"/>
    <mergeCell ref="D58:D59"/>
    <mergeCell ref="H58:H59"/>
    <mergeCell ref="A60:A61"/>
    <mergeCell ref="B60:B61"/>
    <mergeCell ref="A14:D15"/>
    <mergeCell ref="H14:H15"/>
    <mergeCell ref="A16:A17"/>
    <mergeCell ref="B16:B17"/>
    <mergeCell ref="C16:C17"/>
    <mergeCell ref="D16:D17"/>
    <mergeCell ref="H16:H17"/>
    <mergeCell ref="C10:C11"/>
    <mergeCell ref="D10:D11"/>
    <mergeCell ref="H10:I11"/>
    <mergeCell ref="A12:A13"/>
    <mergeCell ref="B12:B13"/>
    <mergeCell ref="C12:C13"/>
    <mergeCell ref="D12:D13"/>
    <mergeCell ref="H12:H13"/>
    <mergeCell ref="A54:A55"/>
    <mergeCell ref="B54:B55"/>
    <mergeCell ref="C54:C55"/>
    <mergeCell ref="D54:D55"/>
    <mergeCell ref="H54:H55"/>
    <mergeCell ref="A52:A53"/>
    <mergeCell ref="B52:B53"/>
    <mergeCell ref="C52:C53"/>
    <mergeCell ref="D52:D53"/>
  </mergeCells>
  <phoneticPr fontId="3"/>
  <conditionalFormatting sqref="I98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 H16:H49 H58:H81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6:C17" r:id="rId1" display="防災関係事業"/>
    <hyperlink ref="C18:C19" r:id="rId2" display="交通安全運動関係事業"/>
    <hyperlink ref="C20:C21" r:id="rId3" display="地域安全防犯関係事業"/>
    <hyperlink ref="C22:C23" r:id="rId4" display="犯罪抑止総合対策における防犯カメラ整備事業"/>
    <hyperlink ref="C24:C25" r:id="rId5" display="緑化ボランティア育成支援事業（種から育てる地域の花づくり事業）"/>
    <hyperlink ref="C26:C27" r:id="rId6" display="地域活動協議会活動費・運営費補助事業"/>
    <hyperlink ref="C28:C29" r:id="rId7" display="自律的な地域運営の支援事業"/>
    <hyperlink ref="C30:C31" r:id="rId8" display="コミュニティ育成・区民レクリエーション事業"/>
    <hyperlink ref="C32:C33" r:id="rId9" display="区役所附設会館管理運営事業"/>
    <hyperlink ref="C34:C35" r:id="rId10" display="市民協働型自転車利用適正化事業「Do！プラン」"/>
    <hyperlink ref="C36:C37" r:id="rId11" display="市民協働で環境浄化に取り組む「みんなでクリーン！ゆめちゅうおう」"/>
    <hyperlink ref="C38:C39" r:id="rId12" display="区民協働による魅力発信推進事業"/>
    <hyperlink ref="C40:C41" r:id="rId13" display="とんぼりリバーウォークにぎわい事業"/>
    <hyperlink ref="C42:C43" r:id="rId14" display="にぎわいづくり支援事業「にぎわい　WAI・わいねっと」"/>
    <hyperlink ref="C44:C45" r:id="rId15" display="まち魅力アップ推進事業"/>
    <hyperlink ref="C46:C47" r:id="rId16" display="区における人権啓発推進事業"/>
    <hyperlink ref="C48:C49" r:id="rId17" display="成人の日記念のつどい事業"/>
    <hyperlink ref="C50:C51" r:id="rId18" display="青少年育成推進事業"/>
    <hyperlink ref="C52:C53" r:id="rId19" display="生涯学習推進・支援事業"/>
    <hyperlink ref="C54:C55" r:id="rId20" display="発達障がいサポート事業"/>
    <hyperlink ref="C56:C57" r:id="rId21" display="PTA・社会教育関係団体対象人権等学習会助成事業"/>
    <hyperlink ref="C58:C59" r:id="rId22" display="区の歴史と文化を活かした生涯学習事業"/>
    <hyperlink ref="C60:C61" r:id="rId23" display="外国籍児童生徒サポート事業"/>
    <hyperlink ref="C62:C63" r:id="rId24" display="安心して子どもを産み育てることができる街づくり事業"/>
    <hyperlink ref="C64:C65" r:id="rId25" display="要保護児童対策地域協議会の運営"/>
    <hyperlink ref="C66:C67" r:id="rId26" display="地域福祉活動事業"/>
    <hyperlink ref="C68:C69" r:id="rId27" display="健康展・健康まつり"/>
    <hyperlink ref="C70:C71" r:id="rId28" display="乳幼児発達相談事業"/>
    <hyperlink ref="C72:C73" r:id="rId29" display="地域で暮らす医療・介護の連携－中央区在宅医療・介護ネットワーク事業－"/>
    <hyperlink ref="C74:C75" r:id="rId30" display="広聴・情報発信関係事業"/>
    <hyperlink ref="C76:C77" r:id="rId31" display="区の広報関係事業"/>
    <hyperlink ref="C78:C79" r:id="rId32" display="区政会議運営事業"/>
    <hyperlink ref="C80:C81" r:id="rId33" display="区庁舎設備維持費"/>
    <hyperlink ref="C82:C83" r:id="rId34" display="区役所管理事務事業"/>
    <hyperlink ref="C84:C85" r:id="rId35" display="路上喫煙禁止地区指定事業"/>
    <hyperlink ref="C86:C87" r:id="rId36" display="中央区多文化共生のまちづくり推進事業"/>
    <hyperlink ref="C88:C89" r:id="rId37" display="区役所施設緊急安全対策事業"/>
    <hyperlink ref="C90:C91" r:id="rId38" display="ネグレクト児童等への寄り添いサポート事業～中央区「こねっと★ほーむ」強化プロジェクト～"/>
    <hyperlink ref="C92:C93" r:id="rId39" display="マンションにおける子育て交流事業　～中央区子育て応援「パンジーひろば」事業～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40"/>
  <ignoredErrors>
    <ignoredError sqref="B12 B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2020-02-06T06:00:33Z</dcterms:created>
  <dcterms:modified xsi:type="dcterms:W3CDTF">2020-06-26T00:36:43Z</dcterms:modified>
</cp:coreProperties>
</file>