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F646584-FB45-465B-9F30-9484AB8EA56F}" xr6:coauthVersionLast="47" xr6:coauthVersionMax="47" xr10:uidLastSave="{00000000-0000-0000-0000-000000000000}"/>
  <bookViews>
    <workbookView xWindow="5760" yWindow="2088" windowWidth="17280" windowHeight="8880" xr2:uid="{00000000-000D-0000-FFFF-FFFF00000000}"/>
  </bookViews>
  <sheets>
    <sheet name="仕様書" sheetId="2" r:id="rId1"/>
  </sheets>
  <externalReferences>
    <externalReference r:id="rId2"/>
  </externalReferences>
  <definedNames>
    <definedName name="_xlnm.Print_Area" localSheetId="0">仕様書!$A$1:$K$20</definedName>
    <definedName name="祝日一覧">[1]祝日!$A$1:$K$44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2" l="1"/>
  <c r="K16" i="2"/>
  <c r="K10" i="2" l="1"/>
  <c r="K11" i="2" l="1"/>
  <c r="K12" i="2"/>
  <c r="K13" i="2"/>
  <c r="K14" i="2"/>
  <c r="K15" i="2"/>
  <c r="K18" i="2" l="1"/>
  <c r="K19" i="2" s="1"/>
  <c r="K20" i="2" s="1"/>
</calcChain>
</file>

<file path=xl/sharedStrings.xml><?xml version="1.0" encoding="utf-8"?>
<sst xmlns="http://schemas.openxmlformats.org/spreadsheetml/2006/main" count="49" uniqueCount="36">
  <si>
    <t>仕様書</t>
    <rPh sb="0" eb="3">
      <t>シヨウショ</t>
    </rPh>
    <phoneticPr fontId="3"/>
  </si>
  <si>
    <t>担当課</t>
    <phoneticPr fontId="3"/>
  </si>
  <si>
    <t>物品名称</t>
    <rPh sb="0" eb="2">
      <t>ブッピン</t>
    </rPh>
    <rPh sb="2" eb="4">
      <t>メイショウ</t>
    </rPh>
    <phoneticPr fontId="3"/>
  </si>
  <si>
    <t>納入場所</t>
    <rPh sb="0" eb="2">
      <t>ノウニュウ</t>
    </rPh>
    <rPh sb="2" eb="4">
      <t>バショ</t>
    </rPh>
    <phoneticPr fontId="6"/>
  </si>
  <si>
    <t>納入期限</t>
    <rPh sb="0" eb="2">
      <t>ノウニュウ</t>
    </rPh>
    <rPh sb="2" eb="4">
      <t>キゲン</t>
    </rPh>
    <phoneticPr fontId="3"/>
  </si>
  <si>
    <t>品名</t>
    <rPh sb="0" eb="2">
      <t>ヒンメイ</t>
    </rPh>
    <phoneticPr fontId="3"/>
  </si>
  <si>
    <t>数量・単位</t>
    <rPh sb="0" eb="2">
      <t>スウリョウ</t>
    </rPh>
    <rPh sb="3" eb="5">
      <t>タンイ</t>
    </rPh>
    <phoneticPr fontId="3"/>
  </si>
  <si>
    <t>仕様</t>
    <rPh sb="0" eb="2">
      <t>シヨウ</t>
    </rPh>
    <phoneticPr fontId="3"/>
  </si>
  <si>
    <t>同等品可否</t>
    <rPh sb="0" eb="2">
      <t>ドウトウ</t>
    </rPh>
    <rPh sb="2" eb="3">
      <t>ヒン</t>
    </rPh>
    <rPh sb="3" eb="4">
      <t>カ</t>
    </rPh>
    <rPh sb="4" eb="5">
      <t>ヒ</t>
    </rPh>
    <phoneticPr fontId="3"/>
  </si>
  <si>
    <t>単価</t>
    <rPh sb="0" eb="2">
      <t>タンカ</t>
    </rPh>
    <phoneticPr fontId="3"/>
  </si>
  <si>
    <t>小計</t>
    <rPh sb="0" eb="2">
      <t>ショウケイ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</si>
  <si>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</si>
  <si>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可</t>
  </si>
  <si>
    <t>中央区役所総務課</t>
    <rPh sb="0" eb="5">
      <t>チュウオウクヤクショ</t>
    </rPh>
    <rPh sb="5" eb="7">
      <t>ソウム</t>
    </rPh>
    <rPh sb="7" eb="8">
      <t>カ</t>
    </rPh>
    <phoneticPr fontId="3"/>
  </si>
  <si>
    <t>リビング扇風機</t>
    <phoneticPr fontId="3"/>
  </si>
  <si>
    <t>個</t>
    <rPh sb="0" eb="1">
      <t>コ</t>
    </rPh>
    <phoneticPr fontId="3"/>
  </si>
  <si>
    <t>羽径30cm　参考品番：LFA-307-W</t>
    <phoneticPr fontId="3"/>
  </si>
  <si>
    <t>プリンタ</t>
    <phoneticPr fontId="3"/>
  </si>
  <si>
    <t>アルカリ電池　単4</t>
    <rPh sb="7" eb="8">
      <t>タン</t>
    </rPh>
    <phoneticPr fontId="3"/>
  </si>
  <si>
    <t>箱</t>
    <rPh sb="0" eb="1">
      <t>ハコ</t>
    </rPh>
    <phoneticPr fontId="3"/>
  </si>
  <si>
    <t>スマートバリュー　N124J-4P-10
単4形 40本入</t>
    <phoneticPr fontId="3"/>
  </si>
  <si>
    <t>アルカリ電池　単3</t>
    <rPh sb="7" eb="8">
      <t>タン</t>
    </rPh>
    <phoneticPr fontId="3"/>
  </si>
  <si>
    <t>アルカリ電池　単1</t>
    <rPh sb="7" eb="8">
      <t>タン</t>
    </rPh>
    <phoneticPr fontId="3"/>
  </si>
  <si>
    <t>スマートバリュー　N123J-4P-10
単3形 40本入</t>
    <phoneticPr fontId="3"/>
  </si>
  <si>
    <t>スマートバリュー　N121J-2P-5
単1形 40本入</t>
    <phoneticPr fontId="3"/>
  </si>
  <si>
    <t>カウンタークロス</t>
    <phoneticPr fontId="3"/>
  </si>
  <si>
    <t>フジ　カウンタークロス　薄手　1箱100枚入（色指
定なし）
35ｃｍ×60ｃｍ 　厚さ0.2mm～0.3mm</t>
    <phoneticPr fontId="3"/>
  </si>
  <si>
    <t>ゴム手袋</t>
    <rPh sb="2" eb="4">
      <t>テブクロ</t>
    </rPh>
    <phoneticPr fontId="3"/>
  </si>
  <si>
    <t>シンガー　ニトリル　コンフォート（粉なし） ブルー　Mサイズ</t>
    <rPh sb="17" eb="18">
      <t>コナ</t>
    </rPh>
    <phoneticPr fontId="3"/>
  </si>
  <si>
    <t>台</t>
    <rPh sb="0" eb="1">
      <t>ダイ</t>
    </rPh>
    <phoneticPr fontId="3"/>
  </si>
  <si>
    <t>中央区役所　総務課　54番窓口</t>
    <rPh sb="0" eb="5">
      <t>チュウオウクヤクショ</t>
    </rPh>
    <rPh sb="6" eb="9">
      <t>ソウムカ</t>
    </rPh>
    <rPh sb="12" eb="13">
      <t>バン</t>
    </rPh>
    <rPh sb="13" eb="15">
      <t>マドグチ</t>
    </rPh>
    <phoneticPr fontId="3"/>
  </si>
  <si>
    <t>CANON Satera LBP861C</t>
    <phoneticPr fontId="3"/>
  </si>
  <si>
    <t>区庁舎設備維持用　リビング扇風機ほか７点</t>
    <rPh sb="0" eb="1">
      <t>ク</t>
    </rPh>
    <rPh sb="1" eb="3">
      <t>チョウシャ</t>
    </rPh>
    <rPh sb="3" eb="5">
      <t>セツビ</t>
    </rPh>
    <rPh sb="5" eb="7">
      <t>イジ</t>
    </rPh>
    <rPh sb="7" eb="8">
      <t>ヨウ</t>
    </rPh>
    <rPh sb="13" eb="16">
      <t>センプウキ</t>
    </rPh>
    <rPh sb="19" eb="20">
      <t>テン</t>
    </rPh>
    <phoneticPr fontId="3"/>
  </si>
  <si>
    <t>合計価格（税抜）</t>
    <rPh sb="0" eb="2">
      <t>ゴウケイ</t>
    </rPh>
    <rPh sb="2" eb="4">
      <t>カカク</t>
    </rPh>
    <rPh sb="5" eb="6">
      <t>ゼイ</t>
    </rPh>
    <rPh sb="6" eb="7">
      <t>ヌ</t>
    </rPh>
    <phoneticPr fontId="3"/>
  </si>
  <si>
    <t>合計価格（税込）</t>
    <rPh sb="0" eb="2">
      <t>ゴウケイ</t>
    </rPh>
    <rPh sb="2" eb="4">
      <t>カカク</t>
    </rPh>
    <rPh sb="5" eb="7">
      <t>ゼイコミ</t>
    </rPh>
    <phoneticPr fontId="3"/>
  </si>
  <si>
    <t>シンガー　ニトリル　コンフォート（粉なし） ブルー
Lサイズ</t>
    <rPh sb="17" eb="18">
      <t>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</si>
</sst>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2" fillId="2" borderId="1" xfId="1" applyNumberFormat="1" applyFont="1" applyFill="1" applyBorder="1" applyAlignment="1">
      <alignment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/>
    </xf>
    <xf numFmtId="41" fontId="10" fillId="0" borderId="1" xfId="0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58" fontId="11" fillId="0" borderId="5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8;&#12540;&#12470;&#20316;&#26989;&#29992;&#12501;&#12457;&#12523;&#12480;/&#29992;&#24230;/27%20&#20844;&#21215;&#22411;&#35211;&#31309;/&#20844;&#21215;&#12510;&#12491;&#12517;&#12450;&#12523;/&#20844;&#21215;&#22411;&#27604;&#36611;&#35211;&#31309;&#29992;&#65288;&#29289;&#21697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各担当入力用)照会様式"/>
      <sheetName val="照会様式（記載例）"/>
      <sheetName val="40万を超える買入の場合"/>
      <sheetName val="(計理入力用)入力"/>
      <sheetName val="日程表"/>
      <sheetName val="(公告用)02-1仕様書"/>
      <sheetName val="02-2グリーン特記事項"/>
      <sheetName val="02-3コンプラ特記事項（物品）"/>
      <sheetName val="02-4（請負の時いる）再委託特記事項"/>
      <sheetName val="(計理入力用)01-1入札説明書(本文)"/>
      <sheetName val="01-2入札説明書(共通事項)"/>
      <sheetName val="(計理入力用)経過調書"/>
      <sheetName val="種目"/>
      <sheetName val="一覧"/>
      <sheetName val="祝日"/>
      <sheetName val="更新履歴"/>
      <sheetName val="中小企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C5" t="str">
            <v>外　事務用品買入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名称</v>
          </cell>
          <cell r="B1" t="str">
            <v>平成29年度</v>
          </cell>
          <cell r="C1" t="str">
            <v>平成30年度</v>
          </cell>
          <cell r="D1" t="str">
            <v>平成21年度</v>
          </cell>
          <cell r="E1" t="str">
            <v>平成22年度</v>
          </cell>
          <cell r="F1" t="str">
            <v>平成23年度</v>
          </cell>
          <cell r="G1" t="str">
            <v>平成24年度</v>
          </cell>
          <cell r="H1" t="str">
            <v>平成25年度</v>
          </cell>
          <cell r="I1" t="str">
            <v>平成26年度</v>
          </cell>
          <cell r="J1" t="str">
            <v>平成27年度</v>
          </cell>
          <cell r="K1" t="str">
            <v>平成28年度</v>
          </cell>
        </row>
        <row r="2">
          <cell r="A2" t="str">
            <v>昭和の日
(振替休日)</v>
          </cell>
          <cell r="B2">
            <v>42854</v>
          </cell>
          <cell r="C2">
            <v>43220</v>
          </cell>
          <cell r="D2">
            <v>39932</v>
          </cell>
          <cell r="E2">
            <v>40297</v>
          </cell>
          <cell r="F2">
            <v>40662</v>
          </cell>
          <cell r="G2">
            <v>41028</v>
          </cell>
          <cell r="H2">
            <v>41393</v>
          </cell>
          <cell r="I2">
            <v>41758</v>
          </cell>
          <cell r="J2">
            <v>42123</v>
          </cell>
          <cell r="K2">
            <v>42489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41029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A4" t="str">
            <v>GW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40665</v>
          </cell>
          <cell r="G4">
            <v>41030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40669</v>
          </cell>
          <cell r="G5">
            <v>41031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 t="str">
            <v>憲法記念日</v>
          </cell>
          <cell r="B6">
            <v>42858</v>
          </cell>
          <cell r="C6">
            <v>43223</v>
          </cell>
          <cell r="D6">
            <v>39936</v>
          </cell>
          <cell r="E6">
            <v>40301</v>
          </cell>
          <cell r="F6">
            <v>40666</v>
          </cell>
          <cell r="G6">
            <v>41032</v>
          </cell>
          <cell r="H6">
            <v>41397</v>
          </cell>
          <cell r="I6">
            <v>41762</v>
          </cell>
          <cell r="J6">
            <v>42127</v>
          </cell>
          <cell r="K6">
            <v>42493</v>
          </cell>
        </row>
        <row r="7">
          <cell r="A7" t="str">
            <v>みどりの日</v>
          </cell>
          <cell r="B7">
            <v>42859</v>
          </cell>
          <cell r="C7">
            <v>43224</v>
          </cell>
          <cell r="D7">
            <v>39937</v>
          </cell>
          <cell r="E7">
            <v>40302</v>
          </cell>
          <cell r="F7">
            <v>40667</v>
          </cell>
          <cell r="G7">
            <v>41033</v>
          </cell>
          <cell r="H7">
            <v>41398</v>
          </cell>
          <cell r="I7">
            <v>41763</v>
          </cell>
          <cell r="J7">
            <v>42128</v>
          </cell>
          <cell r="K7">
            <v>42494</v>
          </cell>
        </row>
        <row r="8">
          <cell r="A8" t="str">
            <v>こどもの日
(振替休日)</v>
          </cell>
          <cell r="B8">
            <v>42860</v>
          </cell>
          <cell r="C8">
            <v>43225</v>
          </cell>
          <cell r="D8">
            <v>39938</v>
          </cell>
          <cell r="E8">
            <v>40303</v>
          </cell>
          <cell r="F8">
            <v>40668</v>
          </cell>
          <cell r="G8">
            <v>41034</v>
          </cell>
          <cell r="H8">
            <v>41399</v>
          </cell>
          <cell r="I8">
            <v>41764</v>
          </cell>
          <cell r="J8">
            <v>42129</v>
          </cell>
          <cell r="K8">
            <v>42495</v>
          </cell>
        </row>
        <row r="9">
          <cell r="A9">
            <v>0</v>
          </cell>
          <cell r="B9">
            <v>0</v>
          </cell>
          <cell r="C9">
            <v>43226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41400</v>
          </cell>
          <cell r="I9">
            <v>41765</v>
          </cell>
          <cell r="J9">
            <v>42130</v>
          </cell>
          <cell r="K9">
            <v>0</v>
          </cell>
        </row>
        <row r="10">
          <cell r="A10" t="str">
            <v>システム停止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40695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40696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40697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海の日</v>
          </cell>
          <cell r="B13">
            <v>42933</v>
          </cell>
          <cell r="C13">
            <v>43297</v>
          </cell>
          <cell r="D13">
            <v>40014</v>
          </cell>
          <cell r="E13">
            <v>40378</v>
          </cell>
          <cell r="F13">
            <v>40742</v>
          </cell>
          <cell r="G13">
            <v>41106</v>
          </cell>
          <cell r="H13">
            <v>41470</v>
          </cell>
          <cell r="I13">
            <v>41841</v>
          </cell>
          <cell r="J13">
            <v>42205</v>
          </cell>
          <cell r="K13">
            <v>42569</v>
          </cell>
        </row>
        <row r="14">
          <cell r="A14" t="str">
            <v>お盆</v>
          </cell>
          <cell r="B14">
            <v>42958</v>
          </cell>
          <cell r="C14">
            <v>43323</v>
          </cell>
          <cell r="D14">
            <v>40035</v>
          </cell>
          <cell r="E14">
            <v>40402</v>
          </cell>
          <cell r="F14">
            <v>40767</v>
          </cell>
          <cell r="G14">
            <v>41132</v>
          </cell>
          <cell r="H14">
            <v>41498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0</v>
          </cell>
          <cell r="B15">
            <v>42959</v>
          </cell>
          <cell r="C15">
            <v>43324</v>
          </cell>
          <cell r="D15">
            <v>40036</v>
          </cell>
          <cell r="E15">
            <v>40403</v>
          </cell>
          <cell r="F15">
            <v>40768</v>
          </cell>
          <cell r="G15">
            <v>41133</v>
          </cell>
          <cell r="H15">
            <v>41499</v>
          </cell>
          <cell r="I15">
            <v>0</v>
          </cell>
          <cell r="J15">
            <v>0</v>
          </cell>
          <cell r="K15">
            <v>0</v>
          </cell>
        </row>
        <row r="16">
          <cell r="A16">
            <v>0</v>
          </cell>
          <cell r="B16">
            <v>42960</v>
          </cell>
          <cell r="C16">
            <v>43325</v>
          </cell>
          <cell r="D16">
            <v>40037</v>
          </cell>
          <cell r="E16">
            <v>40404</v>
          </cell>
          <cell r="F16">
            <v>40769</v>
          </cell>
          <cell r="G16">
            <v>0</v>
          </cell>
          <cell r="H16">
            <v>41500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0</v>
          </cell>
          <cell r="B17">
            <v>42961</v>
          </cell>
          <cell r="C17">
            <v>43326</v>
          </cell>
          <cell r="D17">
            <v>40038</v>
          </cell>
          <cell r="E17">
            <v>40405</v>
          </cell>
          <cell r="F17">
            <v>40770</v>
          </cell>
          <cell r="G17">
            <v>0</v>
          </cell>
          <cell r="H17">
            <v>41501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0</v>
          </cell>
          <cell r="B18">
            <v>42962</v>
          </cell>
          <cell r="C18">
            <v>43327</v>
          </cell>
          <cell r="D18">
            <v>40039</v>
          </cell>
          <cell r="E18">
            <v>40406</v>
          </cell>
          <cell r="F18">
            <v>0</v>
          </cell>
          <cell r="G18">
            <v>0</v>
          </cell>
          <cell r="H18">
            <v>41502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敬老の日</v>
          </cell>
          <cell r="B19">
            <v>42996</v>
          </cell>
          <cell r="C19">
            <v>43360</v>
          </cell>
          <cell r="D19">
            <v>40077</v>
          </cell>
          <cell r="E19">
            <v>40441</v>
          </cell>
          <cell r="F19">
            <v>40805</v>
          </cell>
          <cell r="G19">
            <v>41169</v>
          </cell>
          <cell r="H19">
            <v>41533</v>
          </cell>
          <cell r="I19">
            <v>41897</v>
          </cell>
          <cell r="J19">
            <v>42268</v>
          </cell>
          <cell r="K19">
            <v>42632</v>
          </cell>
        </row>
        <row r="20">
          <cell r="A20" t="str">
            <v>秋分の日
(振替休日)</v>
          </cell>
          <cell r="B20">
            <v>43001</v>
          </cell>
          <cell r="C20">
            <v>43367</v>
          </cell>
          <cell r="D20">
            <v>40079</v>
          </cell>
          <cell r="E20">
            <v>40444</v>
          </cell>
          <cell r="F20">
            <v>40809</v>
          </cell>
          <cell r="G20">
            <v>41174</v>
          </cell>
          <cell r="H20">
            <v>41540</v>
          </cell>
          <cell r="I20">
            <v>41905</v>
          </cell>
          <cell r="J20">
            <v>42270</v>
          </cell>
          <cell r="K20">
            <v>42635</v>
          </cell>
        </row>
        <row r="21">
          <cell r="A21">
            <v>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体育の日</v>
          </cell>
          <cell r="B22">
            <v>43017</v>
          </cell>
          <cell r="C22">
            <v>43381</v>
          </cell>
          <cell r="D22">
            <v>40098</v>
          </cell>
          <cell r="E22">
            <v>40462</v>
          </cell>
          <cell r="F22">
            <v>40826</v>
          </cell>
          <cell r="G22">
            <v>41190</v>
          </cell>
          <cell r="H22">
            <v>41561</v>
          </cell>
          <cell r="I22">
            <v>41925</v>
          </cell>
          <cell r="J22">
            <v>42289</v>
          </cell>
          <cell r="K22">
            <v>42653</v>
          </cell>
        </row>
        <row r="23">
          <cell r="A23" t="str">
            <v>文化の日
(振替休日)</v>
          </cell>
          <cell r="B23">
            <v>43042</v>
          </cell>
          <cell r="C23">
            <v>43407</v>
          </cell>
          <cell r="D23">
            <v>40120</v>
          </cell>
          <cell r="E23">
            <v>40485</v>
          </cell>
          <cell r="F23">
            <v>40850</v>
          </cell>
          <cell r="G23">
            <v>41216</v>
          </cell>
          <cell r="H23">
            <v>41581</v>
          </cell>
          <cell r="I23">
            <v>41946</v>
          </cell>
          <cell r="J23">
            <v>42311</v>
          </cell>
          <cell r="K23">
            <v>42677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41582</v>
          </cell>
          <cell r="I24">
            <v>0</v>
          </cell>
          <cell r="J24">
            <v>0</v>
          </cell>
          <cell r="K24">
            <v>0</v>
          </cell>
        </row>
        <row r="25">
          <cell r="A25" t="str">
            <v>勤労感謝の日
(振替休日)</v>
          </cell>
          <cell r="B25">
            <v>43062</v>
          </cell>
          <cell r="C25">
            <v>43427</v>
          </cell>
          <cell r="D25">
            <v>40140</v>
          </cell>
          <cell r="E25">
            <v>40505</v>
          </cell>
          <cell r="F25">
            <v>40870</v>
          </cell>
          <cell r="G25">
            <v>41236</v>
          </cell>
          <cell r="H25">
            <v>41601</v>
          </cell>
          <cell r="I25">
            <v>41966</v>
          </cell>
          <cell r="J25">
            <v>42331</v>
          </cell>
          <cell r="K25">
            <v>42697</v>
          </cell>
        </row>
        <row r="26">
          <cell r="A26">
            <v>0</v>
          </cell>
          <cell r="B26">
            <v>0</v>
          </cell>
          <cell r="C26">
            <v>43428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41967</v>
          </cell>
          <cell r="J26">
            <v>0</v>
          </cell>
          <cell r="K26">
            <v>0</v>
          </cell>
        </row>
        <row r="27">
          <cell r="A27" t="str">
            <v>天皇誕生日
(振替休日)</v>
          </cell>
          <cell r="B27">
            <v>43092</v>
          </cell>
          <cell r="C27">
            <v>43458</v>
          </cell>
          <cell r="D27">
            <v>40170</v>
          </cell>
          <cell r="E27">
            <v>40535</v>
          </cell>
          <cell r="F27">
            <v>40900</v>
          </cell>
          <cell r="G27">
            <v>41266</v>
          </cell>
          <cell r="H27">
            <v>41631</v>
          </cell>
          <cell r="I27">
            <v>41996</v>
          </cell>
          <cell r="J27">
            <v>42361</v>
          </cell>
          <cell r="K27">
            <v>42727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41267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 t="str">
            <v>年末年始</v>
          </cell>
          <cell r="B29">
            <v>43098</v>
          </cell>
          <cell r="C29">
            <v>43463</v>
          </cell>
          <cell r="D29">
            <v>40176</v>
          </cell>
          <cell r="E29">
            <v>40541</v>
          </cell>
          <cell r="F29">
            <v>40906</v>
          </cell>
          <cell r="G29">
            <v>41272</v>
          </cell>
          <cell r="H29">
            <v>41637</v>
          </cell>
          <cell r="I29">
            <v>42002</v>
          </cell>
          <cell r="J29">
            <v>42367</v>
          </cell>
          <cell r="K29">
            <v>42733</v>
          </cell>
        </row>
        <row r="30">
          <cell r="A30">
            <v>0</v>
          </cell>
          <cell r="B30">
            <v>43099</v>
          </cell>
          <cell r="C30">
            <v>43464</v>
          </cell>
          <cell r="D30">
            <v>40177</v>
          </cell>
          <cell r="E30">
            <v>40542</v>
          </cell>
          <cell r="F30">
            <v>40907</v>
          </cell>
          <cell r="G30">
            <v>41273</v>
          </cell>
          <cell r="H30">
            <v>41638</v>
          </cell>
          <cell r="I30">
            <v>42003</v>
          </cell>
          <cell r="J30">
            <v>42368</v>
          </cell>
          <cell r="K30">
            <v>42734</v>
          </cell>
        </row>
        <row r="31">
          <cell r="A31">
            <v>0</v>
          </cell>
          <cell r="B31">
            <v>43100</v>
          </cell>
          <cell r="C31">
            <v>43465</v>
          </cell>
          <cell r="D31">
            <v>40178</v>
          </cell>
          <cell r="E31">
            <v>40543</v>
          </cell>
          <cell r="F31">
            <v>40908</v>
          </cell>
          <cell r="G31">
            <v>41274</v>
          </cell>
          <cell r="H31">
            <v>41639</v>
          </cell>
          <cell r="I31">
            <v>42004</v>
          </cell>
          <cell r="J31">
            <v>42369</v>
          </cell>
          <cell r="K31">
            <v>42735</v>
          </cell>
        </row>
        <row r="32">
          <cell r="A32">
            <v>0</v>
          </cell>
          <cell r="B32">
            <v>43101</v>
          </cell>
          <cell r="C32">
            <v>43466</v>
          </cell>
          <cell r="D32">
            <v>40179</v>
          </cell>
          <cell r="E32">
            <v>40544</v>
          </cell>
          <cell r="F32">
            <v>40909</v>
          </cell>
          <cell r="G32">
            <v>41275</v>
          </cell>
          <cell r="H32">
            <v>41640</v>
          </cell>
          <cell r="I32">
            <v>42005</v>
          </cell>
          <cell r="J32">
            <v>42370</v>
          </cell>
          <cell r="K32">
            <v>42736</v>
          </cell>
        </row>
        <row r="33">
          <cell r="A33">
            <v>0</v>
          </cell>
          <cell r="B33">
            <v>43102</v>
          </cell>
          <cell r="C33">
            <v>43467</v>
          </cell>
          <cell r="D33">
            <v>40180</v>
          </cell>
          <cell r="E33">
            <v>40545</v>
          </cell>
          <cell r="F33">
            <v>40910</v>
          </cell>
          <cell r="G33">
            <v>41276</v>
          </cell>
          <cell r="H33">
            <v>41641</v>
          </cell>
          <cell r="I33">
            <v>42006</v>
          </cell>
          <cell r="J33">
            <v>42371</v>
          </cell>
          <cell r="K33">
            <v>42737</v>
          </cell>
        </row>
        <row r="34">
          <cell r="A34">
            <v>0</v>
          </cell>
          <cell r="B34">
            <v>43103</v>
          </cell>
          <cell r="C34">
            <v>43468</v>
          </cell>
          <cell r="D34">
            <v>40181</v>
          </cell>
          <cell r="E34">
            <v>40546</v>
          </cell>
          <cell r="F34">
            <v>40911</v>
          </cell>
          <cell r="G34">
            <v>41277</v>
          </cell>
          <cell r="H34">
            <v>41642</v>
          </cell>
          <cell r="I34">
            <v>42007</v>
          </cell>
          <cell r="J34">
            <v>42372</v>
          </cell>
          <cell r="K34">
            <v>42738</v>
          </cell>
        </row>
        <row r="35">
          <cell r="A35">
            <v>0</v>
          </cell>
          <cell r="B35">
            <v>0</v>
          </cell>
          <cell r="C35">
            <v>0</v>
          </cell>
          <cell r="D35">
            <v>0</v>
          </cell>
          <cell r="E35">
            <v>40547</v>
          </cell>
          <cell r="F35">
            <v>40912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40548</v>
          </cell>
          <cell r="F36">
            <v>40913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>
            <v>40549</v>
          </cell>
          <cell r="F37">
            <v>40914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>
            <v>40550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成人の日</v>
          </cell>
          <cell r="B40">
            <v>43108</v>
          </cell>
          <cell r="C40">
            <v>39825</v>
          </cell>
          <cell r="D40">
            <v>40189</v>
          </cell>
          <cell r="E40">
            <v>40553</v>
          </cell>
          <cell r="F40">
            <v>40917</v>
          </cell>
          <cell r="G40">
            <v>41288</v>
          </cell>
          <cell r="H40">
            <v>41652</v>
          </cell>
          <cell r="I40">
            <v>42016</v>
          </cell>
          <cell r="J40">
            <v>42380</v>
          </cell>
          <cell r="K40">
            <v>42744</v>
          </cell>
        </row>
        <row r="41">
          <cell r="A41" t="str">
            <v>建国記念の日
(振替休日)</v>
          </cell>
          <cell r="B41">
            <v>43143</v>
          </cell>
          <cell r="C41">
            <v>39855</v>
          </cell>
          <cell r="D41">
            <v>40220</v>
          </cell>
          <cell r="E41">
            <v>40585</v>
          </cell>
          <cell r="F41">
            <v>40950</v>
          </cell>
          <cell r="G41">
            <v>41316</v>
          </cell>
          <cell r="H41">
            <v>41681</v>
          </cell>
          <cell r="I41">
            <v>42046</v>
          </cell>
          <cell r="J41">
            <v>42411</v>
          </cell>
          <cell r="K41">
            <v>42777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 t="str">
            <v>春分の日
(振替休日)</v>
          </cell>
          <cell r="B43">
            <v>43180</v>
          </cell>
          <cell r="C43">
            <v>39892</v>
          </cell>
          <cell r="D43">
            <v>40258</v>
          </cell>
          <cell r="E43">
            <v>40623</v>
          </cell>
          <cell r="F43">
            <v>40988</v>
          </cell>
          <cell r="G43">
            <v>41353</v>
          </cell>
          <cell r="H43">
            <v>41719</v>
          </cell>
          <cell r="I43">
            <v>42084</v>
          </cell>
          <cell r="J43">
            <v>42449</v>
          </cell>
          <cell r="K43">
            <v>42814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40259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42450</v>
          </cell>
          <cell r="K44">
            <v>0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20"/>
  <sheetViews>
    <sheetView tabSelected="1" view="pageBreakPreview" topLeftCell="A2" zoomScale="85" zoomScaleNormal="100" zoomScaleSheetLayoutView="85" workbookViewId="0">
      <selection activeCell="H6" sqref="H6"/>
    </sheetView>
  </sheetViews>
  <sheetFormatPr defaultColWidth="9" defaultRowHeight="12" x14ac:dyDescent="0.2"/>
  <cols>
    <col min="1" max="1" width="9" style="1" bestFit="1" customWidth="1"/>
    <col min="2" max="4" width="9" style="1"/>
    <col min="5" max="5" width="9" style="1" customWidth="1"/>
    <col min="6" max="7" width="6.44140625" style="1" customWidth="1"/>
    <col min="8" max="8" width="42.88671875" style="1" customWidth="1"/>
    <col min="9" max="9" width="10.33203125" style="1" bestFit="1" customWidth="1"/>
    <col min="10" max="10" width="13.44140625" style="1" bestFit="1" customWidth="1"/>
    <col min="11" max="11" width="15.6640625" style="1" customWidth="1"/>
    <col min="12" max="16384" width="9" style="1"/>
  </cols>
  <sheetData>
    <row r="1" spans="1:15" ht="31.5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15"/>
      <c r="K1" s="15"/>
      <c r="L1" s="14"/>
      <c r="M1" s="14"/>
      <c r="N1" s="14"/>
      <c r="O1" s="14"/>
    </row>
    <row r="2" spans="1:15" ht="15.75" customHeight="1" x14ac:dyDescent="0.2"/>
    <row r="3" spans="1:15" ht="15.75" customHeight="1" x14ac:dyDescent="0.2">
      <c r="A3" s="13" t="s">
        <v>1</v>
      </c>
      <c r="B3" s="34" t="s">
        <v>13</v>
      </c>
      <c r="C3" s="34"/>
      <c r="D3" s="34"/>
      <c r="E3" s="34"/>
      <c r="F3" s="34"/>
    </row>
    <row r="4" spans="1:15" ht="15.75" customHeight="1" x14ac:dyDescent="0.2"/>
    <row r="5" spans="1:15" ht="15.75" customHeight="1" x14ac:dyDescent="0.2">
      <c r="A5" s="13" t="s">
        <v>2</v>
      </c>
      <c r="B5" s="31" t="s">
        <v>32</v>
      </c>
      <c r="C5" s="31"/>
      <c r="D5" s="31"/>
      <c r="E5" s="31"/>
      <c r="F5" s="31"/>
      <c r="G5" s="4"/>
    </row>
    <row r="6" spans="1:15" ht="15.75" customHeight="1" x14ac:dyDescent="0.2">
      <c r="A6" s="6"/>
      <c r="B6" s="4"/>
      <c r="C6" s="4"/>
      <c r="D6" s="4"/>
      <c r="E6" s="4"/>
      <c r="F6" s="4"/>
      <c r="G6" s="4"/>
      <c r="H6" s="14" t="s">
        <v>3</v>
      </c>
    </row>
    <row r="7" spans="1:15" ht="15.75" customHeight="1" x14ac:dyDescent="0.2">
      <c r="A7" s="13" t="s">
        <v>4</v>
      </c>
      <c r="B7" s="32">
        <v>46290</v>
      </c>
      <c r="C7" s="32"/>
      <c r="D7" s="32"/>
      <c r="E7" s="32"/>
      <c r="F7" s="32"/>
      <c r="G7" s="20"/>
      <c r="H7" s="21" t="s">
        <v>30</v>
      </c>
    </row>
    <row r="8" spans="1:15" ht="15.75" customHeight="1" x14ac:dyDescent="0.2"/>
    <row r="9" spans="1:15" ht="15.75" customHeight="1" x14ac:dyDescent="0.2">
      <c r="A9" s="35" t="s">
        <v>5</v>
      </c>
      <c r="B9" s="36"/>
      <c r="C9" s="36"/>
      <c r="D9" s="36"/>
      <c r="E9" s="37"/>
      <c r="F9" s="33" t="s">
        <v>6</v>
      </c>
      <c r="G9" s="33"/>
      <c r="H9" s="12" t="s">
        <v>7</v>
      </c>
      <c r="I9" s="12" t="s">
        <v>8</v>
      </c>
      <c r="J9" s="12" t="s">
        <v>9</v>
      </c>
      <c r="K9" s="12" t="s">
        <v>10</v>
      </c>
    </row>
    <row r="10" spans="1:15" ht="30" customHeight="1" x14ac:dyDescent="0.2">
      <c r="A10" s="24" t="s">
        <v>14</v>
      </c>
      <c r="B10" s="25"/>
      <c r="C10" s="25"/>
      <c r="D10" s="25"/>
      <c r="E10" s="26"/>
      <c r="F10" s="16">
        <v>14</v>
      </c>
      <c r="G10" s="16" t="s">
        <v>15</v>
      </c>
      <c r="H10" s="17" t="s">
        <v>16</v>
      </c>
      <c r="I10" s="18" t="s">
        <v>12</v>
      </c>
      <c r="J10" s="19"/>
      <c r="K10" s="2">
        <f t="shared" ref="K10:K16" si="0">J10*F10</f>
        <v>0</v>
      </c>
    </row>
    <row r="11" spans="1:15" ht="30" customHeight="1" x14ac:dyDescent="0.2">
      <c r="A11" s="27" t="s">
        <v>17</v>
      </c>
      <c r="B11" s="28"/>
      <c r="C11" s="28"/>
      <c r="D11" s="28"/>
      <c r="E11" s="29"/>
      <c r="F11" s="8">
        <v>1</v>
      </c>
      <c r="G11" s="16" t="s">
        <v>29</v>
      </c>
      <c r="H11" s="17" t="s">
        <v>31</v>
      </c>
      <c r="I11" s="8" t="s">
        <v>12</v>
      </c>
      <c r="J11" s="7"/>
      <c r="K11" s="2">
        <f t="shared" si="0"/>
        <v>0</v>
      </c>
    </row>
    <row r="12" spans="1:15" ht="30" customHeight="1" x14ac:dyDescent="0.2">
      <c r="A12" s="27" t="s">
        <v>22</v>
      </c>
      <c r="B12" s="28"/>
      <c r="C12" s="28"/>
      <c r="D12" s="28"/>
      <c r="E12" s="29"/>
      <c r="F12" s="8">
        <v>3</v>
      </c>
      <c r="G12" s="8" t="s">
        <v>19</v>
      </c>
      <c r="H12" s="9" t="s">
        <v>24</v>
      </c>
      <c r="I12" s="10" t="s">
        <v>12</v>
      </c>
      <c r="J12" s="7"/>
      <c r="K12" s="2">
        <f t="shared" si="0"/>
        <v>0</v>
      </c>
    </row>
    <row r="13" spans="1:15" ht="30" customHeight="1" x14ac:dyDescent="0.2">
      <c r="A13" s="27" t="s">
        <v>21</v>
      </c>
      <c r="B13" s="28"/>
      <c r="C13" s="28"/>
      <c r="D13" s="28"/>
      <c r="E13" s="29"/>
      <c r="F13" s="8">
        <v>3</v>
      </c>
      <c r="G13" s="8" t="s">
        <v>19</v>
      </c>
      <c r="H13" s="9" t="s">
        <v>23</v>
      </c>
      <c r="I13" s="10" t="s">
        <v>12</v>
      </c>
      <c r="J13" s="7"/>
      <c r="K13" s="2">
        <f t="shared" si="0"/>
        <v>0</v>
      </c>
    </row>
    <row r="14" spans="1:15" ht="30" customHeight="1" x14ac:dyDescent="0.2">
      <c r="A14" s="27" t="s">
        <v>18</v>
      </c>
      <c r="B14" s="28"/>
      <c r="C14" s="28"/>
      <c r="D14" s="28"/>
      <c r="E14" s="29"/>
      <c r="F14" s="8">
        <v>3</v>
      </c>
      <c r="G14" s="8" t="s">
        <v>19</v>
      </c>
      <c r="H14" s="9" t="s">
        <v>20</v>
      </c>
      <c r="I14" s="10" t="s">
        <v>12</v>
      </c>
      <c r="J14" s="19"/>
      <c r="K14" s="2">
        <f t="shared" si="0"/>
        <v>0</v>
      </c>
    </row>
    <row r="15" spans="1:15" ht="39.6" x14ac:dyDescent="0.2">
      <c r="A15" s="24" t="s">
        <v>25</v>
      </c>
      <c r="B15" s="25"/>
      <c r="C15" s="25"/>
      <c r="D15" s="25"/>
      <c r="E15" s="26"/>
      <c r="F15" s="22">
        <v>2</v>
      </c>
      <c r="G15" s="8" t="s">
        <v>19</v>
      </c>
      <c r="H15" s="17" t="s">
        <v>26</v>
      </c>
      <c r="I15" s="23" t="s">
        <v>12</v>
      </c>
      <c r="J15" s="19"/>
      <c r="K15" s="2">
        <f t="shared" si="0"/>
        <v>0</v>
      </c>
    </row>
    <row r="16" spans="1:15" ht="30" customHeight="1" x14ac:dyDescent="0.2">
      <c r="A16" s="38" t="s">
        <v>27</v>
      </c>
      <c r="B16" s="39"/>
      <c r="C16" s="39"/>
      <c r="D16" s="39"/>
      <c r="E16" s="40"/>
      <c r="F16" s="11">
        <v>1</v>
      </c>
      <c r="G16" s="8" t="s">
        <v>19</v>
      </c>
      <c r="H16" s="9" t="s">
        <v>28</v>
      </c>
      <c r="I16" s="8" t="s">
        <v>12</v>
      </c>
      <c r="J16" s="7"/>
      <c r="K16" s="2">
        <f t="shared" si="0"/>
        <v>0</v>
      </c>
    </row>
    <row r="17" spans="1:11" ht="30" customHeight="1" x14ac:dyDescent="0.2">
      <c r="A17" s="38" t="s">
        <v>27</v>
      </c>
      <c r="B17" s="39"/>
      <c r="C17" s="39"/>
      <c r="D17" s="39"/>
      <c r="E17" s="40"/>
      <c r="F17" s="11">
        <v>1</v>
      </c>
      <c r="G17" s="8" t="s">
        <v>19</v>
      </c>
      <c r="H17" s="9" t="s">
        <v>35</v>
      </c>
      <c r="I17" s="8" t="s">
        <v>12</v>
      </c>
      <c r="J17" s="7"/>
      <c r="K17" s="2">
        <f t="shared" ref="K17" si="1">J17*F17</f>
        <v>0</v>
      </c>
    </row>
    <row r="18" spans="1:11" ht="30" customHeight="1" x14ac:dyDescent="0.2">
      <c r="A18" s="6"/>
      <c r="B18" s="4"/>
      <c r="C18" s="4"/>
      <c r="D18" s="4"/>
      <c r="E18" s="4"/>
      <c r="F18" s="4"/>
      <c r="G18" s="4"/>
      <c r="H18" s="5"/>
      <c r="I18" s="4"/>
      <c r="J18" s="3" t="s">
        <v>33</v>
      </c>
      <c r="K18" s="2">
        <f>SUM(K10:K17)</f>
        <v>0</v>
      </c>
    </row>
    <row r="19" spans="1:11" ht="30" customHeight="1" x14ac:dyDescent="0.2">
      <c r="B19" s="4"/>
      <c r="C19" s="4"/>
      <c r="D19" s="4"/>
      <c r="E19" s="4"/>
      <c r="F19" s="4"/>
      <c r="G19" s="4"/>
      <c r="H19" s="5"/>
      <c r="I19" s="4"/>
      <c r="J19" s="3" t="s">
        <v>11</v>
      </c>
      <c r="K19" s="2">
        <f>ROUNDDOWN(0.1*K18,0)</f>
        <v>0</v>
      </c>
    </row>
    <row r="20" spans="1:11" ht="30" customHeight="1" x14ac:dyDescent="0.2">
      <c r="J20" s="3" t="s">
        <v>34</v>
      </c>
      <c r="K20" s="2">
        <f>K19+K18</f>
        <v>0</v>
      </c>
    </row>
  </sheetData>
  <mergeCells count="14">
    <mergeCell ref="A17:E17"/>
    <mergeCell ref="A12:E12"/>
    <mergeCell ref="A13:E13"/>
    <mergeCell ref="A14:E14"/>
    <mergeCell ref="A15:E15"/>
    <mergeCell ref="A16:E16"/>
    <mergeCell ref="A10:E10"/>
    <mergeCell ref="A11:E11"/>
    <mergeCell ref="A1:I1"/>
    <mergeCell ref="B5:F5"/>
    <mergeCell ref="B7:F7"/>
    <mergeCell ref="F9:G9"/>
    <mergeCell ref="B3:F3"/>
    <mergeCell ref="A9:E9"/>
  </mergeCells>
  <phoneticPr fontId="3"/>
  <dataValidations count="2">
    <dataValidation type="list" allowBlank="1" showInputMessage="1" showErrorMessage="1" sqref="I10:I17" xr:uid="{00000000-0002-0000-0000-000000000000}">
      <formula1>"可,否,　"</formula1>
    </dataValidation>
    <dataValidation imeMode="halfAlpha" allowBlank="1" showInputMessage="1" showErrorMessage="1" sqref="H10:H17" xr:uid="{00000000-0002-0000-0000-000001000000}"/>
  </dataValidation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</vt:lpstr>
      <vt:lpstr>仕様書!Print_Area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2025-12-05T02:47:42Z</dcterms:created>
  <dcterms:modified xsi:type="dcterms:W3CDTF">2026-07-28T07:56:03Z</dcterms:modified>
  <cp:category/>
  <cp:contentStatus/>
</cp:coreProperties>
</file>