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103 日中活動系サービス等\R4【日中活動系、施設系サービス】\05　調査\20220713 　【調査依頼：8月3日(水)〆】令和３年度 工賃（賃金）実績の報告について（依頼）\02　決裁\"/>
    </mc:Choice>
  </mc:AlternateContent>
  <bookViews>
    <workbookView xWindow="-135" yWindow="210" windowWidth="20115" windowHeight="9045" tabRatio="764"/>
  </bookViews>
  <sheets>
    <sheet name="就労継続支援Ａ型（雇用型）" sheetId="73" r:id="rId1"/>
    <sheet name="就労継続支援Ａ型（非雇用型）" sheetId="85" r:id="rId2"/>
  </sheets>
  <definedNames>
    <definedName name="_20030502_daicho_saishin" localSheetId="0">#REF!</definedName>
    <definedName name="_20030502_daicho_saishin" localSheetId="1">#REF!</definedName>
    <definedName name="_xlnm._FilterDatabase" localSheetId="0" hidden="1">'就労継続支援Ａ型（雇用型）'!$A$4:$AH$4</definedName>
    <definedName name="_xlnm._FilterDatabase" localSheetId="1" hidden="1">'就労継続支援Ａ型（非雇用型）'!$A$5:$AH$215</definedName>
    <definedName name="_xlnm.Print_Area" localSheetId="0">'就労継続支援Ａ型（雇用型）'!$A$1:$AH$18</definedName>
    <definedName name="_xlnm.Print_Area" localSheetId="1">'就労継続支援Ａ型（非雇用型）'!$A$1:$AH$224</definedName>
    <definedName name="_xlnm.Print_Titles" localSheetId="0">'就労継続支援Ａ型（雇用型）'!$C:$J,'就労継続支援Ａ型（雇用型）'!$1:$4</definedName>
    <definedName name="_xlnm.Print_Titles" localSheetId="1">'就労継続支援Ａ型（非雇用型）'!$C:$J,'就労継続支援Ａ型（非雇用型）'!$1:$5</definedName>
  </definedNames>
  <calcPr calcId="162913"/>
</workbook>
</file>

<file path=xl/calcChain.xml><?xml version="1.0" encoding="utf-8"?>
<calcChain xmlns="http://schemas.openxmlformats.org/spreadsheetml/2006/main">
  <c r="N5" i="73" l="1"/>
  <c r="P5" i="73"/>
  <c r="Q5" i="73"/>
  <c r="P6" i="73" l="1"/>
  <c r="P209" i="85"/>
  <c r="P8" i="85"/>
  <c r="P9" i="85"/>
  <c r="P10" i="85"/>
  <c r="P11" i="85"/>
  <c r="P12" i="85"/>
  <c r="P13" i="85"/>
  <c r="P14" i="85"/>
  <c r="P15" i="85"/>
  <c r="P16" i="85"/>
  <c r="P17" i="85"/>
  <c r="P18" i="85"/>
  <c r="P19" i="85"/>
  <c r="P20" i="85"/>
  <c r="P21" i="85"/>
  <c r="P22" i="85"/>
  <c r="P23" i="85"/>
  <c r="P24" i="85"/>
  <c r="P25" i="85"/>
  <c r="P26" i="85"/>
  <c r="P27" i="85"/>
  <c r="P28" i="85"/>
  <c r="P29" i="85"/>
  <c r="P30" i="85"/>
  <c r="P31" i="85"/>
  <c r="P32" i="85"/>
  <c r="P33" i="85"/>
  <c r="P34" i="85"/>
  <c r="P35" i="85"/>
  <c r="P36" i="85"/>
  <c r="P37" i="85"/>
  <c r="P38" i="85"/>
  <c r="P39" i="85"/>
  <c r="P40" i="85"/>
  <c r="P41" i="85"/>
  <c r="P42" i="85"/>
  <c r="P43" i="85"/>
  <c r="P44" i="85"/>
  <c r="P45" i="85"/>
  <c r="P46" i="85"/>
  <c r="P47" i="85"/>
  <c r="P48" i="85"/>
  <c r="P49" i="85"/>
  <c r="P50" i="85"/>
  <c r="P51" i="85"/>
  <c r="P52" i="85"/>
  <c r="P53" i="85"/>
  <c r="P54" i="85"/>
  <c r="P55" i="85"/>
  <c r="P56" i="85"/>
  <c r="P57" i="85"/>
  <c r="P58" i="85"/>
  <c r="P59" i="85"/>
  <c r="P60" i="85"/>
  <c r="P61" i="85"/>
  <c r="P62" i="85"/>
  <c r="P63" i="85"/>
  <c r="P64" i="85"/>
  <c r="P65" i="85"/>
  <c r="P66" i="85"/>
  <c r="P67" i="85"/>
  <c r="P68" i="85"/>
  <c r="P69" i="85"/>
  <c r="P70" i="85"/>
  <c r="P71" i="85"/>
  <c r="P72" i="85"/>
  <c r="P73" i="85"/>
  <c r="P74" i="85"/>
  <c r="P75" i="85"/>
  <c r="P76" i="85"/>
  <c r="P77" i="85"/>
  <c r="P78" i="85"/>
  <c r="P79" i="85"/>
  <c r="P80" i="85"/>
  <c r="P81" i="85"/>
  <c r="P82" i="85"/>
  <c r="P83" i="85"/>
  <c r="P84" i="85"/>
  <c r="P85" i="85"/>
  <c r="P86" i="85"/>
  <c r="P87" i="85"/>
  <c r="P88" i="85"/>
  <c r="P89" i="85"/>
  <c r="P90" i="85"/>
  <c r="P91" i="85"/>
  <c r="P92" i="85"/>
  <c r="P93" i="85"/>
  <c r="P94" i="85"/>
  <c r="P95" i="85"/>
  <c r="P96" i="85"/>
  <c r="P97" i="85"/>
  <c r="P98" i="85"/>
  <c r="P99" i="85"/>
  <c r="P100" i="85"/>
  <c r="P101" i="85"/>
  <c r="P102" i="85"/>
  <c r="P103" i="85"/>
  <c r="P104" i="85"/>
  <c r="P105" i="85"/>
  <c r="P106" i="85"/>
  <c r="P107" i="85"/>
  <c r="P108" i="85"/>
  <c r="P109" i="85"/>
  <c r="P110" i="85"/>
  <c r="P111" i="85"/>
  <c r="P112" i="85"/>
  <c r="P113" i="85"/>
  <c r="P114" i="85"/>
  <c r="P115" i="85"/>
  <c r="P116" i="85"/>
  <c r="P117" i="85"/>
  <c r="P118" i="85"/>
  <c r="P119" i="85"/>
  <c r="P120" i="85"/>
  <c r="P121" i="85"/>
  <c r="P122" i="85"/>
  <c r="P123" i="85"/>
  <c r="P124" i="85"/>
  <c r="P125" i="85"/>
  <c r="P126" i="85"/>
  <c r="P127" i="85"/>
  <c r="P128" i="85"/>
  <c r="P129" i="85"/>
  <c r="P130" i="85"/>
  <c r="P131" i="85"/>
  <c r="P132" i="85"/>
  <c r="P133" i="85"/>
  <c r="P134" i="85"/>
  <c r="P135" i="85"/>
  <c r="P136" i="85"/>
  <c r="P137" i="85"/>
  <c r="P138" i="85"/>
  <c r="P139" i="85"/>
  <c r="P140" i="85"/>
  <c r="P141" i="85"/>
  <c r="P142" i="85"/>
  <c r="P143" i="85"/>
  <c r="P144" i="85"/>
  <c r="P145" i="85"/>
  <c r="P146" i="85"/>
  <c r="P147" i="85"/>
  <c r="P148" i="85"/>
  <c r="P149" i="85"/>
  <c r="P150" i="85"/>
  <c r="P151" i="85"/>
  <c r="P152" i="85"/>
  <c r="P153" i="85"/>
  <c r="P154" i="85"/>
  <c r="P155" i="85"/>
  <c r="P156" i="85"/>
  <c r="P157" i="85"/>
  <c r="P158" i="85"/>
  <c r="P159" i="85"/>
  <c r="P160" i="85"/>
  <c r="P161" i="85"/>
  <c r="P162" i="85"/>
  <c r="P163" i="85"/>
  <c r="P164" i="85"/>
  <c r="P165" i="85"/>
  <c r="P166" i="85"/>
  <c r="P167" i="85"/>
  <c r="P168" i="85"/>
  <c r="P169" i="85"/>
  <c r="P170" i="85"/>
  <c r="P171" i="85"/>
  <c r="P172" i="85"/>
  <c r="P173" i="85"/>
  <c r="P174" i="85"/>
  <c r="P175" i="85"/>
  <c r="P176" i="85"/>
  <c r="P177" i="85"/>
  <c r="P178" i="85"/>
  <c r="P179" i="85"/>
  <c r="P180" i="85"/>
  <c r="P181" i="85"/>
  <c r="P182" i="85"/>
  <c r="P183" i="85"/>
  <c r="P184" i="85"/>
  <c r="P185" i="85"/>
  <c r="P186" i="85"/>
  <c r="P187" i="85"/>
  <c r="P188" i="85"/>
  <c r="P189" i="85"/>
  <c r="P190" i="85"/>
  <c r="P191" i="85"/>
  <c r="P192" i="85"/>
  <c r="P193" i="85"/>
  <c r="P194" i="85"/>
  <c r="P195" i="85"/>
  <c r="P196" i="85"/>
  <c r="P197" i="85"/>
  <c r="P198" i="85"/>
  <c r="P199" i="85"/>
  <c r="P200" i="85"/>
  <c r="P201" i="85"/>
  <c r="P202" i="85"/>
  <c r="P203" i="85"/>
  <c r="P204" i="85"/>
  <c r="P205" i="85"/>
  <c r="P206" i="85"/>
  <c r="P207" i="85"/>
  <c r="P208" i="85"/>
  <c r="Q8" i="85" l="1"/>
  <c r="Q9" i="85"/>
  <c r="Q10" i="85"/>
  <c r="Q11" i="85"/>
  <c r="Q12" i="85"/>
  <c r="Q13" i="85"/>
  <c r="Q14" i="85"/>
  <c r="Q15" i="85"/>
  <c r="Q16" i="85"/>
  <c r="Q17" i="85"/>
  <c r="Q18" i="85"/>
  <c r="Q19" i="85"/>
  <c r="Q20" i="85"/>
  <c r="Q21" i="85"/>
  <c r="Q22" i="85"/>
  <c r="Q23" i="85"/>
  <c r="Q24" i="85"/>
  <c r="Q25" i="85"/>
  <c r="Q26" i="85"/>
  <c r="Q27" i="85"/>
  <c r="Q28" i="85"/>
  <c r="Q29" i="85"/>
  <c r="Q30" i="85"/>
  <c r="Q31" i="85"/>
  <c r="Q32" i="85"/>
  <c r="Q33" i="85"/>
  <c r="Q34" i="85"/>
  <c r="Q35" i="85"/>
  <c r="Q36" i="85"/>
  <c r="Q37" i="85"/>
  <c r="Q38" i="85"/>
  <c r="Q39" i="85"/>
  <c r="Q40" i="85"/>
  <c r="Q41" i="85"/>
  <c r="Q42" i="85"/>
  <c r="Q43" i="85"/>
  <c r="Q44" i="85"/>
  <c r="Q45" i="85"/>
  <c r="Q46" i="85"/>
  <c r="Q47" i="85"/>
  <c r="Q48" i="85"/>
  <c r="Q49" i="85"/>
  <c r="Q50" i="85"/>
  <c r="Q51" i="85"/>
  <c r="Q52" i="85"/>
  <c r="Q53" i="85"/>
  <c r="Q54" i="85"/>
  <c r="Q55" i="85"/>
  <c r="Q56" i="85"/>
  <c r="Q57" i="85"/>
  <c r="Q58" i="85"/>
  <c r="Q59" i="85"/>
  <c r="Q60" i="85"/>
  <c r="Q61" i="85"/>
  <c r="Q62" i="85"/>
  <c r="Q63" i="85"/>
  <c r="Q64" i="85"/>
  <c r="Q65" i="85"/>
  <c r="Q66" i="85"/>
  <c r="Q67" i="85"/>
  <c r="Q68" i="85"/>
  <c r="Q69" i="85"/>
  <c r="Q70" i="85"/>
  <c r="Q71" i="85"/>
  <c r="Q72" i="85"/>
  <c r="Q73" i="85"/>
  <c r="Q74" i="85"/>
  <c r="Q75" i="85"/>
  <c r="Q76" i="85"/>
  <c r="Q77" i="85"/>
  <c r="Q78" i="85"/>
  <c r="Q79" i="85"/>
  <c r="Q80" i="85"/>
  <c r="Q81" i="85"/>
  <c r="Q82" i="85"/>
  <c r="Q83" i="85"/>
  <c r="Q84" i="85"/>
  <c r="Q85" i="85"/>
  <c r="Q86" i="85"/>
  <c r="Q87" i="85"/>
  <c r="Q88" i="85"/>
  <c r="Q89" i="85"/>
  <c r="Q90" i="85"/>
  <c r="Q91" i="85"/>
  <c r="Q92" i="85"/>
  <c r="Q93" i="85"/>
  <c r="Q94" i="85"/>
  <c r="Q95" i="85"/>
  <c r="Q96" i="85"/>
  <c r="Q97" i="85"/>
  <c r="Q98" i="85"/>
  <c r="Q99" i="85"/>
  <c r="Q100" i="85"/>
  <c r="Q101" i="85"/>
  <c r="Q102" i="85"/>
  <c r="Q103" i="85"/>
  <c r="Q104" i="85"/>
  <c r="Q105" i="85"/>
  <c r="Q106" i="85"/>
  <c r="Q107" i="85"/>
  <c r="Q108" i="85"/>
  <c r="Q109" i="85"/>
  <c r="Q110" i="85"/>
  <c r="Q111" i="85"/>
  <c r="Q112" i="85"/>
  <c r="Q113" i="85"/>
  <c r="Q114" i="85"/>
  <c r="Q115" i="85"/>
  <c r="Q116" i="85"/>
  <c r="Q117" i="85"/>
  <c r="Q118" i="85"/>
  <c r="Q119" i="85"/>
  <c r="Q120" i="85"/>
  <c r="Q121" i="85"/>
  <c r="Q122" i="85"/>
  <c r="Q123" i="85"/>
  <c r="Q124" i="85"/>
  <c r="Q125" i="85"/>
  <c r="Q126" i="85"/>
  <c r="Q127" i="85"/>
  <c r="Q128" i="85"/>
  <c r="Q129" i="85"/>
  <c r="Q130" i="85"/>
  <c r="Q131" i="85"/>
  <c r="Q132" i="85"/>
  <c r="Q133" i="85"/>
  <c r="Q134" i="85"/>
  <c r="Q135" i="85"/>
  <c r="Q136" i="85"/>
  <c r="Q137" i="85"/>
  <c r="Q138" i="85"/>
  <c r="Q139" i="85"/>
  <c r="Q140" i="85"/>
  <c r="Q141" i="85"/>
  <c r="Q142" i="85"/>
  <c r="Q143" i="85"/>
  <c r="Q144" i="85"/>
  <c r="Q145" i="85"/>
  <c r="Q146" i="85"/>
  <c r="Q147" i="85"/>
  <c r="Q148" i="85"/>
  <c r="Q149" i="85"/>
  <c r="Q150" i="85"/>
  <c r="Q151" i="85"/>
  <c r="Q152" i="85"/>
  <c r="Q153" i="85"/>
  <c r="Q154" i="85"/>
  <c r="Q155" i="85"/>
  <c r="Q156" i="85"/>
  <c r="Q157" i="85"/>
  <c r="Q158" i="85"/>
  <c r="Q159" i="85"/>
  <c r="Q160" i="85"/>
  <c r="Q161" i="85"/>
  <c r="Q162" i="85"/>
  <c r="Q163" i="85"/>
  <c r="Q164" i="85"/>
  <c r="Q165" i="85"/>
  <c r="Q166" i="85"/>
  <c r="Q167" i="85"/>
  <c r="Q168" i="85"/>
  <c r="Q169" i="85"/>
  <c r="Q170" i="85"/>
  <c r="Q171" i="85"/>
  <c r="Q172" i="85"/>
  <c r="Q173" i="85"/>
  <c r="Q174" i="85"/>
  <c r="Q175" i="85"/>
  <c r="Q176" i="85"/>
  <c r="Q177" i="85"/>
  <c r="Q178" i="85"/>
  <c r="Q179" i="85"/>
  <c r="Q180" i="85"/>
  <c r="Q181" i="85"/>
  <c r="Q182" i="85"/>
  <c r="Q183" i="85"/>
  <c r="Q184" i="85"/>
  <c r="Q185" i="85"/>
  <c r="Q186" i="85"/>
  <c r="Q187" i="85"/>
  <c r="Q188" i="85"/>
  <c r="Q189" i="85"/>
  <c r="Q190" i="85"/>
  <c r="Q191" i="85"/>
  <c r="Q192" i="85"/>
  <c r="Q193" i="85"/>
  <c r="N8" i="85"/>
  <c r="N9" i="85"/>
  <c r="N10" i="85"/>
  <c r="N11" i="85"/>
  <c r="N12" i="85"/>
  <c r="N13" i="85"/>
  <c r="N14" i="85"/>
  <c r="N15" i="85"/>
  <c r="N16" i="85"/>
  <c r="N17" i="85"/>
  <c r="N18" i="85"/>
  <c r="N19" i="85"/>
  <c r="N20" i="85"/>
  <c r="N21" i="85"/>
  <c r="N22" i="85"/>
  <c r="N23" i="85"/>
  <c r="N24" i="85"/>
  <c r="N25" i="85"/>
  <c r="N26" i="85"/>
  <c r="N27" i="85"/>
  <c r="N28" i="85"/>
  <c r="N29" i="85"/>
  <c r="N30" i="85"/>
  <c r="N31" i="85"/>
  <c r="N32" i="85"/>
  <c r="N33" i="85"/>
  <c r="N34" i="85"/>
  <c r="N35" i="85"/>
  <c r="N36" i="85"/>
  <c r="N37" i="85"/>
  <c r="N38" i="85"/>
  <c r="N39" i="85"/>
  <c r="N40" i="85"/>
  <c r="N41" i="85"/>
  <c r="N42" i="85"/>
  <c r="N43" i="85"/>
  <c r="N44" i="85"/>
  <c r="N45" i="85"/>
  <c r="N46" i="85"/>
  <c r="N47" i="85"/>
  <c r="N48" i="85"/>
  <c r="N49" i="85"/>
  <c r="N50" i="85"/>
  <c r="N51" i="85"/>
  <c r="N52" i="85"/>
  <c r="N53" i="85"/>
  <c r="N54" i="85"/>
  <c r="N55" i="85"/>
  <c r="N56" i="85"/>
  <c r="N57" i="85"/>
  <c r="N58" i="85"/>
  <c r="N59" i="85"/>
  <c r="N60" i="85"/>
  <c r="N61" i="85"/>
  <c r="N62" i="85"/>
  <c r="N63" i="85"/>
  <c r="N64" i="85"/>
  <c r="N65" i="85"/>
  <c r="N66" i="85"/>
  <c r="N67" i="85"/>
  <c r="N68" i="85"/>
  <c r="N69" i="85"/>
  <c r="N70" i="85"/>
  <c r="N71" i="85"/>
  <c r="N72" i="85"/>
  <c r="N73" i="85"/>
  <c r="N74" i="85"/>
  <c r="N75" i="85"/>
  <c r="N76" i="85"/>
  <c r="N77" i="85"/>
  <c r="N78" i="85"/>
  <c r="N79" i="85"/>
  <c r="N80" i="85"/>
  <c r="N81" i="85"/>
  <c r="N82" i="85"/>
  <c r="N83" i="85"/>
  <c r="N84" i="85"/>
  <c r="N85" i="85"/>
  <c r="N86" i="85"/>
  <c r="N87" i="85"/>
  <c r="N88" i="85"/>
  <c r="N89" i="85"/>
  <c r="N90" i="85"/>
  <c r="N91" i="85"/>
  <c r="N92" i="85"/>
  <c r="N93" i="85"/>
  <c r="N94" i="85"/>
  <c r="N95" i="85"/>
  <c r="N96" i="85"/>
  <c r="N97" i="85"/>
  <c r="N98" i="85"/>
  <c r="N99" i="85"/>
  <c r="N100" i="85"/>
  <c r="N101" i="85"/>
  <c r="N102" i="85"/>
  <c r="N103" i="85"/>
  <c r="N104" i="85"/>
  <c r="N105" i="85"/>
  <c r="N106" i="85"/>
  <c r="N107" i="85"/>
  <c r="N108" i="85"/>
  <c r="N109" i="85"/>
  <c r="N110" i="85"/>
  <c r="N111" i="85"/>
  <c r="N112" i="85"/>
  <c r="N113" i="85"/>
  <c r="N114" i="85"/>
  <c r="N115" i="85"/>
  <c r="N116" i="85"/>
  <c r="N117" i="85"/>
  <c r="N118" i="85"/>
  <c r="N119" i="85"/>
  <c r="N120" i="85"/>
  <c r="N121" i="85"/>
  <c r="N122" i="85"/>
  <c r="N123" i="85"/>
  <c r="N124" i="85"/>
  <c r="N125" i="85"/>
  <c r="N126" i="85"/>
  <c r="N127" i="85"/>
  <c r="N128" i="85"/>
  <c r="N129" i="85"/>
  <c r="N130" i="85"/>
  <c r="N131" i="85"/>
  <c r="N132" i="85"/>
  <c r="N133" i="85"/>
  <c r="N134" i="85"/>
  <c r="N135" i="85"/>
  <c r="N136" i="85"/>
  <c r="N137" i="85"/>
  <c r="N138" i="85"/>
  <c r="N139" i="85"/>
  <c r="N140" i="85"/>
  <c r="N141" i="85"/>
  <c r="N142" i="85"/>
  <c r="N143" i="85"/>
  <c r="N144" i="85"/>
  <c r="N145" i="85"/>
  <c r="N146" i="85"/>
  <c r="N147" i="85"/>
  <c r="N148" i="85"/>
  <c r="N149" i="85"/>
  <c r="N150" i="85"/>
  <c r="N151" i="85"/>
  <c r="N152" i="85"/>
  <c r="N153" i="85"/>
  <c r="N154" i="85"/>
  <c r="N155" i="85"/>
  <c r="N156" i="85"/>
  <c r="N157" i="85"/>
  <c r="N158" i="85"/>
  <c r="N159" i="85"/>
  <c r="N160" i="85"/>
  <c r="N161" i="85"/>
  <c r="N162" i="85"/>
  <c r="N163" i="85"/>
  <c r="N164" i="85"/>
  <c r="N165" i="85"/>
  <c r="N166" i="85"/>
  <c r="N167" i="85"/>
  <c r="N168" i="85"/>
  <c r="N169" i="85"/>
  <c r="N170" i="85"/>
  <c r="N171" i="85"/>
  <c r="N172" i="85"/>
  <c r="N173" i="85"/>
  <c r="N174" i="85"/>
  <c r="N175" i="85"/>
  <c r="N176" i="85"/>
  <c r="N177" i="85"/>
  <c r="N178" i="85"/>
  <c r="N179" i="85"/>
  <c r="N180" i="85"/>
  <c r="N181" i="85"/>
  <c r="N182" i="85"/>
  <c r="N183" i="85"/>
  <c r="N184" i="85"/>
  <c r="N185" i="85"/>
  <c r="N186" i="85"/>
  <c r="N187" i="85"/>
  <c r="N188" i="85"/>
  <c r="N189" i="85"/>
  <c r="N190" i="85"/>
  <c r="N191" i="85"/>
  <c r="N192" i="85"/>
  <c r="N193" i="85"/>
  <c r="N6" i="73"/>
  <c r="Q6" i="73"/>
  <c r="F210" i="85" l="1"/>
  <c r="J210" i="85"/>
  <c r="F215" i="85" l="1"/>
  <c r="F214" i="85"/>
  <c r="F213" i="85"/>
  <c r="F212" i="85"/>
  <c r="F211" i="85"/>
  <c r="Q194" i="85" l="1"/>
  <c r="Q195" i="85"/>
  <c r="Q196" i="85"/>
  <c r="Q197" i="85"/>
  <c r="Q198" i="85"/>
  <c r="Q199" i="85"/>
  <c r="Q200" i="85"/>
  <c r="Q201" i="85"/>
  <c r="Q202" i="85"/>
  <c r="Q203" i="85"/>
  <c r="Q204" i="85"/>
  <c r="Q205" i="85"/>
  <c r="Q206" i="85"/>
  <c r="Q207" i="85"/>
  <c r="Q208" i="85"/>
  <c r="N194" i="85"/>
  <c r="N195" i="85"/>
  <c r="N196" i="85"/>
  <c r="N197" i="85"/>
  <c r="N198" i="85"/>
  <c r="N199" i="85"/>
  <c r="N200" i="85"/>
  <c r="N201" i="85"/>
  <c r="N202" i="85"/>
  <c r="N203" i="85"/>
  <c r="N204" i="85"/>
  <c r="N205" i="85"/>
  <c r="N206" i="85"/>
  <c r="N207" i="85"/>
  <c r="N208" i="85"/>
  <c r="Q209" i="85" l="1"/>
  <c r="N209" i="85"/>
  <c r="K212" i="85" l="1"/>
  <c r="O210" i="85"/>
  <c r="M210" i="85"/>
  <c r="L210" i="85"/>
  <c r="K210" i="85"/>
  <c r="P210" i="85"/>
  <c r="Q210" i="85" l="1"/>
  <c r="N210" i="85"/>
</calcChain>
</file>

<file path=xl/sharedStrings.xml><?xml version="1.0" encoding="utf-8"?>
<sst xmlns="http://schemas.openxmlformats.org/spreadsheetml/2006/main" count="1262" uniqueCount="456">
  <si>
    <t>時間額</t>
    <rPh sb="0" eb="3">
      <t>ジカンガク</t>
    </rPh>
    <phoneticPr fontId="2"/>
  </si>
  <si>
    <t>月額</t>
    <rPh sb="0" eb="2">
      <t>ゲツガク</t>
    </rPh>
    <phoneticPr fontId="2"/>
  </si>
  <si>
    <t>事業所数</t>
    <rPh sb="0" eb="3">
      <t>ジギョウショ</t>
    </rPh>
    <rPh sb="3" eb="4">
      <t>スウ</t>
    </rPh>
    <phoneticPr fontId="2"/>
  </si>
  <si>
    <t>③法人種別</t>
    <rPh sb="1" eb="3">
      <t>ホウジン</t>
    </rPh>
    <rPh sb="3" eb="5">
      <t>シュベツ</t>
    </rPh>
    <phoneticPr fontId="2"/>
  </si>
  <si>
    <t>④法人番号</t>
    <rPh sb="1" eb="3">
      <t>ホウジン</t>
    </rPh>
    <rPh sb="3" eb="5">
      <t>バンゴウ</t>
    </rPh>
    <phoneticPr fontId="2"/>
  </si>
  <si>
    <t>⑮備考</t>
    <rPh sb="1" eb="3">
      <t>ビコウ</t>
    </rPh>
    <phoneticPr fontId="2"/>
  </si>
  <si>
    <t>青空</t>
  </si>
  <si>
    <t>アンダンテ就労ステーション</t>
  </si>
  <si>
    <t>ともにーしょうりんじ</t>
  </si>
  <si>
    <t>就労継続支援といろ</t>
  </si>
  <si>
    <t>ＯＳＪ工房　よりそいの丘</t>
  </si>
  <si>
    <t>アドバンス</t>
  </si>
  <si>
    <t>ＩＮＯ</t>
  </si>
  <si>
    <t>楽</t>
  </si>
  <si>
    <t>障がい者複合施設いそしまカーム</t>
  </si>
  <si>
    <t>リベラルワークス</t>
  </si>
  <si>
    <t>ステップ</t>
  </si>
  <si>
    <t>あかり</t>
  </si>
  <si>
    <t>就労支援事業所フレイ</t>
  </si>
  <si>
    <t>ウォッシュハウスサンライズ</t>
  </si>
  <si>
    <t>エムファンタジー</t>
  </si>
  <si>
    <t>ヒロタ製作所</t>
  </si>
  <si>
    <t>ハーモニー</t>
  </si>
  <si>
    <t>ｓｅｌｆ－Ａ・アムール</t>
  </si>
  <si>
    <t>なないろＷｏｒｋｓ</t>
  </si>
  <si>
    <t>エンジョイ・ラボ</t>
  </si>
  <si>
    <t>ピアワークステーションクロノス</t>
  </si>
  <si>
    <t>福祉の杜</t>
  </si>
  <si>
    <t>ベストプレイス</t>
  </si>
  <si>
    <t>輪くる</t>
  </si>
  <si>
    <t>ｓｏ－ｙｏｕワークス</t>
  </si>
  <si>
    <t>支援センターさくら</t>
  </si>
  <si>
    <t>福祉わんど</t>
  </si>
  <si>
    <t>のびるハウス作業所</t>
  </si>
  <si>
    <t>ともにー</t>
  </si>
  <si>
    <t>タミサエ</t>
  </si>
  <si>
    <t>ひまわり園</t>
  </si>
  <si>
    <t>ジョブハウスくすの木</t>
  </si>
  <si>
    <t>北河内障がい者就労支援センターキャリアデベロップメント</t>
  </si>
  <si>
    <t>クローバーワークス高石</t>
  </si>
  <si>
    <t>りんくうワークス</t>
  </si>
  <si>
    <t>Ｆ＆Ｐ　就労継続支援Ａ型・Ｂ型事業所</t>
  </si>
  <si>
    <t>いにしき</t>
  </si>
  <si>
    <t>社会福祉法人　大阪手をつなぐ育成会</t>
  </si>
  <si>
    <t>社会福祉法人　加島友愛会</t>
  </si>
  <si>
    <t>公益財団法人　浅香山病院</t>
  </si>
  <si>
    <t>特定非営利活動法人　南大阪自立支援センター</t>
  </si>
  <si>
    <t>株式会社　ウエストサービス</t>
  </si>
  <si>
    <t>プロスパー　株式会社</t>
  </si>
  <si>
    <t>株式会社　はるかぜコミュニケーション</t>
  </si>
  <si>
    <t>特定非営利活動法人　堺エコネットワーク協議会</t>
  </si>
  <si>
    <t>シンスリー　株式会社</t>
  </si>
  <si>
    <t>株式会社　おにぎり村</t>
  </si>
  <si>
    <t>社会福祉法人　大阪府社会福祉事業団</t>
  </si>
  <si>
    <t>株式会社　みらい工房</t>
  </si>
  <si>
    <t>株式会社　ＩＮＯ</t>
  </si>
  <si>
    <t>Ｔ＆Ｅ　合同会社</t>
  </si>
  <si>
    <t>社会福祉法人高潤会</t>
  </si>
  <si>
    <t>合同会社リベラル</t>
  </si>
  <si>
    <t>一般社団法人　フレイ</t>
  </si>
  <si>
    <t>社会福祉法人　いずみ野福祉会</t>
  </si>
  <si>
    <t>株式会社エムファンタジー</t>
  </si>
  <si>
    <t>株式会社ハル</t>
  </si>
  <si>
    <t>特定非営利活動法人　ブルースカイ</t>
  </si>
  <si>
    <t>一般社団法人　ステージアップ</t>
  </si>
  <si>
    <t>合同会社ＩＮＦＩＮＩＴＹ</t>
  </si>
  <si>
    <t>株式会社　エスポワール</t>
  </si>
  <si>
    <t>株式会社　ドリームリンク</t>
  </si>
  <si>
    <t>エンジョイ株式会社</t>
  </si>
  <si>
    <t>株式会社アドバンス</t>
  </si>
  <si>
    <t>株式会社ライズロード</t>
  </si>
  <si>
    <t>合同会社ＴＡＮ</t>
  </si>
  <si>
    <t>ダン合同会社</t>
  </si>
  <si>
    <t>株式会社　スマイル工房</t>
  </si>
  <si>
    <t>合同会社福祉の杜</t>
  </si>
  <si>
    <t>合同会社ベストプレイス</t>
  </si>
  <si>
    <t>株式会社　アマナ</t>
  </si>
  <si>
    <t>恵み　株式会社</t>
  </si>
  <si>
    <t>特定非営利活動法人　奥河内ｓｏ－ｙｏｕサポート</t>
  </si>
  <si>
    <t>特定非営利活動法人Ｗｅｌｌ　ｌｉｆｅ</t>
  </si>
  <si>
    <t>合同会社福祉わんど</t>
  </si>
  <si>
    <t>株式会社Ｄ―０１</t>
  </si>
  <si>
    <t>特定非営利活動法人　泉州自立支援センター</t>
  </si>
  <si>
    <t>合同会社タミサエ</t>
  </si>
  <si>
    <t>社会福祉法人　ひまわり園</t>
  </si>
  <si>
    <t>一般社団法人　ステップアップ</t>
  </si>
  <si>
    <t>一般社団法人地域福祉会</t>
  </si>
  <si>
    <t>株式会社光翔</t>
  </si>
  <si>
    <t>合同会社ＯｎｅＣｌｏｖｅｒ</t>
  </si>
  <si>
    <t>社会福祉法人　恩賜財団済生会支部大阪府済生会</t>
  </si>
  <si>
    <t>ＮＰＯ法人ふぁーすとぺんぎん</t>
  </si>
  <si>
    <t>株式会社ｆａｉｒｖｉｅｗ</t>
  </si>
  <si>
    <t>特定非営利活動法人Ｒｅ－Ｌｉｖｅ</t>
  </si>
  <si>
    <t>社会福祉法人　英芳会</t>
  </si>
  <si>
    <t>事業所番号</t>
    <rPh sb="0" eb="3">
      <t>ジギョウショ</t>
    </rPh>
    <rPh sb="3" eb="5">
      <t>バンゴウ</t>
    </rPh>
    <phoneticPr fontId="2"/>
  </si>
  <si>
    <t>堺市</t>
    <rPh sb="0" eb="2">
      <t>サカイシ</t>
    </rPh>
    <phoneticPr fontId="9"/>
  </si>
  <si>
    <t>高槻市</t>
    <rPh sb="0" eb="3">
      <t>タカツキシ</t>
    </rPh>
    <phoneticPr fontId="9"/>
  </si>
  <si>
    <t>東大阪市</t>
    <rPh sb="0" eb="4">
      <t>ヒガシオオサカシ</t>
    </rPh>
    <phoneticPr fontId="9"/>
  </si>
  <si>
    <t>豊中市</t>
    <rPh sb="0" eb="3">
      <t>トヨナカシ</t>
    </rPh>
    <phoneticPr fontId="9"/>
  </si>
  <si>
    <t>枚方市</t>
    <rPh sb="0" eb="3">
      <t>ヒラカタシ</t>
    </rPh>
    <phoneticPr fontId="9"/>
  </si>
  <si>
    <t>吹田市</t>
    <rPh sb="0" eb="3">
      <t>スイタシ</t>
    </rPh>
    <phoneticPr fontId="9"/>
  </si>
  <si>
    <t>岸和田市</t>
    <rPh sb="0" eb="4">
      <t>キシワダシ</t>
    </rPh>
    <phoneticPr fontId="9"/>
  </si>
  <si>
    <t>池田市</t>
    <rPh sb="0" eb="3">
      <t>イケダシ</t>
    </rPh>
    <phoneticPr fontId="9"/>
  </si>
  <si>
    <t>泉大津市</t>
    <rPh sb="0" eb="4">
      <t>イズミオオツシ</t>
    </rPh>
    <phoneticPr fontId="9"/>
  </si>
  <si>
    <t>貝塚市</t>
    <rPh sb="2" eb="3">
      <t>シ</t>
    </rPh>
    <phoneticPr fontId="9"/>
  </si>
  <si>
    <t>守口市</t>
    <rPh sb="0" eb="3">
      <t>モリグチシ</t>
    </rPh>
    <phoneticPr fontId="9"/>
  </si>
  <si>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</si>
  <si>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</si>
  <si>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</si>
  <si>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</si>
  <si>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</si>
  <si>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5">
      <t>カワチナガノシ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</si>
  <si>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</si>
  <si>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</si>
  <si>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</si>
  <si>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3">
      <t>ミノオシ</t>
    </rPh>
    <phoneticPr fontId="9"/>
  </si>
  <si>
    <t>柏原市</t>
    <rPh sb="0" eb="3">
      <t>カシワラシ</t>
    </rPh>
    <phoneticPr fontId="9"/>
  </si>
  <si>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</si>
  <si>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</si>
  <si>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</si>
  <si>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</si>
  <si>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</si>
  <si>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泉南市</t>
    <rPh sb="0" eb="3">
      <t>センナンシ</t>
    </rPh>
    <phoneticPr fontId="9"/>
  </si>
  <si>
    <t>四條畷市</t>
    <rPh sb="0" eb="3">
      <t>シジョウナワテ</t>
    </rPh>
    <rPh sb="3" eb="4">
      <t>シ</t>
    </rPh>
    <phoneticPr fontId="9"/>
  </si>
  <si>
    <t>交野市</t>
    <rPh sb="0" eb="3">
      <t>カタノシ</t>
    </rPh>
    <phoneticPr fontId="9"/>
  </si>
  <si>
    <t>阪南市</t>
    <rPh sb="0" eb="3">
      <t>ハンナンシ</t>
    </rPh>
    <phoneticPr fontId="9"/>
  </si>
  <si>
    <t>岬町</t>
    <rPh sb="0" eb="1">
      <t>ミサキ</t>
    </rPh>
    <rPh sb="1" eb="2">
      <t>チョウ</t>
    </rPh>
    <phoneticPr fontId="9"/>
  </si>
  <si>
    <t>太子町</t>
    <rPh sb="0" eb="3">
      <t>タイシチョウ</t>
    </rPh>
    <phoneticPr fontId="9"/>
  </si>
  <si>
    <t>株式会社ジャスト・トレンド</t>
  </si>
  <si>
    <t>株式会社　みらいじゅ</t>
  </si>
  <si>
    <t>株式会社　秀英ライフプラス</t>
  </si>
  <si>
    <t>株式会社　エル</t>
  </si>
  <si>
    <t>合同会社　アルファプラス</t>
  </si>
  <si>
    <t>特定非営利活動法人　みらい</t>
  </si>
  <si>
    <t>一般社団法人　未来の扉</t>
  </si>
  <si>
    <t>特定非営利活動法人　グリーンレスト</t>
  </si>
  <si>
    <t>株式会社　ひまわり</t>
  </si>
  <si>
    <t>Ａ・ＴＥＣ株式会社</t>
  </si>
  <si>
    <t>株式会社　イクロスサポート</t>
  </si>
  <si>
    <t>合同会社　Ｋ’ｓ</t>
  </si>
  <si>
    <t>株式会社　イクコ・カンパニー</t>
  </si>
  <si>
    <t>総叡株式会社</t>
  </si>
  <si>
    <t>株式会社ユニーク</t>
  </si>
  <si>
    <t>株式会社テックエキスパート</t>
  </si>
  <si>
    <t>株式会社イー・アス</t>
  </si>
  <si>
    <t>ＨｕｍａｎＦｕｔｕｒｅ株式会社</t>
  </si>
  <si>
    <t>一般社団法人　ワークワーク</t>
  </si>
  <si>
    <t>株式会社　アークサービス</t>
  </si>
  <si>
    <t>株式会社　ライフケア</t>
  </si>
  <si>
    <t>株式会社　アイディアルサポート</t>
  </si>
  <si>
    <t>エイティオー株式会社</t>
  </si>
  <si>
    <t>合同会社　青空</t>
  </si>
  <si>
    <t>特定非営利活動法人　ふたつの花</t>
  </si>
  <si>
    <t>株式会社　プレサント</t>
  </si>
  <si>
    <t>株式会社　フリー</t>
  </si>
  <si>
    <t>合同会社　ＯＨＡＮＡ</t>
  </si>
  <si>
    <t>合同会社　セブン</t>
  </si>
  <si>
    <t>株式会社　ファーストステップ</t>
  </si>
  <si>
    <t>合同会社　ＣＬＡＮ</t>
  </si>
  <si>
    <t>株式会社　リコワークス</t>
  </si>
  <si>
    <t>株式会社　ハニービー</t>
  </si>
  <si>
    <t>社会福祉法人　であい共生舎</t>
  </si>
  <si>
    <t>株式会社　いま・ここ</t>
  </si>
  <si>
    <t>有限会社ファミリータイズ</t>
  </si>
  <si>
    <t>株式会社　エヴァーグリーン</t>
  </si>
  <si>
    <t>倉家　株式会社</t>
  </si>
  <si>
    <t>株式会社Ｓａｍｖｅｒｋａｎ</t>
  </si>
  <si>
    <t>一般社団法人　ユニオンブックス</t>
  </si>
  <si>
    <t>フォレストリバー　株式会社</t>
  </si>
  <si>
    <t>株式会社　ＳＰ　ＵＮＩＴ</t>
  </si>
  <si>
    <t>合同会社　ジャスワーク</t>
  </si>
  <si>
    <t>株式会社　フロンティア</t>
  </si>
  <si>
    <t>株式会社　フィール</t>
  </si>
  <si>
    <t>株式会社　アイリスホーム</t>
  </si>
  <si>
    <t>株式会社　ＭＡＳＴＥＲＰＩＥＣＥ</t>
  </si>
  <si>
    <t>株式会社トライネクスト</t>
  </si>
  <si>
    <t>株式会社ウルラ</t>
  </si>
  <si>
    <t>株式会社Ｗｅ　Ｗａｌｋ</t>
  </si>
  <si>
    <t>一般社団法人ライフテラス協会</t>
  </si>
  <si>
    <t>株式会社ミヤシタ</t>
  </si>
  <si>
    <t>株式会社ＡＬＯＥ</t>
  </si>
  <si>
    <t>株式会社陽あたり</t>
  </si>
  <si>
    <t>株式会社　陽光</t>
  </si>
  <si>
    <t>合同会社　ステラ</t>
  </si>
  <si>
    <t>株式会社　Ｌ．Ｉ．Ｊ</t>
  </si>
  <si>
    <t>株式会社ハートフルサービス</t>
  </si>
  <si>
    <t>合同会社Ｒ.Ｆ.Ｒ</t>
  </si>
  <si>
    <t>Freaky　Ｗorks株式会社</t>
  </si>
  <si>
    <t>合同会社ＨＡＲＫ</t>
  </si>
  <si>
    <t>ＮＰＯ法人　大阪精神障害者就労支援ネットワーク</t>
  </si>
  <si>
    <t>株式会社　はび・あす</t>
  </si>
  <si>
    <t>株式会社　スマイルベース</t>
  </si>
  <si>
    <t>一般社団法人　障がい者就労・就学支援協会仰空会</t>
  </si>
  <si>
    <t>株式会社　ナーチャーハーツ</t>
  </si>
  <si>
    <t>株式会社　オリエンタルワークス</t>
  </si>
  <si>
    <t>株式会社　トライステップ</t>
  </si>
  <si>
    <t>株式会社　ポエムハート</t>
  </si>
  <si>
    <t>株式会社　ジョイフラット</t>
  </si>
  <si>
    <t>医療法人　清心会</t>
  </si>
  <si>
    <t>株式会社　新栄ライフサービス</t>
  </si>
  <si>
    <t>特定非営利活動法人　八尾自立支援センター</t>
  </si>
  <si>
    <t>合同会社思いやり</t>
  </si>
  <si>
    <t>株式会社想立</t>
  </si>
  <si>
    <t>株式会社睡蓮</t>
  </si>
  <si>
    <t>株式会社Ｓｔｅｐ　Ｏｎｅ</t>
  </si>
  <si>
    <t>特定非営利活動法人テイラーズ・ギルド</t>
  </si>
  <si>
    <t>株式会社モコリリ</t>
  </si>
  <si>
    <t>合同会社杖友</t>
  </si>
  <si>
    <t>株式会社ＡｔｏＣ</t>
  </si>
  <si>
    <t>株式会社リコワークス</t>
  </si>
  <si>
    <t>株式会社Ｗｅｌｆａｒｅ</t>
  </si>
  <si>
    <t>株式会社Ｐｏｎｏ　Ｌｉｎｋ</t>
  </si>
  <si>
    <t>株式会社　髙健</t>
  </si>
  <si>
    <t>株式会社ジョブジョイント</t>
  </si>
  <si>
    <t>月虹株式会社</t>
  </si>
  <si>
    <t>株式会社北大阪総合研究所</t>
  </si>
  <si>
    <t>一般社団法人ドリームワーク</t>
  </si>
  <si>
    <t>株式会社　ミライエ</t>
  </si>
  <si>
    <t>特定非営利活動法人　地域支援センターあゆみ</t>
  </si>
  <si>
    <t>特定非営利活動法人ライフサポート大阪</t>
  </si>
  <si>
    <t>大阪アグリバイオ　株式会社</t>
  </si>
  <si>
    <t>合同会社　地域活動支援センターきずな</t>
  </si>
  <si>
    <t>株式会社　いずみエコロジーファーム</t>
  </si>
  <si>
    <t>株式会社ラッツ</t>
  </si>
  <si>
    <t>株式会社桜ほのぼの苑</t>
  </si>
  <si>
    <t>合同会社Ｓｕｎはーと</t>
  </si>
  <si>
    <t>スクエアエス株式会社</t>
  </si>
  <si>
    <t>株式会社クローバー</t>
  </si>
  <si>
    <t>株式会社ミライエ</t>
  </si>
  <si>
    <t>合同会社　ＩＮＦＩＮＩＴＹ</t>
  </si>
  <si>
    <t>株式会社　三喜</t>
  </si>
  <si>
    <t>株式会社グローアップ</t>
  </si>
  <si>
    <t>一般社団法人　あまみ徳之島ライフサポート</t>
  </si>
  <si>
    <t>株式会社エマン</t>
  </si>
  <si>
    <t>特定非営利活動法人ＺＥＲＯ</t>
  </si>
  <si>
    <t>一般社団法人日本フレキシブルオペレーション</t>
  </si>
  <si>
    <t>合同会社Ｋ’ｓ－ｓｔｙｌｅ</t>
  </si>
  <si>
    <t>一般社団法人　スクエア</t>
  </si>
  <si>
    <t>株式会社グリーンサム</t>
  </si>
  <si>
    <t>株式会社グリーンフラッグ</t>
  </si>
  <si>
    <t>みらいじゅ</t>
  </si>
  <si>
    <t>就労支援センター浅香山</t>
  </si>
  <si>
    <t>ドルフィンハート</t>
  </si>
  <si>
    <t>アリエス</t>
  </si>
  <si>
    <t>ドルフィンアイ</t>
  </si>
  <si>
    <t>アルファプラス</t>
  </si>
  <si>
    <t>就労支援センターみらい</t>
  </si>
  <si>
    <t>未来予想図</t>
  </si>
  <si>
    <t>はるかぜ作業所（アン・デ・プルミエ）</t>
  </si>
  <si>
    <t>グリーンレスト</t>
  </si>
  <si>
    <t>シンスリー北野田</t>
  </si>
  <si>
    <t>ひまわりワークルーム白鷺</t>
  </si>
  <si>
    <t>Ａ・ＴＥＣ</t>
  </si>
  <si>
    <t>支援センターＳＯＬＡＳ</t>
  </si>
  <si>
    <t>ｋａ－ｋｕｎ　ｐｒｏｊｅｃｔ</t>
  </si>
  <si>
    <t>エコベース</t>
  </si>
  <si>
    <t>ワークショップひとふし</t>
  </si>
  <si>
    <t>きょうどう</t>
  </si>
  <si>
    <t>ユニーク</t>
  </si>
  <si>
    <t>ユニークコパン</t>
  </si>
  <si>
    <t>就労継続支援Ａ型事業所テックエキスパート</t>
  </si>
  <si>
    <t>イー・アス</t>
  </si>
  <si>
    <t>ワークワーク</t>
  </si>
  <si>
    <t>すまいるワークセンター</t>
  </si>
  <si>
    <t>みらい工房</t>
  </si>
  <si>
    <t>ライフケア</t>
  </si>
  <si>
    <t>アイディアルサポート</t>
  </si>
  <si>
    <t>ワークセンターえがお</t>
  </si>
  <si>
    <t>あかり工房</t>
  </si>
  <si>
    <t>障がい就労支援エイティオー</t>
  </si>
  <si>
    <t>就労生活サポートセンターはなはな</t>
  </si>
  <si>
    <t>プレサント</t>
  </si>
  <si>
    <t>就労支援事業所フリー</t>
  </si>
  <si>
    <t>フラワーズ</t>
  </si>
  <si>
    <t>ル・プラス</t>
  </si>
  <si>
    <t>ｓｅｌｆ－Ａ・セブン中桜塚</t>
  </si>
  <si>
    <t>みずほおおぞら就労継続支援Ａ型事業所</t>
  </si>
  <si>
    <t>ファーストステップ</t>
  </si>
  <si>
    <t>就労支援センタークラン豊中</t>
  </si>
  <si>
    <t>リコサービス豊中</t>
  </si>
  <si>
    <t>ｓｅｌｆ－Ａ・セブン豊中市役所前</t>
  </si>
  <si>
    <t>ひらかた・にじ福祉工場</t>
  </si>
  <si>
    <t>いまここテラス</t>
  </si>
  <si>
    <t>いまここテラスくずは</t>
  </si>
  <si>
    <t>健美道枚方</t>
  </si>
  <si>
    <t>いまここテラス枚方</t>
  </si>
  <si>
    <t>グリーンズ枚方</t>
  </si>
  <si>
    <t>ステップライフ</t>
  </si>
  <si>
    <t>ワークサポート枚方</t>
  </si>
  <si>
    <t>ｈｕｇｈｕｇ</t>
  </si>
  <si>
    <t>ほんのきもち</t>
  </si>
  <si>
    <t>フォレストリバー</t>
  </si>
  <si>
    <t>ライム</t>
  </si>
  <si>
    <t>ジャスワーク</t>
  </si>
  <si>
    <t>あっとワーク</t>
  </si>
  <si>
    <t>レモン</t>
  </si>
  <si>
    <t>フィール</t>
  </si>
  <si>
    <t>就労支援事業所アイリス</t>
  </si>
  <si>
    <t>サポートステーションジラフ</t>
  </si>
  <si>
    <t>就労支援事業所トライネクスト</t>
  </si>
  <si>
    <t>Ｎｅｘｅｌサービス</t>
  </si>
  <si>
    <t>Ｗｅ　Ｗａｌｋ</t>
  </si>
  <si>
    <t>Ｗｅ　Ｗａｌｋ　南海岸和田</t>
  </si>
  <si>
    <t>就労支援事業所ちえの輪　池田五月山</t>
  </si>
  <si>
    <t>就労支援事業所ちえの輪　池田</t>
  </si>
  <si>
    <t>らいふテラス</t>
  </si>
  <si>
    <t>フリスクモード</t>
  </si>
  <si>
    <t>ほたる作業所</t>
  </si>
  <si>
    <t>ひかり</t>
  </si>
  <si>
    <t>ステラ守口</t>
  </si>
  <si>
    <t>Ｌ．Ｉ．Ｊ</t>
  </si>
  <si>
    <t>こと葉</t>
  </si>
  <si>
    <t>守口ワークプレイス</t>
  </si>
  <si>
    <t>みらいワーク</t>
  </si>
  <si>
    <t>ｅ－クオリティー</t>
  </si>
  <si>
    <t>就労支援センター　グリット</t>
  </si>
  <si>
    <t>ＮＰＯ法人大阪精神障害者就労支援ネットワークアクアクララ北大阪</t>
  </si>
  <si>
    <t>ほまれの家茨木店</t>
  </si>
  <si>
    <t>すてっぷべーす</t>
  </si>
  <si>
    <t>ジョブステージ</t>
  </si>
  <si>
    <t>あおぞらワーキングテラス</t>
  </si>
  <si>
    <t>ナーチャーハーツ</t>
  </si>
  <si>
    <t>オリエンタルワークス</t>
  </si>
  <si>
    <t>トライステップ茨木</t>
  </si>
  <si>
    <t>ポエムハート</t>
  </si>
  <si>
    <t>ジョイフラット</t>
  </si>
  <si>
    <t>ちのくらぶ</t>
  </si>
  <si>
    <t>就労支援センターらいふ</t>
  </si>
  <si>
    <t>思いやり就労支援センター</t>
  </si>
  <si>
    <t>はばたき作業所</t>
  </si>
  <si>
    <t>障がい者福祉作業所アドバンス</t>
  </si>
  <si>
    <t>就労継続支援Ａ型　ライズロード</t>
  </si>
  <si>
    <t>あっぱれ</t>
  </si>
  <si>
    <t>ステップワン</t>
  </si>
  <si>
    <t>テイラーズ・ギルド</t>
  </si>
  <si>
    <t>アドバンスウィング</t>
  </si>
  <si>
    <t>モコリリ</t>
  </si>
  <si>
    <t>ユニバーサルサポート</t>
  </si>
  <si>
    <t>就労支援　団</t>
  </si>
  <si>
    <t>Ａｓｔｒｏ</t>
  </si>
  <si>
    <t>リコサービス</t>
  </si>
  <si>
    <t>Ｂｅ</t>
  </si>
  <si>
    <t>ポノ泉佐野</t>
  </si>
  <si>
    <t>ワークプラザ富田林</t>
  </si>
  <si>
    <t>ジョブタス富田林事業所</t>
  </si>
  <si>
    <t>糸星</t>
  </si>
  <si>
    <t>ワーキングテラス</t>
  </si>
  <si>
    <t>ワーキングテラス香里園</t>
  </si>
  <si>
    <t>アンサンブル</t>
  </si>
  <si>
    <t>スマイルＫＯＢＯ</t>
  </si>
  <si>
    <t>ミライエ河内長野</t>
  </si>
  <si>
    <t>つぼみ</t>
  </si>
  <si>
    <t>Ｗｅｌｌ　Ｌｉｆｅ　大堀事業所</t>
  </si>
  <si>
    <t>ライフサポート</t>
  </si>
  <si>
    <t>ライフサポート・一津屋</t>
  </si>
  <si>
    <t>大阪アグリバイオ株式会社</t>
  </si>
  <si>
    <t>ワークスペースきずな</t>
  </si>
  <si>
    <t>ｓｅｌｆ－Ａ・ルミエール</t>
  </si>
  <si>
    <t>ワークスペースつなぐ</t>
  </si>
  <si>
    <t>ワーク支援センター光成</t>
  </si>
  <si>
    <t>株式会社　いずみエコロジーファーム　ハートランド事業部</t>
  </si>
  <si>
    <t>はる</t>
  </si>
  <si>
    <t>クローバーワークス</t>
  </si>
  <si>
    <t>ファーストスター</t>
  </si>
  <si>
    <t>桜ほのぼの苑</t>
  </si>
  <si>
    <t>就労継続支援Ａ型事業所　Ｓｕｎ　はーと　Ａｑｕａ</t>
  </si>
  <si>
    <t>スクエアエス</t>
  </si>
  <si>
    <t>思いやり就労支援センター　Ｐ－３</t>
  </si>
  <si>
    <t>よつ葉</t>
  </si>
  <si>
    <t>ミライエ柏原</t>
  </si>
  <si>
    <t>就労支援センター門真</t>
  </si>
  <si>
    <t>ｓｅｌｆ－Ａ・レーヴ</t>
  </si>
  <si>
    <t>門真ワークプレイス</t>
  </si>
  <si>
    <t>用務員育成所</t>
  </si>
  <si>
    <t>グローアップ</t>
  </si>
  <si>
    <t>おかえりホームきゅら海</t>
  </si>
  <si>
    <t>ＺＥＲＯ摂津事業所</t>
  </si>
  <si>
    <t>ＪＡＦＬＯ大阪</t>
  </si>
  <si>
    <t>イルカ</t>
  </si>
  <si>
    <t>ワークプラザ髙健</t>
  </si>
  <si>
    <t>ポノ砂川</t>
  </si>
  <si>
    <t>Ｊｏｂ．ｓｔａｔｉｏｎ四條畷</t>
  </si>
  <si>
    <t>グリーンサム</t>
  </si>
  <si>
    <t>ワークスタジオ　まごころ</t>
  </si>
  <si>
    <t>ワークショップ　エイブル大阪</t>
  </si>
  <si>
    <t>大阪府</t>
    <rPh sb="0" eb="3">
      <t>オオサカフ</t>
    </rPh>
    <phoneticPr fontId="2"/>
  </si>
  <si>
    <t>事業所番号</t>
    <rPh sb="0" eb="5">
      <t>ジギョウショバンゴウ</t>
    </rPh>
    <phoneticPr fontId="2"/>
  </si>
  <si>
    <t>令和３年度</t>
    <rPh sb="0" eb="2">
      <t>レイワ</t>
    </rPh>
    <rPh sb="3" eb="5">
      <t>ネンド</t>
    </rPh>
    <rPh sb="4" eb="5">
      <t>ド</t>
    </rPh>
    <phoneticPr fontId="2"/>
  </si>
  <si>
    <t/>
  </si>
  <si>
    <t>⑩対象者延人数</t>
    <rPh sb="1" eb="4">
      <t>タイショウシャ</t>
    </rPh>
    <rPh sb="4" eb="5">
      <t>ノ</t>
    </rPh>
    <rPh sb="5" eb="7">
      <t>ニンズウ</t>
    </rPh>
    <phoneticPr fontId="2"/>
  </si>
  <si>
    <t>⑪工賃支払総額</t>
    <rPh sb="1" eb="3">
      <t>コウチン</t>
    </rPh>
    <rPh sb="3" eb="5">
      <t>シハライ</t>
    </rPh>
    <rPh sb="5" eb="7">
      <t>ソウガク</t>
    </rPh>
    <phoneticPr fontId="2"/>
  </si>
  <si>
    <t>⑫工賃平均額</t>
    <rPh sb="1" eb="3">
      <t>コウチン</t>
    </rPh>
    <rPh sb="3" eb="5">
      <t>ヘイキン</t>
    </rPh>
    <rPh sb="5" eb="6">
      <t>ガク</t>
    </rPh>
    <phoneticPr fontId="2"/>
  </si>
  <si>
    <t>都道府県名</t>
    <rPh sb="0" eb="4">
      <t>トドウフケン</t>
    </rPh>
    <rPh sb="4" eb="5">
      <t>メイ</t>
    </rPh>
    <phoneticPr fontId="2"/>
  </si>
  <si>
    <t>No.</t>
    <phoneticPr fontId="2"/>
  </si>
  <si>
    <t>②法人種別</t>
    <rPh sb="1" eb="3">
      <t>ホウジン</t>
    </rPh>
    <rPh sb="3" eb="5">
      <t>シュベツ</t>
    </rPh>
    <phoneticPr fontId="2"/>
  </si>
  <si>
    <t>③法人番号</t>
    <rPh sb="1" eb="3">
      <t>ホウジン</t>
    </rPh>
    <rPh sb="3" eb="5">
      <t>バンゴウ</t>
    </rPh>
    <phoneticPr fontId="2"/>
  </si>
  <si>
    <t>⑤事業所名</t>
    <rPh sb="1" eb="4">
      <t>ジギョウショ</t>
    </rPh>
    <rPh sb="4" eb="5">
      <t>メイ</t>
    </rPh>
    <phoneticPr fontId="2"/>
  </si>
  <si>
    <t>⑥定員</t>
    <rPh sb="1" eb="3">
      <t>テイイン</t>
    </rPh>
    <phoneticPr fontId="2"/>
  </si>
  <si>
    <t>⑦対象者延人数</t>
    <rPh sb="1" eb="4">
      <t>タイショウシャ</t>
    </rPh>
    <rPh sb="4" eb="5">
      <t>ノ</t>
    </rPh>
    <rPh sb="5" eb="7">
      <t>ニンズウ</t>
    </rPh>
    <phoneticPr fontId="2"/>
  </si>
  <si>
    <t>⑧工賃支払総額</t>
    <rPh sb="1" eb="3">
      <t>コウチン</t>
    </rPh>
    <rPh sb="3" eb="5">
      <t>シハライ</t>
    </rPh>
    <rPh sb="5" eb="7">
      <t>ソウガク</t>
    </rPh>
    <phoneticPr fontId="2"/>
  </si>
  <si>
    <t>⑨工賃平均額</t>
    <rPh sb="1" eb="3">
      <t>コウチン</t>
    </rPh>
    <rPh sb="3" eb="5">
      <t>ヘイキン</t>
    </rPh>
    <rPh sb="5" eb="6">
      <t>ガク</t>
    </rPh>
    <phoneticPr fontId="2"/>
  </si>
  <si>
    <t>⑬新設</t>
    <rPh sb="1" eb="3">
      <t>シンセツ</t>
    </rPh>
    <phoneticPr fontId="2"/>
  </si>
  <si>
    <t>農福連携について</t>
    <rPh sb="0" eb="1">
      <t>ノウ</t>
    </rPh>
    <rPh sb="1" eb="2">
      <t>フク</t>
    </rPh>
    <rPh sb="2" eb="4">
      <t>レンケイ</t>
    </rPh>
    <phoneticPr fontId="2"/>
  </si>
  <si>
    <t>在宅利用について</t>
    <rPh sb="0" eb="4">
      <t>ザイタクリヨウ</t>
    </rPh>
    <phoneticPr fontId="2"/>
  </si>
  <si>
    <t>①市町村</t>
    <rPh sb="1" eb="4">
      <t>シチョウソン</t>
    </rPh>
    <phoneticPr fontId="2"/>
  </si>
  <si>
    <t>➃法人名</t>
    <rPh sb="1" eb="3">
      <t>ホウジン</t>
    </rPh>
    <rPh sb="3" eb="4">
      <t>メイ</t>
    </rPh>
    <phoneticPr fontId="2"/>
  </si>
  <si>
    <t>⑧賃金支払総額</t>
    <rPh sb="1" eb="3">
      <t>チンギン</t>
    </rPh>
    <rPh sb="2" eb="3">
      <t>コウチン</t>
    </rPh>
    <rPh sb="3" eb="5">
      <t>シハライ</t>
    </rPh>
    <rPh sb="5" eb="7">
      <t>ソウガク</t>
    </rPh>
    <phoneticPr fontId="2"/>
  </si>
  <si>
    <t>⑨賃金平均額</t>
    <rPh sb="1" eb="3">
      <t>チンギン</t>
    </rPh>
    <rPh sb="2" eb="3">
      <t>コウチン</t>
    </rPh>
    <rPh sb="3" eb="5">
      <t>ヘイキン</t>
    </rPh>
    <rPh sb="5" eb="6">
      <t>ガク</t>
    </rPh>
    <phoneticPr fontId="2"/>
  </si>
  <si>
    <t>⑪賃金支払総額</t>
    <rPh sb="1" eb="3">
      <t>チンギン</t>
    </rPh>
    <rPh sb="2" eb="3">
      <t>コウチン</t>
    </rPh>
    <rPh sb="3" eb="5">
      <t>シハライ</t>
    </rPh>
    <rPh sb="5" eb="7">
      <t>ソウガク</t>
    </rPh>
    <phoneticPr fontId="2"/>
  </si>
  <si>
    <t>⑫賃金平均額</t>
    <rPh sb="1" eb="3">
      <t>チンギン</t>
    </rPh>
    <rPh sb="2" eb="3">
      <t>コウチン</t>
    </rPh>
    <rPh sb="3" eb="5">
      <t>ヘイキン</t>
    </rPh>
    <rPh sb="5" eb="6">
      <t>ガク</t>
    </rPh>
    <phoneticPr fontId="2"/>
  </si>
  <si>
    <t>⑭休止</t>
    <rPh sb="1" eb="3">
      <t>キュウシ</t>
    </rPh>
    <phoneticPr fontId="2"/>
  </si>
  <si>
    <t>㊱住所</t>
    <rPh sb="1" eb="3">
      <t>ジュウショ</t>
    </rPh>
    <phoneticPr fontId="2"/>
  </si>
  <si>
    <t>㊲電話</t>
    <rPh sb="1" eb="3">
      <t>デンワ</t>
    </rPh>
    <phoneticPr fontId="2"/>
  </si>
  <si>
    <t>㊳ＦＡＸ</t>
    <phoneticPr fontId="2"/>
  </si>
  <si>
    <t>㊴ＵＲＬ</t>
    <phoneticPr fontId="2"/>
  </si>
  <si>
    <t>㊵Eメールアドレス</t>
    <phoneticPr fontId="2"/>
  </si>
  <si>
    <t>㊶主な作業内容（作成要領を参考に選択してください。）</t>
    <rPh sb="1" eb="2">
      <t>オモ</t>
    </rPh>
    <rPh sb="3" eb="5">
      <t>サギョウ</t>
    </rPh>
    <rPh sb="5" eb="7">
      <t>ナイヨウ</t>
    </rPh>
    <rPh sb="8" eb="12">
      <t>サクセイヨウリョウ</t>
    </rPh>
    <rPh sb="13" eb="15">
      <t>サンコウ</t>
    </rPh>
    <rPh sb="16" eb="18">
      <t>センタク</t>
    </rPh>
    <phoneticPr fontId="2"/>
  </si>
  <si>
    <t>㊷具体的な作業例についてご記入ください。（自由記述）</t>
    <phoneticPr fontId="2"/>
  </si>
  <si>
    <t>⑱農福連携の実施状況（選択肢より選んでください。）</t>
    <phoneticPr fontId="2"/>
  </si>
  <si>
    <t>⑲令和３年度において、農福連携に係る生産活動を新たに開始した場合は〇印を記載してください。</t>
    <phoneticPr fontId="2"/>
  </si>
  <si>
    <t>⑳全体の就労支援事業収入のうち、農福連携に係る就労支援事業収入の割合（％）を記載してください。</t>
    <phoneticPr fontId="2"/>
  </si>
  <si>
    <t>㉑令和4年3月31日時点での在宅利用の実施状況について</t>
    <phoneticPr fontId="2"/>
  </si>
  <si>
    <t>⑯農福連携に興味がありますか。(選択肢より選んでください。)</t>
    <phoneticPr fontId="2"/>
  </si>
  <si>
    <t>㉒令和4年3月実利用者に占める、在宅利用者の割合（％）</t>
    <phoneticPr fontId="2"/>
  </si>
  <si>
    <t>⑰どのような形態での農福連携を希望されていますか。
（⑯で「ある」を選んだ場合は、必ず記入してください。）</t>
    <phoneticPr fontId="2"/>
  </si>
  <si>
    <t>○</t>
  </si>
  <si>
    <t>大阪市北区中之島1－3－20</t>
    <phoneticPr fontId="2"/>
  </si>
  <si>
    <t>06-○○○○ー△△△△</t>
    <phoneticPr fontId="2"/>
  </si>
  <si>
    <t>（例）</t>
    <rPh sb="1" eb="2">
      <t>レイ</t>
    </rPh>
    <phoneticPr fontId="2"/>
  </si>
  <si>
    <t>大阪府</t>
    <rPh sb="0" eb="3">
      <t>オオサカフ</t>
    </rPh>
    <phoneticPr fontId="2"/>
  </si>
  <si>
    <t>―</t>
    <phoneticPr fontId="2"/>
  </si>
  <si>
    <t>大阪市</t>
    <rPh sb="0" eb="3">
      <t>オオサカシ</t>
    </rPh>
    <phoneticPr fontId="2"/>
  </si>
  <si>
    <t>○○○事業所</t>
    <phoneticPr fontId="2"/>
  </si>
  <si>
    <t>ある</t>
  </si>
  <si>
    <t>施設外就労の形で農業者から作業を請負う</t>
  </si>
  <si>
    <t>06-1234-5678</t>
    <phoneticPr fontId="2"/>
  </si>
  <si>
    <t>06-1234-5555</t>
    <phoneticPr fontId="2"/>
  </si>
  <si>
    <t>http://www.city.osaka.lg.jp/</t>
    <phoneticPr fontId="2"/>
  </si>
  <si>
    <t>osaka@co.jp</t>
    <phoneticPr fontId="2"/>
  </si>
  <si>
    <t>・「令和３年度工賃（賃金）実績報告　調査票作成要領」をご確認のうえ、記載をお願いいたします。</t>
  </si>
  <si>
    <t>・「就労A型（雇用型）」、「就労A型（非雇用型）」にてシートが異なりますので、ご注意ください。</t>
  </si>
  <si>
    <t>・「就労A型（雇用型）」、「就労A型（非雇用型）」にてシートが異なりますので、ご注意ください。</t>
    <rPh sb="2" eb="4">
      <t>シュウロウ</t>
    </rPh>
    <rPh sb="5" eb="6">
      <t>ガタ</t>
    </rPh>
    <rPh sb="7" eb="10">
      <t>コヨウガタ</t>
    </rPh>
    <rPh sb="14" eb="16">
      <t>シュウロウ</t>
    </rPh>
    <rPh sb="17" eb="18">
      <t>ガタ</t>
    </rPh>
    <rPh sb="19" eb="20">
      <t>ヒ</t>
    </rPh>
    <rPh sb="20" eb="23">
      <t>コヨウガタ</t>
    </rPh>
    <rPh sb="31" eb="32">
      <t>コト</t>
    </rPh>
    <rPh sb="40" eb="42">
      <t>チュウイ</t>
    </rPh>
    <phoneticPr fontId="2"/>
  </si>
  <si>
    <t>(例）</t>
    <rPh sb="1" eb="2">
      <t>レイ</t>
    </rPh>
    <phoneticPr fontId="2"/>
  </si>
  <si>
    <r>
      <t>「就労継続支援A型</t>
    </r>
    <r>
      <rPr>
        <sz val="18"/>
        <color rgb="FFFF0000"/>
        <rFont val="ＭＳ Ｐゴシック"/>
        <family val="3"/>
        <charset val="128"/>
      </rPr>
      <t>（雇用型）</t>
    </r>
    <r>
      <rPr>
        <sz val="18"/>
        <color theme="1"/>
        <rFont val="ＭＳ Ｐゴシック"/>
        <family val="3"/>
        <charset val="128"/>
      </rPr>
      <t>」シート</t>
    </r>
    <phoneticPr fontId="2"/>
  </si>
  <si>
    <r>
      <t>「就労継続支援A型</t>
    </r>
    <r>
      <rPr>
        <sz val="18"/>
        <color rgb="FFFF0000"/>
        <rFont val="ＭＳ Ｐゴシック"/>
        <family val="3"/>
        <charset val="128"/>
      </rPr>
      <t>（非雇用型）</t>
    </r>
    <r>
      <rPr>
        <sz val="18"/>
        <color theme="1"/>
        <rFont val="ＭＳ Ｐゴシック"/>
        <family val="3"/>
        <charset val="128"/>
      </rPr>
      <t>」シート</t>
    </r>
    <phoneticPr fontId="2"/>
  </si>
  <si>
    <t>大阪府</t>
    <rPh sb="0" eb="3">
      <t>オオサカフ</t>
    </rPh>
    <phoneticPr fontId="2"/>
  </si>
  <si>
    <t>―</t>
    <phoneticPr fontId="2"/>
  </si>
  <si>
    <t>大阪市</t>
    <rPh sb="0" eb="3">
      <t>オオサカシ</t>
    </rPh>
    <phoneticPr fontId="2"/>
  </si>
  <si>
    <t>○○○社会福祉協議会</t>
  </si>
  <si>
    <t>大阪市北区中之島1－3－20</t>
    <phoneticPr fontId="2"/>
  </si>
  <si>
    <t>http://www.city.osaka.lg.jp/</t>
    <phoneticPr fontId="2"/>
  </si>
  <si>
    <t>osaka@co.jp</t>
    <phoneticPr fontId="2"/>
  </si>
  <si>
    <t>①一般加工食品</t>
  </si>
  <si>
    <t>※非雇用型の利用者がいる場合のみ回答してください。</t>
    <phoneticPr fontId="2"/>
  </si>
  <si>
    <t>・「令和３年度工賃（賃金）実績報告　調査票作成要領」をご確認のうえ、記載をお願いいたします。</t>
    <rPh sb="2" eb="4">
      <t>レイワ</t>
    </rPh>
    <rPh sb="5" eb="7">
      <t>ネンド</t>
    </rPh>
    <rPh sb="7" eb="9">
      <t>コウチン</t>
    </rPh>
    <rPh sb="10" eb="12">
      <t>チンギン</t>
    </rPh>
    <rPh sb="13" eb="17">
      <t>ジッセキホウコク</t>
    </rPh>
    <rPh sb="18" eb="21">
      <t>チョウサヒョウ</t>
    </rPh>
    <rPh sb="21" eb="25">
      <t>サクセイヨウリョウ</t>
    </rPh>
    <rPh sb="28" eb="30">
      <t>カクニン</t>
    </rPh>
    <rPh sb="34" eb="36">
      <t>キサイ</t>
    </rPh>
    <rPh sb="38" eb="39">
      <t>ネガ</t>
    </rPh>
    <phoneticPr fontId="2"/>
  </si>
  <si>
    <t>パン製造、袋詰め作業、刺繍加工</t>
    <rPh sb="5" eb="7">
      <t>フクロヅ</t>
    </rPh>
    <rPh sb="8" eb="10">
      <t>サギョウ</t>
    </rPh>
    <rPh sb="11" eb="13">
      <t>シシュウ</t>
    </rPh>
    <rPh sb="13" eb="15">
      <t>カコウ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</si>
</sst>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8" formatCode="&quot;¥&quot;#,##0;[Red]&quot;¥&quot;#,##0"/>
    <numFmt numFmtId="179"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6"/>
      <name val="ＭＳ Ｐゴシック"/>
      <family val="2"/>
      <charset val="128"/>
      <scheme val="minor"/>
    </font>
    <font>
      <sz val="11"/>
      <color indexed="8"/>
      <name val="ＭＳ Ｐゴシック"/>
      <family val="3"/>
      <charset val="128"/>
    </font>
    <font>
      <b/>
      <sz val="11"/>
      <color rgb="FFFF0000"/>
      <name val="ＭＳ Ｐゴシック"/>
      <family val="3"/>
      <charset val="128"/>
    </font>
    <font>
      <sz val="18"/>
      <color rgb="FFFF0000"/>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rgb="FFCCCCFF"/>
        <bgColor indexed="64"/>
      </patternFill>
    </fill>
    <fill>
      <patternFill patternType="solid">
        <fgColor theme="0" tint="-0.249977111117893"/>
        <bgColor indexed="64"/>
      </patternFill>
    </fill>
    <fill>
      <patternFill patternType="solid">
        <fgColor theme="8"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thin">
        <color indexed="64"/>
      </left>
      <right style="medium">
        <color indexed="64"/>
      </right>
      <top style="medium">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0" fontId="1" fillId="0" borderId="0"/>
    <xf numFmtId="38" fontId="1" fillId="0" borderId="0" applyFont="0" applyFill="0" applyBorder="0" applyAlignment="0" applyProtection="0">
      <alignment vertical="center"/>
    </xf>
    <xf numFmtId="0" fontId="10" fillId="0" borderId="0"/>
  </cellStyleXfs>
  <cellXfs count="186">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0" fontId="0" fillId="0" borderId="0" xfId="0" applyFont="1" applyFill="1">
      <alignment vertical="center"/>
    </xf>
    <xf numFmtId="177" fontId="0" fillId="0" borderId="5" xfId="0" applyNumberFormat="1" applyFont="1" applyFill="1" applyBorder="1" applyAlignment="1">
      <alignment vertical="center"/>
    </xf>
    <xf numFmtId="176" fontId="1" fillId="0" borderId="10" xfId="0" applyNumberFormat="1" applyFont="1" applyFill="1" applyBorder="1" applyAlignment="1">
      <alignment vertical="center"/>
    </xf>
    <xf numFmtId="177" fontId="0" fillId="0" borderId="11" xfId="0" applyNumberFormat="1" applyFont="1" applyFill="1" applyBorder="1" applyAlignment="1">
      <alignment vertical="center"/>
    </xf>
    <xf numFmtId="0" fontId="1" fillId="0" borderId="0" xfId="0" applyNumberFormat="1" applyFont="1" applyFill="1" applyBorder="1" applyAlignment="1">
      <alignment horizontal="right" vertical="center"/>
    </xf>
    <xf numFmtId="176" fontId="1" fillId="0" borderId="15" xfId="0" applyNumberFormat="1" applyFont="1" applyFill="1" applyBorder="1" applyAlignment="1">
      <alignment vertical="center"/>
    </xf>
    <xf numFmtId="176" fontId="1" fillId="0" borderId="14" xfId="0" applyNumberFormat="1" applyFont="1" applyFill="1" applyBorder="1" applyAlignment="1">
      <alignment vertical="center"/>
    </xf>
    <xf numFmtId="176" fontId="1" fillId="0" borderId="13" xfId="0" applyNumberFormat="1" applyFont="1" applyFill="1" applyBorder="1" applyAlignment="1">
      <alignment horizontal="center" vertical="center" shrinkToFit="1"/>
    </xf>
    <xf numFmtId="0" fontId="0" fillId="6" borderId="1" xfId="0" applyFill="1" applyBorder="1" applyAlignment="1">
      <alignment horizontal="center" vertical="center"/>
    </xf>
    <xf numFmtId="0" fontId="1" fillId="0" borderId="1" xfId="0" applyFont="1" applyFill="1" applyBorder="1">
      <alignment vertical="center"/>
    </xf>
    <xf numFmtId="0" fontId="0" fillId="0" borderId="1" xfId="0" applyFont="1" applyFill="1" applyBorder="1" applyAlignment="1">
      <alignment horizontal="left" vertical="center" shrinkToFit="1"/>
    </xf>
    <xf numFmtId="0" fontId="0" fillId="0" borderId="1" xfId="0" applyFill="1" applyBorder="1">
      <alignment vertical="center"/>
    </xf>
    <xf numFmtId="0" fontId="1" fillId="0" borderId="0" xfId="0" applyFont="1" applyFill="1" applyBorder="1">
      <alignment vertical="center"/>
    </xf>
    <xf numFmtId="176" fontId="1" fillId="0" borderId="0" xfId="0" applyNumberFormat="1" applyFont="1" applyFill="1" applyBorder="1" applyAlignment="1">
      <alignment horizontal="center" vertical="center" shrinkToFit="1"/>
    </xf>
    <xf numFmtId="9" fontId="1" fillId="0" borderId="0" xfId="0" applyNumberFormat="1" applyFont="1" applyFill="1" applyBorder="1" applyAlignment="1">
      <alignment horizontal="center" vertical="center" shrinkToFit="1"/>
    </xf>
    <xf numFmtId="0" fontId="0" fillId="0" borderId="0" xfId="0" applyFont="1" applyFill="1" applyBorder="1">
      <alignment vertical="center"/>
    </xf>
    <xf numFmtId="176" fontId="1" fillId="0" borderId="17" xfId="0" applyNumberFormat="1" applyFont="1" applyFill="1" applyBorder="1" applyAlignment="1">
      <alignment horizontal="center" vertical="center" shrinkToFit="1"/>
    </xf>
    <xf numFmtId="9" fontId="1" fillId="0" borderId="17" xfId="0" applyNumberFormat="1" applyFont="1" applyFill="1"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left" vertical="center" shrinkToFit="1"/>
    </xf>
    <xf numFmtId="0" fontId="1" fillId="0" borderId="17" xfId="0" applyFont="1" applyFill="1" applyBorder="1">
      <alignment vertical="center"/>
    </xf>
    <xf numFmtId="0" fontId="0" fillId="6" borderId="2" xfId="0" applyFill="1" applyBorder="1" applyAlignment="1">
      <alignment horizontal="center" vertical="center"/>
    </xf>
    <xf numFmtId="176" fontId="1" fillId="0" borderId="15" xfId="0" applyNumberFormat="1" applyFont="1" applyFill="1" applyBorder="1" applyAlignment="1">
      <alignment vertical="center" shrinkToFit="1"/>
    </xf>
    <xf numFmtId="176" fontId="1" fillId="0" borderId="9" xfId="0" applyNumberFormat="1" applyFont="1" applyFill="1" applyBorder="1" applyAlignment="1">
      <alignment horizontal="center" vertical="center" shrinkToFit="1"/>
    </xf>
    <xf numFmtId="0" fontId="4" fillId="0" borderId="19" xfId="0" applyFont="1" applyFill="1" applyBorder="1" applyAlignment="1">
      <alignment vertical="center" shrinkToFit="1"/>
    </xf>
    <xf numFmtId="176" fontId="1" fillId="0" borderId="11" xfId="0" applyNumberFormat="1" applyFont="1" applyFill="1" applyBorder="1" applyAlignment="1">
      <alignment vertical="center"/>
    </xf>
    <xf numFmtId="0" fontId="1" fillId="0" borderId="17" xfId="0" applyFont="1" applyFill="1" applyBorder="1" applyAlignment="1">
      <alignment horizontal="left" vertical="center" shrinkToFit="1"/>
    </xf>
    <xf numFmtId="0" fontId="4" fillId="0" borderId="19" xfId="0" applyFont="1" applyFill="1" applyBorder="1">
      <alignment vertical="center"/>
    </xf>
    <xf numFmtId="0" fontId="0" fillId="6" borderId="19" xfId="0" applyFill="1" applyBorder="1" applyAlignment="1">
      <alignment horizontal="center" vertical="center"/>
    </xf>
    <xf numFmtId="0" fontId="1" fillId="0" borderId="17" xfId="0" applyNumberFormat="1" applyFont="1" applyFill="1" applyBorder="1" applyAlignment="1">
      <alignment horizontal="right" vertical="center"/>
    </xf>
    <xf numFmtId="0" fontId="7" fillId="0" borderId="0" xfId="0" applyFont="1" applyFill="1">
      <alignment vertical="center"/>
    </xf>
    <xf numFmtId="0" fontId="1" fillId="0" borderId="2" xfId="0" applyFont="1" applyFill="1" applyBorder="1">
      <alignment vertical="center"/>
    </xf>
    <xf numFmtId="177" fontId="0" fillId="0" borderId="21" xfId="0" applyNumberFormat="1" applyFont="1" applyFill="1" applyBorder="1" applyAlignment="1">
      <alignment vertical="center"/>
    </xf>
    <xf numFmtId="176" fontId="0" fillId="3" borderId="20" xfId="0" applyNumberFormat="1" applyFont="1" applyFill="1" applyBorder="1" applyAlignment="1">
      <alignment horizontal="center" vertical="center" shrinkToFit="1"/>
    </xf>
    <xf numFmtId="176" fontId="6" fillId="3" borderId="20" xfId="0" applyNumberFormat="1" applyFont="1" applyFill="1" applyBorder="1" applyAlignment="1">
      <alignment horizontal="center" vertical="center" shrinkToFit="1"/>
    </xf>
    <xf numFmtId="0" fontId="6" fillId="3" borderId="20" xfId="0" applyFont="1" applyFill="1" applyBorder="1" applyAlignment="1">
      <alignment horizontal="center" vertical="center" shrinkToFit="1"/>
    </xf>
    <xf numFmtId="176" fontId="0" fillId="4" borderId="20" xfId="0" applyNumberFormat="1" applyFont="1" applyFill="1" applyBorder="1" applyAlignment="1">
      <alignment horizontal="center" vertical="center" shrinkToFit="1"/>
    </xf>
    <xf numFmtId="176" fontId="6" fillId="4" borderId="20" xfId="0" applyNumberFormat="1"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1" fillId="0" borderId="2" xfId="0" applyFont="1" applyFill="1" applyBorder="1" applyAlignment="1">
      <alignment horizontal="center" vertical="center"/>
    </xf>
    <xf numFmtId="0" fontId="0" fillId="0" borderId="2" xfId="0" applyFont="1" applyFill="1" applyBorder="1" applyAlignment="1">
      <alignment horizontal="left" vertical="center" shrinkToFit="1"/>
    </xf>
    <xf numFmtId="0" fontId="0" fillId="0" borderId="1" xfId="0" applyBorder="1" applyAlignment="1">
      <alignment vertical="center" shrinkToFit="1"/>
    </xf>
    <xf numFmtId="0" fontId="0" fillId="0" borderId="2" xfId="0" applyFont="1" applyFill="1" applyBorder="1">
      <alignment vertical="center"/>
    </xf>
    <xf numFmtId="0" fontId="5" fillId="0" borderId="1" xfId="0" applyFont="1" applyFill="1" applyBorder="1" applyAlignment="1">
      <alignment vertical="center" shrinkToFit="1"/>
    </xf>
    <xf numFmtId="176" fontId="0" fillId="0" borderId="1" xfId="0" applyNumberFormat="1" applyFont="1" applyFill="1" applyBorder="1" applyAlignment="1">
      <alignment horizontal="center" vertical="center" shrinkToFit="1"/>
    </xf>
    <xf numFmtId="176" fontId="0" fillId="0" borderId="7" xfId="0" applyNumberFormat="1" applyFont="1" applyFill="1" applyBorder="1" applyAlignment="1">
      <alignment horizontal="center" vertical="center" shrinkToFit="1"/>
    </xf>
    <xf numFmtId="178" fontId="5" fillId="0" borderId="33" xfId="3" applyNumberFormat="1" applyFont="1" applyFill="1" applyBorder="1" applyAlignment="1">
      <alignment vertical="center" wrapText="1" shrinkToFit="1"/>
    </xf>
    <xf numFmtId="0" fontId="1" fillId="0" borderId="1" xfId="0" applyFont="1" applyFill="1" applyBorder="1" applyAlignment="1">
      <alignment horizontal="left" vertical="center"/>
    </xf>
    <xf numFmtId="176" fontId="0" fillId="0" borderId="12" xfId="0" applyNumberFormat="1" applyFont="1" applyFill="1" applyBorder="1" applyAlignment="1">
      <alignment horizontal="center" vertical="center" shrinkToFit="1"/>
    </xf>
    <xf numFmtId="176" fontId="0" fillId="0" borderId="2" xfId="0" applyNumberFormat="1" applyFont="1" applyFill="1" applyBorder="1" applyAlignment="1">
      <alignment horizontal="center" vertical="center" shrinkToFit="1"/>
    </xf>
    <xf numFmtId="176" fontId="0" fillId="0" borderId="32" xfId="0" applyNumberFormat="1" applyFont="1" applyFill="1" applyBorder="1" applyAlignment="1">
      <alignment horizontal="center" vertical="center" shrinkToFit="1"/>
    </xf>
    <xf numFmtId="0" fontId="0" fillId="0" borderId="36" xfId="0" applyBorder="1">
      <alignment vertical="center"/>
    </xf>
    <xf numFmtId="178" fontId="5" fillId="0" borderId="25" xfId="3" applyNumberFormat="1" applyFont="1" applyFill="1" applyBorder="1" applyAlignment="1">
      <alignment vertical="center" wrapText="1" shrinkToFit="1"/>
    </xf>
    <xf numFmtId="0" fontId="1" fillId="0" borderId="2" xfId="0" applyFont="1" applyFill="1" applyBorder="1" applyAlignment="1">
      <alignment horizontal="left" vertical="center"/>
    </xf>
    <xf numFmtId="9" fontId="0" fillId="0" borderId="1" xfId="0" applyNumberFormat="1" applyFont="1" applyFill="1" applyBorder="1" applyAlignment="1">
      <alignment horizontal="right" vertical="center" shrinkToFit="1"/>
    </xf>
    <xf numFmtId="0" fontId="5" fillId="0" borderId="25" xfId="0" applyFont="1" applyFill="1" applyBorder="1" applyAlignment="1">
      <alignment vertical="center" shrinkToFit="1"/>
    </xf>
    <xf numFmtId="176" fontId="1" fillId="0" borderId="31" xfId="0" applyNumberFormat="1" applyFont="1" applyFill="1" applyBorder="1" applyAlignment="1">
      <alignment vertical="center"/>
    </xf>
    <xf numFmtId="176" fontId="0" fillId="0" borderId="12" xfId="0" applyNumberFormat="1" applyFont="1" applyFill="1" applyBorder="1" applyAlignment="1">
      <alignment vertical="center"/>
    </xf>
    <xf numFmtId="176" fontId="1"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1" fillId="0" borderId="35" xfId="0" applyNumberFormat="1" applyFont="1" applyFill="1" applyBorder="1" applyAlignment="1">
      <alignment vertical="center"/>
    </xf>
    <xf numFmtId="176" fontId="0" fillId="0" borderId="29" xfId="0" applyNumberFormat="1" applyFont="1" applyFill="1" applyBorder="1" applyAlignment="1">
      <alignment horizontal="center" vertical="center" shrinkToFit="1"/>
    </xf>
    <xf numFmtId="0" fontId="0" fillId="0" borderId="17" xfId="0" applyFont="1" applyFill="1" applyBorder="1">
      <alignment vertical="center"/>
    </xf>
    <xf numFmtId="176" fontId="0" fillId="0" borderId="3" xfId="0" applyNumberFormat="1" applyFont="1" applyFill="1" applyBorder="1" applyAlignment="1">
      <alignment horizontal="center" vertical="center" shrinkToFit="1"/>
    </xf>
    <xf numFmtId="0" fontId="5" fillId="0" borderId="34" xfId="0" applyFont="1" applyFill="1" applyBorder="1" applyAlignment="1">
      <alignment vertical="center" shrinkToFit="1"/>
    </xf>
    <xf numFmtId="176" fontId="1" fillId="0" borderId="40" xfId="0" applyNumberFormat="1" applyFont="1" applyFill="1" applyBorder="1" applyAlignment="1">
      <alignment horizontal="center" vertical="center" shrinkToFit="1"/>
    </xf>
    <xf numFmtId="176" fontId="1" fillId="0" borderId="18" xfId="0" applyNumberFormat="1" applyFont="1" applyFill="1" applyBorder="1" applyAlignment="1">
      <alignment vertical="center" shrinkToFit="1"/>
    </xf>
    <xf numFmtId="176" fontId="1" fillId="0" borderId="21" xfId="0" applyNumberFormat="1" applyFont="1" applyFill="1" applyBorder="1" applyAlignment="1">
      <alignment horizontal="center" vertical="center" shrinkToFit="1"/>
    </xf>
    <xf numFmtId="176" fontId="1" fillId="0" borderId="37"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1" xfId="0" applyBorder="1">
      <alignment vertical="center"/>
    </xf>
    <xf numFmtId="0" fontId="12" fillId="0" borderId="0" xfId="0" applyFont="1" applyFill="1">
      <alignment vertical="center"/>
    </xf>
    <xf numFmtId="0" fontId="11" fillId="3" borderId="0" xfId="0" applyFont="1" applyFill="1">
      <alignment vertical="center"/>
    </xf>
    <xf numFmtId="0" fontId="1" fillId="3" borderId="0" xfId="0" applyFont="1" applyFill="1">
      <alignment vertical="center"/>
    </xf>
    <xf numFmtId="0" fontId="1" fillId="3" borderId="0" xfId="0" applyNumberFormat="1" applyFont="1" applyFill="1" applyBorder="1" applyAlignment="1">
      <alignment horizontal="right" vertical="center"/>
    </xf>
    <xf numFmtId="176" fontId="1" fillId="0" borderId="4"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42" xfId="0" applyNumberFormat="1" applyFont="1" applyFill="1" applyBorder="1" applyAlignment="1">
      <alignment vertical="center"/>
    </xf>
    <xf numFmtId="0" fontId="0" fillId="0" borderId="2" xfId="0" applyFont="1" applyFill="1" applyBorder="1" applyAlignment="1">
      <alignment vertical="center" shrinkToFit="1"/>
    </xf>
    <xf numFmtId="178" fontId="5" fillId="0" borderId="31" xfId="3" applyNumberFormat="1" applyFont="1" applyFill="1" applyBorder="1" applyAlignment="1">
      <alignment vertical="center" wrapText="1" shrinkToFit="1"/>
    </xf>
    <xf numFmtId="178" fontId="5" fillId="0" borderId="30" xfId="3" applyNumberFormat="1" applyFont="1" applyFill="1" applyBorder="1" applyAlignment="1">
      <alignment vertical="center" wrapText="1" shrinkToFit="1"/>
    </xf>
    <xf numFmtId="176" fontId="0" fillId="0" borderId="43" xfId="0" applyNumberFormat="1" applyFont="1" applyFill="1" applyBorder="1" applyAlignment="1">
      <alignment horizontal="center" vertical="center" shrinkToFit="1"/>
    </xf>
    <xf numFmtId="0" fontId="5" fillId="0" borderId="43" xfId="0" applyFont="1" applyFill="1" applyBorder="1" applyAlignment="1">
      <alignment vertical="center" shrinkToFit="1"/>
    </xf>
    <xf numFmtId="0" fontId="5" fillId="0" borderId="31" xfId="0" applyFont="1" applyFill="1" applyBorder="1" applyAlignment="1">
      <alignment vertical="center" shrinkToFit="1"/>
    </xf>
    <xf numFmtId="0" fontId="5" fillId="0" borderId="2" xfId="0" applyFont="1" applyFill="1" applyBorder="1" applyAlignment="1">
      <alignment vertical="center" shrinkToFit="1"/>
    </xf>
    <xf numFmtId="0" fontId="0" fillId="0" borderId="2" xfId="0" applyFill="1" applyBorder="1" applyAlignment="1">
      <alignment vertical="center" shrinkToFit="1"/>
    </xf>
    <xf numFmtId="0" fontId="0" fillId="6" borderId="14" xfId="0" applyFill="1" applyBorder="1" applyAlignment="1">
      <alignment horizontal="center" vertical="center"/>
    </xf>
    <xf numFmtId="0" fontId="0" fillId="0" borderId="44" xfId="0" applyFont="1" applyFill="1" applyBorder="1" applyAlignment="1">
      <alignment horizontal="center" vertical="center"/>
    </xf>
    <xf numFmtId="0" fontId="0" fillId="0" borderId="14" xfId="0" applyFont="1" applyFill="1" applyBorder="1">
      <alignment vertical="center"/>
    </xf>
    <xf numFmtId="0" fontId="0" fillId="6" borderId="44" xfId="0" applyFill="1" applyBorder="1" applyAlignment="1">
      <alignment horizontal="center" vertical="center"/>
    </xf>
    <xf numFmtId="179" fontId="5" fillId="0" borderId="44" xfId="0" applyNumberFormat="1" applyFont="1" applyFill="1" applyBorder="1" applyAlignment="1">
      <alignment horizontal="center" vertical="center" wrapText="1" shrinkToFit="1"/>
    </xf>
    <xf numFmtId="0" fontId="0" fillId="6" borderId="44" xfId="0" applyFill="1" applyBorder="1" applyAlignment="1">
      <alignment horizontal="center" vertical="center" shrinkToFit="1"/>
    </xf>
    <xf numFmtId="0" fontId="0" fillId="0" borderId="44" xfId="0" applyFont="1" applyFill="1" applyBorder="1" applyAlignment="1">
      <alignment horizontal="center" vertical="center" shrinkToFit="1"/>
    </xf>
    <xf numFmtId="176" fontId="1" fillId="0" borderId="13" xfId="0" applyNumberFormat="1" applyFont="1" applyFill="1" applyBorder="1" applyAlignment="1">
      <alignment vertical="center"/>
    </xf>
    <xf numFmtId="176" fontId="0" fillId="0" borderId="45" xfId="0" applyNumberFormat="1" applyFont="1" applyFill="1" applyBorder="1" applyAlignment="1">
      <alignment vertical="center"/>
    </xf>
    <xf numFmtId="178" fontId="5" fillId="0" borderId="46" xfId="3" applyNumberFormat="1" applyFont="1" applyFill="1" applyBorder="1" applyAlignment="1">
      <alignment vertical="center" wrapText="1" shrinkToFit="1"/>
    </xf>
    <xf numFmtId="178" fontId="5" fillId="0" borderId="40" xfId="3" applyNumberFormat="1" applyFont="1" applyFill="1" applyBorder="1" applyAlignment="1">
      <alignment vertical="center" wrapText="1" shrinkToFit="1"/>
    </xf>
    <xf numFmtId="176" fontId="0" fillId="0" borderId="47" xfId="0" applyNumberFormat="1" applyFont="1" applyFill="1" applyBorder="1" applyAlignment="1">
      <alignment horizontal="center" vertical="center" shrinkToFit="1"/>
    </xf>
    <xf numFmtId="176" fontId="0" fillId="0" borderId="44" xfId="0" applyNumberFormat="1" applyFont="1" applyFill="1" applyBorder="1" applyAlignment="1">
      <alignment horizontal="center" vertical="center" shrinkToFit="1"/>
    </xf>
    <xf numFmtId="9" fontId="0" fillId="0" borderId="45" xfId="0" applyNumberFormat="1" applyFont="1" applyFill="1" applyBorder="1" applyAlignment="1">
      <alignment horizontal="center" vertical="center" shrinkToFit="1"/>
    </xf>
    <xf numFmtId="176" fontId="0" fillId="0" borderId="14" xfId="0" applyNumberFormat="1" applyFont="1" applyFill="1" applyBorder="1" applyAlignment="1">
      <alignment horizontal="center" vertical="center" shrinkToFit="1"/>
    </xf>
    <xf numFmtId="9" fontId="5" fillId="0" borderId="47" xfId="0" applyNumberFormat="1" applyFont="1" applyFill="1" applyBorder="1" applyAlignment="1">
      <alignment vertical="center" shrinkToFit="1"/>
    </xf>
    <xf numFmtId="0" fontId="10" fillId="8" borderId="48" xfId="4" applyFont="1" applyFill="1" applyBorder="1" applyAlignment="1">
      <alignment vertical="center" wrapText="1"/>
    </xf>
    <xf numFmtId="0" fontId="5" fillId="0" borderId="44" xfId="0" applyFont="1" applyFill="1" applyBorder="1" applyAlignment="1">
      <alignment vertical="center" shrinkToFit="1"/>
    </xf>
    <xf numFmtId="0" fontId="3" fillId="0" borderId="44" xfId="1" applyFill="1" applyBorder="1" applyAlignment="1" applyProtection="1">
      <alignment vertical="center" shrinkToFit="1"/>
    </xf>
    <xf numFmtId="9" fontId="0" fillId="0" borderId="44" xfId="0" applyNumberFormat="1" applyFont="1" applyFill="1" applyBorder="1" applyAlignment="1">
      <alignment horizontal="right" vertical="center" shrinkToFit="1"/>
    </xf>
    <xf numFmtId="0" fontId="0" fillId="0" borderId="44" xfId="0" applyFont="1" applyFill="1" applyBorder="1" applyAlignment="1">
      <alignment vertical="center" wrapText="1"/>
    </xf>
    <xf numFmtId="0" fontId="0" fillId="0" borderId="2" xfId="0" applyBorder="1" applyAlignment="1">
      <alignment vertical="center" shrinkToFit="1"/>
    </xf>
    <xf numFmtId="9" fontId="0" fillId="0" borderId="2" xfId="0" applyNumberFormat="1" applyFont="1" applyFill="1" applyBorder="1" applyAlignment="1">
      <alignment horizontal="right" vertical="center" shrinkToFit="1"/>
    </xf>
    <xf numFmtId="177" fontId="0" fillId="0" borderId="30" xfId="0" applyNumberFormat="1" applyFont="1" applyFill="1" applyBorder="1" applyAlignment="1">
      <alignment vertical="center"/>
    </xf>
    <xf numFmtId="176" fontId="1" fillId="0" borderId="31" xfId="0" applyNumberFormat="1" applyFont="1" applyFill="1" applyBorder="1" applyAlignment="1">
      <alignment horizontal="center" vertical="center" shrinkToFit="1"/>
    </xf>
    <xf numFmtId="176" fontId="1" fillId="0" borderId="4" xfId="0" applyNumberFormat="1" applyFont="1" applyFill="1" applyBorder="1" applyAlignment="1">
      <alignment vertical="center" shrinkToFit="1"/>
    </xf>
    <xf numFmtId="176" fontId="1" fillId="0" borderId="30" xfId="0" applyNumberFormat="1" applyFont="1" applyFill="1" applyBorder="1" applyAlignment="1">
      <alignment horizontal="center" vertical="center" shrinkToFit="1"/>
    </xf>
    <xf numFmtId="0" fontId="0" fillId="0" borderId="14" xfId="0" applyFont="1" applyFill="1" applyBorder="1" applyAlignment="1">
      <alignment horizontal="center" vertical="center"/>
    </xf>
    <xf numFmtId="0" fontId="0" fillId="0" borderId="44" xfId="0" applyBorder="1" applyAlignment="1">
      <alignment vertical="center" shrinkToFit="1"/>
    </xf>
    <xf numFmtId="176" fontId="0" fillId="0" borderId="45" xfId="0" applyNumberFormat="1" applyFont="1" applyFill="1" applyBorder="1" applyAlignment="1">
      <alignment horizontal="center" vertical="center" shrinkToFit="1"/>
    </xf>
    <xf numFmtId="0" fontId="5" fillId="0" borderId="46" xfId="0" applyFont="1" applyFill="1" applyBorder="1" applyAlignment="1">
      <alignment vertical="center" shrinkToFit="1"/>
    </xf>
    <xf numFmtId="0" fontId="10" fillId="8" borderId="44" xfId="4" applyFont="1" applyFill="1" applyBorder="1" applyAlignment="1">
      <alignment vertical="center" shrinkToFit="1"/>
    </xf>
    <xf numFmtId="49" fontId="1" fillId="8" borderId="44" xfId="1" applyNumberFormat="1" applyFont="1" applyFill="1" applyBorder="1" applyAlignment="1" applyProtection="1">
      <alignment horizontal="center" vertical="center" shrinkToFit="1"/>
    </xf>
    <xf numFmtId="176" fontId="5" fillId="9" borderId="36" xfId="0" applyNumberFormat="1" applyFont="1" applyFill="1" applyBorder="1" applyAlignment="1">
      <alignment horizontal="center" vertical="center" wrapText="1" shrinkToFit="1"/>
    </xf>
    <xf numFmtId="176" fontId="5" fillId="9" borderId="31" xfId="0" applyNumberFormat="1" applyFont="1" applyFill="1" applyBorder="1" applyAlignment="1">
      <alignment horizontal="center" vertical="center" wrapText="1" shrinkToFit="1"/>
    </xf>
    <xf numFmtId="176" fontId="5" fillId="9" borderId="37" xfId="0" applyNumberFormat="1" applyFont="1" applyFill="1" applyBorder="1" applyAlignment="1">
      <alignment horizontal="center" vertical="center" wrapText="1" shrinkToFit="1"/>
    </xf>
    <xf numFmtId="176" fontId="5" fillId="9" borderId="30" xfId="0" applyNumberFormat="1" applyFont="1" applyFill="1" applyBorder="1" applyAlignment="1">
      <alignment horizontal="center" vertical="center" wrapText="1" shrinkToFit="1"/>
    </xf>
    <xf numFmtId="176" fontId="5" fillId="9" borderId="26" xfId="2" applyNumberFormat="1" applyFont="1" applyFill="1" applyBorder="1" applyAlignment="1">
      <alignment horizontal="center" vertical="center" wrapText="1" shrinkToFit="1"/>
    </xf>
    <xf numFmtId="176" fontId="5" fillId="9" borderId="27" xfId="2" applyNumberFormat="1" applyFont="1" applyFill="1" applyBorder="1" applyAlignment="1">
      <alignment horizontal="center" vertical="center" wrapText="1" shrinkToFit="1"/>
    </xf>
    <xf numFmtId="176" fontId="5" fillId="9" borderId="24" xfId="2" applyNumberFormat="1" applyFont="1" applyFill="1" applyBorder="1" applyAlignment="1">
      <alignment horizontal="center" vertical="center" wrapText="1" shrinkToFit="1"/>
    </xf>
    <xf numFmtId="176" fontId="5" fillId="9" borderId="26" xfId="0" applyNumberFormat="1" applyFont="1" applyFill="1" applyBorder="1" applyAlignment="1">
      <alignment horizontal="center" vertical="center" wrapText="1" shrinkToFit="1"/>
    </xf>
    <xf numFmtId="176" fontId="5" fillId="9" borderId="24" xfId="0" applyNumberFormat="1" applyFont="1" applyFill="1" applyBorder="1" applyAlignment="1">
      <alignment horizontal="center" vertical="center" wrapText="1" shrinkToFit="1"/>
    </xf>
    <xf numFmtId="176" fontId="5" fillId="5" borderId="36" xfId="2" applyNumberFormat="1" applyFont="1" applyFill="1" applyBorder="1" applyAlignment="1">
      <alignment horizontal="center" vertical="center" wrapText="1" shrinkToFit="1"/>
    </xf>
    <xf numFmtId="176" fontId="5" fillId="5" borderId="31" xfId="2" applyNumberFormat="1" applyFont="1" applyFill="1" applyBorder="1" applyAlignment="1">
      <alignment horizontal="center" vertical="center" wrapText="1" shrinkToFit="1"/>
    </xf>
    <xf numFmtId="176" fontId="5" fillId="5" borderId="3" xfId="2" applyNumberFormat="1" applyFont="1" applyFill="1" applyBorder="1" applyAlignment="1">
      <alignment horizontal="center" vertical="center" wrapText="1" shrinkToFit="1"/>
    </xf>
    <xf numFmtId="176" fontId="5" fillId="5" borderId="2" xfId="2" applyNumberFormat="1" applyFont="1" applyFill="1" applyBorder="1" applyAlignment="1">
      <alignment horizontal="center" vertical="center" wrapText="1" shrinkToFit="1"/>
    </xf>
    <xf numFmtId="176" fontId="5" fillId="9" borderId="29" xfId="0" applyNumberFormat="1" applyFont="1" applyFill="1" applyBorder="1" applyAlignment="1">
      <alignment horizontal="center" vertical="center" wrapText="1" shrinkToFit="1"/>
    </xf>
    <xf numFmtId="176" fontId="5" fillId="9" borderId="12" xfId="0" applyNumberFormat="1" applyFont="1" applyFill="1" applyBorder="1" applyAlignment="1">
      <alignment horizontal="center" vertical="center" wrapText="1" shrinkToFit="1"/>
    </xf>
    <xf numFmtId="176" fontId="5" fillId="9" borderId="3" xfId="0" applyNumberFormat="1" applyFont="1" applyFill="1" applyBorder="1" applyAlignment="1">
      <alignment horizontal="center" vertical="center" wrapText="1" shrinkToFit="1"/>
    </xf>
    <xf numFmtId="176" fontId="5" fillId="9" borderId="2" xfId="0" applyNumberFormat="1" applyFont="1" applyFill="1" applyBorder="1" applyAlignment="1">
      <alignment horizontal="center" vertical="center" wrapText="1" shrinkToFit="1"/>
    </xf>
    <xf numFmtId="0" fontId="0" fillId="0" borderId="6" xfId="0" applyFill="1" applyBorder="1" applyAlignment="1">
      <alignment horizontal="center" vertical="center"/>
    </xf>
    <xf numFmtId="0" fontId="0" fillId="0" borderId="18" xfId="0" applyFill="1" applyBorder="1" applyAlignment="1">
      <alignment horizontal="center" vertical="center"/>
    </xf>
    <xf numFmtId="0" fontId="0" fillId="0" borderId="4" xfId="0" applyFill="1" applyBorder="1" applyAlignment="1">
      <alignment vertical="center"/>
    </xf>
    <xf numFmtId="0" fontId="0" fillId="2" borderId="20" xfId="0" applyFill="1" applyBorder="1" applyAlignment="1">
      <alignment horizontal="center" vertical="center" shrinkToFit="1"/>
    </xf>
    <xf numFmtId="176" fontId="0" fillId="2" borderId="20" xfId="0" applyNumberFormat="1" applyFont="1" applyFill="1" applyBorder="1" applyAlignment="1">
      <alignment horizontal="center" vertical="center"/>
    </xf>
    <xf numFmtId="176" fontId="1" fillId="2" borderId="20" xfId="0" applyNumberFormat="1" applyFont="1" applyFill="1" applyBorder="1" applyAlignment="1">
      <alignment horizontal="center" vertical="center"/>
    </xf>
    <xf numFmtId="0" fontId="0" fillId="2" borderId="20" xfId="0" applyFill="1" applyBorder="1" applyAlignment="1">
      <alignment horizontal="center" vertical="center"/>
    </xf>
    <xf numFmtId="0" fontId="0" fillId="3" borderId="20" xfId="0"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7" borderId="20" xfId="0" applyFont="1" applyFill="1" applyBorder="1" applyAlignment="1">
      <alignment horizontal="center" vertical="center" shrinkToFit="1"/>
    </xf>
    <xf numFmtId="0" fontId="0" fillId="7" borderId="22" xfId="0" applyFont="1" applyFill="1" applyBorder="1" applyAlignment="1">
      <alignment horizontal="center" vertical="center" shrinkToFit="1"/>
    </xf>
    <xf numFmtId="0" fontId="0" fillId="7" borderId="16" xfId="0" applyFont="1"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3" xfId="0" applyFill="1" applyBorder="1" applyAlignment="1">
      <alignment horizontal="center" vertical="center" shrinkToFit="1"/>
    </xf>
    <xf numFmtId="176" fontId="0" fillId="2" borderId="22" xfId="0" applyNumberFormat="1" applyFill="1" applyBorder="1" applyAlignment="1">
      <alignment horizontal="center" vertical="center" shrinkToFit="1"/>
    </xf>
    <xf numFmtId="176" fontId="0" fillId="2" borderId="23" xfId="0" applyNumberFormat="1" applyFill="1" applyBorder="1" applyAlignment="1">
      <alignment horizontal="center" vertical="center" shrinkToFit="1"/>
    </xf>
    <xf numFmtId="176" fontId="0" fillId="2" borderId="22" xfId="0" applyNumberFormat="1" applyFont="1" applyFill="1" applyBorder="1" applyAlignment="1">
      <alignment horizontal="center" vertical="center"/>
    </xf>
    <xf numFmtId="176" fontId="0" fillId="2" borderId="16" xfId="0" applyNumberFormat="1" applyFont="1" applyFill="1" applyBorder="1" applyAlignment="1">
      <alignment horizontal="center" vertical="center"/>
    </xf>
    <xf numFmtId="176" fontId="0" fillId="2" borderId="23" xfId="0" applyNumberFormat="1" applyFont="1" applyFill="1" applyBorder="1" applyAlignment="1">
      <alignment horizontal="center" vertical="center"/>
    </xf>
    <xf numFmtId="0" fontId="5" fillId="8" borderId="8" xfId="0" applyFont="1" applyFill="1" applyBorder="1" applyAlignment="1">
      <alignment horizontal="center" vertical="center" shrinkToFit="1"/>
    </xf>
    <xf numFmtId="0" fontId="5" fillId="8" borderId="29" xfId="0" applyFont="1" applyFill="1" applyBorder="1" applyAlignment="1">
      <alignment horizontal="center" vertical="center" shrinkToFit="1"/>
    </xf>
    <xf numFmtId="0" fontId="5" fillId="8" borderId="12" xfId="0" applyFont="1" applyFill="1" applyBorder="1" applyAlignment="1">
      <alignment horizontal="center" vertical="center" shrinkToFit="1"/>
    </xf>
    <xf numFmtId="0" fontId="0"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8" borderId="7" xfId="0" applyFont="1" applyFill="1" applyBorder="1" applyAlignment="1">
      <alignment horizontal="center" vertical="center" shrinkToFit="1"/>
    </xf>
    <xf numFmtId="0" fontId="5" fillId="8" borderId="3" xfId="0" applyFont="1" applyFill="1" applyBorder="1" applyAlignment="1">
      <alignment horizontal="center" vertical="center" shrinkToFit="1"/>
    </xf>
    <xf numFmtId="0" fontId="5" fillId="8" borderId="2"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1" xfId="0" applyFont="1" applyFill="1" applyBorder="1" applyAlignment="1">
      <alignment horizontal="center" vertical="center" wrapText="1" shrinkToFit="1"/>
    </xf>
  </cellXfs>
  <cellStyles count="5">
    <cellStyle name="ハイパーリンク" xfId="1" builtinId="8"/>
    <cellStyle name="桁区切り 2" xfId="3"/>
    <cellStyle name="標準" xfId="0" builtinId="0"/>
    <cellStyle name="標準 2" xfId="2"/>
    <cellStyle name="標準_就労Ａ型（雇用型）_H30実績調査" xfId="4"/>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238125</xdr:colOff>
      <xdr:row>6</xdr:row>
      <xdr:rowOff>123825</xdr:rowOff>
    </xdr:from>
    <xdr:to>
      <xdr:col>9</xdr:col>
      <xdr:colOff>0</xdr:colOff>
      <xdr:row>10</xdr:row>
      <xdr:rowOff>85725</xdr:rowOff>
    </xdr:to>
    <xdr:sp macro="" textlink="">
      <xdr:nvSpPr>
        <xdr:cNvPr id="2" name="角丸四角形 1"/>
        <xdr:cNvSpPr/>
      </xdr:nvSpPr>
      <xdr:spPr>
        <a:xfrm>
          <a:off x="238125" y="2733675"/>
          <a:ext cx="6581775" cy="7239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216</xdr:row>
      <xdr:rowOff>0</xdr:rowOff>
    </xdr:from>
    <xdr:to>
      <xdr:col>9</xdr:col>
      <xdr:colOff>161926</xdr:colOff>
      <xdr:row>220</xdr:row>
      <xdr:rowOff>152400</xdr:rowOff>
    </xdr:to>
    <xdr:sp macro="" textlink="">
      <xdr:nvSpPr>
        <xdr:cNvPr id="3" name="角丸四角形 2"/>
        <xdr:cNvSpPr/>
      </xdr:nvSpPr>
      <xdr:spPr>
        <a:xfrm>
          <a:off x="228600" y="2771775"/>
          <a:ext cx="6705601" cy="9144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saka@co.jp" TargetMode="External"/><Relationship Id="rId1" Type="http://schemas.openxmlformats.org/officeDocument/2006/relationships/hyperlink" Target="http://www.city.osak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aka@co.jp" TargetMode="External"/><Relationship Id="rId1" Type="http://schemas.openxmlformats.org/officeDocument/2006/relationships/hyperlink" Target="http://www.city.osaka.lg.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H662"/>
  <sheetViews>
    <sheetView tabSelected="1" view="pageBreakPreview" topLeftCell="B1" zoomScaleNormal="100" zoomScaleSheetLayoutView="100" workbookViewId="0">
      <pane ySplit="4" topLeftCell="A5" activePane="bottomLeft" state="frozen"/>
      <selection activeCell="B1" sqref="B1"/>
      <selection pane="bottomLeft" activeCell="AH10" sqref="AH10"/>
    </sheetView>
  </sheetViews>
  <sheetFormatPr defaultRowHeight="13.5" x14ac:dyDescent="0.15"/>
  <cols>
    <col min="1" max="1" width="4.625" style="5" hidden="1" customWidth="1"/>
    <col min="2" max="2" width="4.625" style="5" customWidth="1"/>
    <col min="3" max="3" width="8.375" style="4" customWidth="1"/>
    <col min="4" max="4" width="6.75" style="4" customWidth="1"/>
    <col min="5" max="5" width="8.625" style="4" customWidth="1"/>
    <col min="6" max="8" width="8.375" style="4" customWidth="1"/>
    <col min="9" max="9" width="36" style="4" customWidth="1"/>
    <col min="10" max="10" width="40" style="2" customWidth="1"/>
    <col min="11" max="11" width="6.75" style="6" customWidth="1"/>
    <col min="12" max="13" width="13.375" style="6" customWidth="1"/>
    <col min="14" max="14" width="13.375" style="3" customWidth="1"/>
    <col min="15" max="15" width="13" style="3" customWidth="1"/>
    <col min="16" max="16" width="12.25" style="3" customWidth="1"/>
    <col min="17" max="17" width="13" style="3" customWidth="1"/>
    <col min="18" max="19" width="7.625" style="1" customWidth="1"/>
    <col min="20" max="21" width="11.625" style="1" customWidth="1"/>
    <col min="22" max="22" width="19.5" style="1" customWidth="1"/>
    <col min="23" max="23" width="11.625" style="1" customWidth="1"/>
    <col min="24" max="24" width="13.75" style="1" customWidth="1"/>
    <col min="25" max="25" width="11.625" style="1" customWidth="1"/>
    <col min="26" max="26" width="14" style="1" customWidth="1"/>
    <col min="27" max="27" width="14.75" style="1" customWidth="1"/>
    <col min="28" max="28" width="19.625" style="1" customWidth="1"/>
    <col min="29" max="29" width="10.75" style="1" customWidth="1"/>
    <col min="30" max="30" width="11.625" style="1" customWidth="1"/>
    <col min="31" max="31" width="12.125" style="1" customWidth="1"/>
    <col min="32" max="32" width="14.75" style="1" customWidth="1"/>
    <col min="33" max="33" width="13.5" style="1" customWidth="1"/>
    <col min="34" max="34" width="24.375" style="1" customWidth="1"/>
    <col min="35" max="16384" width="9" style="1"/>
  </cols>
  <sheetData>
    <row r="1" spans="1:34" s="4" customFormat="1" ht="30" customHeight="1" thickBot="1" x14ac:dyDescent="0.2">
      <c r="A1" s="8"/>
      <c r="B1" s="8"/>
      <c r="C1" s="43" t="s">
        <v>443</v>
      </c>
      <c r="J1" s="9"/>
      <c r="K1" s="10"/>
      <c r="L1" s="10"/>
      <c r="M1" s="10"/>
      <c r="N1" s="11"/>
      <c r="O1" s="11"/>
      <c r="P1" s="11"/>
      <c r="Q1" s="11"/>
      <c r="U1" s="64"/>
      <c r="V1"/>
      <c r="W1"/>
      <c r="X1"/>
      <c r="Y1"/>
      <c r="Z1"/>
      <c r="AA1"/>
    </row>
    <row r="2" spans="1:34" s="4" customFormat="1" ht="36" customHeight="1" thickBot="1" x14ac:dyDescent="0.2">
      <c r="A2" s="154"/>
      <c r="B2" s="82"/>
      <c r="C2" s="157" t="s">
        <v>392</v>
      </c>
      <c r="D2" s="157" t="s">
        <v>393</v>
      </c>
      <c r="E2" s="165" t="s">
        <v>404</v>
      </c>
      <c r="F2" s="166" t="s">
        <v>394</v>
      </c>
      <c r="G2" s="166" t="s">
        <v>395</v>
      </c>
      <c r="H2" s="167" t="s">
        <v>94</v>
      </c>
      <c r="I2" s="166" t="s">
        <v>405</v>
      </c>
      <c r="J2" s="157" t="s">
        <v>396</v>
      </c>
      <c r="K2" s="164" t="s">
        <v>387</v>
      </c>
      <c r="L2" s="164"/>
      <c r="M2" s="164"/>
      <c r="N2" s="164"/>
      <c r="O2" s="164"/>
      <c r="P2" s="164"/>
      <c r="Q2" s="164"/>
      <c r="R2" s="158" t="s">
        <v>401</v>
      </c>
      <c r="S2" s="173" t="s">
        <v>410</v>
      </c>
      <c r="T2" s="158" t="s">
        <v>5</v>
      </c>
      <c r="U2" s="141" t="s">
        <v>402</v>
      </c>
      <c r="V2" s="142"/>
      <c r="W2" s="142"/>
      <c r="X2" s="142"/>
      <c r="Y2" s="143"/>
      <c r="Z2" s="144" t="s">
        <v>403</v>
      </c>
      <c r="AA2" s="145"/>
      <c r="AB2" s="176" t="s">
        <v>411</v>
      </c>
      <c r="AC2" s="181" t="s">
        <v>412</v>
      </c>
      <c r="AD2" s="181" t="s">
        <v>413</v>
      </c>
      <c r="AE2" s="181" t="s">
        <v>414</v>
      </c>
      <c r="AF2" s="184" t="s">
        <v>415</v>
      </c>
      <c r="AG2" s="185" t="s">
        <v>416</v>
      </c>
      <c r="AH2" s="179" t="s">
        <v>417</v>
      </c>
    </row>
    <row r="3" spans="1:34" s="4" customFormat="1" ht="33.75" customHeight="1" thickBot="1" x14ac:dyDescent="0.2">
      <c r="A3" s="155"/>
      <c r="B3" s="82"/>
      <c r="C3" s="157"/>
      <c r="D3" s="157"/>
      <c r="E3" s="169"/>
      <c r="F3" s="166"/>
      <c r="G3" s="166"/>
      <c r="H3" s="168"/>
      <c r="I3" s="166"/>
      <c r="J3" s="157"/>
      <c r="K3" s="171" t="s">
        <v>397</v>
      </c>
      <c r="L3" s="161" t="s">
        <v>1</v>
      </c>
      <c r="M3" s="162"/>
      <c r="N3" s="162"/>
      <c r="O3" s="163" t="s">
        <v>0</v>
      </c>
      <c r="P3" s="163"/>
      <c r="Q3" s="163"/>
      <c r="R3" s="159"/>
      <c r="S3" s="174"/>
      <c r="T3" s="159"/>
      <c r="U3" s="146" t="s">
        <v>422</v>
      </c>
      <c r="V3" s="148" t="s">
        <v>424</v>
      </c>
      <c r="W3" s="150" t="s">
        <v>418</v>
      </c>
      <c r="X3" s="152" t="s">
        <v>419</v>
      </c>
      <c r="Y3" s="139" t="s">
        <v>420</v>
      </c>
      <c r="Z3" s="137" t="s">
        <v>421</v>
      </c>
      <c r="AA3" s="139" t="s">
        <v>423</v>
      </c>
      <c r="AB3" s="177"/>
      <c r="AC3" s="182"/>
      <c r="AD3" s="182"/>
      <c r="AE3" s="182"/>
      <c r="AF3" s="184"/>
      <c r="AG3" s="185"/>
      <c r="AH3" s="180"/>
    </row>
    <row r="4" spans="1:34" s="8" customFormat="1" ht="51.75" customHeight="1" thickBot="1" x14ac:dyDescent="0.2">
      <c r="A4" s="156"/>
      <c r="B4" s="83"/>
      <c r="C4" s="157"/>
      <c r="D4" s="157"/>
      <c r="E4" s="170"/>
      <c r="F4" s="166"/>
      <c r="G4" s="166"/>
      <c r="H4" s="168"/>
      <c r="I4" s="167"/>
      <c r="J4" s="165"/>
      <c r="K4" s="172"/>
      <c r="L4" s="46" t="s">
        <v>398</v>
      </c>
      <c r="M4" s="47" t="s">
        <v>406</v>
      </c>
      <c r="N4" s="48" t="s">
        <v>407</v>
      </c>
      <c r="O4" s="49" t="s">
        <v>389</v>
      </c>
      <c r="P4" s="50" t="s">
        <v>408</v>
      </c>
      <c r="Q4" s="51" t="s">
        <v>409</v>
      </c>
      <c r="R4" s="160"/>
      <c r="S4" s="175"/>
      <c r="T4" s="160"/>
      <c r="U4" s="147"/>
      <c r="V4" s="149"/>
      <c r="W4" s="151"/>
      <c r="X4" s="153"/>
      <c r="Y4" s="140"/>
      <c r="Z4" s="138"/>
      <c r="AA4" s="140"/>
      <c r="AB4" s="178"/>
      <c r="AC4" s="183"/>
      <c r="AD4" s="183"/>
      <c r="AE4" s="183"/>
      <c r="AF4" s="184"/>
      <c r="AG4" s="185"/>
      <c r="AH4" s="180"/>
    </row>
    <row r="5" spans="1:34" s="4" customFormat="1" ht="27" customHeight="1" x14ac:dyDescent="0.15">
      <c r="A5" s="7"/>
      <c r="B5" s="87" t="s">
        <v>428</v>
      </c>
      <c r="C5" s="104" t="s">
        <v>429</v>
      </c>
      <c r="D5" s="105" t="s">
        <v>430</v>
      </c>
      <c r="E5" s="106" t="s">
        <v>431</v>
      </c>
      <c r="F5" s="107">
        <v>1</v>
      </c>
      <c r="G5" s="108">
        <v>1234567890123</v>
      </c>
      <c r="H5" s="109">
        <v>2712345678</v>
      </c>
      <c r="I5" s="107" t="s">
        <v>448</v>
      </c>
      <c r="J5" s="110" t="s">
        <v>432</v>
      </c>
      <c r="K5" s="95">
        <v>20</v>
      </c>
      <c r="L5" s="111">
        <v>240</v>
      </c>
      <c r="M5" s="19">
        <v>22080000</v>
      </c>
      <c r="N5" s="45">
        <f t="shared" ref="N5:N6" si="0">IF(AND(L5&gt;0,M5&gt;0),M5/L5,0)</f>
        <v>92000</v>
      </c>
      <c r="O5" s="112">
        <v>22080</v>
      </c>
      <c r="P5" s="19">
        <f t="shared" ref="P5:P6" si="1">M5</f>
        <v>22080000</v>
      </c>
      <c r="Q5" s="45">
        <f t="shared" ref="Q5:Q6" si="2">IF(AND(O5&gt;0,P5&gt;0),P5/O5,0)</f>
        <v>1000</v>
      </c>
      <c r="R5" s="20" t="s">
        <v>425</v>
      </c>
      <c r="S5" s="35"/>
      <c r="T5" s="78"/>
      <c r="U5" s="113" t="s">
        <v>433</v>
      </c>
      <c r="V5" s="114" t="s">
        <v>434</v>
      </c>
      <c r="W5" s="115" t="s">
        <v>425</v>
      </c>
      <c r="X5" s="116" t="s">
        <v>425</v>
      </c>
      <c r="Y5" s="117">
        <v>0.2</v>
      </c>
      <c r="Z5" s="118" t="s">
        <v>425</v>
      </c>
      <c r="AA5" s="119">
        <v>0.25</v>
      </c>
      <c r="AB5" s="120" t="s">
        <v>426</v>
      </c>
      <c r="AC5" s="121" t="s">
        <v>435</v>
      </c>
      <c r="AD5" s="121" t="s">
        <v>436</v>
      </c>
      <c r="AE5" s="122" t="s">
        <v>437</v>
      </c>
      <c r="AF5" s="122" t="s">
        <v>438</v>
      </c>
      <c r="AG5" s="123" t="s">
        <v>452</v>
      </c>
      <c r="AH5" s="124" t="s">
        <v>455</v>
      </c>
    </row>
    <row r="6" spans="1:34" s="4" customFormat="1" ht="27" customHeight="1" x14ac:dyDescent="0.15">
      <c r="A6" s="85"/>
      <c r="B6" s="86"/>
      <c r="C6" s="34"/>
      <c r="D6" s="66"/>
      <c r="E6" s="44"/>
      <c r="F6" s="34"/>
      <c r="G6" s="34"/>
      <c r="H6" s="34"/>
      <c r="I6" s="34"/>
      <c r="J6" s="96"/>
      <c r="K6" s="93"/>
      <c r="L6" s="69"/>
      <c r="M6" s="94"/>
      <c r="N6" s="45">
        <f t="shared" si="0"/>
        <v>0</v>
      </c>
      <c r="O6" s="70"/>
      <c r="P6" s="19">
        <f t="shared" si="1"/>
        <v>0</v>
      </c>
      <c r="Q6" s="45">
        <f t="shared" si="2"/>
        <v>0</v>
      </c>
      <c r="R6" s="20"/>
      <c r="S6" s="35"/>
      <c r="T6" s="80"/>
      <c r="U6" s="97"/>
      <c r="V6" s="98"/>
      <c r="W6" s="99" t="s">
        <v>388</v>
      </c>
      <c r="X6" s="62" t="s">
        <v>388</v>
      </c>
      <c r="Y6" s="61"/>
      <c r="Z6" s="62"/>
      <c r="AA6" s="100"/>
      <c r="AB6" s="101"/>
      <c r="AC6" s="102"/>
      <c r="AD6" s="102"/>
      <c r="AE6" s="102"/>
      <c r="AF6" s="103"/>
      <c r="AG6" s="102"/>
      <c r="AH6" s="44"/>
    </row>
    <row r="7" spans="1:34" s="4" customFormat="1" ht="15" customHeight="1" x14ac:dyDescent="0.15">
      <c r="A7" s="8"/>
      <c r="B7" s="8"/>
      <c r="F7" s="17"/>
      <c r="G7" s="17"/>
      <c r="H7" s="17"/>
      <c r="I7" s="17"/>
      <c r="J7" s="9"/>
      <c r="K7" s="10"/>
      <c r="L7" s="10"/>
      <c r="M7" s="10"/>
      <c r="N7" s="11"/>
      <c r="O7" s="11"/>
      <c r="P7" s="11"/>
      <c r="Q7" s="11"/>
    </row>
    <row r="8" spans="1:34" s="4" customFormat="1" ht="15" customHeight="1" x14ac:dyDescent="0.15">
      <c r="A8" s="8"/>
      <c r="B8" s="8"/>
      <c r="C8" s="90" t="s">
        <v>454</v>
      </c>
      <c r="D8" s="91"/>
      <c r="E8" s="91"/>
      <c r="F8" s="92"/>
      <c r="G8" s="92"/>
      <c r="H8" s="92"/>
      <c r="I8" s="92"/>
      <c r="J8" s="9"/>
      <c r="K8" s="10"/>
      <c r="L8" s="10"/>
      <c r="M8" s="10"/>
      <c r="N8" s="11"/>
      <c r="O8" s="11"/>
      <c r="P8" s="11"/>
      <c r="Q8" s="11"/>
    </row>
    <row r="9" spans="1:34" s="4" customFormat="1" ht="15" customHeight="1" x14ac:dyDescent="0.15">
      <c r="A9" s="8"/>
      <c r="B9" s="8"/>
      <c r="F9" s="17"/>
      <c r="G9" s="17"/>
      <c r="H9" s="17"/>
      <c r="I9" s="17"/>
      <c r="J9" s="9"/>
      <c r="K9" s="10"/>
      <c r="L9" s="10"/>
      <c r="M9" s="10"/>
      <c r="N9" s="11"/>
      <c r="O9" s="11"/>
      <c r="P9" s="11"/>
      <c r="Q9" s="11"/>
    </row>
    <row r="10" spans="1:34" s="4" customFormat="1" ht="15" customHeight="1" x14ac:dyDescent="0.15">
      <c r="A10" s="8"/>
      <c r="B10" s="8"/>
      <c r="C10" s="90" t="s">
        <v>441</v>
      </c>
      <c r="D10" s="91"/>
      <c r="E10" s="91"/>
      <c r="F10" s="91"/>
      <c r="G10" s="91"/>
      <c r="H10" s="91"/>
      <c r="I10" s="91"/>
      <c r="J10" s="9"/>
      <c r="K10" s="10"/>
      <c r="L10" s="10"/>
      <c r="M10" s="10"/>
      <c r="N10" s="11"/>
      <c r="O10" s="11"/>
      <c r="P10" s="11"/>
      <c r="Q10" s="11"/>
    </row>
    <row r="11" spans="1:34" s="4" customFormat="1" ht="15" customHeight="1" x14ac:dyDescent="0.15">
      <c r="A11" s="8"/>
      <c r="B11" s="8"/>
      <c r="J11" s="9"/>
      <c r="K11" s="10"/>
      <c r="L11" s="10"/>
      <c r="M11" s="10"/>
      <c r="N11" s="11"/>
      <c r="O11" s="11"/>
      <c r="P11" s="11"/>
      <c r="Q11" s="11"/>
    </row>
    <row r="12" spans="1:34" s="4" customFormat="1" ht="15" customHeight="1" x14ac:dyDescent="0.15">
      <c r="A12" s="8"/>
      <c r="B12" s="8"/>
      <c r="J12" s="9"/>
      <c r="K12" s="10"/>
      <c r="L12" s="10"/>
      <c r="M12" s="10"/>
      <c r="N12" s="11"/>
      <c r="O12" s="11"/>
      <c r="P12" s="11"/>
      <c r="Q12" s="11"/>
    </row>
    <row r="13" spans="1:34" s="4" customFormat="1" ht="15" customHeight="1" x14ac:dyDescent="0.15">
      <c r="A13" s="8"/>
      <c r="B13" s="8"/>
      <c r="J13" s="9"/>
      <c r="K13" s="10"/>
      <c r="L13" s="10"/>
      <c r="M13" s="10"/>
      <c r="N13" s="11"/>
      <c r="O13" s="11"/>
      <c r="P13" s="11"/>
      <c r="Q13" s="11"/>
    </row>
    <row r="14" spans="1:34" s="4" customFormat="1" ht="15" customHeight="1" x14ac:dyDescent="0.15">
      <c r="A14" s="8"/>
      <c r="B14" s="8"/>
      <c r="J14" s="9"/>
      <c r="K14" s="10"/>
      <c r="L14" s="10"/>
      <c r="M14" s="10"/>
      <c r="N14" s="11"/>
      <c r="O14" s="11"/>
      <c r="P14" s="11"/>
      <c r="Q14" s="11"/>
    </row>
    <row r="15" spans="1:34" s="4" customFormat="1" ht="15" customHeight="1" x14ac:dyDescent="0.15">
      <c r="A15" s="8"/>
      <c r="B15" s="8"/>
      <c r="J15" s="9"/>
      <c r="K15" s="10"/>
      <c r="L15" s="10"/>
      <c r="M15" s="10"/>
      <c r="N15" s="11"/>
      <c r="O15" s="11"/>
      <c r="P15" s="11"/>
      <c r="Q15" s="11"/>
    </row>
    <row r="16" spans="1:34" s="4" customFormat="1" ht="15" customHeight="1" x14ac:dyDescent="0.15">
      <c r="A16" s="8"/>
      <c r="B16" s="8"/>
      <c r="J16" s="9"/>
      <c r="K16" s="10"/>
      <c r="L16" s="10"/>
      <c r="M16" s="10"/>
      <c r="N16" s="11"/>
      <c r="O16" s="11"/>
      <c r="P16" s="11"/>
      <c r="Q16" s="11"/>
    </row>
    <row r="17" spans="1:17" s="4" customFormat="1" ht="15" customHeight="1" x14ac:dyDescent="0.15">
      <c r="A17" s="8"/>
      <c r="B17" s="8"/>
      <c r="J17" s="9"/>
      <c r="K17" s="10"/>
      <c r="L17" s="10"/>
      <c r="M17" s="10"/>
      <c r="N17" s="11"/>
      <c r="O17" s="11"/>
      <c r="P17" s="11"/>
      <c r="Q17" s="11"/>
    </row>
    <row r="18" spans="1:17" s="4" customFormat="1" ht="15" customHeight="1" x14ac:dyDescent="0.15">
      <c r="A18" s="8"/>
      <c r="B18" s="8"/>
      <c r="J18" s="9"/>
      <c r="K18" s="10"/>
      <c r="L18" s="10"/>
      <c r="M18" s="10"/>
      <c r="N18" s="11"/>
      <c r="O18" s="11"/>
      <c r="P18" s="11"/>
      <c r="Q18" s="11"/>
    </row>
    <row r="19" spans="1:17" s="4" customFormat="1" ht="15" customHeight="1" x14ac:dyDescent="0.15">
      <c r="A19" s="8"/>
      <c r="B19" s="8"/>
      <c r="J19" s="9"/>
      <c r="K19" s="10"/>
      <c r="L19" s="10"/>
      <c r="M19" s="10"/>
      <c r="N19" s="11"/>
      <c r="O19" s="11"/>
      <c r="P19" s="11"/>
      <c r="Q19" s="11"/>
    </row>
    <row r="20" spans="1:17" s="4" customFormat="1" ht="15" customHeight="1" x14ac:dyDescent="0.15">
      <c r="A20" s="8"/>
      <c r="B20" s="8"/>
      <c r="J20" s="9"/>
      <c r="K20" s="10"/>
      <c r="L20" s="10"/>
      <c r="M20" s="10"/>
      <c r="N20" s="11"/>
      <c r="O20" s="11"/>
      <c r="P20" s="11"/>
      <c r="Q20" s="11"/>
    </row>
    <row r="21" spans="1:17" s="4" customFormat="1" ht="15" customHeight="1" x14ac:dyDescent="0.15">
      <c r="A21" s="8"/>
      <c r="B21" s="8"/>
      <c r="J21" s="9"/>
      <c r="K21" s="10"/>
      <c r="L21" s="10"/>
      <c r="M21" s="10"/>
      <c r="N21" s="11"/>
      <c r="O21" s="11"/>
      <c r="P21" s="11"/>
      <c r="Q21" s="11"/>
    </row>
    <row r="22" spans="1:17" s="4" customFormat="1" ht="15" customHeight="1" x14ac:dyDescent="0.15">
      <c r="A22" s="8"/>
      <c r="B22" s="8"/>
      <c r="J22" s="9"/>
      <c r="K22" s="10"/>
      <c r="L22" s="10"/>
      <c r="M22" s="10"/>
      <c r="N22" s="11"/>
      <c r="O22" s="11"/>
      <c r="P22" s="11"/>
      <c r="Q22" s="11"/>
    </row>
    <row r="23" spans="1:17" s="4" customFormat="1" ht="15" customHeight="1" x14ac:dyDescent="0.15">
      <c r="A23" s="8"/>
      <c r="B23" s="8"/>
      <c r="J23" s="9"/>
      <c r="K23" s="10"/>
      <c r="L23" s="10"/>
      <c r="M23" s="10"/>
      <c r="N23" s="11"/>
      <c r="O23" s="11"/>
      <c r="P23" s="11"/>
      <c r="Q23" s="11"/>
    </row>
    <row r="24" spans="1:17" s="4" customFormat="1" ht="15" customHeight="1" x14ac:dyDescent="0.15">
      <c r="A24" s="8"/>
      <c r="B24" s="8"/>
      <c r="J24" s="9"/>
      <c r="K24" s="10"/>
      <c r="L24" s="10"/>
      <c r="M24" s="10"/>
      <c r="N24" s="11"/>
      <c r="O24" s="11"/>
      <c r="P24" s="11"/>
      <c r="Q24" s="11"/>
    </row>
    <row r="25" spans="1:17" s="4" customFormat="1" ht="15" customHeight="1" x14ac:dyDescent="0.15">
      <c r="A25" s="8"/>
      <c r="B25" s="8"/>
      <c r="J25" s="9"/>
      <c r="K25" s="10"/>
      <c r="L25" s="10"/>
      <c r="M25" s="10"/>
      <c r="N25" s="11"/>
      <c r="O25" s="11"/>
      <c r="P25" s="11"/>
      <c r="Q25" s="11"/>
    </row>
    <row r="26" spans="1:17" s="4" customFormat="1" ht="15" customHeight="1" x14ac:dyDescent="0.15">
      <c r="A26" s="8"/>
      <c r="B26" s="8"/>
      <c r="J26" s="9"/>
      <c r="K26" s="10"/>
      <c r="L26" s="10"/>
      <c r="M26" s="10"/>
      <c r="N26" s="11"/>
      <c r="O26" s="11"/>
      <c r="P26" s="11"/>
      <c r="Q26" s="11"/>
    </row>
    <row r="27" spans="1:17" s="4" customFormat="1" ht="15" customHeight="1" x14ac:dyDescent="0.15">
      <c r="A27" s="8"/>
      <c r="B27" s="8"/>
      <c r="J27" s="9"/>
      <c r="K27" s="10"/>
      <c r="L27" s="10"/>
      <c r="M27" s="10"/>
      <c r="N27" s="11"/>
      <c r="O27" s="11"/>
      <c r="P27" s="11"/>
      <c r="Q27" s="11"/>
    </row>
    <row r="28" spans="1:17" s="4" customFormat="1" ht="15" customHeight="1" x14ac:dyDescent="0.15">
      <c r="A28" s="8"/>
      <c r="B28" s="8"/>
      <c r="J28" s="9"/>
      <c r="K28" s="10"/>
      <c r="L28" s="10"/>
      <c r="M28" s="10"/>
      <c r="N28" s="11"/>
      <c r="O28" s="11"/>
      <c r="P28" s="11"/>
      <c r="Q28" s="11"/>
    </row>
    <row r="29" spans="1:17" s="4" customFormat="1" ht="15" customHeight="1" x14ac:dyDescent="0.15">
      <c r="A29" s="8"/>
      <c r="B29" s="8"/>
      <c r="J29" s="9"/>
      <c r="K29" s="10"/>
      <c r="L29" s="10"/>
      <c r="M29" s="10"/>
      <c r="N29" s="11"/>
      <c r="O29" s="11"/>
      <c r="P29" s="11"/>
      <c r="Q29" s="11"/>
    </row>
    <row r="30" spans="1:17" s="4" customFormat="1" ht="15" customHeight="1" x14ac:dyDescent="0.15">
      <c r="A30" s="8"/>
      <c r="B30" s="8"/>
      <c r="J30" s="9"/>
      <c r="K30" s="10"/>
      <c r="L30" s="10"/>
      <c r="M30" s="10"/>
      <c r="N30" s="11"/>
      <c r="O30" s="11"/>
      <c r="P30" s="11"/>
      <c r="Q30" s="11"/>
    </row>
    <row r="31" spans="1:17" s="4" customFormat="1" ht="15" customHeight="1" x14ac:dyDescent="0.15">
      <c r="A31" s="8"/>
      <c r="B31" s="8"/>
      <c r="J31" s="9"/>
      <c r="K31" s="10"/>
      <c r="L31" s="10"/>
      <c r="M31" s="10"/>
      <c r="N31" s="11"/>
      <c r="O31" s="11"/>
      <c r="P31" s="11"/>
      <c r="Q31" s="11"/>
    </row>
    <row r="32" spans="1:17" s="4" customFormat="1" ht="15" customHeight="1" x14ac:dyDescent="0.15">
      <c r="A32" s="8"/>
      <c r="B32" s="8"/>
      <c r="J32" s="9"/>
      <c r="K32" s="10"/>
      <c r="L32" s="10"/>
      <c r="M32" s="10"/>
      <c r="N32" s="11"/>
      <c r="O32" s="11"/>
      <c r="P32" s="11"/>
      <c r="Q32" s="11"/>
    </row>
    <row r="33" spans="1:17" s="4" customFormat="1" ht="15" customHeight="1" x14ac:dyDescent="0.15">
      <c r="A33" s="8"/>
      <c r="B33" s="8"/>
      <c r="J33" s="9"/>
      <c r="K33" s="10"/>
      <c r="L33" s="10"/>
      <c r="M33" s="10"/>
      <c r="N33" s="11"/>
      <c r="O33" s="11"/>
      <c r="P33" s="11"/>
      <c r="Q33" s="11"/>
    </row>
    <row r="34" spans="1:17" s="4" customFormat="1" ht="15" customHeight="1" x14ac:dyDescent="0.15">
      <c r="A34" s="8"/>
      <c r="B34" s="8"/>
      <c r="J34" s="9"/>
      <c r="K34" s="10"/>
      <c r="L34" s="10"/>
      <c r="M34" s="10"/>
      <c r="N34" s="11"/>
      <c r="O34" s="11"/>
      <c r="P34" s="11"/>
      <c r="Q34" s="11"/>
    </row>
    <row r="35" spans="1:17" s="4" customFormat="1" ht="15" customHeight="1" x14ac:dyDescent="0.15">
      <c r="A35" s="8"/>
      <c r="B35" s="8"/>
      <c r="J35" s="9"/>
      <c r="K35" s="10"/>
      <c r="L35" s="10"/>
      <c r="M35" s="10"/>
      <c r="N35" s="11"/>
      <c r="O35" s="11"/>
      <c r="P35" s="11"/>
      <c r="Q35" s="11"/>
    </row>
    <row r="36" spans="1:17" s="4" customFormat="1" ht="15" customHeight="1" x14ac:dyDescent="0.15">
      <c r="A36" s="8"/>
      <c r="B36" s="8"/>
      <c r="J36" s="9"/>
      <c r="K36" s="10"/>
      <c r="L36" s="10"/>
      <c r="M36" s="10"/>
      <c r="N36" s="11"/>
      <c r="O36" s="11"/>
      <c r="P36" s="11"/>
      <c r="Q36" s="11"/>
    </row>
    <row r="37" spans="1:17" s="4" customFormat="1" ht="15" customHeight="1" x14ac:dyDescent="0.15">
      <c r="A37" s="8"/>
      <c r="B37" s="8"/>
      <c r="J37" s="9"/>
      <c r="K37" s="10"/>
      <c r="L37" s="10"/>
      <c r="M37" s="10"/>
      <c r="N37" s="11"/>
      <c r="O37" s="11"/>
      <c r="P37" s="11"/>
      <c r="Q37" s="11"/>
    </row>
    <row r="38" spans="1:17" s="4" customFormat="1" ht="15" customHeight="1" x14ac:dyDescent="0.15">
      <c r="A38" s="8"/>
      <c r="B38" s="8"/>
      <c r="J38" s="9"/>
      <c r="K38" s="10"/>
      <c r="L38" s="10"/>
      <c r="M38" s="10"/>
      <c r="N38" s="11"/>
      <c r="O38" s="11"/>
      <c r="P38" s="11"/>
      <c r="Q38" s="11"/>
    </row>
    <row r="39" spans="1:17" s="4" customFormat="1" ht="15" customHeight="1" x14ac:dyDescent="0.15">
      <c r="A39" s="8"/>
      <c r="B39" s="8"/>
      <c r="J39" s="9"/>
      <c r="K39" s="10"/>
      <c r="L39" s="10"/>
      <c r="M39" s="10"/>
      <c r="N39" s="11"/>
      <c r="O39" s="11"/>
      <c r="P39" s="11"/>
      <c r="Q39" s="11"/>
    </row>
    <row r="40" spans="1:17" s="4" customFormat="1" ht="15" customHeight="1" x14ac:dyDescent="0.15">
      <c r="A40" s="8"/>
      <c r="B40" s="8"/>
      <c r="J40" s="9"/>
      <c r="K40" s="10"/>
      <c r="L40" s="10"/>
      <c r="M40" s="10"/>
      <c r="N40" s="11"/>
      <c r="O40" s="11"/>
      <c r="P40" s="11"/>
      <c r="Q40" s="11"/>
    </row>
    <row r="41" spans="1:17" s="4" customFormat="1" ht="15" customHeight="1" x14ac:dyDescent="0.15">
      <c r="A41" s="8"/>
      <c r="B41" s="8"/>
      <c r="J41" s="9"/>
      <c r="K41" s="10"/>
      <c r="L41" s="10"/>
      <c r="M41" s="10"/>
      <c r="N41" s="11"/>
      <c r="O41" s="11"/>
      <c r="P41" s="11"/>
      <c r="Q41" s="11"/>
    </row>
    <row r="42" spans="1:17" s="4" customFormat="1" ht="15" customHeight="1" x14ac:dyDescent="0.15">
      <c r="A42" s="8"/>
      <c r="B42" s="8"/>
      <c r="J42" s="9"/>
      <c r="K42" s="10"/>
      <c r="L42" s="10"/>
      <c r="M42" s="10"/>
      <c r="N42" s="11"/>
      <c r="O42" s="11"/>
      <c r="P42" s="11"/>
      <c r="Q42" s="11"/>
    </row>
    <row r="43" spans="1:17" s="4" customFormat="1" ht="15" customHeight="1" x14ac:dyDescent="0.15">
      <c r="A43" s="8"/>
      <c r="B43" s="8"/>
      <c r="J43" s="9"/>
      <c r="K43" s="10"/>
      <c r="L43" s="10"/>
      <c r="M43" s="10"/>
      <c r="N43" s="11"/>
      <c r="O43" s="11"/>
      <c r="P43" s="11"/>
      <c r="Q43" s="11"/>
    </row>
    <row r="44" spans="1:17" s="4" customFormat="1" ht="15" customHeight="1" x14ac:dyDescent="0.15">
      <c r="A44" s="8"/>
      <c r="B44" s="8"/>
      <c r="J44" s="9"/>
      <c r="K44" s="10"/>
      <c r="L44" s="10"/>
      <c r="M44" s="10"/>
      <c r="N44" s="11"/>
      <c r="O44" s="11"/>
      <c r="P44" s="11"/>
      <c r="Q44" s="11"/>
    </row>
    <row r="45" spans="1:17" s="4" customFormat="1" ht="15" customHeight="1" x14ac:dyDescent="0.15">
      <c r="A45" s="8"/>
      <c r="B45" s="8"/>
      <c r="J45" s="9"/>
      <c r="K45" s="10"/>
      <c r="L45" s="10"/>
      <c r="M45" s="10"/>
      <c r="N45" s="11"/>
      <c r="O45" s="11"/>
      <c r="P45" s="11"/>
      <c r="Q45" s="11"/>
    </row>
    <row r="46" spans="1:17" s="4" customFormat="1" ht="15" customHeight="1" x14ac:dyDescent="0.15">
      <c r="A46" s="8"/>
      <c r="B46" s="8"/>
      <c r="J46" s="9"/>
      <c r="K46" s="10"/>
      <c r="L46" s="10"/>
      <c r="M46" s="10"/>
      <c r="N46" s="11"/>
      <c r="O46" s="11"/>
      <c r="P46" s="11"/>
      <c r="Q46" s="11"/>
    </row>
    <row r="47" spans="1:17" s="4" customFormat="1" ht="15" customHeight="1" x14ac:dyDescent="0.15">
      <c r="A47" s="8"/>
      <c r="B47" s="8"/>
      <c r="J47" s="9"/>
      <c r="K47" s="10"/>
      <c r="L47" s="10"/>
      <c r="M47" s="10"/>
      <c r="N47" s="11"/>
      <c r="O47" s="11"/>
      <c r="P47" s="11"/>
      <c r="Q47" s="11"/>
    </row>
    <row r="48" spans="1:17" s="4" customFormat="1" ht="15" customHeight="1" x14ac:dyDescent="0.15">
      <c r="A48" s="8"/>
      <c r="B48" s="8"/>
      <c r="J48" s="9"/>
      <c r="K48" s="10"/>
      <c r="L48" s="10"/>
      <c r="M48" s="10"/>
      <c r="N48" s="11"/>
      <c r="O48" s="11"/>
      <c r="P48" s="11"/>
      <c r="Q48" s="11"/>
    </row>
    <row r="49" spans="1:17" s="4" customFormat="1" ht="15" customHeight="1" x14ac:dyDescent="0.15">
      <c r="A49" s="8"/>
      <c r="B49" s="8"/>
      <c r="J49" s="9"/>
      <c r="K49" s="10"/>
      <c r="L49" s="10"/>
      <c r="M49" s="10"/>
      <c r="N49" s="11"/>
      <c r="O49" s="11"/>
      <c r="P49" s="11"/>
      <c r="Q49" s="11"/>
    </row>
    <row r="50" spans="1:17" s="4" customFormat="1" ht="15" customHeight="1" x14ac:dyDescent="0.15">
      <c r="A50" s="8"/>
      <c r="B50" s="8"/>
      <c r="J50" s="9"/>
      <c r="K50" s="10"/>
      <c r="L50" s="10"/>
      <c r="M50" s="10"/>
      <c r="N50" s="11"/>
      <c r="O50" s="11"/>
      <c r="P50" s="11"/>
      <c r="Q50" s="11"/>
    </row>
    <row r="51" spans="1:17" s="4" customFormat="1" ht="15" customHeight="1" x14ac:dyDescent="0.15">
      <c r="A51" s="8"/>
      <c r="B51" s="8"/>
      <c r="J51" s="9"/>
      <c r="K51" s="10"/>
      <c r="L51" s="10"/>
      <c r="M51" s="10"/>
      <c r="N51" s="11"/>
      <c r="O51" s="11"/>
      <c r="P51" s="11"/>
      <c r="Q51" s="11"/>
    </row>
    <row r="52" spans="1:17" s="4" customFormat="1" ht="15" customHeight="1" x14ac:dyDescent="0.15">
      <c r="A52" s="8"/>
      <c r="B52" s="8"/>
      <c r="J52" s="9"/>
      <c r="K52" s="10"/>
      <c r="L52" s="10"/>
      <c r="M52" s="10"/>
      <c r="N52" s="11"/>
      <c r="O52" s="11"/>
      <c r="P52" s="11"/>
      <c r="Q52" s="11"/>
    </row>
    <row r="53" spans="1:17" s="4" customFormat="1" ht="15" customHeight="1" x14ac:dyDescent="0.15">
      <c r="A53" s="8"/>
      <c r="B53" s="8"/>
      <c r="J53" s="9"/>
      <c r="K53" s="10"/>
      <c r="L53" s="10"/>
      <c r="M53" s="10"/>
      <c r="N53" s="11"/>
      <c r="O53" s="11"/>
      <c r="P53" s="11"/>
      <c r="Q53" s="11"/>
    </row>
    <row r="54" spans="1:17" s="4" customFormat="1" ht="15" customHeight="1" x14ac:dyDescent="0.15">
      <c r="A54" s="8"/>
      <c r="B54" s="8"/>
      <c r="J54" s="9"/>
      <c r="K54" s="10"/>
      <c r="L54" s="10"/>
      <c r="M54" s="10"/>
      <c r="N54" s="11"/>
      <c r="O54" s="11"/>
      <c r="P54" s="11"/>
      <c r="Q54" s="11"/>
    </row>
    <row r="55" spans="1:17" s="4" customFormat="1" ht="15" customHeight="1" x14ac:dyDescent="0.15">
      <c r="A55" s="8"/>
      <c r="B55" s="8"/>
      <c r="J55" s="9"/>
      <c r="K55" s="10"/>
      <c r="L55" s="10"/>
      <c r="M55" s="10"/>
      <c r="N55" s="11"/>
      <c r="O55" s="11"/>
      <c r="P55" s="11"/>
      <c r="Q55" s="11"/>
    </row>
    <row r="56" spans="1:17" s="4" customFormat="1" ht="15" customHeight="1" x14ac:dyDescent="0.15">
      <c r="A56" s="8"/>
      <c r="B56" s="8"/>
      <c r="J56" s="9"/>
      <c r="K56" s="10"/>
      <c r="L56" s="10"/>
      <c r="M56" s="10"/>
      <c r="N56" s="11"/>
      <c r="O56" s="11"/>
      <c r="P56" s="11"/>
      <c r="Q56" s="11"/>
    </row>
    <row r="57" spans="1:17" s="4" customFormat="1" ht="15" customHeight="1" x14ac:dyDescent="0.15">
      <c r="A57" s="8"/>
      <c r="B57" s="8"/>
      <c r="J57" s="9"/>
      <c r="K57" s="10"/>
      <c r="L57" s="10"/>
      <c r="M57" s="10"/>
      <c r="N57" s="11"/>
      <c r="O57" s="11"/>
      <c r="P57" s="11"/>
      <c r="Q57" s="11"/>
    </row>
    <row r="58" spans="1:17" s="4" customFormat="1" ht="15" customHeight="1" x14ac:dyDescent="0.15">
      <c r="A58" s="8"/>
      <c r="B58" s="8"/>
      <c r="J58" s="9"/>
      <c r="K58" s="10"/>
      <c r="L58" s="10"/>
      <c r="M58" s="10"/>
      <c r="N58" s="11"/>
      <c r="O58" s="11"/>
      <c r="P58" s="11"/>
      <c r="Q58" s="11"/>
    </row>
    <row r="59" spans="1:17" s="4" customFormat="1" ht="15" customHeight="1" x14ac:dyDescent="0.15">
      <c r="A59" s="8"/>
      <c r="B59" s="8"/>
      <c r="J59" s="9"/>
      <c r="K59" s="10"/>
      <c r="L59" s="10"/>
      <c r="M59" s="10"/>
      <c r="N59" s="11"/>
      <c r="O59" s="11"/>
      <c r="P59" s="11"/>
      <c r="Q59" s="11"/>
    </row>
    <row r="60" spans="1:17" s="4" customFormat="1" ht="15" customHeight="1" x14ac:dyDescent="0.15">
      <c r="A60" s="8"/>
      <c r="B60" s="8"/>
      <c r="J60" s="9"/>
      <c r="K60" s="10"/>
      <c r="L60" s="10"/>
      <c r="M60" s="10"/>
      <c r="N60" s="11"/>
      <c r="O60" s="11"/>
      <c r="P60" s="11"/>
      <c r="Q60" s="11"/>
    </row>
    <row r="61" spans="1:17" s="4" customFormat="1" ht="15" customHeight="1" x14ac:dyDescent="0.15">
      <c r="A61" s="8"/>
      <c r="B61" s="8"/>
      <c r="J61" s="9"/>
      <c r="K61" s="10"/>
      <c r="L61" s="10"/>
      <c r="M61" s="10"/>
      <c r="N61" s="11"/>
      <c r="O61" s="11"/>
      <c r="P61" s="11"/>
      <c r="Q61" s="11"/>
    </row>
    <row r="62" spans="1:17" s="4" customFormat="1" ht="15" customHeight="1" x14ac:dyDescent="0.15">
      <c r="A62" s="8"/>
      <c r="B62" s="8"/>
      <c r="J62" s="9"/>
      <c r="K62" s="10"/>
      <c r="L62" s="10"/>
      <c r="M62" s="10"/>
      <c r="N62" s="11"/>
      <c r="O62" s="11"/>
      <c r="P62" s="11"/>
      <c r="Q62" s="11"/>
    </row>
    <row r="63" spans="1:17" s="4" customFormat="1" ht="15" customHeight="1" x14ac:dyDescent="0.15">
      <c r="A63" s="8"/>
      <c r="B63" s="8"/>
      <c r="J63" s="9"/>
      <c r="K63" s="10"/>
      <c r="L63" s="10"/>
      <c r="M63" s="10"/>
      <c r="N63" s="11"/>
      <c r="O63" s="11"/>
      <c r="P63" s="11"/>
      <c r="Q63" s="11"/>
    </row>
    <row r="64" spans="1:17" s="4" customFormat="1" ht="15" customHeight="1" x14ac:dyDescent="0.15">
      <c r="A64" s="8"/>
      <c r="B64" s="8"/>
      <c r="J64" s="9"/>
      <c r="K64" s="10"/>
      <c r="L64" s="10"/>
      <c r="M64" s="10"/>
      <c r="N64" s="11"/>
      <c r="O64" s="11"/>
      <c r="P64" s="11"/>
      <c r="Q64" s="11"/>
    </row>
    <row r="65" spans="1:17" s="4" customFormat="1" ht="15" customHeight="1" x14ac:dyDescent="0.15">
      <c r="A65" s="8"/>
      <c r="B65" s="8"/>
      <c r="J65" s="9"/>
      <c r="K65" s="10"/>
      <c r="L65" s="10"/>
      <c r="M65" s="10"/>
      <c r="N65" s="11"/>
      <c r="O65" s="11"/>
      <c r="P65" s="11"/>
      <c r="Q65" s="11"/>
    </row>
    <row r="66" spans="1:17" s="4" customFormat="1" ht="15" customHeight="1" x14ac:dyDescent="0.15">
      <c r="A66" s="8"/>
      <c r="B66" s="8"/>
      <c r="J66" s="9"/>
      <c r="K66" s="10"/>
      <c r="L66" s="10"/>
      <c r="M66" s="10"/>
      <c r="N66" s="11"/>
      <c r="O66" s="11"/>
      <c r="P66" s="11"/>
      <c r="Q66" s="11"/>
    </row>
    <row r="67" spans="1:17" s="4" customFormat="1" ht="15" customHeight="1" x14ac:dyDescent="0.15">
      <c r="A67" s="8"/>
      <c r="B67" s="8"/>
      <c r="J67" s="9"/>
      <c r="K67" s="10"/>
      <c r="L67" s="10"/>
      <c r="M67" s="10"/>
      <c r="N67" s="11"/>
      <c r="O67" s="11"/>
      <c r="P67" s="11"/>
      <c r="Q67" s="11"/>
    </row>
    <row r="68" spans="1:17" s="4" customFormat="1" ht="15" customHeight="1" x14ac:dyDescent="0.15">
      <c r="A68" s="8"/>
      <c r="B68" s="8"/>
      <c r="J68" s="9"/>
      <c r="K68" s="10"/>
      <c r="L68" s="10"/>
      <c r="M68" s="10"/>
      <c r="N68" s="11"/>
      <c r="O68" s="11"/>
      <c r="P68" s="11"/>
      <c r="Q68" s="11"/>
    </row>
    <row r="69" spans="1:17" s="4" customFormat="1" ht="15" customHeight="1" x14ac:dyDescent="0.15">
      <c r="A69" s="8"/>
      <c r="B69" s="8"/>
      <c r="J69" s="9"/>
      <c r="K69" s="10"/>
      <c r="L69" s="10"/>
      <c r="M69" s="10"/>
      <c r="N69" s="11"/>
      <c r="O69" s="11"/>
      <c r="P69" s="11"/>
      <c r="Q69" s="11"/>
    </row>
    <row r="70" spans="1:17" s="4" customFormat="1" ht="15" customHeight="1" x14ac:dyDescent="0.15">
      <c r="A70" s="8"/>
      <c r="B70" s="8"/>
      <c r="J70" s="9"/>
      <c r="K70" s="10"/>
      <c r="L70" s="10"/>
      <c r="M70" s="10"/>
      <c r="N70" s="11"/>
      <c r="O70" s="11"/>
      <c r="P70" s="11"/>
      <c r="Q70" s="11"/>
    </row>
    <row r="71" spans="1:17" s="4" customFormat="1" ht="15" customHeight="1" x14ac:dyDescent="0.15">
      <c r="A71" s="8"/>
      <c r="B71" s="8"/>
      <c r="J71" s="9"/>
      <c r="K71" s="10"/>
      <c r="L71" s="10"/>
      <c r="M71" s="10"/>
      <c r="N71" s="11"/>
      <c r="O71" s="11"/>
      <c r="P71" s="11"/>
      <c r="Q71" s="11"/>
    </row>
    <row r="72" spans="1:17" s="4" customFormat="1" ht="15" customHeight="1" x14ac:dyDescent="0.15">
      <c r="A72" s="8"/>
      <c r="B72" s="8"/>
      <c r="J72" s="9"/>
      <c r="K72" s="10"/>
      <c r="L72" s="10"/>
      <c r="M72" s="10"/>
      <c r="N72" s="11"/>
      <c r="O72" s="11"/>
      <c r="P72" s="11"/>
      <c r="Q72" s="11"/>
    </row>
    <row r="73" spans="1:17" s="4" customFormat="1" ht="15" customHeight="1" x14ac:dyDescent="0.15">
      <c r="A73" s="8"/>
      <c r="B73" s="8"/>
      <c r="J73" s="9"/>
      <c r="K73" s="10"/>
      <c r="L73" s="10"/>
      <c r="M73" s="10"/>
      <c r="N73" s="11"/>
      <c r="O73" s="11"/>
      <c r="P73" s="11"/>
      <c r="Q73" s="11"/>
    </row>
    <row r="74" spans="1:17" s="4" customFormat="1" ht="15" customHeight="1" x14ac:dyDescent="0.15">
      <c r="A74" s="8"/>
      <c r="B74" s="8"/>
      <c r="J74" s="9"/>
      <c r="K74" s="10"/>
      <c r="L74" s="10"/>
      <c r="M74" s="10"/>
      <c r="N74" s="11"/>
      <c r="O74" s="11"/>
      <c r="P74" s="11"/>
      <c r="Q74" s="11"/>
    </row>
    <row r="75" spans="1:17" s="4" customFormat="1" ht="15" customHeight="1" x14ac:dyDescent="0.15">
      <c r="A75" s="8"/>
      <c r="B75" s="8"/>
      <c r="J75" s="9"/>
      <c r="K75" s="10"/>
      <c r="L75" s="10"/>
      <c r="M75" s="10"/>
      <c r="N75" s="11"/>
      <c r="O75" s="11"/>
      <c r="P75" s="11"/>
      <c r="Q75" s="11"/>
    </row>
    <row r="76" spans="1:17" s="4" customFormat="1" ht="15" customHeight="1" x14ac:dyDescent="0.15">
      <c r="A76" s="8"/>
      <c r="B76" s="8"/>
      <c r="J76" s="9"/>
      <c r="K76" s="10"/>
      <c r="L76" s="10"/>
      <c r="M76" s="10"/>
      <c r="N76" s="11"/>
      <c r="O76" s="11"/>
      <c r="P76" s="11"/>
      <c r="Q76" s="11"/>
    </row>
    <row r="77" spans="1:17" s="4" customFormat="1" ht="15" customHeight="1" x14ac:dyDescent="0.15">
      <c r="A77" s="8"/>
      <c r="B77" s="8"/>
      <c r="J77" s="9"/>
      <c r="K77" s="10"/>
      <c r="L77" s="10"/>
      <c r="M77" s="10"/>
      <c r="N77" s="11"/>
      <c r="O77" s="11"/>
      <c r="P77" s="11"/>
      <c r="Q77" s="11"/>
    </row>
    <row r="78" spans="1:17" s="4" customFormat="1" ht="15" customHeight="1" x14ac:dyDescent="0.15">
      <c r="A78" s="8"/>
      <c r="B78" s="8"/>
      <c r="J78" s="9"/>
      <c r="K78" s="10"/>
      <c r="L78" s="10"/>
      <c r="M78" s="10"/>
      <c r="N78" s="11"/>
      <c r="O78" s="11"/>
      <c r="P78" s="11"/>
      <c r="Q78" s="11"/>
    </row>
    <row r="79" spans="1:17" s="4" customFormat="1" ht="15" customHeight="1" x14ac:dyDescent="0.15">
      <c r="A79" s="8"/>
      <c r="B79" s="8"/>
      <c r="J79" s="9"/>
      <c r="K79" s="10"/>
      <c r="L79" s="10"/>
      <c r="M79" s="10"/>
      <c r="N79" s="11"/>
      <c r="O79" s="11"/>
      <c r="P79" s="11"/>
      <c r="Q79" s="11"/>
    </row>
    <row r="80" spans="1:17" s="4" customFormat="1" ht="15" customHeight="1" x14ac:dyDescent="0.15">
      <c r="A80" s="8"/>
      <c r="B80" s="8"/>
      <c r="J80" s="9"/>
      <c r="K80" s="10"/>
      <c r="L80" s="10"/>
      <c r="M80" s="10"/>
      <c r="N80" s="11"/>
      <c r="O80" s="11"/>
      <c r="P80" s="11"/>
      <c r="Q80" s="11"/>
    </row>
    <row r="81" spans="1:17" s="4" customFormat="1" ht="15" customHeight="1" x14ac:dyDescent="0.15">
      <c r="A81" s="8"/>
      <c r="B81" s="8"/>
      <c r="J81" s="9"/>
      <c r="K81" s="10"/>
      <c r="L81" s="10"/>
      <c r="M81" s="10"/>
      <c r="N81" s="11"/>
      <c r="O81" s="11"/>
      <c r="P81" s="11"/>
      <c r="Q81" s="11"/>
    </row>
    <row r="82" spans="1:17" s="4" customFormat="1" ht="15" customHeight="1" x14ac:dyDescent="0.15">
      <c r="A82" s="8"/>
      <c r="B82" s="8"/>
      <c r="J82" s="9"/>
      <c r="K82" s="10"/>
      <c r="L82" s="10"/>
      <c r="M82" s="10"/>
      <c r="N82" s="11"/>
      <c r="O82" s="11"/>
      <c r="P82" s="11"/>
      <c r="Q82" s="11"/>
    </row>
    <row r="83" spans="1:17" s="4" customFormat="1" ht="15" customHeight="1" x14ac:dyDescent="0.15">
      <c r="A83" s="8"/>
      <c r="B83" s="8"/>
      <c r="J83" s="9"/>
      <c r="K83" s="10"/>
      <c r="L83" s="10"/>
      <c r="M83" s="10"/>
      <c r="N83" s="11"/>
      <c r="O83" s="11"/>
      <c r="P83" s="11"/>
      <c r="Q83" s="11"/>
    </row>
    <row r="84" spans="1:17" s="4" customFormat="1" ht="15" customHeight="1" x14ac:dyDescent="0.15">
      <c r="A84" s="8"/>
      <c r="B84" s="8"/>
      <c r="J84" s="9"/>
      <c r="K84" s="10"/>
      <c r="L84" s="10"/>
      <c r="M84" s="10"/>
      <c r="N84" s="11"/>
      <c r="O84" s="11"/>
      <c r="P84" s="11"/>
      <c r="Q84" s="11"/>
    </row>
    <row r="85" spans="1:17" s="4" customFormat="1" ht="15" customHeight="1" x14ac:dyDescent="0.15">
      <c r="A85" s="8"/>
      <c r="B85" s="8"/>
      <c r="J85" s="9"/>
      <c r="K85" s="10"/>
      <c r="L85" s="10"/>
      <c r="M85" s="10"/>
      <c r="N85" s="11"/>
      <c r="O85" s="11"/>
      <c r="P85" s="11"/>
      <c r="Q85" s="11"/>
    </row>
    <row r="86" spans="1:17" s="4" customFormat="1" ht="15" customHeight="1" x14ac:dyDescent="0.15">
      <c r="A86" s="8"/>
      <c r="B86" s="8"/>
      <c r="J86" s="9"/>
      <c r="K86" s="10"/>
      <c r="L86" s="10"/>
      <c r="M86" s="10"/>
      <c r="N86" s="11"/>
      <c r="O86" s="11"/>
      <c r="P86" s="11"/>
      <c r="Q86" s="11"/>
    </row>
    <row r="87" spans="1:17" s="4" customFormat="1" ht="15" customHeight="1" x14ac:dyDescent="0.15">
      <c r="A87" s="8"/>
      <c r="B87" s="8"/>
      <c r="J87" s="9"/>
      <c r="K87" s="10"/>
      <c r="L87" s="10"/>
      <c r="M87" s="10"/>
      <c r="N87" s="11"/>
      <c r="O87" s="11"/>
      <c r="P87" s="11"/>
      <c r="Q87" s="11"/>
    </row>
    <row r="88" spans="1:17" s="4" customFormat="1" ht="15" customHeight="1" x14ac:dyDescent="0.15">
      <c r="A88" s="8"/>
      <c r="B88" s="8"/>
      <c r="J88" s="9"/>
      <c r="K88" s="10"/>
      <c r="L88" s="10"/>
      <c r="M88" s="10"/>
      <c r="N88" s="11"/>
      <c r="O88" s="11"/>
      <c r="P88" s="11"/>
      <c r="Q88" s="11"/>
    </row>
    <row r="89" spans="1:17" s="4" customFormat="1" ht="15" customHeight="1" x14ac:dyDescent="0.15">
      <c r="A89" s="8"/>
      <c r="B89" s="8"/>
      <c r="J89" s="9"/>
      <c r="K89" s="10"/>
      <c r="L89" s="10"/>
      <c r="M89" s="10"/>
      <c r="N89" s="11"/>
      <c r="O89" s="11"/>
      <c r="P89" s="11"/>
      <c r="Q89" s="11"/>
    </row>
    <row r="90" spans="1:17" s="4" customFormat="1" ht="15" customHeight="1" x14ac:dyDescent="0.15">
      <c r="A90" s="8"/>
      <c r="B90" s="8"/>
      <c r="J90" s="9"/>
      <c r="K90" s="10"/>
      <c r="L90" s="10"/>
      <c r="M90" s="10"/>
      <c r="N90" s="11"/>
      <c r="O90" s="11"/>
      <c r="P90" s="11"/>
      <c r="Q90" s="11"/>
    </row>
    <row r="91" spans="1:17" s="4" customFormat="1" ht="15" customHeight="1" x14ac:dyDescent="0.15">
      <c r="A91" s="8"/>
      <c r="B91" s="8"/>
      <c r="J91" s="9"/>
      <c r="K91" s="10"/>
      <c r="L91" s="10"/>
      <c r="M91" s="10"/>
      <c r="N91" s="11"/>
      <c r="O91" s="11"/>
      <c r="P91" s="11"/>
      <c r="Q91" s="11"/>
    </row>
    <row r="92" spans="1:17" s="4" customFormat="1" ht="15" customHeight="1" x14ac:dyDescent="0.15">
      <c r="A92" s="8"/>
      <c r="B92" s="8"/>
      <c r="J92" s="9"/>
      <c r="K92" s="10"/>
      <c r="L92" s="10"/>
      <c r="M92" s="10"/>
      <c r="N92" s="11"/>
      <c r="O92" s="11"/>
      <c r="P92" s="11"/>
      <c r="Q92" s="11"/>
    </row>
    <row r="93" spans="1:17" s="4" customFormat="1" ht="15" customHeight="1" x14ac:dyDescent="0.15">
      <c r="A93" s="8"/>
      <c r="B93" s="8"/>
      <c r="J93" s="9"/>
      <c r="K93" s="10"/>
      <c r="L93" s="10"/>
      <c r="M93" s="10"/>
      <c r="N93" s="11"/>
      <c r="O93" s="11"/>
      <c r="P93" s="11"/>
      <c r="Q93" s="11"/>
    </row>
    <row r="94" spans="1:17" s="4" customFormat="1" ht="15" customHeight="1" x14ac:dyDescent="0.15">
      <c r="A94" s="8"/>
      <c r="B94" s="8"/>
      <c r="J94" s="9"/>
      <c r="K94" s="10"/>
      <c r="L94" s="10"/>
      <c r="M94" s="10"/>
      <c r="N94" s="11"/>
      <c r="O94" s="11"/>
      <c r="P94" s="11"/>
      <c r="Q94" s="11"/>
    </row>
    <row r="95" spans="1:17" s="4" customFormat="1" ht="15" customHeight="1" x14ac:dyDescent="0.15">
      <c r="A95" s="8"/>
      <c r="B95" s="8"/>
      <c r="J95" s="9"/>
      <c r="K95" s="10"/>
      <c r="L95" s="10"/>
      <c r="M95" s="10"/>
      <c r="N95" s="11"/>
      <c r="O95" s="11"/>
      <c r="P95" s="11"/>
      <c r="Q95" s="11"/>
    </row>
    <row r="96" spans="1:17" s="4" customFormat="1" ht="15" customHeight="1" x14ac:dyDescent="0.15">
      <c r="A96" s="8"/>
      <c r="B96" s="8"/>
      <c r="J96" s="9"/>
      <c r="K96" s="10"/>
      <c r="L96" s="10"/>
      <c r="M96" s="10"/>
      <c r="N96" s="11"/>
      <c r="O96" s="11"/>
      <c r="P96" s="11"/>
      <c r="Q96" s="11"/>
    </row>
    <row r="97" spans="1:17" s="4" customFormat="1" ht="15" customHeight="1" x14ac:dyDescent="0.15">
      <c r="A97" s="8"/>
      <c r="B97" s="8"/>
      <c r="J97" s="9"/>
      <c r="K97" s="10"/>
      <c r="L97" s="10"/>
      <c r="M97" s="10"/>
      <c r="N97" s="11"/>
      <c r="O97" s="11"/>
      <c r="P97" s="11"/>
      <c r="Q97" s="11"/>
    </row>
    <row r="98" spans="1:17" s="4" customFormat="1" ht="15" customHeight="1" x14ac:dyDescent="0.15">
      <c r="A98" s="8"/>
      <c r="B98" s="8"/>
      <c r="J98" s="9"/>
      <c r="K98" s="10"/>
      <c r="L98" s="10"/>
      <c r="M98" s="10"/>
      <c r="N98" s="11"/>
      <c r="O98" s="11"/>
      <c r="P98" s="11"/>
      <c r="Q98" s="11"/>
    </row>
    <row r="99" spans="1:17" s="4" customFormat="1" ht="15" customHeight="1" x14ac:dyDescent="0.15">
      <c r="A99" s="8"/>
      <c r="B99" s="8"/>
      <c r="J99" s="9"/>
      <c r="K99" s="10"/>
      <c r="L99" s="10"/>
      <c r="M99" s="10"/>
      <c r="N99" s="11"/>
      <c r="O99" s="11"/>
      <c r="P99" s="11"/>
      <c r="Q99" s="11"/>
    </row>
    <row r="100" spans="1:17" s="4" customFormat="1" ht="15" customHeight="1" x14ac:dyDescent="0.15">
      <c r="A100" s="8"/>
      <c r="B100" s="8"/>
      <c r="J100" s="9"/>
      <c r="K100" s="10"/>
      <c r="L100" s="10"/>
      <c r="M100" s="10"/>
      <c r="N100" s="11"/>
      <c r="O100" s="11"/>
      <c r="P100" s="11"/>
      <c r="Q100" s="11"/>
    </row>
    <row r="101" spans="1:17" s="4" customFormat="1" ht="15" customHeight="1" x14ac:dyDescent="0.15">
      <c r="A101" s="8"/>
      <c r="B101" s="8"/>
      <c r="J101" s="9"/>
      <c r="K101" s="10"/>
      <c r="L101" s="10"/>
      <c r="M101" s="10"/>
      <c r="N101" s="11"/>
      <c r="O101" s="11"/>
      <c r="P101" s="11"/>
      <c r="Q101" s="11"/>
    </row>
    <row r="102" spans="1:17" s="4" customFormat="1" ht="15" customHeight="1" x14ac:dyDescent="0.15">
      <c r="A102" s="8"/>
      <c r="B102" s="8"/>
      <c r="J102" s="9"/>
      <c r="K102" s="10"/>
      <c r="L102" s="10"/>
      <c r="M102" s="10"/>
      <c r="N102" s="11"/>
      <c r="O102" s="11"/>
      <c r="P102" s="11"/>
      <c r="Q102" s="11"/>
    </row>
    <row r="103" spans="1:17" s="4" customFormat="1" ht="15" customHeight="1" x14ac:dyDescent="0.15">
      <c r="A103" s="8"/>
      <c r="B103" s="8"/>
      <c r="J103" s="9"/>
      <c r="K103" s="10"/>
      <c r="L103" s="10"/>
      <c r="M103" s="10"/>
      <c r="N103" s="11"/>
      <c r="O103" s="11"/>
      <c r="P103" s="11"/>
      <c r="Q103" s="11"/>
    </row>
    <row r="104" spans="1:17" s="4" customFormat="1" ht="15" customHeight="1" x14ac:dyDescent="0.15">
      <c r="A104" s="8"/>
      <c r="B104" s="8"/>
      <c r="J104" s="9"/>
      <c r="K104" s="10"/>
      <c r="L104" s="10"/>
      <c r="M104" s="10"/>
      <c r="N104" s="11"/>
      <c r="O104" s="11"/>
      <c r="P104" s="11"/>
      <c r="Q104" s="11"/>
    </row>
    <row r="105" spans="1:17" s="4" customFormat="1" ht="15" customHeight="1" x14ac:dyDescent="0.15">
      <c r="A105" s="8"/>
      <c r="B105" s="8"/>
      <c r="J105" s="9"/>
      <c r="K105" s="10"/>
      <c r="L105" s="10"/>
      <c r="M105" s="10"/>
      <c r="N105" s="11"/>
      <c r="O105" s="11"/>
      <c r="P105" s="11"/>
      <c r="Q105" s="11"/>
    </row>
    <row r="106" spans="1:17" s="4" customFormat="1" ht="15" customHeight="1" x14ac:dyDescent="0.15">
      <c r="A106" s="8"/>
      <c r="B106" s="8"/>
      <c r="J106" s="9"/>
      <c r="K106" s="10"/>
      <c r="L106" s="10"/>
      <c r="M106" s="10"/>
      <c r="N106" s="11"/>
      <c r="O106" s="11"/>
      <c r="P106" s="11"/>
      <c r="Q106" s="11"/>
    </row>
    <row r="107" spans="1:17" s="4" customFormat="1" ht="15" customHeight="1" x14ac:dyDescent="0.15">
      <c r="A107" s="8"/>
      <c r="B107" s="8"/>
      <c r="J107" s="9"/>
      <c r="K107" s="10"/>
      <c r="L107" s="10"/>
      <c r="M107" s="10"/>
      <c r="N107" s="11"/>
      <c r="O107" s="11"/>
      <c r="P107" s="11"/>
      <c r="Q107" s="11"/>
    </row>
    <row r="108" spans="1:17" s="4" customFormat="1" ht="15" customHeight="1" x14ac:dyDescent="0.15">
      <c r="A108" s="8"/>
      <c r="B108" s="8"/>
      <c r="J108" s="9"/>
      <c r="K108" s="10"/>
      <c r="L108" s="10"/>
      <c r="M108" s="10"/>
      <c r="N108" s="11"/>
      <c r="O108" s="11"/>
      <c r="P108" s="11"/>
      <c r="Q108" s="11"/>
    </row>
    <row r="109" spans="1:17" s="4" customFormat="1" ht="15" customHeight="1" x14ac:dyDescent="0.15">
      <c r="A109" s="8"/>
      <c r="B109" s="8"/>
      <c r="J109" s="9"/>
      <c r="K109" s="10"/>
      <c r="L109" s="10"/>
      <c r="M109" s="10"/>
      <c r="N109" s="11"/>
      <c r="O109" s="11"/>
      <c r="P109" s="11"/>
      <c r="Q109" s="11"/>
    </row>
    <row r="110" spans="1:17" s="4" customFormat="1" ht="15" customHeight="1" x14ac:dyDescent="0.15">
      <c r="A110" s="8"/>
      <c r="B110" s="8"/>
      <c r="J110" s="9"/>
      <c r="K110" s="10"/>
      <c r="L110" s="10"/>
      <c r="M110" s="10"/>
      <c r="N110" s="11"/>
      <c r="O110" s="11"/>
      <c r="P110" s="11"/>
      <c r="Q110" s="11"/>
    </row>
    <row r="111" spans="1:17" s="4" customFormat="1" ht="15" customHeight="1" x14ac:dyDescent="0.15">
      <c r="A111" s="8"/>
      <c r="B111" s="8"/>
      <c r="J111" s="9"/>
      <c r="K111" s="10"/>
      <c r="L111" s="10"/>
      <c r="M111" s="10"/>
      <c r="N111" s="11"/>
      <c r="O111" s="11"/>
      <c r="P111" s="11"/>
      <c r="Q111" s="11"/>
    </row>
    <row r="112" spans="1:17" s="4" customFormat="1" ht="15" customHeight="1" x14ac:dyDescent="0.15">
      <c r="A112" s="8"/>
      <c r="B112" s="8"/>
      <c r="J112" s="9"/>
      <c r="K112" s="10"/>
      <c r="L112" s="10"/>
      <c r="M112" s="10"/>
      <c r="N112" s="11"/>
      <c r="O112" s="11"/>
      <c r="P112" s="11"/>
      <c r="Q112" s="11"/>
    </row>
    <row r="113" spans="1:17" s="4" customFormat="1" ht="15" customHeight="1" x14ac:dyDescent="0.15">
      <c r="A113" s="8"/>
      <c r="B113" s="8"/>
      <c r="J113" s="9"/>
      <c r="K113" s="10"/>
      <c r="L113" s="10"/>
      <c r="M113" s="10"/>
      <c r="N113" s="11"/>
      <c r="O113" s="11"/>
      <c r="P113" s="11"/>
      <c r="Q113" s="11"/>
    </row>
    <row r="114" spans="1:17" s="4" customFormat="1" ht="15" customHeight="1" x14ac:dyDescent="0.15">
      <c r="A114" s="8"/>
      <c r="B114" s="8"/>
      <c r="J114" s="9"/>
      <c r="K114" s="10"/>
      <c r="L114" s="10"/>
      <c r="M114" s="10"/>
      <c r="N114" s="11"/>
      <c r="O114" s="11"/>
      <c r="P114" s="11"/>
      <c r="Q114" s="11"/>
    </row>
    <row r="115" spans="1:17" s="4" customFormat="1" ht="15" customHeight="1" x14ac:dyDescent="0.15">
      <c r="A115" s="8"/>
      <c r="B115" s="8"/>
      <c r="J115" s="9"/>
      <c r="K115" s="10"/>
      <c r="L115" s="10"/>
      <c r="M115" s="10"/>
      <c r="N115" s="11"/>
      <c r="O115" s="11"/>
      <c r="P115" s="11"/>
      <c r="Q115" s="11"/>
    </row>
    <row r="116" spans="1:17" s="4" customFormat="1" ht="15" customHeight="1" x14ac:dyDescent="0.15">
      <c r="A116" s="8"/>
      <c r="B116" s="8"/>
      <c r="J116" s="9"/>
      <c r="K116" s="10"/>
      <c r="L116" s="10"/>
      <c r="M116" s="10"/>
      <c r="N116" s="11"/>
      <c r="O116" s="11"/>
      <c r="P116" s="11"/>
      <c r="Q116" s="11"/>
    </row>
    <row r="117" spans="1:17" s="4" customFormat="1" ht="15" customHeight="1" x14ac:dyDescent="0.15">
      <c r="A117" s="8"/>
      <c r="B117" s="8"/>
      <c r="J117" s="9"/>
      <c r="K117" s="10"/>
      <c r="L117" s="10"/>
      <c r="M117" s="10"/>
      <c r="N117" s="11"/>
      <c r="O117" s="11"/>
      <c r="P117" s="11"/>
      <c r="Q117" s="11"/>
    </row>
    <row r="118" spans="1:17" s="4" customFormat="1" ht="15" customHeight="1" x14ac:dyDescent="0.15">
      <c r="A118" s="8"/>
      <c r="B118" s="8"/>
      <c r="J118" s="9"/>
      <c r="K118" s="10"/>
      <c r="L118" s="10"/>
      <c r="M118" s="10"/>
      <c r="N118" s="11"/>
      <c r="O118" s="11"/>
      <c r="P118" s="11"/>
      <c r="Q118" s="11"/>
    </row>
    <row r="119" spans="1:17" s="4" customFormat="1" ht="15" customHeight="1" x14ac:dyDescent="0.15">
      <c r="A119" s="8"/>
      <c r="B119" s="8"/>
      <c r="J119" s="9"/>
      <c r="K119" s="10"/>
      <c r="L119" s="10"/>
      <c r="M119" s="10"/>
      <c r="N119" s="11"/>
      <c r="O119" s="11"/>
      <c r="P119" s="11"/>
      <c r="Q119" s="11"/>
    </row>
    <row r="120" spans="1:17" s="4" customFormat="1" ht="15" customHeight="1" x14ac:dyDescent="0.15">
      <c r="A120" s="8"/>
      <c r="B120" s="8"/>
      <c r="J120" s="9"/>
      <c r="K120" s="10"/>
      <c r="L120" s="10"/>
      <c r="M120" s="10"/>
      <c r="N120" s="11"/>
      <c r="O120" s="11"/>
      <c r="P120" s="11"/>
      <c r="Q120" s="11"/>
    </row>
    <row r="121" spans="1:17" s="4" customFormat="1" ht="15" customHeight="1" x14ac:dyDescent="0.15">
      <c r="A121" s="8"/>
      <c r="B121" s="8"/>
      <c r="J121" s="9"/>
      <c r="K121" s="10"/>
      <c r="L121" s="10"/>
      <c r="M121" s="10"/>
      <c r="N121" s="11"/>
      <c r="O121" s="11"/>
      <c r="P121" s="11"/>
      <c r="Q121" s="11"/>
    </row>
    <row r="122" spans="1:17" s="4" customFormat="1" ht="15" customHeight="1" x14ac:dyDescent="0.15">
      <c r="A122" s="8"/>
      <c r="B122" s="8"/>
      <c r="J122" s="9"/>
      <c r="K122" s="10"/>
      <c r="L122" s="10"/>
      <c r="M122" s="10"/>
      <c r="N122" s="11"/>
      <c r="O122" s="11"/>
      <c r="P122" s="11"/>
      <c r="Q122" s="11"/>
    </row>
    <row r="123" spans="1:17" s="4" customFormat="1" ht="15" customHeight="1" x14ac:dyDescent="0.15">
      <c r="A123" s="8"/>
      <c r="B123" s="8"/>
      <c r="J123" s="9"/>
      <c r="K123" s="10"/>
      <c r="L123" s="10"/>
      <c r="M123" s="10"/>
      <c r="N123" s="11"/>
      <c r="O123" s="11"/>
      <c r="P123" s="11"/>
      <c r="Q123" s="11"/>
    </row>
    <row r="124" spans="1:17" s="4" customFormat="1" ht="15" customHeight="1" x14ac:dyDescent="0.15">
      <c r="A124" s="8"/>
      <c r="B124" s="8"/>
      <c r="J124" s="9"/>
      <c r="K124" s="10"/>
      <c r="L124" s="10"/>
      <c r="M124" s="10"/>
      <c r="N124" s="11"/>
      <c r="O124" s="11"/>
      <c r="P124" s="11"/>
      <c r="Q124" s="11"/>
    </row>
    <row r="125" spans="1:17" s="4" customFormat="1" ht="15" customHeight="1" x14ac:dyDescent="0.15">
      <c r="A125" s="8"/>
      <c r="B125" s="8"/>
      <c r="J125" s="9"/>
      <c r="K125" s="10"/>
      <c r="L125" s="10"/>
      <c r="M125" s="10"/>
      <c r="N125" s="11"/>
      <c r="O125" s="11"/>
      <c r="P125" s="11"/>
      <c r="Q125" s="11"/>
    </row>
    <row r="126" spans="1:17" s="4" customFormat="1" ht="15" customHeight="1" x14ac:dyDescent="0.15">
      <c r="A126" s="8"/>
      <c r="B126" s="8"/>
      <c r="J126" s="9"/>
      <c r="K126" s="10"/>
      <c r="L126" s="10"/>
      <c r="M126" s="10"/>
      <c r="N126" s="11"/>
      <c r="O126" s="11"/>
      <c r="P126" s="11"/>
      <c r="Q126" s="11"/>
    </row>
    <row r="127" spans="1:17" s="4" customFormat="1" ht="15" customHeight="1" x14ac:dyDescent="0.15">
      <c r="A127" s="8"/>
      <c r="B127" s="8"/>
      <c r="J127" s="9"/>
      <c r="K127" s="10"/>
      <c r="L127" s="10"/>
      <c r="M127" s="10"/>
      <c r="N127" s="11"/>
      <c r="O127" s="11"/>
      <c r="P127" s="11"/>
      <c r="Q127" s="11"/>
    </row>
    <row r="128" spans="1:17" s="4" customFormat="1" ht="15" customHeight="1" x14ac:dyDescent="0.15">
      <c r="A128" s="8"/>
      <c r="B128" s="8"/>
      <c r="J128" s="9"/>
      <c r="K128" s="10"/>
      <c r="L128" s="10"/>
      <c r="M128" s="10"/>
      <c r="N128" s="11"/>
      <c r="O128" s="11"/>
      <c r="P128" s="11"/>
      <c r="Q128" s="11"/>
    </row>
    <row r="129" spans="1:17" s="4" customFormat="1" ht="15" customHeight="1" x14ac:dyDescent="0.15">
      <c r="A129" s="8"/>
      <c r="B129" s="8"/>
      <c r="J129" s="9"/>
      <c r="K129" s="10"/>
      <c r="L129" s="10"/>
      <c r="M129" s="10"/>
      <c r="N129" s="11"/>
      <c r="O129" s="11"/>
      <c r="P129" s="11"/>
      <c r="Q129" s="11"/>
    </row>
    <row r="130" spans="1:17" s="4" customFormat="1" ht="15" customHeight="1" x14ac:dyDescent="0.15">
      <c r="A130" s="8"/>
      <c r="B130" s="8"/>
      <c r="J130" s="9"/>
      <c r="K130" s="10"/>
      <c r="L130" s="10"/>
      <c r="M130" s="10"/>
      <c r="N130" s="11"/>
      <c r="O130" s="11"/>
      <c r="P130" s="11"/>
      <c r="Q130" s="11"/>
    </row>
    <row r="131" spans="1:17" s="4" customFormat="1" ht="15" customHeight="1" x14ac:dyDescent="0.15">
      <c r="A131" s="8"/>
      <c r="B131" s="8"/>
      <c r="J131" s="9"/>
      <c r="K131" s="10"/>
      <c r="L131" s="10"/>
      <c r="M131" s="10"/>
      <c r="N131" s="11"/>
      <c r="O131" s="11"/>
      <c r="P131" s="11"/>
      <c r="Q131" s="11"/>
    </row>
    <row r="132" spans="1:17" s="4" customFormat="1" ht="15" customHeight="1" x14ac:dyDescent="0.15">
      <c r="A132" s="8"/>
      <c r="B132" s="8"/>
      <c r="J132" s="9"/>
      <c r="K132" s="10"/>
      <c r="L132" s="10"/>
      <c r="M132" s="10"/>
      <c r="N132" s="11"/>
      <c r="O132" s="11"/>
      <c r="P132" s="11"/>
      <c r="Q132" s="11"/>
    </row>
    <row r="133" spans="1:17" s="4" customFormat="1" ht="15" customHeight="1" x14ac:dyDescent="0.15">
      <c r="A133" s="8"/>
      <c r="B133" s="8"/>
      <c r="J133" s="9"/>
      <c r="K133" s="10"/>
      <c r="L133" s="10"/>
      <c r="M133" s="10"/>
      <c r="N133" s="11"/>
      <c r="O133" s="11"/>
      <c r="P133" s="11"/>
      <c r="Q133" s="11"/>
    </row>
    <row r="134" spans="1:17" s="4" customFormat="1" ht="15" customHeight="1" x14ac:dyDescent="0.15">
      <c r="A134" s="8"/>
      <c r="B134" s="8"/>
      <c r="J134" s="9"/>
      <c r="K134" s="10"/>
      <c r="L134" s="10"/>
      <c r="M134" s="10"/>
      <c r="N134" s="11"/>
      <c r="O134" s="11"/>
      <c r="P134" s="11"/>
      <c r="Q134" s="11"/>
    </row>
    <row r="135" spans="1:17" s="4" customFormat="1" ht="15" customHeight="1" x14ac:dyDescent="0.15">
      <c r="A135" s="8"/>
      <c r="B135" s="8"/>
      <c r="J135" s="9"/>
      <c r="K135" s="10"/>
      <c r="L135" s="10"/>
      <c r="M135" s="10"/>
      <c r="N135" s="11"/>
      <c r="O135" s="11"/>
      <c r="P135" s="11"/>
      <c r="Q135" s="11"/>
    </row>
    <row r="136" spans="1:17" s="4" customFormat="1" ht="15" customHeight="1" x14ac:dyDescent="0.15">
      <c r="A136" s="8"/>
      <c r="B136" s="8"/>
      <c r="J136" s="9"/>
      <c r="K136" s="10"/>
      <c r="L136" s="10"/>
      <c r="M136" s="10"/>
      <c r="N136" s="11"/>
      <c r="O136" s="11"/>
      <c r="P136" s="11"/>
      <c r="Q136" s="11"/>
    </row>
    <row r="137" spans="1:17" s="4" customFormat="1" ht="15" customHeight="1" x14ac:dyDescent="0.15">
      <c r="A137" s="8"/>
      <c r="B137" s="8"/>
      <c r="J137" s="9"/>
      <c r="K137" s="10"/>
      <c r="L137" s="10"/>
      <c r="M137" s="10"/>
      <c r="N137" s="11"/>
      <c r="O137" s="11"/>
      <c r="P137" s="11"/>
      <c r="Q137" s="11"/>
    </row>
    <row r="138" spans="1:17" s="4" customFormat="1" ht="15" customHeight="1" x14ac:dyDescent="0.15">
      <c r="A138" s="8"/>
      <c r="B138" s="8"/>
      <c r="J138" s="9"/>
      <c r="K138" s="10"/>
      <c r="L138" s="10"/>
      <c r="M138" s="10"/>
      <c r="N138" s="11"/>
      <c r="O138" s="11"/>
      <c r="P138" s="11"/>
      <c r="Q138" s="11"/>
    </row>
    <row r="139" spans="1:17" s="4" customFormat="1" ht="15" customHeight="1" x14ac:dyDescent="0.15">
      <c r="A139" s="8"/>
      <c r="B139" s="8"/>
      <c r="J139" s="9"/>
      <c r="K139" s="10"/>
      <c r="L139" s="10"/>
      <c r="M139" s="10"/>
      <c r="N139" s="11"/>
      <c r="O139" s="11"/>
      <c r="P139" s="11"/>
      <c r="Q139" s="11"/>
    </row>
    <row r="140" spans="1:17" s="4" customFormat="1" ht="15" customHeight="1" x14ac:dyDescent="0.15">
      <c r="A140" s="8"/>
      <c r="B140" s="8"/>
      <c r="J140" s="9"/>
      <c r="K140" s="10"/>
      <c r="L140" s="10"/>
      <c r="M140" s="10"/>
      <c r="N140" s="11"/>
      <c r="O140" s="11"/>
      <c r="P140" s="11"/>
      <c r="Q140" s="11"/>
    </row>
    <row r="141" spans="1:17" s="4" customFormat="1" ht="15" customHeight="1" x14ac:dyDescent="0.15">
      <c r="A141" s="8"/>
      <c r="B141" s="8"/>
      <c r="J141" s="9"/>
      <c r="K141" s="10"/>
      <c r="L141" s="10"/>
      <c r="M141" s="10"/>
      <c r="N141" s="11"/>
      <c r="O141" s="11"/>
      <c r="P141" s="11"/>
      <c r="Q141" s="11"/>
    </row>
    <row r="142" spans="1:17" s="4" customFormat="1" ht="15" customHeight="1" x14ac:dyDescent="0.15">
      <c r="A142" s="8"/>
      <c r="B142" s="8"/>
      <c r="J142" s="9"/>
      <c r="K142" s="10"/>
      <c r="L142" s="10"/>
      <c r="M142" s="10"/>
      <c r="N142" s="11"/>
      <c r="O142" s="11"/>
      <c r="P142" s="11"/>
      <c r="Q142" s="11"/>
    </row>
    <row r="143" spans="1:17" s="4" customFormat="1" ht="15" customHeight="1" x14ac:dyDescent="0.15">
      <c r="A143" s="8"/>
      <c r="B143" s="8"/>
      <c r="J143" s="9"/>
      <c r="K143" s="10"/>
      <c r="L143" s="10"/>
      <c r="M143" s="10"/>
      <c r="N143" s="11"/>
      <c r="O143" s="11"/>
      <c r="P143" s="11"/>
      <c r="Q143" s="11"/>
    </row>
    <row r="144" spans="1:17" s="4" customFormat="1" ht="15" customHeight="1" x14ac:dyDescent="0.15">
      <c r="A144" s="8"/>
      <c r="B144" s="8"/>
      <c r="J144" s="9"/>
      <c r="K144" s="10"/>
      <c r="L144" s="10"/>
      <c r="M144" s="10"/>
      <c r="N144" s="11"/>
      <c r="O144" s="11"/>
      <c r="P144" s="11"/>
      <c r="Q144" s="11"/>
    </row>
    <row r="145" spans="1:17" s="4" customFormat="1" ht="15" customHeight="1" x14ac:dyDescent="0.15">
      <c r="A145" s="8"/>
      <c r="B145" s="8"/>
      <c r="J145" s="9"/>
      <c r="K145" s="10"/>
      <c r="L145" s="10"/>
      <c r="M145" s="10"/>
      <c r="N145" s="11"/>
      <c r="O145" s="11"/>
      <c r="P145" s="11"/>
      <c r="Q145" s="11"/>
    </row>
    <row r="146" spans="1:17" s="4" customFormat="1" ht="15" customHeight="1" x14ac:dyDescent="0.15">
      <c r="A146" s="8"/>
      <c r="B146" s="8"/>
      <c r="J146" s="9"/>
      <c r="K146" s="10"/>
      <c r="L146" s="10"/>
      <c r="M146" s="10"/>
      <c r="N146" s="11"/>
      <c r="O146" s="11"/>
      <c r="P146" s="11"/>
      <c r="Q146" s="11"/>
    </row>
    <row r="147" spans="1:17" s="4" customFormat="1" ht="15" customHeight="1" x14ac:dyDescent="0.15">
      <c r="A147" s="8"/>
      <c r="B147" s="8"/>
      <c r="J147" s="9"/>
      <c r="K147" s="10"/>
      <c r="L147" s="10"/>
      <c r="M147" s="10"/>
      <c r="N147" s="11"/>
      <c r="O147" s="11"/>
      <c r="P147" s="11"/>
      <c r="Q147" s="11"/>
    </row>
    <row r="148" spans="1:17" s="4" customFormat="1" ht="15" customHeight="1" x14ac:dyDescent="0.15">
      <c r="A148" s="8"/>
      <c r="B148" s="8"/>
      <c r="J148" s="9"/>
      <c r="K148" s="10"/>
      <c r="L148" s="10"/>
      <c r="M148" s="10"/>
      <c r="N148" s="11"/>
      <c r="O148" s="11"/>
      <c r="P148" s="11"/>
      <c r="Q148" s="11"/>
    </row>
    <row r="149" spans="1:17" s="4" customFormat="1" ht="15" customHeight="1" x14ac:dyDescent="0.15">
      <c r="A149" s="8"/>
      <c r="B149" s="8"/>
      <c r="J149" s="9"/>
      <c r="K149" s="10"/>
      <c r="L149" s="10"/>
      <c r="M149" s="10"/>
      <c r="N149" s="11"/>
      <c r="O149" s="11"/>
      <c r="P149" s="11"/>
      <c r="Q149" s="11"/>
    </row>
    <row r="150" spans="1:17" s="4" customFormat="1" ht="15" customHeight="1" x14ac:dyDescent="0.15">
      <c r="A150" s="8"/>
      <c r="B150" s="8"/>
      <c r="J150" s="9"/>
      <c r="K150" s="10"/>
      <c r="L150" s="10"/>
      <c r="M150" s="10"/>
      <c r="N150" s="11"/>
      <c r="O150" s="11"/>
      <c r="P150" s="11"/>
      <c r="Q150" s="11"/>
    </row>
    <row r="151" spans="1:17" s="4" customFormat="1" ht="15" customHeight="1" x14ac:dyDescent="0.15">
      <c r="A151" s="8"/>
      <c r="B151" s="8"/>
      <c r="J151" s="9"/>
      <c r="K151" s="10"/>
      <c r="L151" s="10"/>
      <c r="M151" s="10"/>
      <c r="N151" s="11"/>
      <c r="O151" s="11"/>
      <c r="P151" s="11"/>
      <c r="Q151" s="11"/>
    </row>
    <row r="152" spans="1:17" s="4" customFormat="1" ht="15" customHeight="1" x14ac:dyDescent="0.15">
      <c r="A152" s="8"/>
      <c r="B152" s="8"/>
      <c r="J152" s="9"/>
      <c r="K152" s="10"/>
      <c r="L152" s="10"/>
      <c r="M152" s="10"/>
      <c r="N152" s="11"/>
      <c r="O152" s="11"/>
      <c r="P152" s="11"/>
      <c r="Q152" s="11"/>
    </row>
    <row r="153" spans="1:17" s="4" customFormat="1" ht="15" customHeight="1" x14ac:dyDescent="0.15">
      <c r="A153" s="8"/>
      <c r="B153" s="8"/>
      <c r="J153" s="9"/>
      <c r="K153" s="10"/>
      <c r="L153" s="10"/>
      <c r="M153" s="10"/>
      <c r="N153" s="11"/>
      <c r="O153" s="11"/>
      <c r="P153" s="11"/>
      <c r="Q153" s="11"/>
    </row>
    <row r="154" spans="1:17" s="4" customFormat="1" ht="15" customHeight="1" x14ac:dyDescent="0.15">
      <c r="A154" s="8"/>
      <c r="B154" s="8"/>
      <c r="J154" s="9"/>
      <c r="K154" s="10"/>
      <c r="L154" s="10"/>
      <c r="M154" s="10"/>
      <c r="N154" s="11"/>
      <c r="O154" s="11"/>
      <c r="P154" s="11"/>
      <c r="Q154" s="11"/>
    </row>
    <row r="155" spans="1:17" s="4" customFormat="1" ht="15" customHeight="1" x14ac:dyDescent="0.15">
      <c r="A155" s="8"/>
      <c r="B155" s="8"/>
      <c r="J155" s="9"/>
      <c r="K155" s="10"/>
      <c r="L155" s="10"/>
      <c r="M155" s="10"/>
      <c r="N155" s="11"/>
      <c r="O155" s="11"/>
      <c r="P155" s="11"/>
      <c r="Q155" s="11"/>
    </row>
    <row r="156" spans="1:17" s="4" customFormat="1" ht="15" customHeight="1" x14ac:dyDescent="0.15">
      <c r="A156" s="8"/>
      <c r="B156" s="8"/>
      <c r="J156" s="9"/>
      <c r="K156" s="10"/>
      <c r="L156" s="10"/>
      <c r="M156" s="10"/>
      <c r="N156" s="11"/>
      <c r="O156" s="11"/>
      <c r="P156" s="11"/>
      <c r="Q156" s="11"/>
    </row>
    <row r="157" spans="1:17" s="4" customFormat="1" ht="15" customHeight="1" x14ac:dyDescent="0.15">
      <c r="A157" s="8"/>
      <c r="B157" s="8"/>
      <c r="J157" s="9"/>
      <c r="K157" s="10"/>
      <c r="L157" s="10"/>
      <c r="M157" s="10"/>
      <c r="N157" s="11"/>
      <c r="O157" s="11"/>
      <c r="P157" s="11"/>
      <c r="Q157" s="11"/>
    </row>
    <row r="158" spans="1:17" s="4" customFormat="1" ht="15" customHeight="1" x14ac:dyDescent="0.15">
      <c r="A158" s="8"/>
      <c r="B158" s="8"/>
      <c r="J158" s="9"/>
      <c r="K158" s="10"/>
      <c r="L158" s="10"/>
      <c r="M158" s="10"/>
      <c r="N158" s="11"/>
      <c r="O158" s="11"/>
      <c r="P158" s="11"/>
      <c r="Q158" s="11"/>
    </row>
    <row r="159" spans="1:17" s="4" customFormat="1" ht="15" customHeight="1" x14ac:dyDescent="0.15">
      <c r="A159" s="8"/>
      <c r="B159" s="8"/>
      <c r="J159" s="9"/>
      <c r="K159" s="10"/>
      <c r="L159" s="10"/>
      <c r="M159" s="10"/>
      <c r="N159" s="11"/>
      <c r="O159" s="11"/>
      <c r="P159" s="11"/>
      <c r="Q159" s="11"/>
    </row>
    <row r="160" spans="1:17" s="4" customFormat="1" ht="15" customHeight="1" x14ac:dyDescent="0.15">
      <c r="A160" s="8"/>
      <c r="B160" s="8"/>
      <c r="J160" s="9"/>
      <c r="K160" s="10"/>
      <c r="L160" s="10"/>
      <c r="M160" s="10"/>
      <c r="N160" s="11"/>
      <c r="O160" s="11"/>
      <c r="P160" s="11"/>
      <c r="Q160" s="11"/>
    </row>
    <row r="161" spans="1:17" s="4" customFormat="1" ht="15" customHeight="1" x14ac:dyDescent="0.15">
      <c r="A161" s="8"/>
      <c r="B161" s="8"/>
      <c r="J161" s="9"/>
      <c r="K161" s="10"/>
      <c r="L161" s="10"/>
      <c r="M161" s="10"/>
      <c r="N161" s="11"/>
      <c r="O161" s="11"/>
      <c r="P161" s="11"/>
      <c r="Q161" s="11"/>
    </row>
    <row r="162" spans="1:17" s="4" customFormat="1" ht="15" customHeight="1" x14ac:dyDescent="0.15">
      <c r="A162" s="8"/>
      <c r="B162" s="8"/>
      <c r="J162" s="9"/>
      <c r="K162" s="10"/>
      <c r="L162" s="10"/>
      <c r="M162" s="10"/>
      <c r="N162" s="11"/>
      <c r="O162" s="11"/>
      <c r="P162" s="11"/>
      <c r="Q162" s="11"/>
    </row>
    <row r="163" spans="1:17" ht="15" customHeight="1" x14ac:dyDescent="0.15"/>
    <row r="164" spans="1:17" ht="15" customHeight="1" x14ac:dyDescent="0.15"/>
    <row r="165" spans="1:17" ht="15" customHeight="1" x14ac:dyDescent="0.15"/>
    <row r="166" spans="1:17" ht="15" customHeight="1" x14ac:dyDescent="0.15"/>
    <row r="167" spans="1:17" ht="15" customHeight="1" x14ac:dyDescent="0.15"/>
    <row r="168" spans="1:17" ht="15" customHeight="1" x14ac:dyDescent="0.15"/>
    <row r="169" spans="1:17" ht="15" customHeight="1" x14ac:dyDescent="0.15"/>
    <row r="170" spans="1:17" ht="15" customHeight="1" x14ac:dyDescent="0.15"/>
    <row r="171" spans="1:17" ht="15" customHeight="1" x14ac:dyDescent="0.15"/>
    <row r="172" spans="1:17" ht="15" customHeight="1" x14ac:dyDescent="0.15"/>
    <row r="173" spans="1:17" ht="15" customHeight="1" x14ac:dyDescent="0.15"/>
    <row r="174" spans="1:17" ht="15" customHeight="1" x14ac:dyDescent="0.15"/>
    <row r="175" spans="1:17" ht="15" customHeight="1" x14ac:dyDescent="0.15"/>
    <row r="176" spans="1:17"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sheetData>
  <autoFilter ref="A4:AH4"/>
  <mergeCells count="32">
    <mergeCell ref="AB2:AB4"/>
    <mergeCell ref="AH2:AH4"/>
    <mergeCell ref="AC2:AC4"/>
    <mergeCell ref="AD2:AD4"/>
    <mergeCell ref="AE2:AE4"/>
    <mergeCell ref="AF2:AF4"/>
    <mergeCell ref="AG2:AG4"/>
    <mergeCell ref="A2:A4"/>
    <mergeCell ref="C2:C4"/>
    <mergeCell ref="T2:T4"/>
    <mergeCell ref="L3:N3"/>
    <mergeCell ref="O3:Q3"/>
    <mergeCell ref="K2:Q2"/>
    <mergeCell ref="R2:R4"/>
    <mergeCell ref="J2:J4"/>
    <mergeCell ref="D2:D4"/>
    <mergeCell ref="G2:G4"/>
    <mergeCell ref="F2:F4"/>
    <mergeCell ref="I2:I4"/>
    <mergeCell ref="H2:H4"/>
    <mergeCell ref="E2:E4"/>
    <mergeCell ref="K3:K4"/>
    <mergeCell ref="S2:S4"/>
    <mergeCell ref="Z3:Z4"/>
    <mergeCell ref="AA3:AA4"/>
    <mergeCell ref="U2:Y2"/>
    <mergeCell ref="Z2:AA2"/>
    <mergeCell ref="U3:U4"/>
    <mergeCell ref="V3:V4"/>
    <mergeCell ref="W3:W4"/>
    <mergeCell ref="X3:X4"/>
    <mergeCell ref="Y3:Y4"/>
  </mergeCells>
  <phoneticPr fontId="2"/>
  <dataValidations xWindow="320" yWindow="473" count="8">
    <dataValidation imeMode="on" allowBlank="1" showInputMessage="1" showErrorMessage="1" sqref="J5:J6"/>
    <dataValidation type="list" allowBlank="1" showInputMessage="1" showErrorMessage="1" sqref="Z5:Z6 T5:T6 R5:R6 W5:X6">
      <formula1>"○"</formula1>
    </dataValidation>
    <dataValidation type="list" allowBlank="1" showInputMessage="1" showErrorMessage="1" sqref="V5:V6">
      <formula1>"自ら農地を借受け農業経営をする,施設外就労の形で農業者から作業を請負う"</formula1>
    </dataValidation>
    <dataValidation type="list" allowBlank="1" showInputMessage="1" showErrorMessage="1" sqref="U5:U6">
      <formula1>"既に行っている,ある,ない"</formula1>
    </dataValidation>
    <dataValidation type="custom" errorStyle="warning" allowBlank="1" showInputMessage="1" showErrorMessage="1" sqref="P5:P6">
      <formula1>M5=P5</formula1>
    </dataValidation>
    <dataValidation type="whole" operator="greaterThan" allowBlank="1" showInputMessage="1" showErrorMessage="1" errorTitle="作成要項を再度確認してください！！" error="月額と時間額の対象者延べ人数が一致することはありません。" sqref="O5:O6">
      <formula1>L5</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I5 F5:F6">
      <formula1>"1,2,3,4,5,6"</formula1>
    </dataValidation>
    <dataValidation type="list" allowBlank="1" showInputMessage="1" showErrorMessage="1" sqref="AG5">
      <formula1>"①一般加工食品,②繊維・皮革・木工製品,③その他雑貨製品,④農産品,⑤ギフト,⑥その他商品,⑦一般作業,⑧清掃・造園・クリーニング,⑨データ管理,⑩製品加工,⑪その他作業"</formula1>
    </dataValidation>
  </dataValidations>
  <hyperlinks>
    <hyperlink ref="AE5" r:id="rId1"/>
    <hyperlink ref="AF5" r:id="rId2"/>
  </hyperlinks>
  <printOptions horizontalCentered="1"/>
  <pageMargins left="0.19685039370078741" right="0.19685039370078741" top="0.59055118110236227" bottom="0.19685039370078741" header="0.31496062992125984" footer="0.51181102362204722"/>
  <pageSetup paperSize="9" scale="22" orientation="landscape" horizontalDpi="300" verticalDpi="300" r:id="rId3"/>
  <headerFooter alignWithMargins="0">
    <oddHeader>&amp;L&amp;A</oddHeader>
  </headerFooter>
  <colBreaks count="1" manualBreakCount="1">
    <brk id="34" max="17"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tint="0.79998168889431442"/>
  </sheetPr>
  <dimension ref="A1:AH871"/>
  <sheetViews>
    <sheetView view="pageBreakPreview" topLeftCell="AB1" zoomScaleNormal="100" zoomScaleSheetLayoutView="100" workbookViewId="0">
      <pane ySplit="5" topLeftCell="A6" activePane="bottomLeft" state="frozen"/>
      <selection activeCell="B1" sqref="B1"/>
      <selection pane="bottomLeft" activeCell="AB6" sqref="AB6:AH6"/>
    </sheetView>
  </sheetViews>
  <sheetFormatPr defaultRowHeight="13.5" x14ac:dyDescent="0.15"/>
  <cols>
    <col min="1" max="1" width="4.625" style="5" hidden="1" customWidth="1"/>
    <col min="2" max="2" width="4.625" style="5" customWidth="1"/>
    <col min="3" max="3" width="8.375" style="4" customWidth="1"/>
    <col min="4" max="5" width="8.125" style="4" customWidth="1"/>
    <col min="6" max="8" width="8.375" style="4" customWidth="1"/>
    <col min="9" max="9" width="34.5" style="4" customWidth="1"/>
    <col min="10" max="10" width="42.625" style="2" customWidth="1"/>
    <col min="11" max="11" width="6.75" style="6" customWidth="1"/>
    <col min="12" max="13" width="13.375" style="6" customWidth="1"/>
    <col min="14" max="14" width="13.375" style="3" customWidth="1"/>
    <col min="15" max="15" width="13" style="3" customWidth="1"/>
    <col min="16" max="16" width="12.25" style="3" customWidth="1"/>
    <col min="17" max="17" width="13" style="3" customWidth="1"/>
    <col min="18" max="19" width="8.5" style="1" customWidth="1"/>
    <col min="20" max="20" width="11.625" style="1" customWidth="1"/>
    <col min="21" max="21" width="15.25" style="1" customWidth="1"/>
    <col min="22" max="22" width="20.75" style="1" customWidth="1"/>
    <col min="23" max="23" width="14.625" style="1" customWidth="1"/>
    <col min="24" max="24" width="11.625" style="1" customWidth="1"/>
    <col min="25" max="25" width="14.25" style="1" customWidth="1"/>
    <col min="26" max="26" width="15" style="1" customWidth="1"/>
    <col min="27" max="27" width="13.875" style="1" customWidth="1"/>
    <col min="28" max="28" width="17.625" style="1" customWidth="1"/>
    <col min="29" max="29" width="12.375" style="1" customWidth="1"/>
    <col min="30" max="30" width="13.375" style="1" customWidth="1"/>
    <col min="31" max="31" width="14.25" style="1" customWidth="1"/>
    <col min="32" max="32" width="14.875" style="1" customWidth="1"/>
    <col min="33" max="33" width="16.25" style="1" customWidth="1"/>
    <col min="34" max="34" width="18" style="1" customWidth="1"/>
    <col min="35" max="16384" width="9" style="1"/>
  </cols>
  <sheetData>
    <row r="1" spans="1:34" s="4" customFormat="1" ht="30" customHeight="1" x14ac:dyDescent="0.15">
      <c r="A1" s="8"/>
      <c r="B1" s="8"/>
      <c r="C1" s="43" t="s">
        <v>444</v>
      </c>
      <c r="J1" s="9"/>
      <c r="K1" s="10"/>
      <c r="L1" s="10"/>
      <c r="M1" s="10"/>
      <c r="N1" s="11"/>
      <c r="O1" s="11"/>
      <c r="P1" s="11"/>
      <c r="Q1" s="11"/>
      <c r="U1" s="64"/>
      <c r="V1"/>
      <c r="W1"/>
      <c r="X1"/>
      <c r="Y1"/>
      <c r="Z1"/>
      <c r="AA1"/>
    </row>
    <row r="2" spans="1:34" s="4" customFormat="1" ht="30" customHeight="1" thickBot="1" x14ac:dyDescent="0.2">
      <c r="A2" s="8"/>
      <c r="B2" s="8"/>
      <c r="C2" s="89" t="s">
        <v>453</v>
      </c>
      <c r="J2" s="9"/>
      <c r="K2" s="10"/>
      <c r="L2" s="10"/>
      <c r="M2" s="10"/>
      <c r="N2" s="11"/>
      <c r="O2" s="11"/>
      <c r="P2" s="11"/>
      <c r="Q2" s="11"/>
      <c r="U2" s="88"/>
      <c r="V2"/>
      <c r="W2"/>
      <c r="X2"/>
      <c r="Y2"/>
      <c r="Z2"/>
      <c r="AA2"/>
    </row>
    <row r="3" spans="1:34" s="4" customFormat="1" ht="30" customHeight="1" thickBot="1" x14ac:dyDescent="0.2">
      <c r="A3" s="154"/>
      <c r="B3" s="82"/>
      <c r="C3" s="157" t="s">
        <v>392</v>
      </c>
      <c r="D3" s="157" t="s">
        <v>393</v>
      </c>
      <c r="E3" s="165" t="s">
        <v>404</v>
      </c>
      <c r="F3" s="166" t="s">
        <v>3</v>
      </c>
      <c r="G3" s="166" t="s">
        <v>4</v>
      </c>
      <c r="H3" s="167" t="s">
        <v>386</v>
      </c>
      <c r="I3" s="166" t="s">
        <v>405</v>
      </c>
      <c r="J3" s="157" t="s">
        <v>396</v>
      </c>
      <c r="K3" s="164" t="s">
        <v>387</v>
      </c>
      <c r="L3" s="164"/>
      <c r="M3" s="164"/>
      <c r="N3" s="164"/>
      <c r="O3" s="164"/>
      <c r="P3" s="164"/>
      <c r="Q3" s="164"/>
      <c r="R3" s="158" t="s">
        <v>401</v>
      </c>
      <c r="S3" s="173" t="s">
        <v>410</v>
      </c>
      <c r="T3" s="158" t="s">
        <v>5</v>
      </c>
      <c r="U3" s="141" t="s">
        <v>402</v>
      </c>
      <c r="V3" s="142"/>
      <c r="W3" s="142"/>
      <c r="X3" s="142"/>
      <c r="Y3" s="143"/>
      <c r="Z3" s="144" t="s">
        <v>403</v>
      </c>
      <c r="AA3" s="145"/>
      <c r="AB3" s="176" t="s">
        <v>411</v>
      </c>
      <c r="AC3" s="181" t="s">
        <v>412</v>
      </c>
      <c r="AD3" s="181" t="s">
        <v>413</v>
      </c>
      <c r="AE3" s="181" t="s">
        <v>414</v>
      </c>
      <c r="AF3" s="184" t="s">
        <v>415</v>
      </c>
      <c r="AG3" s="185" t="s">
        <v>416</v>
      </c>
      <c r="AH3" s="179" t="s">
        <v>417</v>
      </c>
    </row>
    <row r="4" spans="1:34" s="4" customFormat="1" ht="36.75" customHeight="1" thickBot="1" x14ac:dyDescent="0.2">
      <c r="A4" s="155"/>
      <c r="B4" s="82"/>
      <c r="C4" s="157"/>
      <c r="D4" s="157"/>
      <c r="E4" s="169"/>
      <c r="F4" s="166"/>
      <c r="G4" s="166"/>
      <c r="H4" s="168"/>
      <c r="I4" s="166"/>
      <c r="J4" s="157"/>
      <c r="K4" s="171" t="s">
        <v>397</v>
      </c>
      <c r="L4" s="161" t="s">
        <v>1</v>
      </c>
      <c r="M4" s="162"/>
      <c r="N4" s="162"/>
      <c r="O4" s="163" t="s">
        <v>0</v>
      </c>
      <c r="P4" s="163"/>
      <c r="Q4" s="163"/>
      <c r="R4" s="159"/>
      <c r="S4" s="174"/>
      <c r="T4" s="159"/>
      <c r="U4" s="146" t="s">
        <v>422</v>
      </c>
      <c r="V4" s="148" t="s">
        <v>424</v>
      </c>
      <c r="W4" s="150" t="s">
        <v>418</v>
      </c>
      <c r="X4" s="152" t="s">
        <v>419</v>
      </c>
      <c r="Y4" s="139" t="s">
        <v>420</v>
      </c>
      <c r="Z4" s="137" t="s">
        <v>421</v>
      </c>
      <c r="AA4" s="139" t="s">
        <v>423</v>
      </c>
      <c r="AB4" s="177"/>
      <c r="AC4" s="182"/>
      <c r="AD4" s="182"/>
      <c r="AE4" s="182"/>
      <c r="AF4" s="184"/>
      <c r="AG4" s="185"/>
      <c r="AH4" s="180"/>
    </row>
    <row r="5" spans="1:34" s="8" customFormat="1" ht="52.5" customHeight="1" thickBot="1" x14ac:dyDescent="0.2">
      <c r="A5" s="156"/>
      <c r="B5" s="83"/>
      <c r="C5" s="157"/>
      <c r="D5" s="157"/>
      <c r="E5" s="170"/>
      <c r="F5" s="166"/>
      <c r="G5" s="166"/>
      <c r="H5" s="168"/>
      <c r="I5" s="167"/>
      <c r="J5" s="165"/>
      <c r="K5" s="172"/>
      <c r="L5" s="46" t="s">
        <v>398</v>
      </c>
      <c r="M5" s="47" t="s">
        <v>399</v>
      </c>
      <c r="N5" s="48" t="s">
        <v>400</v>
      </c>
      <c r="O5" s="49" t="s">
        <v>389</v>
      </c>
      <c r="P5" s="50" t="s">
        <v>390</v>
      </c>
      <c r="Q5" s="51" t="s">
        <v>391</v>
      </c>
      <c r="R5" s="160"/>
      <c r="S5" s="175"/>
      <c r="T5" s="160"/>
      <c r="U5" s="147"/>
      <c r="V5" s="149"/>
      <c r="W5" s="151"/>
      <c r="X5" s="153"/>
      <c r="Y5" s="140"/>
      <c r="Z5" s="138"/>
      <c r="AA5" s="140"/>
      <c r="AB5" s="178"/>
      <c r="AC5" s="183"/>
      <c r="AD5" s="183"/>
      <c r="AE5" s="183"/>
      <c r="AF5" s="184"/>
      <c r="AG5" s="185"/>
      <c r="AH5" s="180"/>
    </row>
    <row r="6" spans="1:34" s="4" customFormat="1" ht="27" customHeight="1" x14ac:dyDescent="0.15">
      <c r="A6" s="7"/>
      <c r="B6" s="87" t="s">
        <v>442</v>
      </c>
      <c r="C6" s="131" t="s">
        <v>445</v>
      </c>
      <c r="D6" s="105" t="s">
        <v>446</v>
      </c>
      <c r="E6" s="132" t="s">
        <v>447</v>
      </c>
      <c r="F6" s="107">
        <v>1</v>
      </c>
      <c r="G6" s="108">
        <v>1234567890123</v>
      </c>
      <c r="H6" s="109">
        <v>2712345678</v>
      </c>
      <c r="I6" s="107" t="s">
        <v>448</v>
      </c>
      <c r="J6" s="110" t="s">
        <v>432</v>
      </c>
      <c r="K6" s="18">
        <v>20</v>
      </c>
      <c r="L6" s="111">
        <v>24</v>
      </c>
      <c r="M6" s="19">
        <v>1104000</v>
      </c>
      <c r="N6" s="45"/>
      <c r="O6" s="112">
        <v>2208</v>
      </c>
      <c r="P6" s="19">
        <v>1104000</v>
      </c>
      <c r="Q6" s="45"/>
      <c r="R6" s="20" t="s">
        <v>425</v>
      </c>
      <c r="S6" s="35"/>
      <c r="T6" s="80"/>
      <c r="U6" s="113"/>
      <c r="V6" s="114"/>
      <c r="W6" s="115"/>
      <c r="X6" s="116"/>
      <c r="Y6" s="133"/>
      <c r="Z6" s="118" t="s">
        <v>425</v>
      </c>
      <c r="AA6" s="117">
        <v>0.3</v>
      </c>
      <c r="AB6" s="134" t="s">
        <v>449</v>
      </c>
      <c r="AC6" s="135" t="s">
        <v>427</v>
      </c>
      <c r="AD6" s="136" t="s">
        <v>427</v>
      </c>
      <c r="AE6" s="122" t="s">
        <v>450</v>
      </c>
      <c r="AF6" s="122" t="s">
        <v>451</v>
      </c>
      <c r="AG6" s="123" t="s">
        <v>452</v>
      </c>
      <c r="AH6" s="124" t="s">
        <v>455</v>
      </c>
    </row>
    <row r="7" spans="1:34" s="4" customFormat="1" ht="27" customHeight="1" x14ac:dyDescent="0.15">
      <c r="A7" s="85"/>
      <c r="B7" s="86"/>
      <c r="C7" s="55"/>
      <c r="D7" s="66"/>
      <c r="E7" s="125"/>
      <c r="F7" s="34"/>
      <c r="G7" s="34"/>
      <c r="H7" s="125"/>
      <c r="I7" s="125"/>
      <c r="J7" s="125"/>
      <c r="K7" s="93"/>
      <c r="L7" s="69"/>
      <c r="M7" s="94"/>
      <c r="N7" s="127"/>
      <c r="O7" s="70"/>
      <c r="P7" s="94"/>
      <c r="Q7" s="127"/>
      <c r="R7" s="128"/>
      <c r="S7" s="129"/>
      <c r="T7" s="130"/>
      <c r="U7" s="97"/>
      <c r="V7" s="98"/>
      <c r="W7" s="99"/>
      <c r="X7" s="62"/>
      <c r="Y7" s="61"/>
      <c r="Z7" s="62"/>
      <c r="AA7" s="61"/>
      <c r="AB7" s="101"/>
      <c r="AC7" s="102"/>
      <c r="AD7" s="102"/>
      <c r="AE7" s="102"/>
      <c r="AF7" s="103"/>
      <c r="AG7" s="126"/>
      <c r="AH7" s="44"/>
    </row>
    <row r="8" spans="1:34" s="4" customFormat="1" ht="27" hidden="1" customHeight="1" x14ac:dyDescent="0.15">
      <c r="A8" s="7"/>
      <c r="B8" s="52"/>
      <c r="C8" s="55" t="s">
        <v>385</v>
      </c>
      <c r="D8" s="66">
        <v>234</v>
      </c>
      <c r="E8" s="125" t="s">
        <v>95</v>
      </c>
      <c r="F8" s="34"/>
      <c r="G8" s="34"/>
      <c r="H8" s="125">
        <v>2716000670</v>
      </c>
      <c r="I8" s="125" t="s">
        <v>45</v>
      </c>
      <c r="J8" s="125" t="s">
        <v>7</v>
      </c>
      <c r="K8" s="18"/>
      <c r="L8" s="69"/>
      <c r="M8" s="19"/>
      <c r="N8" s="45">
        <f t="shared" ref="N8:N209" si="0">IF(AND(L8&gt;0,M8&gt;0),M8/L8,0)</f>
        <v>0</v>
      </c>
      <c r="O8" s="70"/>
      <c r="P8" s="19">
        <f t="shared" ref="P8:P32" si="1">M8</f>
        <v>0</v>
      </c>
      <c r="Q8" s="45">
        <f t="shared" ref="Q8:Q209" si="2">IF(AND(O8&gt;0,P8&gt;0),P8/O8,0)</f>
        <v>0</v>
      </c>
      <c r="R8" s="20"/>
      <c r="S8" s="35"/>
      <c r="T8" s="80"/>
      <c r="U8" s="97"/>
      <c r="V8" s="98"/>
      <c r="W8" s="99" t="s">
        <v>388</v>
      </c>
      <c r="X8" s="62" t="s">
        <v>388</v>
      </c>
      <c r="Y8" s="61"/>
      <c r="Z8" s="62"/>
      <c r="AA8" s="61"/>
      <c r="AB8" s="101"/>
      <c r="AC8" s="102"/>
      <c r="AD8" s="102"/>
      <c r="AE8" s="102"/>
      <c r="AF8" s="103"/>
      <c r="AG8" s="126"/>
      <c r="AH8" s="44"/>
    </row>
    <row r="9" spans="1:34" s="4" customFormat="1" ht="27" hidden="1" customHeight="1" x14ac:dyDescent="0.15">
      <c r="A9" s="7"/>
      <c r="B9" s="52"/>
      <c r="C9" s="55" t="s">
        <v>385</v>
      </c>
      <c r="D9" s="60">
        <v>235</v>
      </c>
      <c r="E9" s="54" t="s">
        <v>95</v>
      </c>
      <c r="F9" s="21"/>
      <c r="G9" s="34"/>
      <c r="H9" s="54">
        <v>2716001082</v>
      </c>
      <c r="I9" s="54" t="s">
        <v>46</v>
      </c>
      <c r="J9" s="54" t="s">
        <v>8</v>
      </c>
      <c r="K9" s="18"/>
      <c r="L9" s="69"/>
      <c r="M9" s="19"/>
      <c r="N9" s="45">
        <f t="shared" si="0"/>
        <v>0</v>
      </c>
      <c r="O9" s="70"/>
      <c r="P9" s="19">
        <f t="shared" si="1"/>
        <v>0</v>
      </c>
      <c r="Q9" s="45">
        <f t="shared" si="2"/>
        <v>0</v>
      </c>
      <c r="R9" s="20"/>
      <c r="S9" s="35"/>
      <c r="T9" s="80"/>
      <c r="U9" s="65"/>
      <c r="V9" s="59"/>
      <c r="W9" s="63" t="s">
        <v>388</v>
      </c>
      <c r="X9" s="57" t="s">
        <v>388</v>
      </c>
      <c r="Y9" s="61"/>
      <c r="Z9" s="62"/>
      <c r="AA9" s="61"/>
      <c r="AB9" s="68"/>
      <c r="AC9" s="56"/>
      <c r="AD9" s="56"/>
      <c r="AE9" s="56"/>
      <c r="AF9" s="31"/>
      <c r="AG9" s="67"/>
      <c r="AH9" s="22"/>
    </row>
    <row r="10" spans="1:34" s="4" customFormat="1" ht="27" hidden="1" customHeight="1" x14ac:dyDescent="0.15">
      <c r="A10" s="7"/>
      <c r="B10" s="52"/>
      <c r="C10" s="55" t="s">
        <v>385</v>
      </c>
      <c r="D10" s="60">
        <v>236</v>
      </c>
      <c r="E10" s="54" t="s">
        <v>95</v>
      </c>
      <c r="F10" s="21"/>
      <c r="G10" s="34"/>
      <c r="H10" s="54">
        <v>2716001561</v>
      </c>
      <c r="I10" s="54" t="s">
        <v>129</v>
      </c>
      <c r="J10" s="54" t="s">
        <v>240</v>
      </c>
      <c r="K10" s="18"/>
      <c r="L10" s="69"/>
      <c r="M10" s="19"/>
      <c r="N10" s="45">
        <f t="shared" ref="N10:N73" si="3">IF(AND(L10&gt;0,M10&gt;0),M10/L10,0)</f>
        <v>0</v>
      </c>
      <c r="O10" s="70"/>
      <c r="P10" s="19">
        <f t="shared" si="1"/>
        <v>0</v>
      </c>
      <c r="Q10" s="45">
        <f t="shared" ref="Q10:Q73" si="4">IF(AND(O10&gt;0,P10&gt;0),P10/O10,0)</f>
        <v>0</v>
      </c>
      <c r="R10" s="20"/>
      <c r="S10" s="35"/>
      <c r="T10" s="80"/>
      <c r="U10" s="65"/>
      <c r="V10" s="59"/>
      <c r="W10" s="63" t="s">
        <v>388</v>
      </c>
      <c r="X10" s="57" t="s">
        <v>388</v>
      </c>
      <c r="Y10" s="61"/>
      <c r="Z10" s="62"/>
      <c r="AA10" s="61"/>
      <c r="AB10" s="68"/>
      <c r="AC10" s="56"/>
      <c r="AD10" s="56"/>
      <c r="AE10" s="56"/>
      <c r="AF10" s="31"/>
      <c r="AG10" s="67"/>
      <c r="AH10" s="22"/>
    </row>
    <row r="11" spans="1:34" s="4" customFormat="1" ht="27" hidden="1" customHeight="1" x14ac:dyDescent="0.15">
      <c r="A11" s="7"/>
      <c r="B11" s="52"/>
      <c r="C11" s="55" t="s">
        <v>385</v>
      </c>
      <c r="D11" s="60">
        <v>237</v>
      </c>
      <c r="E11" s="54" t="s">
        <v>95</v>
      </c>
      <c r="F11" s="21"/>
      <c r="G11" s="34"/>
      <c r="H11" s="54">
        <v>2716001694</v>
      </c>
      <c r="I11" s="54" t="s">
        <v>130</v>
      </c>
      <c r="J11" s="54" t="s">
        <v>241</v>
      </c>
      <c r="K11" s="18"/>
      <c r="L11" s="69"/>
      <c r="M11" s="19"/>
      <c r="N11" s="45">
        <f t="shared" si="3"/>
        <v>0</v>
      </c>
      <c r="O11" s="70"/>
      <c r="P11" s="19">
        <f t="shared" si="1"/>
        <v>0</v>
      </c>
      <c r="Q11" s="45">
        <f t="shared" si="4"/>
        <v>0</v>
      </c>
      <c r="R11" s="20"/>
      <c r="S11" s="35"/>
      <c r="T11" s="80"/>
      <c r="U11" s="65"/>
      <c r="V11" s="59"/>
      <c r="W11" s="63" t="s">
        <v>388</v>
      </c>
      <c r="X11" s="57" t="s">
        <v>388</v>
      </c>
      <c r="Y11" s="61"/>
      <c r="Z11" s="62"/>
      <c r="AA11" s="61"/>
      <c r="AB11" s="68"/>
      <c r="AC11" s="56"/>
      <c r="AD11" s="56"/>
      <c r="AE11" s="56"/>
      <c r="AF11" s="31"/>
      <c r="AG11" s="67"/>
      <c r="AH11" s="22"/>
    </row>
    <row r="12" spans="1:34" s="4" customFormat="1" ht="27" hidden="1" customHeight="1" x14ac:dyDescent="0.15">
      <c r="A12" s="7"/>
      <c r="B12" s="52"/>
      <c r="C12" s="55" t="s">
        <v>385</v>
      </c>
      <c r="D12" s="60">
        <v>238</v>
      </c>
      <c r="E12" s="54" t="s">
        <v>95</v>
      </c>
      <c r="F12" s="21"/>
      <c r="G12" s="34"/>
      <c r="H12" s="54">
        <v>2716001728</v>
      </c>
      <c r="I12" s="54" t="s">
        <v>48</v>
      </c>
      <c r="J12" s="54" t="s">
        <v>242</v>
      </c>
      <c r="K12" s="18"/>
      <c r="L12" s="69"/>
      <c r="M12" s="19"/>
      <c r="N12" s="45">
        <f t="shared" si="3"/>
        <v>0</v>
      </c>
      <c r="O12" s="70"/>
      <c r="P12" s="19">
        <f t="shared" si="1"/>
        <v>0</v>
      </c>
      <c r="Q12" s="45">
        <f t="shared" si="4"/>
        <v>0</v>
      </c>
      <c r="R12" s="20"/>
      <c r="S12" s="35"/>
      <c r="T12" s="80"/>
      <c r="U12" s="65"/>
      <c r="V12" s="59"/>
      <c r="W12" s="63" t="s">
        <v>388</v>
      </c>
      <c r="X12" s="57" t="s">
        <v>388</v>
      </c>
      <c r="Y12" s="61"/>
      <c r="Z12" s="62"/>
      <c r="AA12" s="61"/>
      <c r="AB12" s="68"/>
      <c r="AC12" s="56"/>
      <c r="AD12" s="56"/>
      <c r="AE12" s="56"/>
      <c r="AF12" s="31"/>
      <c r="AG12" s="67"/>
      <c r="AH12" s="22"/>
    </row>
    <row r="13" spans="1:34" s="4" customFormat="1" ht="27" hidden="1" customHeight="1" x14ac:dyDescent="0.15">
      <c r="A13" s="7"/>
      <c r="B13" s="52"/>
      <c r="C13" s="55" t="s">
        <v>385</v>
      </c>
      <c r="D13" s="60">
        <v>239</v>
      </c>
      <c r="E13" s="54" t="s">
        <v>95</v>
      </c>
      <c r="F13" s="21"/>
      <c r="G13" s="34"/>
      <c r="H13" s="54">
        <v>2716001843</v>
      </c>
      <c r="I13" s="54" t="s">
        <v>47</v>
      </c>
      <c r="J13" s="54" t="s">
        <v>243</v>
      </c>
      <c r="K13" s="18"/>
      <c r="L13" s="69"/>
      <c r="M13" s="19"/>
      <c r="N13" s="45">
        <f t="shared" si="3"/>
        <v>0</v>
      </c>
      <c r="O13" s="70"/>
      <c r="P13" s="19">
        <f t="shared" si="1"/>
        <v>0</v>
      </c>
      <c r="Q13" s="45">
        <f t="shared" si="4"/>
        <v>0</v>
      </c>
      <c r="R13" s="20"/>
      <c r="S13" s="35"/>
      <c r="T13" s="80"/>
      <c r="U13" s="65"/>
      <c r="V13" s="59"/>
      <c r="W13" s="63" t="s">
        <v>388</v>
      </c>
      <c r="X13" s="57" t="s">
        <v>388</v>
      </c>
      <c r="Y13" s="61"/>
      <c r="Z13" s="62"/>
      <c r="AA13" s="61"/>
      <c r="AB13" s="68"/>
      <c r="AC13" s="56"/>
      <c r="AD13" s="56"/>
      <c r="AE13" s="56"/>
      <c r="AF13" s="31"/>
      <c r="AG13" s="67"/>
      <c r="AH13" s="22"/>
    </row>
    <row r="14" spans="1:34" s="4" customFormat="1" ht="27" hidden="1" customHeight="1" x14ac:dyDescent="0.15">
      <c r="A14" s="7"/>
      <c r="B14" s="52"/>
      <c r="C14" s="55" t="s">
        <v>385</v>
      </c>
      <c r="D14" s="60">
        <v>240</v>
      </c>
      <c r="E14" s="54" t="s">
        <v>95</v>
      </c>
      <c r="F14" s="21"/>
      <c r="G14" s="34"/>
      <c r="H14" s="54">
        <v>2716001876</v>
      </c>
      <c r="I14" s="54" t="s">
        <v>131</v>
      </c>
      <c r="J14" s="54" t="s">
        <v>16</v>
      </c>
      <c r="K14" s="18"/>
      <c r="L14" s="69"/>
      <c r="M14" s="19"/>
      <c r="N14" s="45">
        <f t="shared" si="3"/>
        <v>0</v>
      </c>
      <c r="O14" s="70"/>
      <c r="P14" s="19">
        <f t="shared" si="1"/>
        <v>0</v>
      </c>
      <c r="Q14" s="45">
        <f t="shared" si="4"/>
        <v>0</v>
      </c>
      <c r="R14" s="20"/>
      <c r="S14" s="35"/>
      <c r="T14" s="80"/>
      <c r="U14" s="65"/>
      <c r="V14" s="59"/>
      <c r="W14" s="63" t="s">
        <v>388</v>
      </c>
      <c r="X14" s="57" t="s">
        <v>388</v>
      </c>
      <c r="Y14" s="61"/>
      <c r="Z14" s="62"/>
      <c r="AA14" s="61"/>
      <c r="AB14" s="68"/>
      <c r="AC14" s="56"/>
      <c r="AD14" s="56"/>
      <c r="AE14" s="56"/>
      <c r="AF14" s="31"/>
      <c r="AG14" s="67"/>
      <c r="AH14" s="22"/>
    </row>
    <row r="15" spans="1:34" s="4" customFormat="1" ht="27" hidden="1" customHeight="1" x14ac:dyDescent="0.15">
      <c r="A15" s="7"/>
      <c r="B15" s="52"/>
      <c r="C15" s="55" t="s">
        <v>385</v>
      </c>
      <c r="D15" s="60">
        <v>241</v>
      </c>
      <c r="E15" s="54" t="s">
        <v>95</v>
      </c>
      <c r="F15" s="21"/>
      <c r="G15" s="34"/>
      <c r="H15" s="54">
        <v>2716001967</v>
      </c>
      <c r="I15" s="54" t="s">
        <v>48</v>
      </c>
      <c r="J15" s="54" t="s">
        <v>244</v>
      </c>
      <c r="K15" s="18"/>
      <c r="L15" s="69"/>
      <c r="M15" s="19"/>
      <c r="N15" s="45">
        <f t="shared" si="3"/>
        <v>0</v>
      </c>
      <c r="O15" s="70"/>
      <c r="P15" s="19">
        <f t="shared" si="1"/>
        <v>0</v>
      </c>
      <c r="Q15" s="45">
        <f t="shared" si="4"/>
        <v>0</v>
      </c>
      <c r="R15" s="20"/>
      <c r="S15" s="35"/>
      <c r="T15" s="80"/>
      <c r="U15" s="65"/>
      <c r="V15" s="59"/>
      <c r="W15" s="63" t="s">
        <v>388</v>
      </c>
      <c r="X15" s="57" t="s">
        <v>388</v>
      </c>
      <c r="Y15" s="61"/>
      <c r="Z15" s="62"/>
      <c r="AA15" s="61"/>
      <c r="AB15" s="68"/>
      <c r="AC15" s="56"/>
      <c r="AD15" s="56"/>
      <c r="AE15" s="56"/>
      <c r="AF15" s="31"/>
      <c r="AG15" s="67"/>
      <c r="AH15" s="22"/>
    </row>
    <row r="16" spans="1:34" s="4" customFormat="1" ht="27" hidden="1" customHeight="1" x14ac:dyDescent="0.15">
      <c r="A16" s="7"/>
      <c r="B16" s="52"/>
      <c r="C16" s="55" t="s">
        <v>385</v>
      </c>
      <c r="D16" s="60">
        <v>242</v>
      </c>
      <c r="E16" s="54" t="s">
        <v>95</v>
      </c>
      <c r="F16" s="21"/>
      <c r="G16" s="34"/>
      <c r="H16" s="54">
        <v>2716002148</v>
      </c>
      <c r="I16" s="54" t="s">
        <v>132</v>
      </c>
      <c r="J16" s="54" t="s">
        <v>245</v>
      </c>
      <c r="K16" s="18"/>
      <c r="L16" s="69"/>
      <c r="M16" s="19"/>
      <c r="N16" s="45">
        <f t="shared" si="3"/>
        <v>0</v>
      </c>
      <c r="O16" s="70"/>
      <c r="P16" s="19">
        <f t="shared" si="1"/>
        <v>0</v>
      </c>
      <c r="Q16" s="45">
        <f t="shared" si="4"/>
        <v>0</v>
      </c>
      <c r="R16" s="20"/>
      <c r="S16" s="35"/>
      <c r="T16" s="80"/>
      <c r="U16" s="65"/>
      <c r="V16" s="59"/>
      <c r="W16" s="63" t="s">
        <v>388</v>
      </c>
      <c r="X16" s="57" t="s">
        <v>388</v>
      </c>
      <c r="Y16" s="61"/>
      <c r="Z16" s="62"/>
      <c r="AA16" s="61"/>
      <c r="AB16" s="68"/>
      <c r="AC16" s="56"/>
      <c r="AD16" s="56"/>
      <c r="AE16" s="56"/>
      <c r="AF16" s="31"/>
      <c r="AG16" s="67"/>
      <c r="AH16" s="22"/>
    </row>
    <row r="17" spans="1:34" s="4" customFormat="1" ht="27" hidden="1" customHeight="1" x14ac:dyDescent="0.15">
      <c r="A17" s="7"/>
      <c r="B17" s="52"/>
      <c r="C17" s="55" t="s">
        <v>385</v>
      </c>
      <c r="D17" s="60">
        <v>243</v>
      </c>
      <c r="E17" s="54" t="s">
        <v>95</v>
      </c>
      <c r="F17" s="21"/>
      <c r="G17" s="34"/>
      <c r="H17" s="54">
        <v>2716002163</v>
      </c>
      <c r="I17" s="54" t="s">
        <v>133</v>
      </c>
      <c r="J17" s="54" t="s">
        <v>246</v>
      </c>
      <c r="K17" s="18"/>
      <c r="L17" s="69"/>
      <c r="M17" s="19"/>
      <c r="N17" s="45">
        <f t="shared" si="3"/>
        <v>0</v>
      </c>
      <c r="O17" s="70"/>
      <c r="P17" s="19">
        <f t="shared" si="1"/>
        <v>0</v>
      </c>
      <c r="Q17" s="45">
        <f t="shared" si="4"/>
        <v>0</v>
      </c>
      <c r="R17" s="20"/>
      <c r="S17" s="35"/>
      <c r="T17" s="80"/>
      <c r="U17" s="65"/>
      <c r="V17" s="59"/>
      <c r="W17" s="63" t="s">
        <v>388</v>
      </c>
      <c r="X17" s="57" t="s">
        <v>388</v>
      </c>
      <c r="Y17" s="61"/>
      <c r="Z17" s="62"/>
      <c r="AA17" s="61"/>
      <c r="AB17" s="68"/>
      <c r="AC17" s="56"/>
      <c r="AD17" s="56"/>
      <c r="AE17" s="56"/>
      <c r="AF17" s="31"/>
      <c r="AG17" s="67"/>
      <c r="AH17" s="22"/>
    </row>
    <row r="18" spans="1:34" s="4" customFormat="1" ht="27" hidden="1" customHeight="1" x14ac:dyDescent="0.15">
      <c r="A18" s="7"/>
      <c r="B18" s="52"/>
      <c r="C18" s="55" t="s">
        <v>385</v>
      </c>
      <c r="D18" s="60">
        <v>244</v>
      </c>
      <c r="E18" s="54" t="s">
        <v>95</v>
      </c>
      <c r="F18" s="21"/>
      <c r="G18" s="34"/>
      <c r="H18" s="54">
        <v>2716002312</v>
      </c>
      <c r="I18" s="54" t="s">
        <v>134</v>
      </c>
      <c r="J18" s="54" t="s">
        <v>247</v>
      </c>
      <c r="K18" s="18"/>
      <c r="L18" s="69"/>
      <c r="M18" s="19"/>
      <c r="N18" s="45">
        <f t="shared" si="3"/>
        <v>0</v>
      </c>
      <c r="O18" s="70"/>
      <c r="P18" s="19">
        <f t="shared" si="1"/>
        <v>0</v>
      </c>
      <c r="Q18" s="45">
        <f t="shared" si="4"/>
        <v>0</v>
      </c>
      <c r="R18" s="20"/>
      <c r="S18" s="35"/>
      <c r="T18" s="80"/>
      <c r="U18" s="65"/>
      <c r="V18" s="59"/>
      <c r="W18" s="63" t="s">
        <v>388</v>
      </c>
      <c r="X18" s="57" t="s">
        <v>388</v>
      </c>
      <c r="Y18" s="61"/>
      <c r="Z18" s="62"/>
      <c r="AA18" s="61"/>
      <c r="AB18" s="68"/>
      <c r="AC18" s="56"/>
      <c r="AD18" s="56"/>
      <c r="AE18" s="56"/>
      <c r="AF18" s="31"/>
      <c r="AG18" s="67"/>
      <c r="AH18" s="22"/>
    </row>
    <row r="19" spans="1:34" s="4" customFormat="1" ht="27" hidden="1" customHeight="1" x14ac:dyDescent="0.15">
      <c r="A19" s="7"/>
      <c r="B19" s="52"/>
      <c r="C19" s="55" t="s">
        <v>385</v>
      </c>
      <c r="D19" s="60">
        <v>245</v>
      </c>
      <c r="E19" s="54" t="s">
        <v>95</v>
      </c>
      <c r="F19" s="21"/>
      <c r="G19" s="34"/>
      <c r="H19" s="54">
        <v>2716002585</v>
      </c>
      <c r="I19" s="54" t="s">
        <v>49</v>
      </c>
      <c r="J19" s="54" t="s">
        <v>248</v>
      </c>
      <c r="K19" s="18"/>
      <c r="L19" s="69"/>
      <c r="M19" s="19"/>
      <c r="N19" s="45">
        <f t="shared" si="3"/>
        <v>0</v>
      </c>
      <c r="O19" s="70"/>
      <c r="P19" s="19">
        <f t="shared" si="1"/>
        <v>0</v>
      </c>
      <c r="Q19" s="45">
        <f t="shared" si="4"/>
        <v>0</v>
      </c>
      <c r="R19" s="20"/>
      <c r="S19" s="35"/>
      <c r="T19" s="80"/>
      <c r="U19" s="65"/>
      <c r="V19" s="59"/>
      <c r="W19" s="63" t="s">
        <v>388</v>
      </c>
      <c r="X19" s="57" t="s">
        <v>388</v>
      </c>
      <c r="Y19" s="61"/>
      <c r="Z19" s="62"/>
      <c r="AA19" s="61"/>
      <c r="AB19" s="68"/>
      <c r="AC19" s="56"/>
      <c r="AD19" s="56"/>
      <c r="AE19" s="56"/>
      <c r="AF19" s="31"/>
      <c r="AG19" s="67"/>
      <c r="AH19" s="22"/>
    </row>
    <row r="20" spans="1:34" s="4" customFormat="1" ht="27" hidden="1" customHeight="1" x14ac:dyDescent="0.15">
      <c r="A20" s="7"/>
      <c r="B20" s="52"/>
      <c r="C20" s="55" t="s">
        <v>385</v>
      </c>
      <c r="D20" s="60">
        <v>246</v>
      </c>
      <c r="E20" s="54" t="s">
        <v>95</v>
      </c>
      <c r="F20" s="21"/>
      <c r="G20" s="34"/>
      <c r="H20" s="54">
        <v>2716101213</v>
      </c>
      <c r="I20" s="54" t="s">
        <v>135</v>
      </c>
      <c r="J20" s="54" t="s">
        <v>249</v>
      </c>
      <c r="K20" s="18"/>
      <c r="L20" s="69"/>
      <c r="M20" s="19"/>
      <c r="N20" s="45">
        <f t="shared" si="3"/>
        <v>0</v>
      </c>
      <c r="O20" s="70"/>
      <c r="P20" s="19">
        <f t="shared" si="1"/>
        <v>0</v>
      </c>
      <c r="Q20" s="45">
        <f t="shared" si="4"/>
        <v>0</v>
      </c>
      <c r="R20" s="20"/>
      <c r="S20" s="35"/>
      <c r="T20" s="80"/>
      <c r="U20" s="65"/>
      <c r="V20" s="59"/>
      <c r="W20" s="63" t="s">
        <v>388</v>
      </c>
      <c r="X20" s="57" t="s">
        <v>388</v>
      </c>
      <c r="Y20" s="61"/>
      <c r="Z20" s="62"/>
      <c r="AA20" s="61"/>
      <c r="AB20" s="68"/>
      <c r="AC20" s="56"/>
      <c r="AD20" s="56"/>
      <c r="AE20" s="56"/>
      <c r="AF20" s="31"/>
      <c r="AG20" s="67"/>
      <c r="AH20" s="22"/>
    </row>
    <row r="21" spans="1:34" s="4" customFormat="1" ht="27" hidden="1" customHeight="1" x14ac:dyDescent="0.15">
      <c r="A21" s="7"/>
      <c r="B21" s="52"/>
      <c r="C21" s="55" t="s">
        <v>385</v>
      </c>
      <c r="D21" s="60">
        <v>247</v>
      </c>
      <c r="E21" s="54" t="s">
        <v>95</v>
      </c>
      <c r="F21" s="21"/>
      <c r="G21" s="34"/>
      <c r="H21" s="54">
        <v>2716200577</v>
      </c>
      <c r="I21" s="54" t="s">
        <v>51</v>
      </c>
      <c r="J21" s="54" t="s">
        <v>250</v>
      </c>
      <c r="K21" s="18"/>
      <c r="L21" s="69"/>
      <c r="M21" s="19"/>
      <c r="N21" s="45">
        <f t="shared" si="3"/>
        <v>0</v>
      </c>
      <c r="O21" s="70"/>
      <c r="P21" s="19">
        <f t="shared" si="1"/>
        <v>0</v>
      </c>
      <c r="Q21" s="45">
        <f t="shared" si="4"/>
        <v>0</v>
      </c>
      <c r="R21" s="20"/>
      <c r="S21" s="35"/>
      <c r="T21" s="80"/>
      <c r="U21" s="65"/>
      <c r="V21" s="59"/>
      <c r="W21" s="63" t="s">
        <v>388</v>
      </c>
      <c r="X21" s="57" t="s">
        <v>388</v>
      </c>
      <c r="Y21" s="61"/>
      <c r="Z21" s="62"/>
      <c r="AA21" s="61"/>
      <c r="AB21" s="68"/>
      <c r="AC21" s="56"/>
      <c r="AD21" s="56"/>
      <c r="AE21" s="56"/>
      <c r="AF21" s="31"/>
      <c r="AG21" s="67"/>
      <c r="AH21" s="22"/>
    </row>
    <row r="22" spans="1:34" s="4" customFormat="1" ht="27" hidden="1" customHeight="1" x14ac:dyDescent="0.15">
      <c r="A22" s="7"/>
      <c r="B22" s="52"/>
      <c r="C22" s="55" t="s">
        <v>385</v>
      </c>
      <c r="D22" s="60">
        <v>248</v>
      </c>
      <c r="E22" s="54" t="s">
        <v>95</v>
      </c>
      <c r="F22" s="21"/>
      <c r="G22" s="34"/>
      <c r="H22" s="54">
        <v>2716200601</v>
      </c>
      <c r="I22" s="54" t="s">
        <v>136</v>
      </c>
      <c r="J22" s="54" t="s">
        <v>251</v>
      </c>
      <c r="K22" s="18"/>
      <c r="L22" s="69"/>
      <c r="M22" s="19"/>
      <c r="N22" s="45">
        <f t="shared" si="3"/>
        <v>0</v>
      </c>
      <c r="O22" s="70"/>
      <c r="P22" s="19">
        <f t="shared" si="1"/>
        <v>0</v>
      </c>
      <c r="Q22" s="45">
        <f t="shared" si="4"/>
        <v>0</v>
      </c>
      <c r="R22" s="20"/>
      <c r="S22" s="35"/>
      <c r="T22" s="80"/>
      <c r="U22" s="65"/>
      <c r="V22" s="59"/>
      <c r="W22" s="63" t="s">
        <v>388</v>
      </c>
      <c r="X22" s="57" t="s">
        <v>388</v>
      </c>
      <c r="Y22" s="61"/>
      <c r="Z22" s="62"/>
      <c r="AA22" s="61"/>
      <c r="AB22" s="68"/>
      <c r="AC22" s="56"/>
      <c r="AD22" s="56"/>
      <c r="AE22" s="56"/>
      <c r="AF22" s="31"/>
      <c r="AG22" s="67"/>
      <c r="AH22" s="22"/>
    </row>
    <row r="23" spans="1:34" s="4" customFormat="1" ht="27" hidden="1" customHeight="1" x14ac:dyDescent="0.15">
      <c r="A23" s="7"/>
      <c r="B23" s="52"/>
      <c r="C23" s="55" t="s">
        <v>385</v>
      </c>
      <c r="D23" s="60">
        <v>249</v>
      </c>
      <c r="E23" s="54" t="s">
        <v>95</v>
      </c>
      <c r="F23" s="21"/>
      <c r="G23" s="34"/>
      <c r="H23" s="54">
        <v>2716300781</v>
      </c>
      <c r="I23" s="54" t="s">
        <v>137</v>
      </c>
      <c r="J23" s="54" t="s">
        <v>252</v>
      </c>
      <c r="K23" s="18"/>
      <c r="L23" s="69"/>
      <c r="M23" s="19"/>
      <c r="N23" s="45">
        <f t="shared" si="3"/>
        <v>0</v>
      </c>
      <c r="O23" s="70"/>
      <c r="P23" s="19">
        <f t="shared" si="1"/>
        <v>0</v>
      </c>
      <c r="Q23" s="45">
        <f t="shared" si="4"/>
        <v>0</v>
      </c>
      <c r="R23" s="20"/>
      <c r="S23" s="35"/>
      <c r="T23" s="80"/>
      <c r="U23" s="65"/>
      <c r="V23" s="59"/>
      <c r="W23" s="63" t="s">
        <v>388</v>
      </c>
      <c r="X23" s="57" t="s">
        <v>388</v>
      </c>
      <c r="Y23" s="61"/>
      <c r="Z23" s="62"/>
      <c r="AA23" s="61"/>
      <c r="AB23" s="68"/>
      <c r="AC23" s="56"/>
      <c r="AD23" s="56"/>
      <c r="AE23" s="56"/>
      <c r="AF23" s="31"/>
      <c r="AG23" s="67"/>
      <c r="AH23" s="22"/>
    </row>
    <row r="24" spans="1:34" s="4" customFormat="1" ht="27" hidden="1" customHeight="1" x14ac:dyDescent="0.15">
      <c r="A24" s="7"/>
      <c r="B24" s="52"/>
      <c r="C24" s="55" t="s">
        <v>385</v>
      </c>
      <c r="D24" s="60">
        <v>250</v>
      </c>
      <c r="E24" s="54" t="s">
        <v>95</v>
      </c>
      <c r="F24" s="21"/>
      <c r="G24" s="34"/>
      <c r="H24" s="54">
        <v>2716301623</v>
      </c>
      <c r="I24" s="54" t="s">
        <v>138</v>
      </c>
      <c r="J24" s="54" t="s">
        <v>253</v>
      </c>
      <c r="K24" s="18"/>
      <c r="L24" s="69"/>
      <c r="M24" s="19"/>
      <c r="N24" s="45">
        <f t="shared" si="3"/>
        <v>0</v>
      </c>
      <c r="O24" s="70"/>
      <c r="P24" s="19">
        <f t="shared" si="1"/>
        <v>0</v>
      </c>
      <c r="Q24" s="45">
        <f t="shared" si="4"/>
        <v>0</v>
      </c>
      <c r="R24" s="20"/>
      <c r="S24" s="35"/>
      <c r="T24" s="80"/>
      <c r="U24" s="65"/>
      <c r="V24" s="59"/>
      <c r="W24" s="63" t="s">
        <v>388</v>
      </c>
      <c r="X24" s="57" t="s">
        <v>388</v>
      </c>
      <c r="Y24" s="61"/>
      <c r="Z24" s="62"/>
      <c r="AA24" s="61"/>
      <c r="AB24" s="68"/>
      <c r="AC24" s="56"/>
      <c r="AD24" s="56"/>
      <c r="AE24" s="56"/>
      <c r="AF24" s="31"/>
      <c r="AG24" s="67"/>
      <c r="AH24" s="22"/>
    </row>
    <row r="25" spans="1:34" s="4" customFormat="1" ht="27" hidden="1" customHeight="1" x14ac:dyDescent="0.15">
      <c r="A25" s="7"/>
      <c r="B25" s="52"/>
      <c r="C25" s="55" t="s">
        <v>385</v>
      </c>
      <c r="D25" s="60">
        <v>251</v>
      </c>
      <c r="E25" s="54" t="s">
        <v>95</v>
      </c>
      <c r="F25" s="21"/>
      <c r="G25" s="34"/>
      <c r="H25" s="54">
        <v>2716301730</v>
      </c>
      <c r="I25" s="54" t="s">
        <v>139</v>
      </c>
      <c r="J25" s="54" t="s">
        <v>254</v>
      </c>
      <c r="K25" s="18"/>
      <c r="L25" s="69"/>
      <c r="M25" s="19"/>
      <c r="N25" s="45">
        <f t="shared" si="3"/>
        <v>0</v>
      </c>
      <c r="O25" s="70"/>
      <c r="P25" s="19">
        <f t="shared" si="1"/>
        <v>0</v>
      </c>
      <c r="Q25" s="45">
        <f t="shared" si="4"/>
        <v>0</v>
      </c>
      <c r="R25" s="20"/>
      <c r="S25" s="35"/>
      <c r="T25" s="80"/>
      <c r="U25" s="65"/>
      <c r="V25" s="59"/>
      <c r="W25" s="63" t="s">
        <v>388</v>
      </c>
      <c r="X25" s="57" t="s">
        <v>388</v>
      </c>
      <c r="Y25" s="61"/>
      <c r="Z25" s="62"/>
      <c r="AA25" s="61"/>
      <c r="AB25" s="68"/>
      <c r="AC25" s="56"/>
      <c r="AD25" s="56"/>
      <c r="AE25" s="56"/>
      <c r="AF25" s="31"/>
      <c r="AG25" s="67"/>
      <c r="AH25" s="22"/>
    </row>
    <row r="26" spans="1:34" s="4" customFormat="1" ht="27" hidden="1" customHeight="1" x14ac:dyDescent="0.15">
      <c r="A26" s="7"/>
      <c r="B26" s="52"/>
      <c r="C26" s="55" t="s">
        <v>385</v>
      </c>
      <c r="D26" s="60">
        <v>252</v>
      </c>
      <c r="E26" s="54" t="s">
        <v>95</v>
      </c>
      <c r="F26" s="21"/>
      <c r="G26" s="34"/>
      <c r="H26" s="54">
        <v>2716301755</v>
      </c>
      <c r="I26" s="54" t="s">
        <v>52</v>
      </c>
      <c r="J26" s="54" t="s">
        <v>9</v>
      </c>
      <c r="K26" s="18"/>
      <c r="L26" s="69"/>
      <c r="M26" s="19"/>
      <c r="N26" s="45">
        <f t="shared" si="3"/>
        <v>0</v>
      </c>
      <c r="O26" s="70"/>
      <c r="P26" s="19">
        <f t="shared" si="1"/>
        <v>0</v>
      </c>
      <c r="Q26" s="45">
        <f t="shared" si="4"/>
        <v>0</v>
      </c>
      <c r="R26" s="20"/>
      <c r="S26" s="35"/>
      <c r="T26" s="80"/>
      <c r="U26" s="65"/>
      <c r="V26" s="59"/>
      <c r="W26" s="63" t="s">
        <v>388</v>
      </c>
      <c r="X26" s="57" t="s">
        <v>388</v>
      </c>
      <c r="Y26" s="61"/>
      <c r="Z26" s="62"/>
      <c r="AA26" s="61"/>
      <c r="AB26" s="68"/>
      <c r="AC26" s="56"/>
      <c r="AD26" s="56"/>
      <c r="AE26" s="56"/>
      <c r="AF26" s="31"/>
      <c r="AG26" s="67"/>
      <c r="AH26" s="22"/>
    </row>
    <row r="27" spans="1:34" s="4" customFormat="1" ht="27" hidden="1" customHeight="1" x14ac:dyDescent="0.15">
      <c r="A27" s="7"/>
      <c r="B27" s="52"/>
      <c r="C27" s="55" t="s">
        <v>385</v>
      </c>
      <c r="D27" s="60">
        <v>253</v>
      </c>
      <c r="E27" s="54" t="s">
        <v>95</v>
      </c>
      <c r="F27" s="21"/>
      <c r="G27" s="34"/>
      <c r="H27" s="54">
        <v>2716301789</v>
      </c>
      <c r="I27" s="54" t="s">
        <v>50</v>
      </c>
      <c r="J27" s="54" t="s">
        <v>255</v>
      </c>
      <c r="K27" s="18"/>
      <c r="L27" s="69"/>
      <c r="M27" s="19"/>
      <c r="N27" s="45">
        <f t="shared" si="3"/>
        <v>0</v>
      </c>
      <c r="O27" s="70"/>
      <c r="P27" s="19">
        <f t="shared" si="1"/>
        <v>0</v>
      </c>
      <c r="Q27" s="45">
        <f t="shared" si="4"/>
        <v>0</v>
      </c>
      <c r="R27" s="20"/>
      <c r="S27" s="35"/>
      <c r="T27" s="80"/>
      <c r="U27" s="65"/>
      <c r="V27" s="59"/>
      <c r="W27" s="63" t="s">
        <v>388</v>
      </c>
      <c r="X27" s="57" t="s">
        <v>388</v>
      </c>
      <c r="Y27" s="61"/>
      <c r="Z27" s="62"/>
      <c r="AA27" s="61"/>
      <c r="AB27" s="68"/>
      <c r="AC27" s="56"/>
      <c r="AD27" s="56"/>
      <c r="AE27" s="56"/>
      <c r="AF27" s="31"/>
      <c r="AG27" s="67"/>
      <c r="AH27" s="22"/>
    </row>
    <row r="28" spans="1:34" s="4" customFormat="1" ht="27" hidden="1" customHeight="1" x14ac:dyDescent="0.15">
      <c r="A28" s="7"/>
      <c r="B28" s="52"/>
      <c r="C28" s="55" t="s">
        <v>385</v>
      </c>
      <c r="D28" s="60">
        <v>254</v>
      </c>
      <c r="E28" s="54" t="s">
        <v>95</v>
      </c>
      <c r="F28" s="21"/>
      <c r="G28" s="34"/>
      <c r="H28" s="54">
        <v>2716401084</v>
      </c>
      <c r="I28" s="54" t="s">
        <v>140</v>
      </c>
      <c r="J28" s="54" t="s">
        <v>256</v>
      </c>
      <c r="K28" s="18"/>
      <c r="L28" s="69"/>
      <c r="M28" s="19"/>
      <c r="N28" s="45">
        <f t="shared" si="3"/>
        <v>0</v>
      </c>
      <c r="O28" s="70"/>
      <c r="P28" s="19">
        <f t="shared" si="1"/>
        <v>0</v>
      </c>
      <c r="Q28" s="45">
        <f t="shared" si="4"/>
        <v>0</v>
      </c>
      <c r="R28" s="20"/>
      <c r="S28" s="35"/>
      <c r="T28" s="80"/>
      <c r="U28" s="65"/>
      <c r="V28" s="59"/>
      <c r="W28" s="63" t="s">
        <v>388</v>
      </c>
      <c r="X28" s="57" t="s">
        <v>388</v>
      </c>
      <c r="Y28" s="61"/>
      <c r="Z28" s="62"/>
      <c r="AA28" s="61"/>
      <c r="AB28" s="68"/>
      <c r="AC28" s="56"/>
      <c r="AD28" s="56"/>
      <c r="AE28" s="56"/>
      <c r="AF28" s="31"/>
      <c r="AG28" s="67"/>
      <c r="AH28" s="22"/>
    </row>
    <row r="29" spans="1:34" s="4" customFormat="1" ht="27" hidden="1" customHeight="1" x14ac:dyDescent="0.15">
      <c r="A29" s="7"/>
      <c r="B29" s="52"/>
      <c r="C29" s="55" t="s">
        <v>385</v>
      </c>
      <c r="D29" s="60">
        <v>255</v>
      </c>
      <c r="E29" s="54" t="s">
        <v>95</v>
      </c>
      <c r="F29" s="21"/>
      <c r="G29" s="34"/>
      <c r="H29" s="54">
        <v>2716501594</v>
      </c>
      <c r="I29" s="54" t="s">
        <v>141</v>
      </c>
      <c r="J29" s="54" t="s">
        <v>257</v>
      </c>
      <c r="K29" s="18"/>
      <c r="L29" s="69"/>
      <c r="M29" s="19"/>
      <c r="N29" s="45">
        <f t="shared" si="3"/>
        <v>0</v>
      </c>
      <c r="O29" s="70"/>
      <c r="P29" s="19">
        <f t="shared" si="1"/>
        <v>0</v>
      </c>
      <c r="Q29" s="45">
        <f t="shared" si="4"/>
        <v>0</v>
      </c>
      <c r="R29" s="20"/>
      <c r="S29" s="35"/>
      <c r="T29" s="80"/>
      <c r="U29" s="65"/>
      <c r="V29" s="59"/>
      <c r="W29" s="63" t="s">
        <v>388</v>
      </c>
      <c r="X29" s="57" t="s">
        <v>388</v>
      </c>
      <c r="Y29" s="61"/>
      <c r="Z29" s="62"/>
      <c r="AA29" s="61"/>
      <c r="AB29" s="68"/>
      <c r="AC29" s="56"/>
      <c r="AD29" s="56"/>
      <c r="AE29" s="56"/>
      <c r="AF29" s="31"/>
      <c r="AG29" s="67"/>
      <c r="AH29" s="22"/>
    </row>
    <row r="30" spans="1:34" s="4" customFormat="1" ht="27" hidden="1" customHeight="1" x14ac:dyDescent="0.15">
      <c r="A30" s="7"/>
      <c r="B30" s="52"/>
      <c r="C30" s="55" t="s">
        <v>385</v>
      </c>
      <c r="D30" s="60">
        <v>256</v>
      </c>
      <c r="E30" s="54" t="s">
        <v>96</v>
      </c>
      <c r="F30" s="21"/>
      <c r="G30" s="34"/>
      <c r="H30" s="54">
        <v>2710901576</v>
      </c>
      <c r="I30" s="54" t="s">
        <v>142</v>
      </c>
      <c r="J30" s="54" t="s">
        <v>258</v>
      </c>
      <c r="K30" s="18"/>
      <c r="L30" s="69"/>
      <c r="M30" s="19"/>
      <c r="N30" s="45">
        <f t="shared" si="3"/>
        <v>0</v>
      </c>
      <c r="O30" s="70"/>
      <c r="P30" s="19">
        <f t="shared" si="1"/>
        <v>0</v>
      </c>
      <c r="Q30" s="45">
        <f t="shared" si="4"/>
        <v>0</v>
      </c>
      <c r="R30" s="20"/>
      <c r="S30" s="35"/>
      <c r="T30" s="80"/>
      <c r="U30" s="65"/>
      <c r="V30" s="59"/>
      <c r="W30" s="63" t="s">
        <v>388</v>
      </c>
      <c r="X30" s="57" t="s">
        <v>388</v>
      </c>
      <c r="Y30" s="61"/>
      <c r="Z30" s="62"/>
      <c r="AA30" s="61"/>
      <c r="AB30" s="68"/>
      <c r="AC30" s="56"/>
      <c r="AD30" s="56"/>
      <c r="AE30" s="56"/>
      <c r="AF30" s="31"/>
      <c r="AG30" s="67"/>
      <c r="AH30" s="22"/>
    </row>
    <row r="31" spans="1:34" s="4" customFormat="1" ht="27" hidden="1" customHeight="1" x14ac:dyDescent="0.15">
      <c r="A31" s="7"/>
      <c r="B31" s="52"/>
      <c r="C31" s="55" t="s">
        <v>385</v>
      </c>
      <c r="D31" s="60">
        <v>257</v>
      </c>
      <c r="E31" s="54" t="s">
        <v>96</v>
      </c>
      <c r="F31" s="21"/>
      <c r="G31" s="34"/>
      <c r="H31" s="54">
        <v>2710902004</v>
      </c>
      <c r="I31" s="54" t="s">
        <v>142</v>
      </c>
      <c r="J31" s="54" t="s">
        <v>259</v>
      </c>
      <c r="K31" s="18"/>
      <c r="L31" s="69"/>
      <c r="M31" s="19"/>
      <c r="N31" s="45">
        <f t="shared" si="3"/>
        <v>0</v>
      </c>
      <c r="O31" s="70"/>
      <c r="P31" s="19">
        <f t="shared" si="1"/>
        <v>0</v>
      </c>
      <c r="Q31" s="45">
        <f t="shared" si="4"/>
        <v>0</v>
      </c>
      <c r="R31" s="20"/>
      <c r="S31" s="35"/>
      <c r="T31" s="80"/>
      <c r="U31" s="65"/>
      <c r="V31" s="59"/>
      <c r="W31" s="63" t="s">
        <v>388</v>
      </c>
      <c r="X31" s="57" t="s">
        <v>388</v>
      </c>
      <c r="Y31" s="61"/>
      <c r="Z31" s="62"/>
      <c r="AA31" s="61"/>
      <c r="AB31" s="68"/>
      <c r="AC31" s="56"/>
      <c r="AD31" s="56"/>
      <c r="AE31" s="56"/>
      <c r="AF31" s="31"/>
      <c r="AG31" s="67"/>
      <c r="AH31" s="22"/>
    </row>
    <row r="32" spans="1:34" s="4" customFormat="1" ht="27" hidden="1" customHeight="1" x14ac:dyDescent="0.15">
      <c r="A32" s="7"/>
      <c r="B32" s="52"/>
      <c r="C32" s="55" t="s">
        <v>385</v>
      </c>
      <c r="D32" s="60">
        <v>258</v>
      </c>
      <c r="E32" s="54" t="s">
        <v>96</v>
      </c>
      <c r="F32" s="21"/>
      <c r="G32" s="34"/>
      <c r="H32" s="54">
        <v>2710902079</v>
      </c>
      <c r="I32" s="54" t="s">
        <v>143</v>
      </c>
      <c r="J32" s="54" t="s">
        <v>260</v>
      </c>
      <c r="K32" s="18"/>
      <c r="L32" s="69"/>
      <c r="M32" s="19"/>
      <c r="N32" s="45">
        <f t="shared" si="3"/>
        <v>0</v>
      </c>
      <c r="O32" s="70"/>
      <c r="P32" s="19">
        <f t="shared" si="1"/>
        <v>0</v>
      </c>
      <c r="Q32" s="45">
        <f t="shared" si="4"/>
        <v>0</v>
      </c>
      <c r="R32" s="20"/>
      <c r="S32" s="35"/>
      <c r="T32" s="80"/>
      <c r="U32" s="65"/>
      <c r="V32" s="59"/>
      <c r="W32" s="63" t="s">
        <v>388</v>
      </c>
      <c r="X32" s="57" t="s">
        <v>388</v>
      </c>
      <c r="Y32" s="61"/>
      <c r="Z32" s="62"/>
      <c r="AA32" s="61"/>
      <c r="AB32" s="68"/>
      <c r="AC32" s="56"/>
      <c r="AD32" s="56"/>
      <c r="AE32" s="56"/>
      <c r="AF32" s="31"/>
      <c r="AG32" s="67"/>
      <c r="AH32" s="22"/>
    </row>
    <row r="33" spans="1:34" s="4" customFormat="1" ht="27" hidden="1" customHeight="1" x14ac:dyDescent="0.15">
      <c r="A33" s="7"/>
      <c r="B33" s="52"/>
      <c r="C33" s="55" t="s">
        <v>385</v>
      </c>
      <c r="D33" s="60">
        <v>259</v>
      </c>
      <c r="E33" s="54" t="s">
        <v>96</v>
      </c>
      <c r="F33" s="21"/>
      <c r="G33" s="34"/>
      <c r="H33" s="54">
        <v>2710902145</v>
      </c>
      <c r="I33" s="54" t="s">
        <v>144</v>
      </c>
      <c r="J33" s="54" t="s">
        <v>261</v>
      </c>
      <c r="K33" s="18"/>
      <c r="L33" s="69"/>
      <c r="M33" s="19"/>
      <c r="N33" s="45">
        <f t="shared" si="3"/>
        <v>0</v>
      </c>
      <c r="O33" s="70"/>
      <c r="P33" s="19">
        <f t="shared" ref="P33:P96" si="5">M33</f>
        <v>0</v>
      </c>
      <c r="Q33" s="45">
        <f t="shared" si="4"/>
        <v>0</v>
      </c>
      <c r="R33" s="20"/>
      <c r="S33" s="35"/>
      <c r="T33" s="80"/>
      <c r="U33" s="65"/>
      <c r="V33" s="59"/>
      <c r="W33" s="63" t="s">
        <v>388</v>
      </c>
      <c r="X33" s="57" t="s">
        <v>388</v>
      </c>
      <c r="Y33" s="61"/>
      <c r="Z33" s="62"/>
      <c r="AA33" s="61"/>
      <c r="AB33" s="68"/>
      <c r="AC33" s="56"/>
      <c r="AD33" s="56"/>
      <c r="AE33" s="56"/>
      <c r="AF33" s="31"/>
      <c r="AG33" s="67"/>
      <c r="AH33" s="22"/>
    </row>
    <row r="34" spans="1:34" s="4" customFormat="1" ht="27" hidden="1" customHeight="1" x14ac:dyDescent="0.15">
      <c r="A34" s="7"/>
      <c r="B34" s="52"/>
      <c r="C34" s="55" t="s">
        <v>385</v>
      </c>
      <c r="D34" s="60">
        <v>260</v>
      </c>
      <c r="E34" s="54" t="s">
        <v>96</v>
      </c>
      <c r="F34" s="21"/>
      <c r="G34" s="34"/>
      <c r="H34" s="54">
        <v>2710902228</v>
      </c>
      <c r="I34" s="54" t="s">
        <v>145</v>
      </c>
      <c r="J34" s="54" t="s">
        <v>22</v>
      </c>
      <c r="K34" s="18"/>
      <c r="L34" s="69"/>
      <c r="M34" s="19"/>
      <c r="N34" s="45">
        <f t="shared" si="3"/>
        <v>0</v>
      </c>
      <c r="O34" s="70"/>
      <c r="P34" s="19">
        <f t="shared" si="5"/>
        <v>0</v>
      </c>
      <c r="Q34" s="45">
        <f t="shared" si="4"/>
        <v>0</v>
      </c>
      <c r="R34" s="20"/>
      <c r="S34" s="35"/>
      <c r="T34" s="80"/>
      <c r="U34" s="65"/>
      <c r="V34" s="59"/>
      <c r="W34" s="63" t="s">
        <v>388</v>
      </c>
      <c r="X34" s="57" t="s">
        <v>388</v>
      </c>
      <c r="Y34" s="61"/>
      <c r="Z34" s="62"/>
      <c r="AA34" s="61"/>
      <c r="AB34" s="68"/>
      <c r="AC34" s="56"/>
      <c r="AD34" s="56"/>
      <c r="AE34" s="56"/>
      <c r="AF34" s="31"/>
      <c r="AG34" s="67"/>
      <c r="AH34" s="22"/>
    </row>
    <row r="35" spans="1:34" s="4" customFormat="1" ht="27" hidden="1" customHeight="1" x14ac:dyDescent="0.15">
      <c r="A35" s="7"/>
      <c r="B35" s="52"/>
      <c r="C35" s="55" t="s">
        <v>385</v>
      </c>
      <c r="D35" s="60">
        <v>261</v>
      </c>
      <c r="E35" s="54" t="s">
        <v>97</v>
      </c>
      <c r="F35" s="21"/>
      <c r="G35" s="34"/>
      <c r="H35" s="54">
        <v>2715003311</v>
      </c>
      <c r="I35" s="54" t="s">
        <v>146</v>
      </c>
      <c r="J35" s="54" t="s">
        <v>262</v>
      </c>
      <c r="K35" s="18"/>
      <c r="L35" s="69"/>
      <c r="M35" s="19"/>
      <c r="N35" s="45">
        <f t="shared" si="3"/>
        <v>0</v>
      </c>
      <c r="O35" s="70"/>
      <c r="P35" s="19">
        <f t="shared" si="5"/>
        <v>0</v>
      </c>
      <c r="Q35" s="45">
        <f t="shared" si="4"/>
        <v>0</v>
      </c>
      <c r="R35" s="20"/>
      <c r="S35" s="35"/>
      <c r="T35" s="80"/>
      <c r="U35" s="65"/>
      <c r="V35" s="59"/>
      <c r="W35" s="63" t="s">
        <v>388</v>
      </c>
      <c r="X35" s="57" t="s">
        <v>388</v>
      </c>
      <c r="Y35" s="61"/>
      <c r="Z35" s="62"/>
      <c r="AA35" s="61"/>
      <c r="AB35" s="68"/>
      <c r="AC35" s="56"/>
      <c r="AD35" s="56"/>
      <c r="AE35" s="56"/>
      <c r="AF35" s="31"/>
      <c r="AG35" s="67"/>
      <c r="AH35" s="22"/>
    </row>
    <row r="36" spans="1:34" s="4" customFormat="1" ht="27" hidden="1" customHeight="1" x14ac:dyDescent="0.15">
      <c r="A36" s="7"/>
      <c r="B36" s="52"/>
      <c r="C36" s="55" t="s">
        <v>385</v>
      </c>
      <c r="D36" s="60">
        <v>262</v>
      </c>
      <c r="E36" s="54" t="s">
        <v>97</v>
      </c>
      <c r="F36" s="21"/>
      <c r="G36" s="34"/>
      <c r="H36" s="54">
        <v>2715003717</v>
      </c>
      <c r="I36" s="54" t="s">
        <v>147</v>
      </c>
      <c r="J36" s="54" t="s">
        <v>263</v>
      </c>
      <c r="K36" s="18"/>
      <c r="L36" s="69"/>
      <c r="M36" s="19"/>
      <c r="N36" s="45">
        <f t="shared" si="3"/>
        <v>0</v>
      </c>
      <c r="O36" s="70"/>
      <c r="P36" s="19">
        <f t="shared" si="5"/>
        <v>0</v>
      </c>
      <c r="Q36" s="45">
        <f t="shared" si="4"/>
        <v>0</v>
      </c>
      <c r="R36" s="20"/>
      <c r="S36" s="35"/>
      <c r="T36" s="80"/>
      <c r="U36" s="65"/>
      <c r="V36" s="59"/>
      <c r="W36" s="63" t="s">
        <v>388</v>
      </c>
      <c r="X36" s="57" t="s">
        <v>388</v>
      </c>
      <c r="Y36" s="61"/>
      <c r="Z36" s="62"/>
      <c r="AA36" s="61"/>
      <c r="AB36" s="68"/>
      <c r="AC36" s="56"/>
      <c r="AD36" s="56"/>
      <c r="AE36" s="56"/>
      <c r="AF36" s="31"/>
      <c r="AG36" s="67"/>
      <c r="AH36" s="22"/>
    </row>
    <row r="37" spans="1:34" s="4" customFormat="1" ht="27" hidden="1" customHeight="1" x14ac:dyDescent="0.15">
      <c r="A37" s="7"/>
      <c r="B37" s="52"/>
      <c r="C37" s="55" t="s">
        <v>385</v>
      </c>
      <c r="D37" s="60">
        <v>263</v>
      </c>
      <c r="E37" s="54" t="s">
        <v>97</v>
      </c>
      <c r="F37" s="21"/>
      <c r="G37" s="34"/>
      <c r="H37" s="54">
        <v>2715003857</v>
      </c>
      <c r="I37" s="54" t="s">
        <v>54</v>
      </c>
      <c r="J37" s="54" t="s">
        <v>264</v>
      </c>
      <c r="K37" s="18"/>
      <c r="L37" s="69"/>
      <c r="M37" s="19"/>
      <c r="N37" s="45">
        <f t="shared" si="3"/>
        <v>0</v>
      </c>
      <c r="O37" s="70"/>
      <c r="P37" s="19">
        <f t="shared" si="5"/>
        <v>0</v>
      </c>
      <c r="Q37" s="45">
        <f t="shared" si="4"/>
        <v>0</v>
      </c>
      <c r="R37" s="20"/>
      <c r="S37" s="35"/>
      <c r="T37" s="80"/>
      <c r="U37" s="65"/>
      <c r="V37" s="59"/>
      <c r="W37" s="63" t="s">
        <v>388</v>
      </c>
      <c r="X37" s="57" t="s">
        <v>388</v>
      </c>
      <c r="Y37" s="61"/>
      <c r="Z37" s="62"/>
      <c r="AA37" s="61"/>
      <c r="AB37" s="68"/>
      <c r="AC37" s="56"/>
      <c r="AD37" s="56"/>
      <c r="AE37" s="56"/>
      <c r="AF37" s="31"/>
      <c r="AG37" s="67"/>
      <c r="AH37" s="22"/>
    </row>
    <row r="38" spans="1:34" s="4" customFormat="1" ht="27" hidden="1" customHeight="1" x14ac:dyDescent="0.15">
      <c r="A38" s="7"/>
      <c r="B38" s="52"/>
      <c r="C38" s="55" t="s">
        <v>385</v>
      </c>
      <c r="D38" s="60">
        <v>264</v>
      </c>
      <c r="E38" s="54" t="s">
        <v>97</v>
      </c>
      <c r="F38" s="21"/>
      <c r="G38" s="34"/>
      <c r="H38" s="54">
        <v>2715004046</v>
      </c>
      <c r="I38" s="54" t="s">
        <v>148</v>
      </c>
      <c r="J38" s="54" t="s">
        <v>265</v>
      </c>
      <c r="K38" s="18"/>
      <c r="L38" s="69"/>
      <c r="M38" s="19"/>
      <c r="N38" s="45">
        <f t="shared" si="3"/>
        <v>0</v>
      </c>
      <c r="O38" s="70"/>
      <c r="P38" s="19">
        <f t="shared" si="5"/>
        <v>0</v>
      </c>
      <c r="Q38" s="45">
        <f t="shared" si="4"/>
        <v>0</v>
      </c>
      <c r="R38" s="20"/>
      <c r="S38" s="35"/>
      <c r="T38" s="80"/>
      <c r="U38" s="65"/>
      <c r="V38" s="59"/>
      <c r="W38" s="63" t="s">
        <v>388</v>
      </c>
      <c r="X38" s="57" t="s">
        <v>388</v>
      </c>
      <c r="Y38" s="61"/>
      <c r="Z38" s="62"/>
      <c r="AA38" s="61"/>
      <c r="AB38" s="68"/>
      <c r="AC38" s="56"/>
      <c r="AD38" s="56"/>
      <c r="AE38" s="56"/>
      <c r="AF38" s="31"/>
      <c r="AG38" s="67"/>
      <c r="AH38" s="22"/>
    </row>
    <row r="39" spans="1:34" s="4" customFormat="1" ht="27" hidden="1" customHeight="1" x14ac:dyDescent="0.15">
      <c r="A39" s="7"/>
      <c r="B39" s="52"/>
      <c r="C39" s="55" t="s">
        <v>385</v>
      </c>
      <c r="D39" s="60">
        <v>265</v>
      </c>
      <c r="E39" s="54" t="s">
        <v>97</v>
      </c>
      <c r="F39" s="21"/>
      <c r="G39" s="34"/>
      <c r="H39" s="54">
        <v>2715004236</v>
      </c>
      <c r="I39" s="54" t="s">
        <v>53</v>
      </c>
      <c r="J39" s="54" t="s">
        <v>10</v>
      </c>
      <c r="K39" s="18"/>
      <c r="L39" s="69"/>
      <c r="M39" s="19"/>
      <c r="N39" s="45">
        <f t="shared" si="3"/>
        <v>0</v>
      </c>
      <c r="O39" s="70"/>
      <c r="P39" s="19">
        <f t="shared" si="5"/>
        <v>0</v>
      </c>
      <c r="Q39" s="45">
        <f t="shared" si="4"/>
        <v>0</v>
      </c>
      <c r="R39" s="20"/>
      <c r="S39" s="35"/>
      <c r="T39" s="80"/>
      <c r="U39" s="65"/>
      <c r="V39" s="59"/>
      <c r="W39" s="63" t="s">
        <v>388</v>
      </c>
      <c r="X39" s="57" t="s">
        <v>388</v>
      </c>
      <c r="Y39" s="61"/>
      <c r="Z39" s="62"/>
      <c r="AA39" s="61"/>
      <c r="AB39" s="68"/>
      <c r="AC39" s="56"/>
      <c r="AD39" s="56"/>
      <c r="AE39" s="56"/>
      <c r="AF39" s="31"/>
      <c r="AG39" s="67"/>
      <c r="AH39" s="22"/>
    </row>
    <row r="40" spans="1:34" s="4" customFormat="1" ht="27" hidden="1" customHeight="1" x14ac:dyDescent="0.15">
      <c r="A40" s="7"/>
      <c r="B40" s="52"/>
      <c r="C40" s="55" t="s">
        <v>385</v>
      </c>
      <c r="D40" s="60">
        <v>266</v>
      </c>
      <c r="E40" s="54" t="s">
        <v>97</v>
      </c>
      <c r="F40" s="21"/>
      <c r="G40" s="34"/>
      <c r="H40" s="54">
        <v>2715004350</v>
      </c>
      <c r="I40" s="54" t="s">
        <v>149</v>
      </c>
      <c r="J40" s="54" t="s">
        <v>266</v>
      </c>
      <c r="K40" s="18"/>
      <c r="L40" s="69"/>
      <c r="M40" s="19"/>
      <c r="N40" s="45">
        <f t="shared" si="3"/>
        <v>0</v>
      </c>
      <c r="O40" s="70"/>
      <c r="P40" s="19">
        <f t="shared" si="5"/>
        <v>0</v>
      </c>
      <c r="Q40" s="45">
        <f t="shared" si="4"/>
        <v>0</v>
      </c>
      <c r="R40" s="20"/>
      <c r="S40" s="35"/>
      <c r="T40" s="80"/>
      <c r="U40" s="65"/>
      <c r="V40" s="59"/>
      <c r="W40" s="63" t="s">
        <v>388</v>
      </c>
      <c r="X40" s="57" t="s">
        <v>388</v>
      </c>
      <c r="Y40" s="61"/>
      <c r="Z40" s="62"/>
      <c r="AA40" s="61"/>
      <c r="AB40" s="68"/>
      <c r="AC40" s="56"/>
      <c r="AD40" s="56"/>
      <c r="AE40" s="56"/>
      <c r="AF40" s="31"/>
      <c r="AG40" s="67"/>
      <c r="AH40" s="22"/>
    </row>
    <row r="41" spans="1:34" s="4" customFormat="1" ht="27" hidden="1" customHeight="1" x14ac:dyDescent="0.15">
      <c r="A41" s="7"/>
      <c r="B41" s="52"/>
      <c r="C41" s="55" t="s">
        <v>385</v>
      </c>
      <c r="D41" s="60">
        <v>267</v>
      </c>
      <c r="E41" s="54" t="s">
        <v>97</v>
      </c>
      <c r="F41" s="21"/>
      <c r="G41" s="34"/>
      <c r="H41" s="54">
        <v>2715004368</v>
      </c>
      <c r="I41" s="54" t="s">
        <v>148</v>
      </c>
      <c r="J41" s="54" t="s">
        <v>11</v>
      </c>
      <c r="K41" s="18"/>
      <c r="L41" s="69"/>
      <c r="M41" s="19"/>
      <c r="N41" s="45">
        <f t="shared" si="3"/>
        <v>0</v>
      </c>
      <c r="O41" s="70"/>
      <c r="P41" s="19">
        <f t="shared" si="5"/>
        <v>0</v>
      </c>
      <c r="Q41" s="45">
        <f t="shared" si="4"/>
        <v>0</v>
      </c>
      <c r="R41" s="20"/>
      <c r="S41" s="35"/>
      <c r="T41" s="80"/>
      <c r="U41" s="65"/>
      <c r="V41" s="59"/>
      <c r="W41" s="63" t="s">
        <v>388</v>
      </c>
      <c r="X41" s="57" t="s">
        <v>388</v>
      </c>
      <c r="Y41" s="61"/>
      <c r="Z41" s="62"/>
      <c r="AA41" s="61"/>
      <c r="AB41" s="68"/>
      <c r="AC41" s="56"/>
      <c r="AD41" s="56"/>
      <c r="AE41" s="56"/>
      <c r="AF41" s="31"/>
      <c r="AG41" s="67"/>
      <c r="AH41" s="22"/>
    </row>
    <row r="42" spans="1:34" s="4" customFormat="1" ht="27" hidden="1" customHeight="1" x14ac:dyDescent="0.15">
      <c r="A42" s="7"/>
      <c r="B42" s="52"/>
      <c r="C42" s="55" t="s">
        <v>385</v>
      </c>
      <c r="D42" s="60">
        <v>268</v>
      </c>
      <c r="E42" s="54" t="s">
        <v>97</v>
      </c>
      <c r="F42" s="21"/>
      <c r="G42" s="34"/>
      <c r="H42" s="54">
        <v>2715004418</v>
      </c>
      <c r="I42" s="54" t="s">
        <v>147</v>
      </c>
      <c r="J42" s="54" t="s">
        <v>267</v>
      </c>
      <c r="K42" s="18"/>
      <c r="L42" s="69"/>
      <c r="M42" s="19"/>
      <c r="N42" s="45">
        <f t="shared" si="3"/>
        <v>0</v>
      </c>
      <c r="O42" s="70"/>
      <c r="P42" s="19">
        <f t="shared" si="5"/>
        <v>0</v>
      </c>
      <c r="Q42" s="45">
        <f t="shared" si="4"/>
        <v>0</v>
      </c>
      <c r="R42" s="20"/>
      <c r="S42" s="35"/>
      <c r="T42" s="80"/>
      <c r="U42" s="65"/>
      <c r="V42" s="59"/>
      <c r="W42" s="63" t="s">
        <v>388</v>
      </c>
      <c r="X42" s="57" t="s">
        <v>388</v>
      </c>
      <c r="Y42" s="61"/>
      <c r="Z42" s="62"/>
      <c r="AA42" s="61"/>
      <c r="AB42" s="68"/>
      <c r="AC42" s="56"/>
      <c r="AD42" s="56"/>
      <c r="AE42" s="56"/>
      <c r="AF42" s="31"/>
      <c r="AG42" s="67"/>
      <c r="AH42" s="22"/>
    </row>
    <row r="43" spans="1:34" s="4" customFormat="1" ht="27" hidden="1" customHeight="1" x14ac:dyDescent="0.15">
      <c r="A43" s="7"/>
      <c r="B43" s="52"/>
      <c r="C43" s="55" t="s">
        <v>385</v>
      </c>
      <c r="D43" s="60">
        <v>269</v>
      </c>
      <c r="E43" s="54" t="s">
        <v>97</v>
      </c>
      <c r="F43" s="21"/>
      <c r="G43" s="34"/>
      <c r="H43" s="54">
        <v>2715004426</v>
      </c>
      <c r="I43" s="54" t="s">
        <v>54</v>
      </c>
      <c r="J43" s="54" t="s">
        <v>268</v>
      </c>
      <c r="K43" s="18"/>
      <c r="L43" s="69"/>
      <c r="M43" s="19"/>
      <c r="N43" s="45">
        <f t="shared" si="3"/>
        <v>0</v>
      </c>
      <c r="O43" s="70"/>
      <c r="P43" s="19">
        <f t="shared" si="5"/>
        <v>0</v>
      </c>
      <c r="Q43" s="45">
        <f t="shared" si="4"/>
        <v>0</v>
      </c>
      <c r="R43" s="20"/>
      <c r="S43" s="35"/>
      <c r="T43" s="80"/>
      <c r="U43" s="65"/>
      <c r="V43" s="59"/>
      <c r="W43" s="63" t="s">
        <v>388</v>
      </c>
      <c r="X43" s="57" t="s">
        <v>388</v>
      </c>
      <c r="Y43" s="61"/>
      <c r="Z43" s="62"/>
      <c r="AA43" s="61"/>
      <c r="AB43" s="68"/>
      <c r="AC43" s="56"/>
      <c r="AD43" s="56"/>
      <c r="AE43" s="56"/>
      <c r="AF43" s="31"/>
      <c r="AG43" s="67"/>
      <c r="AH43" s="22"/>
    </row>
    <row r="44" spans="1:34" s="4" customFormat="1" ht="27" hidden="1" customHeight="1" x14ac:dyDescent="0.15">
      <c r="A44" s="7"/>
      <c r="B44" s="52"/>
      <c r="C44" s="55" t="s">
        <v>385</v>
      </c>
      <c r="D44" s="60">
        <v>270</v>
      </c>
      <c r="E44" s="54" t="s">
        <v>97</v>
      </c>
      <c r="F44" s="21"/>
      <c r="G44" s="34"/>
      <c r="H44" s="54">
        <v>2715004509</v>
      </c>
      <c r="I44" s="54" t="s">
        <v>150</v>
      </c>
      <c r="J44" s="54" t="s">
        <v>269</v>
      </c>
      <c r="K44" s="18"/>
      <c r="L44" s="69"/>
      <c r="M44" s="19"/>
      <c r="N44" s="45">
        <f t="shared" si="3"/>
        <v>0</v>
      </c>
      <c r="O44" s="70"/>
      <c r="P44" s="19">
        <f t="shared" si="5"/>
        <v>0</v>
      </c>
      <c r="Q44" s="45">
        <f t="shared" si="4"/>
        <v>0</v>
      </c>
      <c r="R44" s="20"/>
      <c r="S44" s="35"/>
      <c r="T44" s="80"/>
      <c r="U44" s="65"/>
      <c r="V44" s="59"/>
      <c r="W44" s="63" t="s">
        <v>388</v>
      </c>
      <c r="X44" s="57" t="s">
        <v>388</v>
      </c>
      <c r="Y44" s="61"/>
      <c r="Z44" s="62"/>
      <c r="AA44" s="61"/>
      <c r="AB44" s="68"/>
      <c r="AC44" s="56"/>
      <c r="AD44" s="56"/>
      <c r="AE44" s="56"/>
      <c r="AF44" s="31"/>
      <c r="AG44" s="67"/>
      <c r="AH44" s="22"/>
    </row>
    <row r="45" spans="1:34" s="4" customFormat="1" ht="27" hidden="1" customHeight="1" x14ac:dyDescent="0.15">
      <c r="A45" s="7"/>
      <c r="B45" s="52"/>
      <c r="C45" s="55" t="s">
        <v>385</v>
      </c>
      <c r="D45" s="60">
        <v>271</v>
      </c>
      <c r="E45" s="54" t="s">
        <v>97</v>
      </c>
      <c r="F45" s="21"/>
      <c r="G45" s="34"/>
      <c r="H45" s="54">
        <v>2715004558</v>
      </c>
      <c r="I45" s="54" t="s">
        <v>151</v>
      </c>
      <c r="J45" s="54" t="s">
        <v>6</v>
      </c>
      <c r="K45" s="18"/>
      <c r="L45" s="69"/>
      <c r="M45" s="19"/>
      <c r="N45" s="45">
        <f t="shared" si="3"/>
        <v>0</v>
      </c>
      <c r="O45" s="70"/>
      <c r="P45" s="19">
        <f t="shared" si="5"/>
        <v>0</v>
      </c>
      <c r="Q45" s="45">
        <f t="shared" si="4"/>
        <v>0</v>
      </c>
      <c r="R45" s="20"/>
      <c r="S45" s="35"/>
      <c r="T45" s="80"/>
      <c r="U45" s="65"/>
      <c r="V45" s="59"/>
      <c r="W45" s="63" t="s">
        <v>388</v>
      </c>
      <c r="X45" s="57" t="s">
        <v>388</v>
      </c>
      <c r="Y45" s="61"/>
      <c r="Z45" s="62"/>
      <c r="AA45" s="61"/>
      <c r="AB45" s="68"/>
      <c r="AC45" s="56"/>
      <c r="AD45" s="56"/>
      <c r="AE45" s="56"/>
      <c r="AF45" s="31"/>
      <c r="AG45" s="67"/>
      <c r="AH45" s="22"/>
    </row>
    <row r="46" spans="1:34" s="4" customFormat="1" ht="27" hidden="1" customHeight="1" x14ac:dyDescent="0.15">
      <c r="A46" s="7"/>
      <c r="B46" s="52"/>
      <c r="C46" s="55" t="s">
        <v>385</v>
      </c>
      <c r="D46" s="60">
        <v>272</v>
      </c>
      <c r="E46" s="54" t="s">
        <v>97</v>
      </c>
      <c r="F46" s="21"/>
      <c r="G46" s="34"/>
      <c r="H46" s="54">
        <v>2715005480</v>
      </c>
      <c r="I46" s="54" t="s">
        <v>152</v>
      </c>
      <c r="J46" s="54" t="s">
        <v>270</v>
      </c>
      <c r="K46" s="18"/>
      <c r="L46" s="69"/>
      <c r="M46" s="19"/>
      <c r="N46" s="45">
        <f t="shared" si="3"/>
        <v>0</v>
      </c>
      <c r="O46" s="70"/>
      <c r="P46" s="19">
        <f t="shared" si="5"/>
        <v>0</v>
      </c>
      <c r="Q46" s="45">
        <f t="shared" si="4"/>
        <v>0</v>
      </c>
      <c r="R46" s="20"/>
      <c r="S46" s="35"/>
      <c r="T46" s="80"/>
      <c r="U46" s="65"/>
      <c r="V46" s="59"/>
      <c r="W46" s="63" t="s">
        <v>388</v>
      </c>
      <c r="X46" s="57" t="s">
        <v>388</v>
      </c>
      <c r="Y46" s="61"/>
      <c r="Z46" s="62"/>
      <c r="AA46" s="61"/>
      <c r="AB46" s="68"/>
      <c r="AC46" s="56"/>
      <c r="AD46" s="56"/>
      <c r="AE46" s="56"/>
      <c r="AF46" s="31"/>
      <c r="AG46" s="67"/>
      <c r="AH46" s="22"/>
    </row>
    <row r="47" spans="1:34" s="4" customFormat="1" ht="27" hidden="1" customHeight="1" x14ac:dyDescent="0.15">
      <c r="A47" s="7"/>
      <c r="B47" s="52"/>
      <c r="C47" s="55" t="s">
        <v>385</v>
      </c>
      <c r="D47" s="60">
        <v>273</v>
      </c>
      <c r="E47" s="54" t="s">
        <v>97</v>
      </c>
      <c r="F47" s="21"/>
      <c r="G47" s="34"/>
      <c r="H47" s="54">
        <v>2715006488</v>
      </c>
      <c r="I47" s="54" t="s">
        <v>153</v>
      </c>
      <c r="J47" s="54" t="s">
        <v>271</v>
      </c>
      <c r="K47" s="18"/>
      <c r="L47" s="69"/>
      <c r="M47" s="19"/>
      <c r="N47" s="45">
        <f t="shared" si="3"/>
        <v>0</v>
      </c>
      <c r="O47" s="70"/>
      <c r="P47" s="19">
        <f t="shared" si="5"/>
        <v>0</v>
      </c>
      <c r="Q47" s="45">
        <f t="shared" si="4"/>
        <v>0</v>
      </c>
      <c r="R47" s="20"/>
      <c r="S47" s="35"/>
      <c r="T47" s="80"/>
      <c r="U47" s="65"/>
      <c r="V47" s="59"/>
      <c r="W47" s="63" t="s">
        <v>388</v>
      </c>
      <c r="X47" s="57" t="s">
        <v>388</v>
      </c>
      <c r="Y47" s="61"/>
      <c r="Z47" s="62"/>
      <c r="AA47" s="61"/>
      <c r="AB47" s="68"/>
      <c r="AC47" s="56"/>
      <c r="AD47" s="56"/>
      <c r="AE47" s="56"/>
      <c r="AF47" s="31"/>
      <c r="AG47" s="67"/>
      <c r="AH47" s="22"/>
    </row>
    <row r="48" spans="1:34" s="4" customFormat="1" ht="27" hidden="1" customHeight="1" x14ac:dyDescent="0.15">
      <c r="A48" s="7"/>
      <c r="B48" s="52"/>
      <c r="C48" s="55" t="s">
        <v>385</v>
      </c>
      <c r="D48" s="60">
        <v>274</v>
      </c>
      <c r="E48" s="54" t="s">
        <v>97</v>
      </c>
      <c r="F48" s="21"/>
      <c r="G48" s="34"/>
      <c r="H48" s="54">
        <v>2715006652</v>
      </c>
      <c r="I48" s="54" t="s">
        <v>154</v>
      </c>
      <c r="J48" s="54" t="s">
        <v>272</v>
      </c>
      <c r="K48" s="18"/>
      <c r="L48" s="69"/>
      <c r="M48" s="19"/>
      <c r="N48" s="45">
        <f t="shared" si="3"/>
        <v>0</v>
      </c>
      <c r="O48" s="70"/>
      <c r="P48" s="19">
        <f t="shared" si="5"/>
        <v>0</v>
      </c>
      <c r="Q48" s="45">
        <f t="shared" si="4"/>
        <v>0</v>
      </c>
      <c r="R48" s="20"/>
      <c r="S48" s="35"/>
      <c r="T48" s="80"/>
      <c r="U48" s="65"/>
      <c r="V48" s="59"/>
      <c r="W48" s="63" t="s">
        <v>388</v>
      </c>
      <c r="X48" s="57" t="s">
        <v>388</v>
      </c>
      <c r="Y48" s="61"/>
      <c r="Z48" s="62"/>
      <c r="AA48" s="61"/>
      <c r="AB48" s="68"/>
      <c r="AC48" s="56"/>
      <c r="AD48" s="56"/>
      <c r="AE48" s="56"/>
      <c r="AF48" s="31"/>
      <c r="AG48" s="67"/>
      <c r="AH48" s="22"/>
    </row>
    <row r="49" spans="1:34" s="4" customFormat="1" ht="27" hidden="1" customHeight="1" x14ac:dyDescent="0.15">
      <c r="A49" s="7"/>
      <c r="B49" s="52"/>
      <c r="C49" s="55" t="s">
        <v>385</v>
      </c>
      <c r="D49" s="60">
        <v>275</v>
      </c>
      <c r="E49" s="54" t="s">
        <v>97</v>
      </c>
      <c r="F49" s="21"/>
      <c r="G49" s="34"/>
      <c r="H49" s="54">
        <v>2715007031</v>
      </c>
      <c r="I49" s="54" t="s">
        <v>55</v>
      </c>
      <c r="J49" s="54" t="s">
        <v>12</v>
      </c>
      <c r="K49" s="18"/>
      <c r="L49" s="69"/>
      <c r="M49" s="19"/>
      <c r="N49" s="45">
        <f t="shared" si="3"/>
        <v>0</v>
      </c>
      <c r="O49" s="70"/>
      <c r="P49" s="19">
        <f t="shared" si="5"/>
        <v>0</v>
      </c>
      <c r="Q49" s="45">
        <f t="shared" si="4"/>
        <v>0</v>
      </c>
      <c r="R49" s="20"/>
      <c r="S49" s="35"/>
      <c r="T49" s="80"/>
      <c r="U49" s="65"/>
      <c r="V49" s="59"/>
      <c r="W49" s="63" t="s">
        <v>388</v>
      </c>
      <c r="X49" s="57" t="s">
        <v>388</v>
      </c>
      <c r="Y49" s="61"/>
      <c r="Z49" s="62"/>
      <c r="AA49" s="61"/>
      <c r="AB49" s="68"/>
      <c r="AC49" s="56"/>
      <c r="AD49" s="56"/>
      <c r="AE49" s="56"/>
      <c r="AF49" s="31"/>
      <c r="AG49" s="67"/>
      <c r="AH49" s="22"/>
    </row>
    <row r="50" spans="1:34" s="4" customFormat="1" ht="27" hidden="1" customHeight="1" x14ac:dyDescent="0.15">
      <c r="A50" s="7"/>
      <c r="B50" s="52"/>
      <c r="C50" s="55" t="s">
        <v>385</v>
      </c>
      <c r="D50" s="60">
        <v>276</v>
      </c>
      <c r="E50" s="54" t="s">
        <v>97</v>
      </c>
      <c r="F50" s="21"/>
      <c r="G50" s="34"/>
      <c r="H50" s="54">
        <v>2715007072</v>
      </c>
      <c r="I50" s="54" t="s">
        <v>155</v>
      </c>
      <c r="J50" s="54" t="s">
        <v>273</v>
      </c>
      <c r="K50" s="18"/>
      <c r="L50" s="69"/>
      <c r="M50" s="19"/>
      <c r="N50" s="45">
        <f t="shared" si="3"/>
        <v>0</v>
      </c>
      <c r="O50" s="70"/>
      <c r="P50" s="19">
        <f t="shared" si="5"/>
        <v>0</v>
      </c>
      <c r="Q50" s="45">
        <f t="shared" si="4"/>
        <v>0</v>
      </c>
      <c r="R50" s="20"/>
      <c r="S50" s="35"/>
      <c r="T50" s="80"/>
      <c r="U50" s="65"/>
      <c r="V50" s="59"/>
      <c r="W50" s="63" t="s">
        <v>388</v>
      </c>
      <c r="X50" s="57" t="s">
        <v>388</v>
      </c>
      <c r="Y50" s="61"/>
      <c r="Z50" s="62"/>
      <c r="AA50" s="61"/>
      <c r="AB50" s="68"/>
      <c r="AC50" s="56"/>
      <c r="AD50" s="56"/>
      <c r="AE50" s="56"/>
      <c r="AF50" s="31"/>
      <c r="AG50" s="67"/>
      <c r="AH50" s="22"/>
    </row>
    <row r="51" spans="1:34" s="4" customFormat="1" ht="27" hidden="1" customHeight="1" x14ac:dyDescent="0.15">
      <c r="A51" s="7"/>
      <c r="B51" s="52"/>
      <c r="C51" s="55" t="s">
        <v>385</v>
      </c>
      <c r="D51" s="60">
        <v>277</v>
      </c>
      <c r="E51" s="54" t="s">
        <v>98</v>
      </c>
      <c r="F51" s="21"/>
      <c r="G51" s="34"/>
      <c r="H51" s="54">
        <v>2714001860</v>
      </c>
      <c r="I51" s="54" t="s">
        <v>44</v>
      </c>
      <c r="J51" s="54" t="s">
        <v>274</v>
      </c>
      <c r="K51" s="18"/>
      <c r="L51" s="69"/>
      <c r="M51" s="19"/>
      <c r="N51" s="45">
        <f t="shared" si="3"/>
        <v>0</v>
      </c>
      <c r="O51" s="70"/>
      <c r="P51" s="19">
        <f t="shared" si="5"/>
        <v>0</v>
      </c>
      <c r="Q51" s="45">
        <f t="shared" si="4"/>
        <v>0</v>
      </c>
      <c r="R51" s="20"/>
      <c r="S51" s="35"/>
      <c r="T51" s="80"/>
      <c r="U51" s="65"/>
      <c r="V51" s="59"/>
      <c r="W51" s="63" t="s">
        <v>388</v>
      </c>
      <c r="X51" s="57" t="s">
        <v>388</v>
      </c>
      <c r="Y51" s="61"/>
      <c r="Z51" s="62"/>
      <c r="AA51" s="61"/>
      <c r="AB51" s="68"/>
      <c r="AC51" s="56"/>
      <c r="AD51" s="56"/>
      <c r="AE51" s="56"/>
      <c r="AF51" s="31"/>
      <c r="AG51" s="67"/>
      <c r="AH51" s="22"/>
    </row>
    <row r="52" spans="1:34" s="4" customFormat="1" ht="27" hidden="1" customHeight="1" x14ac:dyDescent="0.15">
      <c r="A52" s="7"/>
      <c r="B52" s="52"/>
      <c r="C52" s="55" t="s">
        <v>385</v>
      </c>
      <c r="D52" s="60">
        <v>278</v>
      </c>
      <c r="E52" s="54" t="s">
        <v>98</v>
      </c>
      <c r="F52" s="21"/>
      <c r="G52" s="34"/>
      <c r="H52" s="54">
        <v>2714002363</v>
      </c>
      <c r="I52" s="54" t="s">
        <v>156</v>
      </c>
      <c r="J52" s="54" t="s">
        <v>275</v>
      </c>
      <c r="K52" s="18"/>
      <c r="L52" s="69"/>
      <c r="M52" s="19"/>
      <c r="N52" s="45">
        <f t="shared" si="3"/>
        <v>0</v>
      </c>
      <c r="O52" s="70"/>
      <c r="P52" s="19">
        <f t="shared" si="5"/>
        <v>0</v>
      </c>
      <c r="Q52" s="45">
        <f t="shared" si="4"/>
        <v>0</v>
      </c>
      <c r="R52" s="20"/>
      <c r="S52" s="35"/>
      <c r="T52" s="80"/>
      <c r="U52" s="65"/>
      <c r="V52" s="59"/>
      <c r="W52" s="63" t="s">
        <v>388</v>
      </c>
      <c r="X52" s="57" t="s">
        <v>388</v>
      </c>
      <c r="Y52" s="61"/>
      <c r="Z52" s="62"/>
      <c r="AA52" s="61"/>
      <c r="AB52" s="68"/>
      <c r="AC52" s="56"/>
      <c r="AD52" s="56"/>
      <c r="AE52" s="56"/>
      <c r="AF52" s="31"/>
      <c r="AG52" s="67"/>
      <c r="AH52" s="22"/>
    </row>
    <row r="53" spans="1:34" s="4" customFormat="1" ht="27" hidden="1" customHeight="1" x14ac:dyDescent="0.15">
      <c r="A53" s="7"/>
      <c r="B53" s="52"/>
      <c r="C53" s="55" t="s">
        <v>385</v>
      </c>
      <c r="D53" s="60">
        <v>279</v>
      </c>
      <c r="E53" s="54" t="s">
        <v>98</v>
      </c>
      <c r="F53" s="21"/>
      <c r="G53" s="34"/>
      <c r="H53" s="54">
        <v>2714002678</v>
      </c>
      <c r="I53" s="54" t="s">
        <v>53</v>
      </c>
      <c r="J53" s="54" t="s">
        <v>276</v>
      </c>
      <c r="K53" s="18"/>
      <c r="L53" s="69"/>
      <c r="M53" s="19"/>
      <c r="N53" s="45">
        <f t="shared" si="3"/>
        <v>0</v>
      </c>
      <c r="O53" s="70"/>
      <c r="P53" s="19">
        <f t="shared" si="5"/>
        <v>0</v>
      </c>
      <c r="Q53" s="45">
        <f t="shared" si="4"/>
        <v>0</v>
      </c>
      <c r="R53" s="20"/>
      <c r="S53" s="35"/>
      <c r="T53" s="80"/>
      <c r="U53" s="65"/>
      <c r="V53" s="59"/>
      <c r="W53" s="63" t="s">
        <v>388</v>
      </c>
      <c r="X53" s="57" t="s">
        <v>388</v>
      </c>
      <c r="Y53" s="61"/>
      <c r="Z53" s="62"/>
      <c r="AA53" s="61"/>
      <c r="AB53" s="68"/>
      <c r="AC53" s="56"/>
      <c r="AD53" s="56"/>
      <c r="AE53" s="56"/>
      <c r="AF53" s="31"/>
      <c r="AG53" s="67"/>
      <c r="AH53" s="22"/>
    </row>
    <row r="54" spans="1:34" s="4" customFormat="1" ht="27" hidden="1" customHeight="1" x14ac:dyDescent="0.15">
      <c r="A54" s="7"/>
      <c r="B54" s="52"/>
      <c r="C54" s="55" t="s">
        <v>385</v>
      </c>
      <c r="D54" s="60">
        <v>280</v>
      </c>
      <c r="E54" s="54" t="s">
        <v>98</v>
      </c>
      <c r="F54" s="21"/>
      <c r="G54" s="34"/>
      <c r="H54" s="54">
        <v>2714002694</v>
      </c>
      <c r="I54" s="54" t="s">
        <v>157</v>
      </c>
      <c r="J54" s="54" t="s">
        <v>277</v>
      </c>
      <c r="K54" s="18"/>
      <c r="L54" s="69"/>
      <c r="M54" s="19"/>
      <c r="N54" s="45">
        <f t="shared" si="3"/>
        <v>0</v>
      </c>
      <c r="O54" s="70"/>
      <c r="P54" s="19">
        <f t="shared" si="5"/>
        <v>0</v>
      </c>
      <c r="Q54" s="45">
        <f t="shared" si="4"/>
        <v>0</v>
      </c>
      <c r="R54" s="20"/>
      <c r="S54" s="35"/>
      <c r="T54" s="80"/>
      <c r="U54" s="65"/>
      <c r="V54" s="59"/>
      <c r="W54" s="63" t="s">
        <v>388</v>
      </c>
      <c r="X54" s="57" t="s">
        <v>388</v>
      </c>
      <c r="Y54" s="61"/>
      <c r="Z54" s="62"/>
      <c r="AA54" s="61"/>
      <c r="AB54" s="68"/>
      <c r="AC54" s="56"/>
      <c r="AD54" s="56"/>
      <c r="AE54" s="56"/>
      <c r="AF54" s="31"/>
      <c r="AG54" s="67"/>
      <c r="AH54" s="22"/>
    </row>
    <row r="55" spans="1:34" s="4" customFormat="1" ht="27" hidden="1" customHeight="1" x14ac:dyDescent="0.15">
      <c r="A55" s="7"/>
      <c r="B55" s="52"/>
      <c r="C55" s="55" t="s">
        <v>385</v>
      </c>
      <c r="D55" s="60">
        <v>281</v>
      </c>
      <c r="E55" s="54" t="s">
        <v>98</v>
      </c>
      <c r="F55" s="21"/>
      <c r="G55" s="34"/>
      <c r="H55" s="54">
        <v>2714002702</v>
      </c>
      <c r="I55" s="54" t="s">
        <v>158</v>
      </c>
      <c r="J55" s="54" t="s">
        <v>278</v>
      </c>
      <c r="K55" s="18"/>
      <c r="L55" s="69"/>
      <c r="M55" s="19"/>
      <c r="N55" s="45">
        <f t="shared" si="3"/>
        <v>0</v>
      </c>
      <c r="O55" s="70"/>
      <c r="P55" s="19">
        <f t="shared" si="5"/>
        <v>0</v>
      </c>
      <c r="Q55" s="45">
        <f t="shared" si="4"/>
        <v>0</v>
      </c>
      <c r="R55" s="20"/>
      <c r="S55" s="35"/>
      <c r="T55" s="80"/>
      <c r="U55" s="65"/>
      <c r="V55" s="59"/>
      <c r="W55" s="63" t="s">
        <v>388</v>
      </c>
      <c r="X55" s="57" t="s">
        <v>388</v>
      </c>
      <c r="Y55" s="61"/>
      <c r="Z55" s="62"/>
      <c r="AA55" s="61"/>
      <c r="AB55" s="68"/>
      <c r="AC55" s="56"/>
      <c r="AD55" s="56"/>
      <c r="AE55" s="56"/>
      <c r="AF55" s="31"/>
      <c r="AG55" s="67"/>
      <c r="AH55" s="22"/>
    </row>
    <row r="56" spans="1:34" s="4" customFormat="1" ht="27" hidden="1" customHeight="1" x14ac:dyDescent="0.15">
      <c r="A56" s="7"/>
      <c r="B56" s="52"/>
      <c r="C56" s="55" t="s">
        <v>385</v>
      </c>
      <c r="D56" s="60">
        <v>282</v>
      </c>
      <c r="E56" s="54" t="s">
        <v>98</v>
      </c>
      <c r="F56" s="21"/>
      <c r="G56" s="34"/>
      <c r="H56" s="54">
        <v>2714003189</v>
      </c>
      <c r="I56" s="54" t="s">
        <v>159</v>
      </c>
      <c r="J56" s="54" t="s">
        <v>279</v>
      </c>
      <c r="K56" s="18"/>
      <c r="L56" s="69"/>
      <c r="M56" s="19"/>
      <c r="N56" s="45">
        <f t="shared" si="3"/>
        <v>0</v>
      </c>
      <c r="O56" s="70"/>
      <c r="P56" s="19">
        <f t="shared" si="5"/>
        <v>0</v>
      </c>
      <c r="Q56" s="45">
        <f t="shared" si="4"/>
        <v>0</v>
      </c>
      <c r="R56" s="20"/>
      <c r="S56" s="35"/>
      <c r="T56" s="80"/>
      <c r="U56" s="65"/>
      <c r="V56" s="59"/>
      <c r="W56" s="63" t="s">
        <v>388</v>
      </c>
      <c r="X56" s="57" t="s">
        <v>388</v>
      </c>
      <c r="Y56" s="61"/>
      <c r="Z56" s="62"/>
      <c r="AA56" s="61"/>
      <c r="AB56" s="68"/>
      <c r="AC56" s="56"/>
      <c r="AD56" s="56"/>
      <c r="AE56" s="56"/>
      <c r="AF56" s="31"/>
      <c r="AG56" s="67"/>
      <c r="AH56" s="22"/>
    </row>
    <row r="57" spans="1:34" s="4" customFormat="1" ht="27" hidden="1" customHeight="1" x14ac:dyDescent="0.15">
      <c r="A57" s="7"/>
      <c r="B57" s="52"/>
      <c r="C57" s="55" t="s">
        <v>385</v>
      </c>
      <c r="D57" s="60">
        <v>283</v>
      </c>
      <c r="E57" s="54" t="s">
        <v>98</v>
      </c>
      <c r="F57" s="21"/>
      <c r="G57" s="34"/>
      <c r="H57" s="54">
        <v>2714003346</v>
      </c>
      <c r="I57" s="54" t="s">
        <v>56</v>
      </c>
      <c r="J57" s="54" t="s">
        <v>13</v>
      </c>
      <c r="K57" s="18"/>
      <c r="L57" s="69"/>
      <c r="M57" s="19"/>
      <c r="N57" s="45">
        <f t="shared" si="3"/>
        <v>0</v>
      </c>
      <c r="O57" s="70"/>
      <c r="P57" s="19">
        <f t="shared" si="5"/>
        <v>0</v>
      </c>
      <c r="Q57" s="45">
        <f t="shared" si="4"/>
        <v>0</v>
      </c>
      <c r="R57" s="20"/>
      <c r="S57" s="35"/>
      <c r="T57" s="80"/>
      <c r="U57" s="65"/>
      <c r="V57" s="59"/>
      <c r="W57" s="63" t="s">
        <v>388</v>
      </c>
      <c r="X57" s="57" t="s">
        <v>388</v>
      </c>
      <c r="Y57" s="61"/>
      <c r="Z57" s="62"/>
      <c r="AA57" s="61"/>
      <c r="AB57" s="68"/>
      <c r="AC57" s="56"/>
      <c r="AD57" s="56"/>
      <c r="AE57" s="56"/>
      <c r="AF57" s="31"/>
      <c r="AG57" s="67"/>
      <c r="AH57" s="22"/>
    </row>
    <row r="58" spans="1:34" s="4" customFormat="1" ht="27" hidden="1" customHeight="1" x14ac:dyDescent="0.15">
      <c r="A58" s="7"/>
      <c r="B58" s="52"/>
      <c r="C58" s="55" t="s">
        <v>385</v>
      </c>
      <c r="D58" s="60">
        <v>284</v>
      </c>
      <c r="E58" s="54" t="s">
        <v>98</v>
      </c>
      <c r="F58" s="21"/>
      <c r="G58" s="34"/>
      <c r="H58" s="54">
        <v>2714003536</v>
      </c>
      <c r="I58" s="54" t="s">
        <v>160</v>
      </c>
      <c r="J58" s="54" t="s">
        <v>280</v>
      </c>
      <c r="K58" s="18"/>
      <c r="L58" s="69"/>
      <c r="M58" s="19"/>
      <c r="N58" s="45">
        <f t="shared" si="3"/>
        <v>0</v>
      </c>
      <c r="O58" s="70"/>
      <c r="P58" s="19">
        <f t="shared" si="5"/>
        <v>0</v>
      </c>
      <c r="Q58" s="45">
        <f t="shared" si="4"/>
        <v>0</v>
      </c>
      <c r="R58" s="20"/>
      <c r="S58" s="35"/>
      <c r="T58" s="80"/>
      <c r="U58" s="65"/>
      <c r="V58" s="59"/>
      <c r="W58" s="63" t="s">
        <v>388</v>
      </c>
      <c r="X58" s="57" t="s">
        <v>388</v>
      </c>
      <c r="Y58" s="61"/>
      <c r="Z58" s="62"/>
      <c r="AA58" s="61"/>
      <c r="AB58" s="68"/>
      <c r="AC58" s="56"/>
      <c r="AD58" s="56"/>
      <c r="AE58" s="56"/>
      <c r="AF58" s="31"/>
      <c r="AG58" s="67"/>
      <c r="AH58" s="22"/>
    </row>
    <row r="59" spans="1:34" s="4" customFormat="1" ht="27" hidden="1" customHeight="1" x14ac:dyDescent="0.15">
      <c r="A59" s="7"/>
      <c r="B59" s="52"/>
      <c r="C59" s="55" t="s">
        <v>385</v>
      </c>
      <c r="D59" s="60">
        <v>285</v>
      </c>
      <c r="E59" s="54" t="s">
        <v>99</v>
      </c>
      <c r="F59" s="21"/>
      <c r="G59" s="34"/>
      <c r="H59" s="54">
        <v>2712400783</v>
      </c>
      <c r="I59" s="54" t="s">
        <v>161</v>
      </c>
      <c r="J59" s="54" t="s">
        <v>281</v>
      </c>
      <c r="K59" s="18"/>
      <c r="L59" s="69"/>
      <c r="M59" s="19"/>
      <c r="N59" s="45">
        <f t="shared" si="3"/>
        <v>0</v>
      </c>
      <c r="O59" s="70"/>
      <c r="P59" s="19">
        <f t="shared" si="5"/>
        <v>0</v>
      </c>
      <c r="Q59" s="45">
        <f t="shared" si="4"/>
        <v>0</v>
      </c>
      <c r="R59" s="20"/>
      <c r="S59" s="35"/>
      <c r="T59" s="80"/>
      <c r="U59" s="65"/>
      <c r="V59" s="59"/>
      <c r="W59" s="63" t="s">
        <v>388</v>
      </c>
      <c r="X59" s="57" t="s">
        <v>388</v>
      </c>
      <c r="Y59" s="61"/>
      <c r="Z59" s="62"/>
      <c r="AA59" s="61"/>
      <c r="AB59" s="68"/>
      <c r="AC59" s="56"/>
      <c r="AD59" s="56"/>
      <c r="AE59" s="56"/>
      <c r="AF59" s="31"/>
      <c r="AG59" s="67"/>
      <c r="AH59" s="22"/>
    </row>
    <row r="60" spans="1:34" s="4" customFormat="1" ht="27" hidden="1" customHeight="1" x14ac:dyDescent="0.15">
      <c r="A60" s="7"/>
      <c r="B60" s="52"/>
      <c r="C60" s="55" t="s">
        <v>385</v>
      </c>
      <c r="D60" s="60">
        <v>286</v>
      </c>
      <c r="E60" s="54" t="s">
        <v>99</v>
      </c>
      <c r="F60" s="21"/>
      <c r="G60" s="34"/>
      <c r="H60" s="54">
        <v>2712402524</v>
      </c>
      <c r="I60" s="54" t="s">
        <v>162</v>
      </c>
      <c r="J60" s="54" t="s">
        <v>282</v>
      </c>
      <c r="K60" s="18"/>
      <c r="L60" s="69"/>
      <c r="M60" s="19"/>
      <c r="N60" s="45">
        <f t="shared" si="3"/>
        <v>0</v>
      </c>
      <c r="O60" s="70"/>
      <c r="P60" s="19">
        <f t="shared" si="5"/>
        <v>0</v>
      </c>
      <c r="Q60" s="45">
        <f t="shared" si="4"/>
        <v>0</v>
      </c>
      <c r="R60" s="20"/>
      <c r="S60" s="35"/>
      <c r="T60" s="80"/>
      <c r="U60" s="65"/>
      <c r="V60" s="59"/>
      <c r="W60" s="63" t="s">
        <v>388</v>
      </c>
      <c r="X60" s="57" t="s">
        <v>388</v>
      </c>
      <c r="Y60" s="61"/>
      <c r="Z60" s="62"/>
      <c r="AA60" s="61"/>
      <c r="AB60" s="68"/>
      <c r="AC60" s="56"/>
      <c r="AD60" s="56"/>
      <c r="AE60" s="56"/>
      <c r="AF60" s="31"/>
      <c r="AG60" s="67"/>
      <c r="AH60" s="22"/>
    </row>
    <row r="61" spans="1:34" s="4" customFormat="1" ht="27" hidden="1" customHeight="1" x14ac:dyDescent="0.15">
      <c r="A61" s="7"/>
      <c r="B61" s="52"/>
      <c r="C61" s="55" t="s">
        <v>385</v>
      </c>
      <c r="D61" s="60">
        <v>287</v>
      </c>
      <c r="E61" s="54" t="s">
        <v>99</v>
      </c>
      <c r="F61" s="21"/>
      <c r="G61" s="34"/>
      <c r="H61" s="54">
        <v>2712402573</v>
      </c>
      <c r="I61" s="54" t="s">
        <v>162</v>
      </c>
      <c r="J61" s="54" t="s">
        <v>283</v>
      </c>
      <c r="K61" s="18"/>
      <c r="L61" s="69"/>
      <c r="M61" s="19"/>
      <c r="N61" s="45">
        <f t="shared" si="3"/>
        <v>0</v>
      </c>
      <c r="O61" s="70"/>
      <c r="P61" s="19">
        <f t="shared" si="5"/>
        <v>0</v>
      </c>
      <c r="Q61" s="45">
        <f t="shared" si="4"/>
        <v>0</v>
      </c>
      <c r="R61" s="20"/>
      <c r="S61" s="35"/>
      <c r="T61" s="80"/>
      <c r="U61" s="65"/>
      <c r="V61" s="59"/>
      <c r="W61" s="63" t="s">
        <v>388</v>
      </c>
      <c r="X61" s="57" t="s">
        <v>388</v>
      </c>
      <c r="Y61" s="61"/>
      <c r="Z61" s="62"/>
      <c r="AA61" s="61"/>
      <c r="AB61" s="68"/>
      <c r="AC61" s="56"/>
      <c r="AD61" s="56"/>
      <c r="AE61" s="56"/>
      <c r="AF61" s="31"/>
      <c r="AG61" s="67"/>
      <c r="AH61" s="22"/>
    </row>
    <row r="62" spans="1:34" s="4" customFormat="1" ht="27" hidden="1" customHeight="1" x14ac:dyDescent="0.15">
      <c r="A62" s="7"/>
      <c r="B62" s="52"/>
      <c r="C62" s="55" t="s">
        <v>385</v>
      </c>
      <c r="D62" s="60">
        <v>288</v>
      </c>
      <c r="E62" s="54" t="s">
        <v>99</v>
      </c>
      <c r="F62" s="21"/>
      <c r="G62" s="34"/>
      <c r="H62" s="54">
        <v>2712402649</v>
      </c>
      <c r="I62" s="54" t="s">
        <v>163</v>
      </c>
      <c r="J62" s="54" t="s">
        <v>284</v>
      </c>
      <c r="K62" s="18"/>
      <c r="L62" s="69"/>
      <c r="M62" s="19"/>
      <c r="N62" s="45">
        <f t="shared" si="3"/>
        <v>0</v>
      </c>
      <c r="O62" s="70"/>
      <c r="P62" s="19">
        <f t="shared" si="5"/>
        <v>0</v>
      </c>
      <c r="Q62" s="45">
        <f t="shared" si="4"/>
        <v>0</v>
      </c>
      <c r="R62" s="20"/>
      <c r="S62" s="35"/>
      <c r="T62" s="80"/>
      <c r="U62" s="65"/>
      <c r="V62" s="59"/>
      <c r="W62" s="63" t="s">
        <v>388</v>
      </c>
      <c r="X62" s="57" t="s">
        <v>388</v>
      </c>
      <c r="Y62" s="61"/>
      <c r="Z62" s="62"/>
      <c r="AA62" s="61"/>
      <c r="AB62" s="68"/>
      <c r="AC62" s="56"/>
      <c r="AD62" s="56"/>
      <c r="AE62" s="56"/>
      <c r="AF62" s="31"/>
      <c r="AG62" s="67"/>
      <c r="AH62" s="22"/>
    </row>
    <row r="63" spans="1:34" s="4" customFormat="1" ht="27" hidden="1" customHeight="1" x14ac:dyDescent="0.15">
      <c r="A63" s="7"/>
      <c r="B63" s="52"/>
      <c r="C63" s="55" t="s">
        <v>385</v>
      </c>
      <c r="D63" s="60">
        <v>289</v>
      </c>
      <c r="E63" s="54" t="s">
        <v>99</v>
      </c>
      <c r="F63" s="21"/>
      <c r="G63" s="34"/>
      <c r="H63" s="54">
        <v>2712402763</v>
      </c>
      <c r="I63" s="54" t="s">
        <v>162</v>
      </c>
      <c r="J63" s="54" t="s">
        <v>285</v>
      </c>
      <c r="K63" s="18"/>
      <c r="L63" s="69"/>
      <c r="M63" s="19"/>
      <c r="N63" s="45">
        <f t="shared" si="3"/>
        <v>0</v>
      </c>
      <c r="O63" s="70"/>
      <c r="P63" s="19">
        <f t="shared" si="5"/>
        <v>0</v>
      </c>
      <c r="Q63" s="45">
        <f t="shared" si="4"/>
        <v>0</v>
      </c>
      <c r="R63" s="20"/>
      <c r="S63" s="35"/>
      <c r="T63" s="80"/>
      <c r="U63" s="65"/>
      <c r="V63" s="59"/>
      <c r="W63" s="63" t="s">
        <v>388</v>
      </c>
      <c r="X63" s="57" t="s">
        <v>388</v>
      </c>
      <c r="Y63" s="61"/>
      <c r="Z63" s="62"/>
      <c r="AA63" s="61"/>
      <c r="AB63" s="68"/>
      <c r="AC63" s="56"/>
      <c r="AD63" s="56"/>
      <c r="AE63" s="56"/>
      <c r="AF63" s="31"/>
      <c r="AG63" s="67"/>
      <c r="AH63" s="22"/>
    </row>
    <row r="64" spans="1:34" s="4" customFormat="1" ht="27" hidden="1" customHeight="1" x14ac:dyDescent="0.15">
      <c r="A64" s="7"/>
      <c r="B64" s="52"/>
      <c r="C64" s="55" t="s">
        <v>385</v>
      </c>
      <c r="D64" s="60">
        <v>290</v>
      </c>
      <c r="E64" s="54" t="s">
        <v>99</v>
      </c>
      <c r="F64" s="21"/>
      <c r="G64" s="34"/>
      <c r="H64" s="54">
        <v>2712402862</v>
      </c>
      <c r="I64" s="54" t="s">
        <v>164</v>
      </c>
      <c r="J64" s="54" t="s">
        <v>286</v>
      </c>
      <c r="K64" s="18"/>
      <c r="L64" s="69"/>
      <c r="M64" s="19"/>
      <c r="N64" s="45">
        <f t="shared" si="3"/>
        <v>0</v>
      </c>
      <c r="O64" s="70"/>
      <c r="P64" s="19">
        <f t="shared" si="5"/>
        <v>0</v>
      </c>
      <c r="Q64" s="45">
        <f t="shared" si="4"/>
        <v>0</v>
      </c>
      <c r="R64" s="20"/>
      <c r="S64" s="35"/>
      <c r="T64" s="80"/>
      <c r="U64" s="65"/>
      <c r="V64" s="59"/>
      <c r="W64" s="63" t="s">
        <v>388</v>
      </c>
      <c r="X64" s="57" t="s">
        <v>388</v>
      </c>
      <c r="Y64" s="61"/>
      <c r="Z64" s="62"/>
      <c r="AA64" s="61"/>
      <c r="AB64" s="68"/>
      <c r="AC64" s="56"/>
      <c r="AD64" s="56"/>
      <c r="AE64" s="56"/>
      <c r="AF64" s="31"/>
      <c r="AG64" s="67"/>
      <c r="AH64" s="22"/>
    </row>
    <row r="65" spans="1:34" s="4" customFormat="1" ht="27" hidden="1" customHeight="1" x14ac:dyDescent="0.15">
      <c r="A65" s="7"/>
      <c r="B65" s="52"/>
      <c r="C65" s="55" t="s">
        <v>385</v>
      </c>
      <c r="D65" s="60">
        <v>291</v>
      </c>
      <c r="E65" s="54" t="s">
        <v>99</v>
      </c>
      <c r="F65" s="21"/>
      <c r="G65" s="34"/>
      <c r="H65" s="54">
        <v>2712402896</v>
      </c>
      <c r="I65" s="54" t="s">
        <v>165</v>
      </c>
      <c r="J65" s="54" t="s">
        <v>287</v>
      </c>
      <c r="K65" s="18"/>
      <c r="L65" s="69"/>
      <c r="M65" s="19"/>
      <c r="N65" s="45">
        <f t="shared" si="3"/>
        <v>0</v>
      </c>
      <c r="O65" s="70"/>
      <c r="P65" s="19">
        <f t="shared" si="5"/>
        <v>0</v>
      </c>
      <c r="Q65" s="45">
        <f t="shared" si="4"/>
        <v>0</v>
      </c>
      <c r="R65" s="20"/>
      <c r="S65" s="35"/>
      <c r="T65" s="80"/>
      <c r="U65" s="65"/>
      <c r="V65" s="59"/>
      <c r="W65" s="63" t="s">
        <v>388</v>
      </c>
      <c r="X65" s="57" t="s">
        <v>388</v>
      </c>
      <c r="Y65" s="61"/>
      <c r="Z65" s="62"/>
      <c r="AA65" s="61"/>
      <c r="AB65" s="68"/>
      <c r="AC65" s="56"/>
      <c r="AD65" s="56"/>
      <c r="AE65" s="56"/>
      <c r="AF65" s="31"/>
      <c r="AG65" s="67"/>
      <c r="AH65" s="22"/>
    </row>
    <row r="66" spans="1:34" s="4" customFormat="1" ht="27" hidden="1" customHeight="1" x14ac:dyDescent="0.15">
      <c r="A66" s="7"/>
      <c r="B66" s="52"/>
      <c r="C66" s="55" t="s">
        <v>385</v>
      </c>
      <c r="D66" s="60">
        <v>292</v>
      </c>
      <c r="E66" s="54" t="s">
        <v>99</v>
      </c>
      <c r="F66" s="21"/>
      <c r="G66" s="34"/>
      <c r="H66" s="54">
        <v>2712403043</v>
      </c>
      <c r="I66" s="54" t="s">
        <v>57</v>
      </c>
      <c r="J66" s="54" t="s">
        <v>14</v>
      </c>
      <c r="K66" s="18"/>
      <c r="L66" s="69"/>
      <c r="M66" s="19"/>
      <c r="N66" s="45">
        <f t="shared" si="3"/>
        <v>0</v>
      </c>
      <c r="O66" s="70"/>
      <c r="P66" s="19">
        <f t="shared" si="5"/>
        <v>0</v>
      </c>
      <c r="Q66" s="45">
        <f t="shared" si="4"/>
        <v>0</v>
      </c>
      <c r="R66" s="20"/>
      <c r="S66" s="35"/>
      <c r="T66" s="80"/>
      <c r="U66" s="65"/>
      <c r="V66" s="59"/>
      <c r="W66" s="63" t="s">
        <v>388</v>
      </c>
      <c r="X66" s="57" t="s">
        <v>388</v>
      </c>
      <c r="Y66" s="61"/>
      <c r="Z66" s="62"/>
      <c r="AA66" s="61"/>
      <c r="AB66" s="68"/>
      <c r="AC66" s="56"/>
      <c r="AD66" s="56"/>
      <c r="AE66" s="56"/>
      <c r="AF66" s="31"/>
      <c r="AG66" s="67"/>
      <c r="AH66" s="22"/>
    </row>
    <row r="67" spans="1:34" s="4" customFormat="1" ht="27" hidden="1" customHeight="1" x14ac:dyDescent="0.15">
      <c r="A67" s="7"/>
      <c r="B67" s="52"/>
      <c r="C67" s="55" t="s">
        <v>385</v>
      </c>
      <c r="D67" s="60">
        <v>293</v>
      </c>
      <c r="E67" s="54" t="s">
        <v>99</v>
      </c>
      <c r="F67" s="21"/>
      <c r="G67" s="34"/>
      <c r="H67" s="54">
        <v>2712403548</v>
      </c>
      <c r="I67" s="54" t="s">
        <v>166</v>
      </c>
      <c r="J67" s="54" t="s">
        <v>288</v>
      </c>
      <c r="K67" s="18"/>
      <c r="L67" s="69"/>
      <c r="M67" s="19"/>
      <c r="N67" s="45">
        <f t="shared" si="3"/>
        <v>0</v>
      </c>
      <c r="O67" s="70"/>
      <c r="P67" s="19">
        <f t="shared" si="5"/>
        <v>0</v>
      </c>
      <c r="Q67" s="45">
        <f t="shared" si="4"/>
        <v>0</v>
      </c>
      <c r="R67" s="20"/>
      <c r="S67" s="35"/>
      <c r="T67" s="80"/>
      <c r="U67" s="65"/>
      <c r="V67" s="59"/>
      <c r="W67" s="63" t="s">
        <v>388</v>
      </c>
      <c r="X67" s="57" t="s">
        <v>388</v>
      </c>
      <c r="Y67" s="61"/>
      <c r="Z67" s="62"/>
      <c r="AA67" s="61"/>
      <c r="AB67" s="68"/>
      <c r="AC67" s="56"/>
      <c r="AD67" s="56"/>
      <c r="AE67" s="56"/>
      <c r="AF67" s="31"/>
      <c r="AG67" s="67"/>
      <c r="AH67" s="22"/>
    </row>
    <row r="68" spans="1:34" s="4" customFormat="1" ht="27" hidden="1" customHeight="1" x14ac:dyDescent="0.15">
      <c r="A68" s="7"/>
      <c r="B68" s="52"/>
      <c r="C68" s="55" t="s">
        <v>385</v>
      </c>
      <c r="D68" s="60">
        <v>294</v>
      </c>
      <c r="E68" s="54" t="s">
        <v>99</v>
      </c>
      <c r="F68" s="21"/>
      <c r="G68" s="34"/>
      <c r="H68" s="54">
        <v>2712403688</v>
      </c>
      <c r="I68" s="54" t="s">
        <v>91</v>
      </c>
      <c r="J68" s="54" t="s">
        <v>289</v>
      </c>
      <c r="K68" s="18"/>
      <c r="L68" s="69"/>
      <c r="M68" s="19"/>
      <c r="N68" s="45">
        <f t="shared" si="3"/>
        <v>0</v>
      </c>
      <c r="O68" s="70"/>
      <c r="P68" s="19">
        <f t="shared" si="5"/>
        <v>0</v>
      </c>
      <c r="Q68" s="45">
        <f t="shared" si="4"/>
        <v>0</v>
      </c>
      <c r="R68" s="20"/>
      <c r="S68" s="35"/>
      <c r="T68" s="80"/>
      <c r="U68" s="65"/>
      <c r="V68" s="59"/>
      <c r="W68" s="63" t="s">
        <v>388</v>
      </c>
      <c r="X68" s="57" t="s">
        <v>388</v>
      </c>
      <c r="Y68" s="61"/>
      <c r="Z68" s="62"/>
      <c r="AA68" s="61"/>
      <c r="AB68" s="68"/>
      <c r="AC68" s="56"/>
      <c r="AD68" s="56"/>
      <c r="AE68" s="56"/>
      <c r="AF68" s="31"/>
      <c r="AG68" s="67"/>
      <c r="AH68" s="22"/>
    </row>
    <row r="69" spans="1:34" s="4" customFormat="1" ht="27" hidden="1" customHeight="1" x14ac:dyDescent="0.15">
      <c r="A69" s="7"/>
      <c r="B69" s="52"/>
      <c r="C69" s="55" t="s">
        <v>385</v>
      </c>
      <c r="D69" s="60">
        <v>295</v>
      </c>
      <c r="E69" s="54" t="s">
        <v>99</v>
      </c>
      <c r="F69" s="21"/>
      <c r="G69" s="34"/>
      <c r="H69" s="54">
        <v>2712403753</v>
      </c>
      <c r="I69" s="54" t="s">
        <v>58</v>
      </c>
      <c r="J69" s="54" t="s">
        <v>15</v>
      </c>
      <c r="K69" s="18"/>
      <c r="L69" s="69"/>
      <c r="M69" s="19"/>
      <c r="N69" s="45">
        <f t="shared" si="3"/>
        <v>0</v>
      </c>
      <c r="O69" s="70"/>
      <c r="P69" s="19">
        <f t="shared" si="5"/>
        <v>0</v>
      </c>
      <c r="Q69" s="45">
        <f t="shared" si="4"/>
        <v>0</v>
      </c>
      <c r="R69" s="20"/>
      <c r="S69" s="35"/>
      <c r="T69" s="80"/>
      <c r="U69" s="65"/>
      <c r="V69" s="59"/>
      <c r="W69" s="63" t="s">
        <v>388</v>
      </c>
      <c r="X69" s="57" t="s">
        <v>388</v>
      </c>
      <c r="Y69" s="61"/>
      <c r="Z69" s="62"/>
      <c r="AA69" s="61"/>
      <c r="AB69" s="68"/>
      <c r="AC69" s="56"/>
      <c r="AD69" s="56"/>
      <c r="AE69" s="56"/>
      <c r="AF69" s="31"/>
      <c r="AG69" s="67"/>
      <c r="AH69" s="22"/>
    </row>
    <row r="70" spans="1:34" s="4" customFormat="1" ht="27" hidden="1" customHeight="1" x14ac:dyDescent="0.15">
      <c r="A70" s="7"/>
      <c r="B70" s="52"/>
      <c r="C70" s="55" t="s">
        <v>385</v>
      </c>
      <c r="D70" s="60">
        <v>296</v>
      </c>
      <c r="E70" s="54" t="s">
        <v>100</v>
      </c>
      <c r="F70" s="21"/>
      <c r="G70" s="34"/>
      <c r="H70" s="54">
        <v>2711601860</v>
      </c>
      <c r="I70" s="54" t="s">
        <v>167</v>
      </c>
      <c r="J70" s="54" t="s">
        <v>290</v>
      </c>
      <c r="K70" s="18"/>
      <c r="L70" s="69"/>
      <c r="M70" s="19"/>
      <c r="N70" s="45">
        <f t="shared" si="3"/>
        <v>0</v>
      </c>
      <c r="O70" s="70"/>
      <c r="P70" s="19">
        <f t="shared" si="5"/>
        <v>0</v>
      </c>
      <c r="Q70" s="45">
        <f t="shared" si="4"/>
        <v>0</v>
      </c>
      <c r="R70" s="20"/>
      <c r="S70" s="35"/>
      <c r="T70" s="80"/>
      <c r="U70" s="65"/>
      <c r="V70" s="59"/>
      <c r="W70" s="63" t="s">
        <v>388</v>
      </c>
      <c r="X70" s="57" t="s">
        <v>388</v>
      </c>
      <c r="Y70" s="61"/>
      <c r="Z70" s="62"/>
      <c r="AA70" s="61"/>
      <c r="AB70" s="68"/>
      <c r="AC70" s="56"/>
      <c r="AD70" s="56"/>
      <c r="AE70" s="56"/>
      <c r="AF70" s="31"/>
      <c r="AG70" s="67"/>
      <c r="AH70" s="22"/>
    </row>
    <row r="71" spans="1:34" s="4" customFormat="1" ht="27" hidden="1" customHeight="1" x14ac:dyDescent="0.15">
      <c r="A71" s="7"/>
      <c r="B71" s="52"/>
      <c r="C71" s="55" t="s">
        <v>385</v>
      </c>
      <c r="D71" s="60">
        <v>297</v>
      </c>
      <c r="E71" s="54" t="s">
        <v>100</v>
      </c>
      <c r="F71" s="21"/>
      <c r="G71" s="34"/>
      <c r="H71" s="54">
        <v>2711601902</v>
      </c>
      <c r="I71" s="54" t="s">
        <v>168</v>
      </c>
      <c r="J71" s="54" t="s">
        <v>291</v>
      </c>
      <c r="K71" s="18"/>
      <c r="L71" s="69"/>
      <c r="M71" s="19"/>
      <c r="N71" s="45">
        <f t="shared" si="3"/>
        <v>0</v>
      </c>
      <c r="O71" s="70"/>
      <c r="P71" s="19">
        <f t="shared" si="5"/>
        <v>0</v>
      </c>
      <c r="Q71" s="45">
        <f t="shared" si="4"/>
        <v>0</v>
      </c>
      <c r="R71" s="20"/>
      <c r="S71" s="35"/>
      <c r="T71" s="80"/>
      <c r="U71" s="65"/>
      <c r="V71" s="59"/>
      <c r="W71" s="63" t="s">
        <v>388</v>
      </c>
      <c r="X71" s="57" t="s">
        <v>388</v>
      </c>
      <c r="Y71" s="61"/>
      <c r="Z71" s="62"/>
      <c r="AA71" s="61"/>
      <c r="AB71" s="68"/>
      <c r="AC71" s="56"/>
      <c r="AD71" s="56"/>
      <c r="AE71" s="56"/>
      <c r="AF71" s="31"/>
      <c r="AG71" s="67"/>
      <c r="AH71" s="22"/>
    </row>
    <row r="72" spans="1:34" s="4" customFormat="1" ht="27" hidden="1" customHeight="1" x14ac:dyDescent="0.15">
      <c r="A72" s="7"/>
      <c r="B72" s="52"/>
      <c r="C72" s="55" t="s">
        <v>385</v>
      </c>
      <c r="D72" s="60">
        <v>298</v>
      </c>
      <c r="E72" s="54" t="s">
        <v>100</v>
      </c>
      <c r="F72" s="21"/>
      <c r="G72" s="34"/>
      <c r="H72" s="54">
        <v>2711601944</v>
      </c>
      <c r="I72" s="54" t="s">
        <v>169</v>
      </c>
      <c r="J72" s="54" t="s">
        <v>292</v>
      </c>
      <c r="K72" s="18"/>
      <c r="L72" s="69"/>
      <c r="M72" s="19"/>
      <c r="N72" s="45">
        <f t="shared" si="3"/>
        <v>0</v>
      </c>
      <c r="O72" s="70"/>
      <c r="P72" s="19">
        <f t="shared" si="5"/>
        <v>0</v>
      </c>
      <c r="Q72" s="45">
        <f t="shared" si="4"/>
        <v>0</v>
      </c>
      <c r="R72" s="20"/>
      <c r="S72" s="35"/>
      <c r="T72" s="80"/>
      <c r="U72" s="65"/>
      <c r="V72" s="59"/>
      <c r="W72" s="63" t="s">
        <v>388</v>
      </c>
      <c r="X72" s="57" t="s">
        <v>388</v>
      </c>
      <c r="Y72" s="61"/>
      <c r="Z72" s="62"/>
      <c r="AA72" s="61"/>
      <c r="AB72" s="68"/>
      <c r="AC72" s="56"/>
      <c r="AD72" s="56"/>
      <c r="AE72" s="56"/>
      <c r="AF72" s="31"/>
      <c r="AG72" s="67"/>
      <c r="AH72" s="22"/>
    </row>
    <row r="73" spans="1:34" s="4" customFormat="1" ht="27" hidden="1" customHeight="1" x14ac:dyDescent="0.15">
      <c r="A73" s="7"/>
      <c r="B73" s="52"/>
      <c r="C73" s="55" t="s">
        <v>385</v>
      </c>
      <c r="D73" s="60">
        <v>299</v>
      </c>
      <c r="E73" s="54" t="s">
        <v>100</v>
      </c>
      <c r="F73" s="21"/>
      <c r="G73" s="34"/>
      <c r="H73" s="54">
        <v>2711602181</v>
      </c>
      <c r="I73" s="54" t="s">
        <v>170</v>
      </c>
      <c r="J73" s="54" t="s">
        <v>293</v>
      </c>
      <c r="K73" s="18"/>
      <c r="L73" s="69"/>
      <c r="M73" s="19"/>
      <c r="N73" s="45">
        <f t="shared" si="3"/>
        <v>0</v>
      </c>
      <c r="O73" s="70"/>
      <c r="P73" s="19">
        <f t="shared" si="5"/>
        <v>0</v>
      </c>
      <c r="Q73" s="45">
        <f t="shared" si="4"/>
        <v>0</v>
      </c>
      <c r="R73" s="20"/>
      <c r="S73" s="35"/>
      <c r="T73" s="80"/>
      <c r="U73" s="65"/>
      <c r="V73" s="59"/>
      <c r="W73" s="63" t="s">
        <v>388</v>
      </c>
      <c r="X73" s="57" t="s">
        <v>388</v>
      </c>
      <c r="Y73" s="61"/>
      <c r="Z73" s="62"/>
      <c r="AA73" s="61"/>
      <c r="AB73" s="68"/>
      <c r="AC73" s="56"/>
      <c r="AD73" s="56"/>
      <c r="AE73" s="56"/>
      <c r="AF73" s="31"/>
      <c r="AG73" s="67"/>
      <c r="AH73" s="22"/>
    </row>
    <row r="74" spans="1:34" s="4" customFormat="1" ht="27" hidden="1" customHeight="1" x14ac:dyDescent="0.15">
      <c r="A74" s="7"/>
      <c r="B74" s="52"/>
      <c r="C74" s="55" t="s">
        <v>385</v>
      </c>
      <c r="D74" s="60">
        <v>300</v>
      </c>
      <c r="E74" s="54" t="s">
        <v>100</v>
      </c>
      <c r="F74" s="21"/>
      <c r="G74" s="34"/>
      <c r="H74" s="54">
        <v>2711602272</v>
      </c>
      <c r="I74" s="54" t="s">
        <v>171</v>
      </c>
      <c r="J74" s="54" t="s">
        <v>294</v>
      </c>
      <c r="K74" s="18"/>
      <c r="L74" s="69"/>
      <c r="M74" s="19"/>
      <c r="N74" s="45">
        <f t="shared" ref="N74:N137" si="6">IF(AND(L74&gt;0,M74&gt;0),M74/L74,0)</f>
        <v>0</v>
      </c>
      <c r="O74" s="70"/>
      <c r="P74" s="19">
        <f t="shared" si="5"/>
        <v>0</v>
      </c>
      <c r="Q74" s="45">
        <f t="shared" ref="Q74:Q137" si="7">IF(AND(O74&gt;0,P74&gt;0),P74/O74,0)</f>
        <v>0</v>
      </c>
      <c r="R74" s="20"/>
      <c r="S74" s="35"/>
      <c r="T74" s="80"/>
      <c r="U74" s="65"/>
      <c r="V74" s="59"/>
      <c r="W74" s="63" t="s">
        <v>388</v>
      </c>
      <c r="X74" s="57" t="s">
        <v>388</v>
      </c>
      <c r="Y74" s="61"/>
      <c r="Z74" s="62"/>
      <c r="AA74" s="61"/>
      <c r="AB74" s="68"/>
      <c r="AC74" s="56"/>
      <c r="AD74" s="56"/>
      <c r="AE74" s="56"/>
      <c r="AF74" s="31"/>
      <c r="AG74" s="67"/>
      <c r="AH74" s="22"/>
    </row>
    <row r="75" spans="1:34" s="4" customFormat="1" ht="27" hidden="1" customHeight="1" x14ac:dyDescent="0.15">
      <c r="A75" s="7"/>
      <c r="B75" s="52"/>
      <c r="C75" s="55" t="s">
        <v>385</v>
      </c>
      <c r="D75" s="60">
        <v>301</v>
      </c>
      <c r="E75" s="54" t="s">
        <v>100</v>
      </c>
      <c r="F75" s="21"/>
      <c r="G75" s="34"/>
      <c r="H75" s="54">
        <v>2711602280</v>
      </c>
      <c r="I75" s="54" t="s">
        <v>169</v>
      </c>
      <c r="J75" s="54" t="s">
        <v>295</v>
      </c>
      <c r="K75" s="18"/>
      <c r="L75" s="69"/>
      <c r="M75" s="19"/>
      <c r="N75" s="45">
        <f t="shared" si="6"/>
        <v>0</v>
      </c>
      <c r="O75" s="70"/>
      <c r="P75" s="19">
        <f t="shared" si="5"/>
        <v>0</v>
      </c>
      <c r="Q75" s="45">
        <f t="shared" si="7"/>
        <v>0</v>
      </c>
      <c r="R75" s="20"/>
      <c r="S75" s="35"/>
      <c r="T75" s="80"/>
      <c r="U75" s="65"/>
      <c r="V75" s="59"/>
      <c r="W75" s="63" t="s">
        <v>388</v>
      </c>
      <c r="X75" s="57" t="s">
        <v>388</v>
      </c>
      <c r="Y75" s="61"/>
      <c r="Z75" s="62"/>
      <c r="AA75" s="61"/>
      <c r="AB75" s="68"/>
      <c r="AC75" s="56"/>
      <c r="AD75" s="56"/>
      <c r="AE75" s="56"/>
      <c r="AF75" s="31"/>
      <c r="AG75" s="67"/>
      <c r="AH75" s="22"/>
    </row>
    <row r="76" spans="1:34" s="4" customFormat="1" ht="27" hidden="1" customHeight="1" x14ac:dyDescent="0.15">
      <c r="A76" s="7"/>
      <c r="B76" s="52"/>
      <c r="C76" s="55" t="s">
        <v>385</v>
      </c>
      <c r="D76" s="60">
        <v>302</v>
      </c>
      <c r="E76" s="54" t="s">
        <v>100</v>
      </c>
      <c r="F76" s="21"/>
      <c r="G76" s="34"/>
      <c r="H76" s="54">
        <v>2711602306</v>
      </c>
      <c r="I76" s="54" t="s">
        <v>172</v>
      </c>
      <c r="J76" s="54" t="s">
        <v>296</v>
      </c>
      <c r="K76" s="18"/>
      <c r="L76" s="69"/>
      <c r="M76" s="19"/>
      <c r="N76" s="45">
        <f t="shared" si="6"/>
        <v>0</v>
      </c>
      <c r="O76" s="70"/>
      <c r="P76" s="19">
        <f t="shared" si="5"/>
        <v>0</v>
      </c>
      <c r="Q76" s="45">
        <f t="shared" si="7"/>
        <v>0</v>
      </c>
      <c r="R76" s="20"/>
      <c r="S76" s="35"/>
      <c r="T76" s="80"/>
      <c r="U76" s="65"/>
      <c r="V76" s="59"/>
      <c r="W76" s="63" t="s">
        <v>388</v>
      </c>
      <c r="X76" s="57" t="s">
        <v>388</v>
      </c>
      <c r="Y76" s="61"/>
      <c r="Z76" s="62"/>
      <c r="AA76" s="61"/>
      <c r="AB76" s="68"/>
      <c r="AC76" s="56"/>
      <c r="AD76" s="56"/>
      <c r="AE76" s="56"/>
      <c r="AF76" s="31"/>
      <c r="AG76" s="67"/>
      <c r="AH76" s="22"/>
    </row>
    <row r="77" spans="1:34" s="4" customFormat="1" ht="27" hidden="1" customHeight="1" x14ac:dyDescent="0.15">
      <c r="A77" s="7"/>
      <c r="B77" s="52"/>
      <c r="C77" s="55" t="s">
        <v>385</v>
      </c>
      <c r="D77" s="60">
        <v>303</v>
      </c>
      <c r="E77" s="54" t="s">
        <v>100</v>
      </c>
      <c r="F77" s="21"/>
      <c r="G77" s="34"/>
      <c r="H77" s="54">
        <v>2711602470</v>
      </c>
      <c r="I77" s="54" t="s">
        <v>59</v>
      </c>
      <c r="J77" s="54" t="s">
        <v>18</v>
      </c>
      <c r="K77" s="18"/>
      <c r="L77" s="69"/>
      <c r="M77" s="19"/>
      <c r="N77" s="45">
        <f t="shared" si="6"/>
        <v>0</v>
      </c>
      <c r="O77" s="70"/>
      <c r="P77" s="19">
        <f t="shared" si="5"/>
        <v>0</v>
      </c>
      <c r="Q77" s="45">
        <f t="shared" si="7"/>
        <v>0</v>
      </c>
      <c r="R77" s="20"/>
      <c r="S77" s="35"/>
      <c r="T77" s="80"/>
      <c r="U77" s="65"/>
      <c r="V77" s="59"/>
      <c r="W77" s="63" t="s">
        <v>388</v>
      </c>
      <c r="X77" s="57" t="s">
        <v>388</v>
      </c>
      <c r="Y77" s="61"/>
      <c r="Z77" s="62"/>
      <c r="AA77" s="61"/>
      <c r="AB77" s="68"/>
      <c r="AC77" s="56"/>
      <c r="AD77" s="56"/>
      <c r="AE77" s="56"/>
      <c r="AF77" s="31"/>
      <c r="AG77" s="67"/>
      <c r="AH77" s="22"/>
    </row>
    <row r="78" spans="1:34" s="4" customFormat="1" ht="27" hidden="1" customHeight="1" x14ac:dyDescent="0.15">
      <c r="A78" s="7"/>
      <c r="B78" s="52"/>
      <c r="C78" s="55" t="s">
        <v>385</v>
      </c>
      <c r="D78" s="60">
        <v>304</v>
      </c>
      <c r="E78" s="54" t="s">
        <v>100</v>
      </c>
      <c r="F78" s="21"/>
      <c r="G78" s="34"/>
      <c r="H78" s="54">
        <v>2711602751</v>
      </c>
      <c r="I78" s="54" t="s">
        <v>173</v>
      </c>
      <c r="J78" s="54" t="s">
        <v>297</v>
      </c>
      <c r="K78" s="18"/>
      <c r="L78" s="69"/>
      <c r="M78" s="19"/>
      <c r="N78" s="45">
        <f t="shared" si="6"/>
        <v>0</v>
      </c>
      <c r="O78" s="70"/>
      <c r="P78" s="19">
        <f t="shared" si="5"/>
        <v>0</v>
      </c>
      <c r="Q78" s="45">
        <f t="shared" si="7"/>
        <v>0</v>
      </c>
      <c r="R78" s="20"/>
      <c r="S78" s="35"/>
      <c r="T78" s="80"/>
      <c r="U78" s="65"/>
      <c r="V78" s="59"/>
      <c r="W78" s="63" t="s">
        <v>388</v>
      </c>
      <c r="X78" s="57" t="s">
        <v>388</v>
      </c>
      <c r="Y78" s="61"/>
      <c r="Z78" s="62"/>
      <c r="AA78" s="61"/>
      <c r="AB78" s="68"/>
      <c r="AC78" s="56"/>
      <c r="AD78" s="56"/>
      <c r="AE78" s="56"/>
      <c r="AF78" s="31"/>
      <c r="AG78" s="67"/>
      <c r="AH78" s="22"/>
    </row>
    <row r="79" spans="1:34" s="4" customFormat="1" ht="27" hidden="1" customHeight="1" x14ac:dyDescent="0.15">
      <c r="A79" s="7"/>
      <c r="B79" s="52"/>
      <c r="C79" s="55" t="s">
        <v>385</v>
      </c>
      <c r="D79" s="60">
        <v>305</v>
      </c>
      <c r="E79" s="54" t="s">
        <v>100</v>
      </c>
      <c r="F79" s="21"/>
      <c r="G79" s="34"/>
      <c r="H79" s="54">
        <v>2711602983</v>
      </c>
      <c r="I79" s="54" t="s">
        <v>174</v>
      </c>
      <c r="J79" s="54" t="s">
        <v>298</v>
      </c>
      <c r="K79" s="18"/>
      <c r="L79" s="69"/>
      <c r="M79" s="19"/>
      <c r="N79" s="45">
        <f t="shared" si="6"/>
        <v>0</v>
      </c>
      <c r="O79" s="70"/>
      <c r="P79" s="19">
        <f t="shared" si="5"/>
        <v>0</v>
      </c>
      <c r="Q79" s="45">
        <f t="shared" si="7"/>
        <v>0</v>
      </c>
      <c r="R79" s="20"/>
      <c r="S79" s="35"/>
      <c r="T79" s="80"/>
      <c r="U79" s="65"/>
      <c r="V79" s="59"/>
      <c r="W79" s="63" t="s">
        <v>388</v>
      </c>
      <c r="X79" s="57" t="s">
        <v>388</v>
      </c>
      <c r="Y79" s="61"/>
      <c r="Z79" s="62"/>
      <c r="AA79" s="61"/>
      <c r="AB79" s="68"/>
      <c r="AC79" s="56"/>
      <c r="AD79" s="56"/>
      <c r="AE79" s="56"/>
      <c r="AF79" s="31"/>
      <c r="AG79" s="67"/>
      <c r="AH79" s="22"/>
    </row>
    <row r="80" spans="1:34" s="4" customFormat="1" ht="27" hidden="1" customHeight="1" x14ac:dyDescent="0.15">
      <c r="A80" s="7"/>
      <c r="B80" s="52"/>
      <c r="C80" s="55" t="s">
        <v>385</v>
      </c>
      <c r="D80" s="60">
        <v>306</v>
      </c>
      <c r="E80" s="54" t="s">
        <v>101</v>
      </c>
      <c r="F80" s="21"/>
      <c r="G80" s="34"/>
      <c r="H80" s="54">
        <v>2711100749</v>
      </c>
      <c r="I80" s="54" t="s">
        <v>60</v>
      </c>
      <c r="J80" s="54" t="s">
        <v>19</v>
      </c>
      <c r="K80" s="18"/>
      <c r="L80" s="69"/>
      <c r="M80" s="19"/>
      <c r="N80" s="45">
        <f t="shared" si="6"/>
        <v>0</v>
      </c>
      <c r="O80" s="70"/>
      <c r="P80" s="19">
        <f t="shared" si="5"/>
        <v>0</v>
      </c>
      <c r="Q80" s="45">
        <f t="shared" si="7"/>
        <v>0</v>
      </c>
      <c r="R80" s="20"/>
      <c r="S80" s="35"/>
      <c r="T80" s="80"/>
      <c r="U80" s="65"/>
      <c r="V80" s="59"/>
      <c r="W80" s="63" t="s">
        <v>388</v>
      </c>
      <c r="X80" s="57" t="s">
        <v>388</v>
      </c>
      <c r="Y80" s="61"/>
      <c r="Z80" s="62"/>
      <c r="AA80" s="61"/>
      <c r="AB80" s="68"/>
      <c r="AC80" s="56"/>
      <c r="AD80" s="56"/>
      <c r="AE80" s="56"/>
      <c r="AF80" s="31"/>
      <c r="AG80" s="67"/>
      <c r="AH80" s="22"/>
    </row>
    <row r="81" spans="1:34" s="4" customFormat="1" ht="27" hidden="1" customHeight="1" x14ac:dyDescent="0.15">
      <c r="A81" s="7"/>
      <c r="B81" s="52"/>
      <c r="C81" s="55" t="s">
        <v>385</v>
      </c>
      <c r="D81" s="60">
        <v>307</v>
      </c>
      <c r="E81" s="54" t="s">
        <v>101</v>
      </c>
      <c r="F81" s="21"/>
      <c r="G81" s="34"/>
      <c r="H81" s="54">
        <v>2711101523</v>
      </c>
      <c r="I81" s="54" t="s">
        <v>175</v>
      </c>
      <c r="J81" s="54" t="s">
        <v>299</v>
      </c>
      <c r="K81" s="18"/>
      <c r="L81" s="69"/>
      <c r="M81" s="19"/>
      <c r="N81" s="45">
        <f t="shared" si="6"/>
        <v>0</v>
      </c>
      <c r="O81" s="70"/>
      <c r="P81" s="19">
        <f t="shared" si="5"/>
        <v>0</v>
      </c>
      <c r="Q81" s="45">
        <f t="shared" si="7"/>
        <v>0</v>
      </c>
      <c r="R81" s="20"/>
      <c r="S81" s="35"/>
      <c r="T81" s="80"/>
      <c r="U81" s="65"/>
      <c r="V81" s="59"/>
      <c r="W81" s="63" t="s">
        <v>388</v>
      </c>
      <c r="X81" s="57" t="s">
        <v>388</v>
      </c>
      <c r="Y81" s="61"/>
      <c r="Z81" s="62"/>
      <c r="AA81" s="61"/>
      <c r="AB81" s="68"/>
      <c r="AC81" s="56"/>
      <c r="AD81" s="56"/>
      <c r="AE81" s="56"/>
      <c r="AF81" s="31"/>
      <c r="AG81" s="67"/>
      <c r="AH81" s="22"/>
    </row>
    <row r="82" spans="1:34" s="4" customFormat="1" ht="27" hidden="1" customHeight="1" x14ac:dyDescent="0.15">
      <c r="A82" s="7"/>
      <c r="B82" s="52"/>
      <c r="C82" s="55" t="s">
        <v>385</v>
      </c>
      <c r="D82" s="60">
        <v>308</v>
      </c>
      <c r="E82" s="54" t="s">
        <v>101</v>
      </c>
      <c r="F82" s="21"/>
      <c r="G82" s="34"/>
      <c r="H82" s="54">
        <v>2711101671</v>
      </c>
      <c r="I82" s="54" t="s">
        <v>176</v>
      </c>
      <c r="J82" s="54" t="s">
        <v>300</v>
      </c>
      <c r="K82" s="18"/>
      <c r="L82" s="69"/>
      <c r="M82" s="19"/>
      <c r="N82" s="45">
        <f t="shared" si="6"/>
        <v>0</v>
      </c>
      <c r="O82" s="70"/>
      <c r="P82" s="19">
        <f t="shared" si="5"/>
        <v>0</v>
      </c>
      <c r="Q82" s="45">
        <f t="shared" si="7"/>
        <v>0</v>
      </c>
      <c r="R82" s="20"/>
      <c r="S82" s="35"/>
      <c r="T82" s="80"/>
      <c r="U82" s="65"/>
      <c r="V82" s="59"/>
      <c r="W82" s="63" t="s">
        <v>388</v>
      </c>
      <c r="X82" s="57" t="s">
        <v>388</v>
      </c>
      <c r="Y82" s="61"/>
      <c r="Z82" s="62"/>
      <c r="AA82" s="61"/>
      <c r="AB82" s="68"/>
      <c r="AC82" s="56"/>
      <c r="AD82" s="56"/>
      <c r="AE82" s="56"/>
      <c r="AF82" s="31"/>
      <c r="AG82" s="67"/>
      <c r="AH82" s="22"/>
    </row>
    <row r="83" spans="1:34" s="4" customFormat="1" ht="27" hidden="1" customHeight="1" x14ac:dyDescent="0.15">
      <c r="A83" s="7"/>
      <c r="B83" s="52"/>
      <c r="C83" s="55" t="s">
        <v>385</v>
      </c>
      <c r="D83" s="60">
        <v>309</v>
      </c>
      <c r="E83" s="54" t="s">
        <v>101</v>
      </c>
      <c r="F83" s="21"/>
      <c r="G83" s="34"/>
      <c r="H83" s="54">
        <v>2711102190</v>
      </c>
      <c r="I83" s="54" t="s">
        <v>177</v>
      </c>
      <c r="J83" s="54" t="s">
        <v>301</v>
      </c>
      <c r="K83" s="18"/>
      <c r="L83" s="69"/>
      <c r="M83" s="19"/>
      <c r="N83" s="45">
        <f t="shared" si="6"/>
        <v>0</v>
      </c>
      <c r="O83" s="70"/>
      <c r="P83" s="19">
        <f t="shared" si="5"/>
        <v>0</v>
      </c>
      <c r="Q83" s="45">
        <f t="shared" si="7"/>
        <v>0</v>
      </c>
      <c r="R83" s="20"/>
      <c r="S83" s="35"/>
      <c r="T83" s="80"/>
      <c r="U83" s="65"/>
      <c r="V83" s="59"/>
      <c r="W83" s="63" t="s">
        <v>388</v>
      </c>
      <c r="X83" s="57" t="s">
        <v>388</v>
      </c>
      <c r="Y83" s="61"/>
      <c r="Z83" s="62"/>
      <c r="AA83" s="61"/>
      <c r="AB83" s="68"/>
      <c r="AC83" s="56"/>
      <c r="AD83" s="56"/>
      <c r="AE83" s="56"/>
      <c r="AF83" s="31"/>
      <c r="AG83" s="67"/>
      <c r="AH83" s="22"/>
    </row>
    <row r="84" spans="1:34" s="4" customFormat="1" ht="27" hidden="1" customHeight="1" x14ac:dyDescent="0.15">
      <c r="A84" s="7"/>
      <c r="B84" s="52"/>
      <c r="C84" s="55" t="s">
        <v>385</v>
      </c>
      <c r="D84" s="60">
        <v>310</v>
      </c>
      <c r="E84" s="54" t="s">
        <v>101</v>
      </c>
      <c r="F84" s="21"/>
      <c r="G84" s="34"/>
      <c r="H84" s="54">
        <v>2711102240</v>
      </c>
      <c r="I84" s="54" t="s">
        <v>177</v>
      </c>
      <c r="J84" s="54" t="s">
        <v>302</v>
      </c>
      <c r="K84" s="18"/>
      <c r="L84" s="69"/>
      <c r="M84" s="19"/>
      <c r="N84" s="45">
        <f t="shared" si="6"/>
        <v>0</v>
      </c>
      <c r="O84" s="70"/>
      <c r="P84" s="19">
        <f t="shared" si="5"/>
        <v>0</v>
      </c>
      <c r="Q84" s="45">
        <f t="shared" si="7"/>
        <v>0</v>
      </c>
      <c r="R84" s="20"/>
      <c r="S84" s="35"/>
      <c r="T84" s="80"/>
      <c r="U84" s="65"/>
      <c r="V84" s="59"/>
      <c r="W84" s="63" t="s">
        <v>388</v>
      </c>
      <c r="X84" s="57" t="s">
        <v>388</v>
      </c>
      <c r="Y84" s="61"/>
      <c r="Z84" s="62"/>
      <c r="AA84" s="61"/>
      <c r="AB84" s="68"/>
      <c r="AC84" s="56"/>
      <c r="AD84" s="56"/>
      <c r="AE84" s="56"/>
      <c r="AF84" s="31"/>
      <c r="AG84" s="67"/>
      <c r="AH84" s="22"/>
    </row>
    <row r="85" spans="1:34" s="4" customFormat="1" ht="27" hidden="1" customHeight="1" x14ac:dyDescent="0.15">
      <c r="A85" s="7"/>
      <c r="B85" s="52"/>
      <c r="C85" s="55" t="s">
        <v>385</v>
      </c>
      <c r="D85" s="60">
        <v>311</v>
      </c>
      <c r="E85" s="54" t="s">
        <v>101</v>
      </c>
      <c r="F85" s="21"/>
      <c r="G85" s="34"/>
      <c r="H85" s="54">
        <v>2711102331</v>
      </c>
      <c r="I85" s="54" t="s">
        <v>61</v>
      </c>
      <c r="J85" s="54" t="s">
        <v>20</v>
      </c>
      <c r="K85" s="18"/>
      <c r="L85" s="69"/>
      <c r="M85" s="19"/>
      <c r="N85" s="45">
        <f t="shared" si="6"/>
        <v>0</v>
      </c>
      <c r="O85" s="70"/>
      <c r="P85" s="19">
        <f t="shared" si="5"/>
        <v>0</v>
      </c>
      <c r="Q85" s="45">
        <f t="shared" si="7"/>
        <v>0</v>
      </c>
      <c r="R85" s="20"/>
      <c r="S85" s="35"/>
      <c r="T85" s="80"/>
      <c r="U85" s="65"/>
      <c r="V85" s="59"/>
      <c r="W85" s="63" t="s">
        <v>388</v>
      </c>
      <c r="X85" s="57" t="s">
        <v>388</v>
      </c>
      <c r="Y85" s="61"/>
      <c r="Z85" s="62"/>
      <c r="AA85" s="61"/>
      <c r="AB85" s="68"/>
      <c r="AC85" s="56"/>
      <c r="AD85" s="56"/>
      <c r="AE85" s="56"/>
      <c r="AF85" s="31"/>
      <c r="AG85" s="67"/>
      <c r="AH85" s="22"/>
    </row>
    <row r="86" spans="1:34" s="4" customFormat="1" ht="27" hidden="1" customHeight="1" x14ac:dyDescent="0.15">
      <c r="A86" s="7"/>
      <c r="B86" s="52"/>
      <c r="C86" s="55" t="s">
        <v>385</v>
      </c>
      <c r="D86" s="60">
        <v>312</v>
      </c>
      <c r="E86" s="54" t="s">
        <v>102</v>
      </c>
      <c r="F86" s="21"/>
      <c r="G86" s="34"/>
      <c r="H86" s="54">
        <v>2712500475</v>
      </c>
      <c r="I86" s="54" t="s">
        <v>128</v>
      </c>
      <c r="J86" s="54" t="s">
        <v>303</v>
      </c>
      <c r="K86" s="18"/>
      <c r="L86" s="69"/>
      <c r="M86" s="19"/>
      <c r="N86" s="45">
        <f t="shared" si="6"/>
        <v>0</v>
      </c>
      <c r="O86" s="70"/>
      <c r="P86" s="19">
        <f t="shared" si="5"/>
        <v>0</v>
      </c>
      <c r="Q86" s="45">
        <f t="shared" si="7"/>
        <v>0</v>
      </c>
      <c r="R86" s="20"/>
      <c r="S86" s="35"/>
      <c r="T86" s="80"/>
      <c r="U86" s="65"/>
      <c r="V86" s="59"/>
      <c r="W86" s="63" t="s">
        <v>388</v>
      </c>
      <c r="X86" s="57" t="s">
        <v>388</v>
      </c>
      <c r="Y86" s="61"/>
      <c r="Z86" s="62"/>
      <c r="AA86" s="61"/>
      <c r="AB86" s="68"/>
      <c r="AC86" s="56"/>
      <c r="AD86" s="56"/>
      <c r="AE86" s="56"/>
      <c r="AF86" s="31"/>
      <c r="AG86" s="67"/>
      <c r="AH86" s="22"/>
    </row>
    <row r="87" spans="1:34" s="4" customFormat="1" ht="27" hidden="1" customHeight="1" x14ac:dyDescent="0.15">
      <c r="A87" s="7"/>
      <c r="B87" s="52"/>
      <c r="C87" s="55" t="s">
        <v>385</v>
      </c>
      <c r="D87" s="60">
        <v>313</v>
      </c>
      <c r="E87" s="54" t="s">
        <v>102</v>
      </c>
      <c r="F87" s="21"/>
      <c r="G87" s="34"/>
      <c r="H87" s="54">
        <v>2712500525</v>
      </c>
      <c r="I87" s="54" t="s">
        <v>128</v>
      </c>
      <c r="J87" s="54" t="s">
        <v>304</v>
      </c>
      <c r="K87" s="18"/>
      <c r="L87" s="69"/>
      <c r="M87" s="19"/>
      <c r="N87" s="45">
        <f t="shared" si="6"/>
        <v>0</v>
      </c>
      <c r="O87" s="70"/>
      <c r="P87" s="19">
        <f t="shared" si="5"/>
        <v>0</v>
      </c>
      <c r="Q87" s="45">
        <f t="shared" si="7"/>
        <v>0</v>
      </c>
      <c r="R87" s="20"/>
      <c r="S87" s="35"/>
      <c r="T87" s="80"/>
      <c r="U87" s="65"/>
      <c r="V87" s="59"/>
      <c r="W87" s="63" t="s">
        <v>388</v>
      </c>
      <c r="X87" s="57" t="s">
        <v>388</v>
      </c>
      <c r="Y87" s="61"/>
      <c r="Z87" s="62"/>
      <c r="AA87" s="61"/>
      <c r="AB87" s="68"/>
      <c r="AC87" s="56"/>
      <c r="AD87" s="56"/>
      <c r="AE87" s="56"/>
      <c r="AF87" s="31"/>
      <c r="AG87" s="67"/>
      <c r="AH87" s="22"/>
    </row>
    <row r="88" spans="1:34" s="4" customFormat="1" ht="27" hidden="1" customHeight="1" x14ac:dyDescent="0.15">
      <c r="A88" s="7"/>
      <c r="B88" s="52"/>
      <c r="C88" s="55" t="s">
        <v>385</v>
      </c>
      <c r="D88" s="60">
        <v>314</v>
      </c>
      <c r="E88" s="54" t="s">
        <v>102</v>
      </c>
      <c r="F88" s="21"/>
      <c r="G88" s="34"/>
      <c r="H88" s="54">
        <v>2712500582</v>
      </c>
      <c r="I88" s="54" t="s">
        <v>178</v>
      </c>
      <c r="J88" s="54" t="s">
        <v>305</v>
      </c>
      <c r="K88" s="18"/>
      <c r="L88" s="69"/>
      <c r="M88" s="19"/>
      <c r="N88" s="45">
        <f t="shared" si="6"/>
        <v>0</v>
      </c>
      <c r="O88" s="70"/>
      <c r="P88" s="19">
        <f t="shared" si="5"/>
        <v>0</v>
      </c>
      <c r="Q88" s="45">
        <f t="shared" si="7"/>
        <v>0</v>
      </c>
      <c r="R88" s="20"/>
      <c r="S88" s="35"/>
      <c r="T88" s="80"/>
      <c r="U88" s="65"/>
      <c r="V88" s="59"/>
      <c r="W88" s="63" t="s">
        <v>388</v>
      </c>
      <c r="X88" s="57" t="s">
        <v>388</v>
      </c>
      <c r="Y88" s="61"/>
      <c r="Z88" s="62"/>
      <c r="AA88" s="61"/>
      <c r="AB88" s="68"/>
      <c r="AC88" s="56"/>
      <c r="AD88" s="56"/>
      <c r="AE88" s="56"/>
      <c r="AF88" s="31"/>
      <c r="AG88" s="67"/>
      <c r="AH88" s="22"/>
    </row>
    <row r="89" spans="1:34" s="4" customFormat="1" ht="27" hidden="1" customHeight="1" x14ac:dyDescent="0.15">
      <c r="A89" s="7"/>
      <c r="B89" s="52"/>
      <c r="C89" s="55" t="s">
        <v>385</v>
      </c>
      <c r="D89" s="60">
        <v>315</v>
      </c>
      <c r="E89" s="54" t="s">
        <v>103</v>
      </c>
      <c r="F89" s="21"/>
      <c r="G89" s="34"/>
      <c r="H89" s="54">
        <v>2710600566</v>
      </c>
      <c r="I89" s="54" t="s">
        <v>179</v>
      </c>
      <c r="J89" s="54" t="s">
        <v>306</v>
      </c>
      <c r="K89" s="18"/>
      <c r="L89" s="69"/>
      <c r="M89" s="19"/>
      <c r="N89" s="45">
        <f t="shared" si="6"/>
        <v>0</v>
      </c>
      <c r="O89" s="70"/>
      <c r="P89" s="19">
        <f t="shared" si="5"/>
        <v>0</v>
      </c>
      <c r="Q89" s="45">
        <f t="shared" si="7"/>
        <v>0</v>
      </c>
      <c r="R89" s="20"/>
      <c r="S89" s="35"/>
      <c r="T89" s="80"/>
      <c r="U89" s="65"/>
      <c r="V89" s="59"/>
      <c r="W89" s="63" t="s">
        <v>388</v>
      </c>
      <c r="X89" s="57" t="s">
        <v>388</v>
      </c>
      <c r="Y89" s="61"/>
      <c r="Z89" s="62"/>
      <c r="AA89" s="61"/>
      <c r="AB89" s="68"/>
      <c r="AC89" s="56"/>
      <c r="AD89" s="56"/>
      <c r="AE89" s="56"/>
      <c r="AF89" s="31"/>
      <c r="AG89" s="67"/>
      <c r="AH89" s="22"/>
    </row>
    <row r="90" spans="1:34" s="4" customFormat="1" ht="27" hidden="1" customHeight="1" x14ac:dyDescent="0.15">
      <c r="A90" s="7"/>
      <c r="B90" s="52"/>
      <c r="C90" s="55" t="s">
        <v>385</v>
      </c>
      <c r="D90" s="60">
        <v>316</v>
      </c>
      <c r="E90" s="54" t="s">
        <v>103</v>
      </c>
      <c r="F90" s="21"/>
      <c r="G90" s="34"/>
      <c r="H90" s="54">
        <v>2710600574</v>
      </c>
      <c r="I90" s="54" t="s">
        <v>180</v>
      </c>
      <c r="J90" s="54" t="s">
        <v>307</v>
      </c>
      <c r="K90" s="18"/>
      <c r="L90" s="69"/>
      <c r="M90" s="19"/>
      <c r="N90" s="45">
        <f t="shared" si="6"/>
        <v>0</v>
      </c>
      <c r="O90" s="70"/>
      <c r="P90" s="19">
        <f t="shared" si="5"/>
        <v>0</v>
      </c>
      <c r="Q90" s="45">
        <f t="shared" si="7"/>
        <v>0</v>
      </c>
      <c r="R90" s="20"/>
      <c r="S90" s="35"/>
      <c r="T90" s="80"/>
      <c r="U90" s="65"/>
      <c r="V90" s="59"/>
      <c r="W90" s="63" t="s">
        <v>388</v>
      </c>
      <c r="X90" s="57" t="s">
        <v>388</v>
      </c>
      <c r="Y90" s="61"/>
      <c r="Z90" s="62"/>
      <c r="AA90" s="61"/>
      <c r="AB90" s="68"/>
      <c r="AC90" s="56"/>
      <c r="AD90" s="56"/>
      <c r="AE90" s="56"/>
      <c r="AF90" s="31"/>
      <c r="AG90" s="67"/>
      <c r="AH90" s="22"/>
    </row>
    <row r="91" spans="1:34" s="4" customFormat="1" ht="27" hidden="1" customHeight="1" x14ac:dyDescent="0.15">
      <c r="A91" s="7"/>
      <c r="B91" s="52"/>
      <c r="C91" s="55" t="s">
        <v>385</v>
      </c>
      <c r="D91" s="60">
        <v>317</v>
      </c>
      <c r="E91" s="54" t="s">
        <v>104</v>
      </c>
      <c r="F91" s="21"/>
      <c r="G91" s="34"/>
      <c r="H91" s="54">
        <v>2711300802</v>
      </c>
      <c r="I91" s="54" t="s">
        <v>181</v>
      </c>
      <c r="J91" s="54" t="s">
        <v>17</v>
      </c>
      <c r="K91" s="18"/>
      <c r="L91" s="69"/>
      <c r="M91" s="19"/>
      <c r="N91" s="45">
        <f t="shared" si="6"/>
        <v>0</v>
      </c>
      <c r="O91" s="70"/>
      <c r="P91" s="19">
        <f t="shared" si="5"/>
        <v>0</v>
      </c>
      <c r="Q91" s="45">
        <f t="shared" si="7"/>
        <v>0</v>
      </c>
      <c r="R91" s="20"/>
      <c r="S91" s="35"/>
      <c r="T91" s="80"/>
      <c r="U91" s="65"/>
      <c r="V91" s="59"/>
      <c r="W91" s="63" t="s">
        <v>388</v>
      </c>
      <c r="X91" s="57" t="s">
        <v>388</v>
      </c>
      <c r="Y91" s="61"/>
      <c r="Z91" s="62"/>
      <c r="AA91" s="61"/>
      <c r="AB91" s="68"/>
      <c r="AC91" s="56"/>
      <c r="AD91" s="56"/>
      <c r="AE91" s="56"/>
      <c r="AF91" s="31"/>
      <c r="AG91" s="67"/>
      <c r="AH91" s="22"/>
    </row>
    <row r="92" spans="1:34" s="4" customFormat="1" ht="27" hidden="1" customHeight="1" x14ac:dyDescent="0.15">
      <c r="A92" s="7"/>
      <c r="B92" s="52"/>
      <c r="C92" s="55" t="s">
        <v>385</v>
      </c>
      <c r="D92" s="60">
        <v>318</v>
      </c>
      <c r="E92" s="54" t="s">
        <v>105</v>
      </c>
      <c r="F92" s="21"/>
      <c r="G92" s="34"/>
      <c r="H92" s="54">
        <v>2713200604</v>
      </c>
      <c r="I92" s="54" t="s">
        <v>63</v>
      </c>
      <c r="J92" s="54" t="s">
        <v>21</v>
      </c>
      <c r="K92" s="18"/>
      <c r="L92" s="69"/>
      <c r="M92" s="19"/>
      <c r="N92" s="45">
        <f t="shared" si="6"/>
        <v>0</v>
      </c>
      <c r="O92" s="70"/>
      <c r="P92" s="19">
        <f t="shared" si="5"/>
        <v>0</v>
      </c>
      <c r="Q92" s="45">
        <f t="shared" si="7"/>
        <v>0</v>
      </c>
      <c r="R92" s="20"/>
      <c r="S92" s="35"/>
      <c r="T92" s="80"/>
      <c r="U92" s="65"/>
      <c r="V92" s="59"/>
      <c r="W92" s="63" t="s">
        <v>388</v>
      </c>
      <c r="X92" s="57" t="s">
        <v>388</v>
      </c>
      <c r="Y92" s="61"/>
      <c r="Z92" s="62"/>
      <c r="AA92" s="61"/>
      <c r="AB92" s="68"/>
      <c r="AC92" s="56"/>
      <c r="AD92" s="56"/>
      <c r="AE92" s="56"/>
      <c r="AF92" s="31"/>
      <c r="AG92" s="67"/>
      <c r="AH92" s="22"/>
    </row>
    <row r="93" spans="1:34" s="4" customFormat="1" ht="27" hidden="1" customHeight="1" x14ac:dyDescent="0.15">
      <c r="A93" s="7"/>
      <c r="B93" s="52"/>
      <c r="C93" s="55" t="s">
        <v>385</v>
      </c>
      <c r="D93" s="60">
        <v>319</v>
      </c>
      <c r="E93" s="54" t="s">
        <v>105</v>
      </c>
      <c r="F93" s="21"/>
      <c r="G93" s="34"/>
      <c r="H93" s="54">
        <v>2713200943</v>
      </c>
      <c r="I93" s="54" t="s">
        <v>182</v>
      </c>
      <c r="J93" s="54" t="s">
        <v>308</v>
      </c>
      <c r="K93" s="18"/>
      <c r="L93" s="69"/>
      <c r="M93" s="19"/>
      <c r="N93" s="45">
        <f t="shared" si="6"/>
        <v>0</v>
      </c>
      <c r="O93" s="70"/>
      <c r="P93" s="19">
        <f t="shared" si="5"/>
        <v>0</v>
      </c>
      <c r="Q93" s="45">
        <f t="shared" si="7"/>
        <v>0</v>
      </c>
      <c r="R93" s="20"/>
      <c r="S93" s="35"/>
      <c r="T93" s="80"/>
      <c r="U93" s="65"/>
      <c r="V93" s="59"/>
      <c r="W93" s="63" t="s">
        <v>388</v>
      </c>
      <c r="X93" s="57" t="s">
        <v>388</v>
      </c>
      <c r="Y93" s="61"/>
      <c r="Z93" s="62"/>
      <c r="AA93" s="61"/>
      <c r="AB93" s="68"/>
      <c r="AC93" s="56"/>
      <c r="AD93" s="56"/>
      <c r="AE93" s="56"/>
      <c r="AF93" s="31"/>
      <c r="AG93" s="67"/>
      <c r="AH93" s="22"/>
    </row>
    <row r="94" spans="1:34" s="4" customFormat="1" ht="27" hidden="1" customHeight="1" x14ac:dyDescent="0.15">
      <c r="A94" s="7"/>
      <c r="B94" s="52"/>
      <c r="C94" s="55" t="s">
        <v>385</v>
      </c>
      <c r="D94" s="60">
        <v>320</v>
      </c>
      <c r="E94" s="54" t="s">
        <v>105</v>
      </c>
      <c r="F94" s="21"/>
      <c r="G94" s="34"/>
      <c r="H94" s="54">
        <v>2713200992</v>
      </c>
      <c r="I94" s="54" t="s">
        <v>183</v>
      </c>
      <c r="J94" s="54" t="s">
        <v>309</v>
      </c>
      <c r="K94" s="18"/>
      <c r="L94" s="69"/>
      <c r="M94" s="19"/>
      <c r="N94" s="45">
        <f t="shared" si="6"/>
        <v>0</v>
      </c>
      <c r="O94" s="70"/>
      <c r="P94" s="19">
        <f t="shared" si="5"/>
        <v>0</v>
      </c>
      <c r="Q94" s="45">
        <f t="shared" si="7"/>
        <v>0</v>
      </c>
      <c r="R94" s="20"/>
      <c r="S94" s="35"/>
      <c r="T94" s="80"/>
      <c r="U94" s="65"/>
      <c r="V94" s="59"/>
      <c r="W94" s="63" t="s">
        <v>388</v>
      </c>
      <c r="X94" s="57" t="s">
        <v>388</v>
      </c>
      <c r="Y94" s="61"/>
      <c r="Z94" s="62"/>
      <c r="AA94" s="61"/>
      <c r="AB94" s="68"/>
      <c r="AC94" s="56"/>
      <c r="AD94" s="56"/>
      <c r="AE94" s="56"/>
      <c r="AF94" s="31"/>
      <c r="AG94" s="67"/>
      <c r="AH94" s="22"/>
    </row>
    <row r="95" spans="1:34" s="4" customFormat="1" ht="27" hidden="1" customHeight="1" x14ac:dyDescent="0.15">
      <c r="A95" s="7"/>
      <c r="B95" s="52"/>
      <c r="C95" s="55" t="s">
        <v>385</v>
      </c>
      <c r="D95" s="60">
        <v>321</v>
      </c>
      <c r="E95" s="54" t="s">
        <v>105</v>
      </c>
      <c r="F95" s="21"/>
      <c r="G95" s="34"/>
      <c r="H95" s="54">
        <v>2713201404</v>
      </c>
      <c r="I95" s="54" t="s">
        <v>184</v>
      </c>
      <c r="J95" s="54" t="s">
        <v>310</v>
      </c>
      <c r="K95" s="18"/>
      <c r="L95" s="69"/>
      <c r="M95" s="19"/>
      <c r="N95" s="45">
        <f t="shared" si="6"/>
        <v>0</v>
      </c>
      <c r="O95" s="70"/>
      <c r="P95" s="19">
        <f t="shared" si="5"/>
        <v>0</v>
      </c>
      <c r="Q95" s="45">
        <f t="shared" si="7"/>
        <v>0</v>
      </c>
      <c r="R95" s="20"/>
      <c r="S95" s="35"/>
      <c r="T95" s="80"/>
      <c r="U95" s="65"/>
      <c r="V95" s="59"/>
      <c r="W95" s="63" t="s">
        <v>388</v>
      </c>
      <c r="X95" s="57" t="s">
        <v>388</v>
      </c>
      <c r="Y95" s="61"/>
      <c r="Z95" s="62"/>
      <c r="AA95" s="61"/>
      <c r="AB95" s="68"/>
      <c r="AC95" s="56"/>
      <c r="AD95" s="56"/>
      <c r="AE95" s="56"/>
      <c r="AF95" s="31"/>
      <c r="AG95" s="67"/>
      <c r="AH95" s="22"/>
    </row>
    <row r="96" spans="1:34" s="4" customFormat="1" ht="27" hidden="1" customHeight="1" x14ac:dyDescent="0.15">
      <c r="A96" s="7"/>
      <c r="B96" s="52"/>
      <c r="C96" s="55" t="s">
        <v>385</v>
      </c>
      <c r="D96" s="60">
        <v>322</v>
      </c>
      <c r="E96" s="54" t="s">
        <v>105</v>
      </c>
      <c r="F96" s="21"/>
      <c r="G96" s="34"/>
      <c r="H96" s="54">
        <v>2713201412</v>
      </c>
      <c r="I96" s="54" t="s">
        <v>185</v>
      </c>
      <c r="J96" s="54" t="s">
        <v>311</v>
      </c>
      <c r="K96" s="18"/>
      <c r="L96" s="69"/>
      <c r="M96" s="19"/>
      <c r="N96" s="45">
        <f t="shared" si="6"/>
        <v>0</v>
      </c>
      <c r="O96" s="70"/>
      <c r="P96" s="19">
        <f t="shared" si="5"/>
        <v>0</v>
      </c>
      <c r="Q96" s="45">
        <f t="shared" si="7"/>
        <v>0</v>
      </c>
      <c r="R96" s="20"/>
      <c r="S96" s="35"/>
      <c r="T96" s="80"/>
      <c r="U96" s="65"/>
      <c r="V96" s="59"/>
      <c r="W96" s="63" t="s">
        <v>388</v>
      </c>
      <c r="X96" s="57" t="s">
        <v>388</v>
      </c>
      <c r="Y96" s="61"/>
      <c r="Z96" s="62"/>
      <c r="AA96" s="61"/>
      <c r="AB96" s="68"/>
      <c r="AC96" s="56"/>
      <c r="AD96" s="56"/>
      <c r="AE96" s="56"/>
      <c r="AF96" s="31"/>
      <c r="AG96" s="67"/>
      <c r="AH96" s="22"/>
    </row>
    <row r="97" spans="1:34" s="4" customFormat="1" ht="27" hidden="1" customHeight="1" x14ac:dyDescent="0.15">
      <c r="A97" s="7"/>
      <c r="B97" s="52"/>
      <c r="C97" s="55" t="s">
        <v>385</v>
      </c>
      <c r="D97" s="60">
        <v>323</v>
      </c>
      <c r="E97" s="54" t="s">
        <v>105</v>
      </c>
      <c r="F97" s="21"/>
      <c r="G97" s="34"/>
      <c r="H97" s="54">
        <v>2713201669</v>
      </c>
      <c r="I97" s="54" t="s">
        <v>65</v>
      </c>
      <c r="J97" s="54" t="s">
        <v>312</v>
      </c>
      <c r="K97" s="18"/>
      <c r="L97" s="69"/>
      <c r="M97" s="19"/>
      <c r="N97" s="45">
        <f t="shared" si="6"/>
        <v>0</v>
      </c>
      <c r="O97" s="70"/>
      <c r="P97" s="19">
        <f t="shared" ref="P97:P160" si="8">M97</f>
        <v>0</v>
      </c>
      <c r="Q97" s="45">
        <f t="shared" si="7"/>
        <v>0</v>
      </c>
      <c r="R97" s="20"/>
      <c r="S97" s="35"/>
      <c r="T97" s="80"/>
      <c r="U97" s="65"/>
      <c r="V97" s="59"/>
      <c r="W97" s="63" t="s">
        <v>388</v>
      </c>
      <c r="X97" s="57" t="s">
        <v>388</v>
      </c>
      <c r="Y97" s="61"/>
      <c r="Z97" s="62"/>
      <c r="AA97" s="61"/>
      <c r="AB97" s="68"/>
      <c r="AC97" s="56"/>
      <c r="AD97" s="56"/>
      <c r="AE97" s="56"/>
      <c r="AF97" s="31"/>
      <c r="AG97" s="67"/>
      <c r="AH97" s="22"/>
    </row>
    <row r="98" spans="1:34" s="4" customFormat="1" ht="27" hidden="1" customHeight="1" x14ac:dyDescent="0.15">
      <c r="A98" s="7"/>
      <c r="B98" s="52"/>
      <c r="C98" s="55" t="s">
        <v>385</v>
      </c>
      <c r="D98" s="60">
        <v>324</v>
      </c>
      <c r="E98" s="54" t="s">
        <v>105</v>
      </c>
      <c r="F98" s="21"/>
      <c r="G98" s="34"/>
      <c r="H98" s="54">
        <v>2713201792</v>
      </c>
      <c r="I98" s="54" t="s">
        <v>186</v>
      </c>
      <c r="J98" s="54" t="s">
        <v>313</v>
      </c>
      <c r="K98" s="18"/>
      <c r="L98" s="69"/>
      <c r="M98" s="19"/>
      <c r="N98" s="45">
        <f t="shared" si="6"/>
        <v>0</v>
      </c>
      <c r="O98" s="70"/>
      <c r="P98" s="19">
        <f t="shared" si="8"/>
        <v>0</v>
      </c>
      <c r="Q98" s="45">
        <f t="shared" si="7"/>
        <v>0</v>
      </c>
      <c r="R98" s="20"/>
      <c r="S98" s="35"/>
      <c r="T98" s="80"/>
      <c r="U98" s="65"/>
      <c r="V98" s="59"/>
      <c r="W98" s="63" t="s">
        <v>388</v>
      </c>
      <c r="X98" s="57" t="s">
        <v>388</v>
      </c>
      <c r="Y98" s="61"/>
      <c r="Z98" s="62"/>
      <c r="AA98" s="61"/>
      <c r="AB98" s="68"/>
      <c r="AC98" s="56"/>
      <c r="AD98" s="56"/>
      <c r="AE98" s="56"/>
      <c r="AF98" s="31"/>
      <c r="AG98" s="67"/>
      <c r="AH98" s="22"/>
    </row>
    <row r="99" spans="1:34" s="4" customFormat="1" ht="27" hidden="1" customHeight="1" x14ac:dyDescent="0.15">
      <c r="A99" s="7"/>
      <c r="B99" s="52"/>
      <c r="C99" s="55" t="s">
        <v>385</v>
      </c>
      <c r="D99" s="60">
        <v>325</v>
      </c>
      <c r="E99" s="54" t="s">
        <v>105</v>
      </c>
      <c r="F99" s="21"/>
      <c r="G99" s="34"/>
      <c r="H99" s="54">
        <v>2713201867</v>
      </c>
      <c r="I99" s="54" t="s">
        <v>187</v>
      </c>
      <c r="J99" s="54" t="s">
        <v>314</v>
      </c>
      <c r="K99" s="18"/>
      <c r="L99" s="69"/>
      <c r="M99" s="19"/>
      <c r="N99" s="45">
        <f t="shared" si="6"/>
        <v>0</v>
      </c>
      <c r="O99" s="70"/>
      <c r="P99" s="19">
        <f t="shared" si="8"/>
        <v>0</v>
      </c>
      <c r="Q99" s="45">
        <f t="shared" si="7"/>
        <v>0</v>
      </c>
      <c r="R99" s="20"/>
      <c r="S99" s="35"/>
      <c r="T99" s="80"/>
      <c r="U99" s="65"/>
      <c r="V99" s="59"/>
      <c r="W99" s="63" t="s">
        <v>388</v>
      </c>
      <c r="X99" s="57" t="s">
        <v>388</v>
      </c>
      <c r="Y99" s="61"/>
      <c r="Z99" s="62"/>
      <c r="AA99" s="61"/>
      <c r="AB99" s="68"/>
      <c r="AC99" s="56"/>
      <c r="AD99" s="56"/>
      <c r="AE99" s="56"/>
      <c r="AF99" s="31"/>
      <c r="AG99" s="67"/>
      <c r="AH99" s="22"/>
    </row>
    <row r="100" spans="1:34" s="4" customFormat="1" ht="27" hidden="1" customHeight="1" x14ac:dyDescent="0.15">
      <c r="A100" s="7"/>
      <c r="B100" s="52"/>
      <c r="C100" s="55" t="s">
        <v>385</v>
      </c>
      <c r="D100" s="60">
        <v>326</v>
      </c>
      <c r="E100" s="54" t="s">
        <v>105</v>
      </c>
      <c r="F100" s="21"/>
      <c r="G100" s="34"/>
      <c r="H100" s="54">
        <v>2713201909</v>
      </c>
      <c r="I100" s="54" t="s">
        <v>188</v>
      </c>
      <c r="J100" s="54" t="s">
        <v>315</v>
      </c>
      <c r="K100" s="18"/>
      <c r="L100" s="69"/>
      <c r="M100" s="19"/>
      <c r="N100" s="45">
        <f t="shared" si="6"/>
        <v>0</v>
      </c>
      <c r="O100" s="70"/>
      <c r="P100" s="19">
        <f t="shared" si="8"/>
        <v>0</v>
      </c>
      <c r="Q100" s="45">
        <f t="shared" si="7"/>
        <v>0</v>
      </c>
      <c r="R100" s="20"/>
      <c r="S100" s="35"/>
      <c r="T100" s="80"/>
      <c r="U100" s="65"/>
      <c r="V100" s="59"/>
      <c r="W100" s="63" t="s">
        <v>388</v>
      </c>
      <c r="X100" s="57" t="s">
        <v>388</v>
      </c>
      <c r="Y100" s="61"/>
      <c r="Z100" s="62"/>
      <c r="AA100" s="61"/>
      <c r="AB100" s="68"/>
      <c r="AC100" s="56"/>
      <c r="AD100" s="56"/>
      <c r="AE100" s="56"/>
      <c r="AF100" s="31"/>
      <c r="AG100" s="67"/>
      <c r="AH100" s="22"/>
    </row>
    <row r="101" spans="1:34" s="4" customFormat="1" ht="27" hidden="1" customHeight="1" x14ac:dyDescent="0.15">
      <c r="A101" s="7"/>
      <c r="B101" s="52"/>
      <c r="C101" s="55" t="s">
        <v>385</v>
      </c>
      <c r="D101" s="60">
        <v>327</v>
      </c>
      <c r="E101" s="54" t="s">
        <v>106</v>
      </c>
      <c r="F101" s="21"/>
      <c r="G101" s="34"/>
      <c r="H101" s="54">
        <v>2714201452</v>
      </c>
      <c r="I101" s="54" t="s">
        <v>189</v>
      </c>
      <c r="J101" s="54" t="s">
        <v>316</v>
      </c>
      <c r="K101" s="18"/>
      <c r="L101" s="69"/>
      <c r="M101" s="19"/>
      <c r="N101" s="45">
        <f t="shared" si="6"/>
        <v>0</v>
      </c>
      <c r="O101" s="70"/>
      <c r="P101" s="19">
        <f t="shared" si="8"/>
        <v>0</v>
      </c>
      <c r="Q101" s="45">
        <f t="shared" si="7"/>
        <v>0</v>
      </c>
      <c r="R101" s="20"/>
      <c r="S101" s="35"/>
      <c r="T101" s="80"/>
      <c r="U101" s="65"/>
      <c r="V101" s="59"/>
      <c r="W101" s="63" t="s">
        <v>388</v>
      </c>
      <c r="X101" s="57" t="s">
        <v>388</v>
      </c>
      <c r="Y101" s="61"/>
      <c r="Z101" s="62"/>
      <c r="AA101" s="61"/>
      <c r="AB101" s="68"/>
      <c r="AC101" s="56"/>
      <c r="AD101" s="56"/>
      <c r="AE101" s="56"/>
      <c r="AF101" s="31"/>
      <c r="AG101" s="67"/>
      <c r="AH101" s="22"/>
    </row>
    <row r="102" spans="1:34" s="4" customFormat="1" ht="27" hidden="1" customHeight="1" x14ac:dyDescent="0.15">
      <c r="A102" s="7"/>
      <c r="B102" s="52"/>
      <c r="C102" s="55" t="s">
        <v>385</v>
      </c>
      <c r="D102" s="60">
        <v>328</v>
      </c>
      <c r="E102" s="54" t="s">
        <v>106</v>
      </c>
      <c r="F102" s="21"/>
      <c r="G102" s="34"/>
      <c r="H102" s="54">
        <v>2714201593</v>
      </c>
      <c r="I102" s="54" t="s">
        <v>190</v>
      </c>
      <c r="J102" s="54" t="s">
        <v>317</v>
      </c>
      <c r="K102" s="18"/>
      <c r="L102" s="69"/>
      <c r="M102" s="19"/>
      <c r="N102" s="45">
        <f t="shared" si="6"/>
        <v>0</v>
      </c>
      <c r="O102" s="70"/>
      <c r="P102" s="19">
        <f t="shared" si="8"/>
        <v>0</v>
      </c>
      <c r="Q102" s="45">
        <f t="shared" si="7"/>
        <v>0</v>
      </c>
      <c r="R102" s="20"/>
      <c r="S102" s="35"/>
      <c r="T102" s="80"/>
      <c r="U102" s="65"/>
      <c r="V102" s="59"/>
      <c r="W102" s="63" t="s">
        <v>388</v>
      </c>
      <c r="X102" s="57" t="s">
        <v>388</v>
      </c>
      <c r="Y102" s="61"/>
      <c r="Z102" s="62"/>
      <c r="AA102" s="61"/>
      <c r="AB102" s="68"/>
      <c r="AC102" s="56"/>
      <c r="AD102" s="56"/>
      <c r="AE102" s="56"/>
      <c r="AF102" s="31"/>
      <c r="AG102" s="67"/>
      <c r="AH102" s="22"/>
    </row>
    <row r="103" spans="1:34" s="4" customFormat="1" ht="27" hidden="1" customHeight="1" x14ac:dyDescent="0.15">
      <c r="A103" s="7"/>
      <c r="B103" s="52"/>
      <c r="C103" s="55" t="s">
        <v>385</v>
      </c>
      <c r="D103" s="60">
        <v>329</v>
      </c>
      <c r="E103" s="54" t="s">
        <v>106</v>
      </c>
      <c r="F103" s="21"/>
      <c r="G103" s="34"/>
      <c r="H103" s="54">
        <v>2714201668</v>
      </c>
      <c r="I103" s="54" t="s">
        <v>191</v>
      </c>
      <c r="J103" s="54" t="s">
        <v>318</v>
      </c>
      <c r="K103" s="18"/>
      <c r="L103" s="69"/>
      <c r="M103" s="19"/>
      <c r="N103" s="45">
        <f t="shared" si="6"/>
        <v>0</v>
      </c>
      <c r="O103" s="70"/>
      <c r="P103" s="19">
        <f t="shared" si="8"/>
        <v>0</v>
      </c>
      <c r="Q103" s="45">
        <f t="shared" si="7"/>
        <v>0</v>
      </c>
      <c r="R103" s="20"/>
      <c r="S103" s="35"/>
      <c r="T103" s="80"/>
      <c r="U103" s="65"/>
      <c r="V103" s="59"/>
      <c r="W103" s="63" t="s">
        <v>388</v>
      </c>
      <c r="X103" s="57" t="s">
        <v>388</v>
      </c>
      <c r="Y103" s="61"/>
      <c r="Z103" s="62"/>
      <c r="AA103" s="61"/>
      <c r="AB103" s="68"/>
      <c r="AC103" s="56"/>
      <c r="AD103" s="56"/>
      <c r="AE103" s="56"/>
      <c r="AF103" s="31"/>
      <c r="AG103" s="67"/>
      <c r="AH103" s="22"/>
    </row>
    <row r="104" spans="1:34" s="4" customFormat="1" ht="27" hidden="1" customHeight="1" x14ac:dyDescent="0.15">
      <c r="A104" s="7"/>
      <c r="B104" s="52"/>
      <c r="C104" s="55" t="s">
        <v>385</v>
      </c>
      <c r="D104" s="60">
        <v>330</v>
      </c>
      <c r="E104" s="54" t="s">
        <v>106</v>
      </c>
      <c r="F104" s="21"/>
      <c r="G104" s="34"/>
      <c r="H104" s="54">
        <v>2714201726</v>
      </c>
      <c r="I104" s="54" t="s">
        <v>64</v>
      </c>
      <c r="J104" s="54" t="s">
        <v>319</v>
      </c>
      <c r="K104" s="18"/>
      <c r="L104" s="69"/>
      <c r="M104" s="19"/>
      <c r="N104" s="45">
        <f t="shared" si="6"/>
        <v>0</v>
      </c>
      <c r="O104" s="70"/>
      <c r="P104" s="19">
        <f t="shared" si="8"/>
        <v>0</v>
      </c>
      <c r="Q104" s="45">
        <f t="shared" si="7"/>
        <v>0</v>
      </c>
      <c r="R104" s="20"/>
      <c r="S104" s="35"/>
      <c r="T104" s="80"/>
      <c r="U104" s="65"/>
      <c r="V104" s="59"/>
      <c r="W104" s="63" t="s">
        <v>388</v>
      </c>
      <c r="X104" s="57" t="s">
        <v>388</v>
      </c>
      <c r="Y104" s="61"/>
      <c r="Z104" s="62"/>
      <c r="AA104" s="61"/>
      <c r="AB104" s="68"/>
      <c r="AC104" s="56"/>
      <c r="AD104" s="56"/>
      <c r="AE104" s="56"/>
      <c r="AF104" s="31"/>
      <c r="AG104" s="67"/>
      <c r="AH104" s="22"/>
    </row>
    <row r="105" spans="1:34" s="4" customFormat="1" ht="27" hidden="1" customHeight="1" x14ac:dyDescent="0.15">
      <c r="A105" s="7"/>
      <c r="B105" s="52"/>
      <c r="C105" s="55" t="s">
        <v>385</v>
      </c>
      <c r="D105" s="60">
        <v>331</v>
      </c>
      <c r="E105" s="54" t="s">
        <v>106</v>
      </c>
      <c r="F105" s="21"/>
      <c r="G105" s="34"/>
      <c r="H105" s="54">
        <v>2714201783</v>
      </c>
      <c r="I105" s="54" t="s">
        <v>192</v>
      </c>
      <c r="J105" s="54" t="s">
        <v>320</v>
      </c>
      <c r="K105" s="18"/>
      <c r="L105" s="69"/>
      <c r="M105" s="19"/>
      <c r="N105" s="45">
        <f t="shared" si="6"/>
        <v>0</v>
      </c>
      <c r="O105" s="70"/>
      <c r="P105" s="19">
        <f t="shared" si="8"/>
        <v>0</v>
      </c>
      <c r="Q105" s="45">
        <f t="shared" si="7"/>
        <v>0</v>
      </c>
      <c r="R105" s="20"/>
      <c r="S105" s="35"/>
      <c r="T105" s="80"/>
      <c r="U105" s="65"/>
      <c r="V105" s="59"/>
      <c r="W105" s="63" t="s">
        <v>388</v>
      </c>
      <c r="X105" s="57" t="s">
        <v>388</v>
      </c>
      <c r="Y105" s="61"/>
      <c r="Z105" s="62"/>
      <c r="AA105" s="61"/>
      <c r="AB105" s="68"/>
      <c r="AC105" s="56"/>
      <c r="AD105" s="56"/>
      <c r="AE105" s="56"/>
      <c r="AF105" s="31"/>
      <c r="AG105" s="67"/>
      <c r="AH105" s="22"/>
    </row>
    <row r="106" spans="1:34" s="4" customFormat="1" ht="27" hidden="1" customHeight="1" x14ac:dyDescent="0.15">
      <c r="A106" s="7"/>
      <c r="B106" s="52"/>
      <c r="C106" s="55" t="s">
        <v>385</v>
      </c>
      <c r="D106" s="60">
        <v>332</v>
      </c>
      <c r="E106" s="54" t="s">
        <v>106</v>
      </c>
      <c r="F106" s="21"/>
      <c r="G106" s="34"/>
      <c r="H106" s="54">
        <v>2714201817</v>
      </c>
      <c r="I106" s="54" t="s">
        <v>193</v>
      </c>
      <c r="J106" s="54" t="s">
        <v>321</v>
      </c>
      <c r="K106" s="18"/>
      <c r="L106" s="69"/>
      <c r="M106" s="19"/>
      <c r="N106" s="45">
        <f t="shared" si="6"/>
        <v>0</v>
      </c>
      <c r="O106" s="70"/>
      <c r="P106" s="19">
        <f t="shared" si="8"/>
        <v>0</v>
      </c>
      <c r="Q106" s="45">
        <f t="shared" si="7"/>
        <v>0</v>
      </c>
      <c r="R106" s="20"/>
      <c r="S106" s="35"/>
      <c r="T106" s="80"/>
      <c r="U106" s="65"/>
      <c r="V106" s="59"/>
      <c r="W106" s="63" t="s">
        <v>388</v>
      </c>
      <c r="X106" s="57" t="s">
        <v>388</v>
      </c>
      <c r="Y106" s="61"/>
      <c r="Z106" s="62"/>
      <c r="AA106" s="61"/>
      <c r="AB106" s="68"/>
      <c r="AC106" s="56"/>
      <c r="AD106" s="56"/>
      <c r="AE106" s="56"/>
      <c r="AF106" s="31"/>
      <c r="AG106" s="67"/>
      <c r="AH106" s="22"/>
    </row>
    <row r="107" spans="1:34" s="4" customFormat="1" ht="27" hidden="1" customHeight="1" x14ac:dyDescent="0.15">
      <c r="A107" s="7"/>
      <c r="B107" s="52"/>
      <c r="C107" s="55" t="s">
        <v>385</v>
      </c>
      <c r="D107" s="60">
        <v>333</v>
      </c>
      <c r="E107" s="54" t="s">
        <v>106</v>
      </c>
      <c r="F107" s="21"/>
      <c r="G107" s="34"/>
      <c r="H107" s="54">
        <v>2714201874</v>
      </c>
      <c r="I107" s="54" t="s">
        <v>194</v>
      </c>
      <c r="J107" s="54" t="s">
        <v>322</v>
      </c>
      <c r="K107" s="18"/>
      <c r="L107" s="69"/>
      <c r="M107" s="19"/>
      <c r="N107" s="45">
        <f t="shared" si="6"/>
        <v>0</v>
      </c>
      <c r="O107" s="70"/>
      <c r="P107" s="19">
        <f t="shared" si="8"/>
        <v>0</v>
      </c>
      <c r="Q107" s="45">
        <f t="shared" si="7"/>
        <v>0</v>
      </c>
      <c r="R107" s="20"/>
      <c r="S107" s="35"/>
      <c r="T107" s="80"/>
      <c r="U107" s="65"/>
      <c r="V107" s="59"/>
      <c r="W107" s="63" t="s">
        <v>388</v>
      </c>
      <c r="X107" s="57" t="s">
        <v>388</v>
      </c>
      <c r="Y107" s="61"/>
      <c r="Z107" s="62"/>
      <c r="AA107" s="61"/>
      <c r="AB107" s="68"/>
      <c r="AC107" s="56"/>
      <c r="AD107" s="56"/>
      <c r="AE107" s="56"/>
      <c r="AF107" s="31"/>
      <c r="AG107" s="67"/>
      <c r="AH107" s="22"/>
    </row>
    <row r="108" spans="1:34" s="4" customFormat="1" ht="27" hidden="1" customHeight="1" x14ac:dyDescent="0.15">
      <c r="A108" s="7"/>
      <c r="B108" s="52"/>
      <c r="C108" s="55" t="s">
        <v>385</v>
      </c>
      <c r="D108" s="60">
        <v>334</v>
      </c>
      <c r="E108" s="54" t="s">
        <v>106</v>
      </c>
      <c r="F108" s="21"/>
      <c r="G108" s="34"/>
      <c r="H108" s="54">
        <v>2714202062</v>
      </c>
      <c r="I108" s="54" t="s">
        <v>195</v>
      </c>
      <c r="J108" s="54" t="s">
        <v>323</v>
      </c>
      <c r="K108" s="18"/>
      <c r="L108" s="69"/>
      <c r="M108" s="19"/>
      <c r="N108" s="45">
        <f t="shared" si="6"/>
        <v>0</v>
      </c>
      <c r="O108" s="70"/>
      <c r="P108" s="19">
        <f t="shared" si="8"/>
        <v>0</v>
      </c>
      <c r="Q108" s="45">
        <f t="shared" si="7"/>
        <v>0</v>
      </c>
      <c r="R108" s="20"/>
      <c r="S108" s="35"/>
      <c r="T108" s="80"/>
      <c r="U108" s="65"/>
      <c r="V108" s="59"/>
      <c r="W108" s="63" t="s">
        <v>388</v>
      </c>
      <c r="X108" s="57" t="s">
        <v>388</v>
      </c>
      <c r="Y108" s="61"/>
      <c r="Z108" s="62"/>
      <c r="AA108" s="61"/>
      <c r="AB108" s="68"/>
      <c r="AC108" s="56"/>
      <c r="AD108" s="56"/>
      <c r="AE108" s="56"/>
      <c r="AF108" s="31"/>
      <c r="AG108" s="67"/>
      <c r="AH108" s="22"/>
    </row>
    <row r="109" spans="1:34" s="4" customFormat="1" ht="27" hidden="1" customHeight="1" x14ac:dyDescent="0.15">
      <c r="A109" s="7"/>
      <c r="B109" s="52"/>
      <c r="C109" s="55" t="s">
        <v>385</v>
      </c>
      <c r="D109" s="60">
        <v>335</v>
      </c>
      <c r="E109" s="54" t="s">
        <v>106</v>
      </c>
      <c r="F109" s="21"/>
      <c r="G109" s="34"/>
      <c r="H109" s="54">
        <v>2714202567</v>
      </c>
      <c r="I109" s="54" t="s">
        <v>196</v>
      </c>
      <c r="J109" s="54" t="s">
        <v>324</v>
      </c>
      <c r="K109" s="18"/>
      <c r="L109" s="69"/>
      <c r="M109" s="19"/>
      <c r="N109" s="45">
        <f t="shared" si="6"/>
        <v>0</v>
      </c>
      <c r="O109" s="70"/>
      <c r="P109" s="19">
        <f t="shared" si="8"/>
        <v>0</v>
      </c>
      <c r="Q109" s="45">
        <f t="shared" si="7"/>
        <v>0</v>
      </c>
      <c r="R109" s="20"/>
      <c r="S109" s="35"/>
      <c r="T109" s="80"/>
      <c r="U109" s="65"/>
      <c r="V109" s="59"/>
      <c r="W109" s="63" t="s">
        <v>388</v>
      </c>
      <c r="X109" s="57" t="s">
        <v>388</v>
      </c>
      <c r="Y109" s="61"/>
      <c r="Z109" s="62"/>
      <c r="AA109" s="61"/>
      <c r="AB109" s="68"/>
      <c r="AC109" s="56"/>
      <c r="AD109" s="56"/>
      <c r="AE109" s="56"/>
      <c r="AF109" s="31"/>
      <c r="AG109" s="67"/>
      <c r="AH109" s="22"/>
    </row>
    <row r="110" spans="1:34" s="4" customFormat="1" ht="27" hidden="1" customHeight="1" x14ac:dyDescent="0.15">
      <c r="A110" s="7"/>
      <c r="B110" s="52"/>
      <c r="C110" s="55" t="s">
        <v>385</v>
      </c>
      <c r="D110" s="60">
        <v>336</v>
      </c>
      <c r="E110" s="54" t="s">
        <v>106</v>
      </c>
      <c r="F110" s="21"/>
      <c r="G110" s="34"/>
      <c r="H110" s="54">
        <v>2714202575</v>
      </c>
      <c r="I110" s="54" t="s">
        <v>197</v>
      </c>
      <c r="J110" s="54" t="s">
        <v>325</v>
      </c>
      <c r="K110" s="18"/>
      <c r="L110" s="69"/>
      <c r="M110" s="19"/>
      <c r="N110" s="45">
        <f t="shared" si="6"/>
        <v>0</v>
      </c>
      <c r="O110" s="70"/>
      <c r="P110" s="19">
        <f t="shared" si="8"/>
        <v>0</v>
      </c>
      <c r="Q110" s="45">
        <f t="shared" si="7"/>
        <v>0</v>
      </c>
      <c r="R110" s="20"/>
      <c r="S110" s="35"/>
      <c r="T110" s="80"/>
      <c r="U110" s="65"/>
      <c r="V110" s="59"/>
      <c r="W110" s="63" t="s">
        <v>388</v>
      </c>
      <c r="X110" s="57" t="s">
        <v>388</v>
      </c>
      <c r="Y110" s="61"/>
      <c r="Z110" s="62"/>
      <c r="AA110" s="61"/>
      <c r="AB110" s="68"/>
      <c r="AC110" s="56"/>
      <c r="AD110" s="56"/>
      <c r="AE110" s="56"/>
      <c r="AF110" s="31"/>
      <c r="AG110" s="67"/>
      <c r="AH110" s="22"/>
    </row>
    <row r="111" spans="1:34" s="4" customFormat="1" ht="27" hidden="1" customHeight="1" x14ac:dyDescent="0.15">
      <c r="A111" s="7"/>
      <c r="B111" s="52"/>
      <c r="C111" s="55" t="s">
        <v>385</v>
      </c>
      <c r="D111" s="60">
        <v>337</v>
      </c>
      <c r="E111" s="54" t="s">
        <v>106</v>
      </c>
      <c r="F111" s="21"/>
      <c r="G111" s="34"/>
      <c r="H111" s="54">
        <v>2714202583</v>
      </c>
      <c r="I111" s="54" t="s">
        <v>66</v>
      </c>
      <c r="J111" s="54" t="s">
        <v>23</v>
      </c>
      <c r="K111" s="18"/>
      <c r="L111" s="69"/>
      <c r="M111" s="19"/>
      <c r="N111" s="45">
        <f t="shared" si="6"/>
        <v>0</v>
      </c>
      <c r="O111" s="70"/>
      <c r="P111" s="19">
        <f t="shared" si="8"/>
        <v>0</v>
      </c>
      <c r="Q111" s="45">
        <f t="shared" si="7"/>
        <v>0</v>
      </c>
      <c r="R111" s="20"/>
      <c r="S111" s="35"/>
      <c r="T111" s="80"/>
      <c r="U111" s="65"/>
      <c r="V111" s="59"/>
      <c r="W111" s="63" t="s">
        <v>388</v>
      </c>
      <c r="X111" s="57" t="s">
        <v>388</v>
      </c>
      <c r="Y111" s="61"/>
      <c r="Z111" s="62"/>
      <c r="AA111" s="61"/>
      <c r="AB111" s="68"/>
      <c r="AC111" s="56"/>
      <c r="AD111" s="56"/>
      <c r="AE111" s="56"/>
      <c r="AF111" s="31"/>
      <c r="AG111" s="67"/>
      <c r="AH111" s="22"/>
    </row>
    <row r="112" spans="1:34" s="4" customFormat="1" ht="27" hidden="1" customHeight="1" x14ac:dyDescent="0.15">
      <c r="A112" s="7"/>
      <c r="B112" s="52"/>
      <c r="C112" s="55" t="s">
        <v>385</v>
      </c>
      <c r="D112" s="60">
        <v>338</v>
      </c>
      <c r="E112" s="54" t="s">
        <v>106</v>
      </c>
      <c r="F112" s="21"/>
      <c r="G112" s="34"/>
      <c r="H112" s="54">
        <v>2714202658</v>
      </c>
      <c r="I112" s="54" t="s">
        <v>67</v>
      </c>
      <c r="J112" s="54" t="s">
        <v>24</v>
      </c>
      <c r="K112" s="18"/>
      <c r="L112" s="69"/>
      <c r="M112" s="19"/>
      <c r="N112" s="45">
        <f t="shared" si="6"/>
        <v>0</v>
      </c>
      <c r="O112" s="70"/>
      <c r="P112" s="19">
        <f t="shared" si="8"/>
        <v>0</v>
      </c>
      <c r="Q112" s="45">
        <f t="shared" si="7"/>
        <v>0</v>
      </c>
      <c r="R112" s="20"/>
      <c r="S112" s="35"/>
      <c r="T112" s="80"/>
      <c r="U112" s="65"/>
      <c r="V112" s="59"/>
      <c r="W112" s="63" t="s">
        <v>388</v>
      </c>
      <c r="X112" s="57" t="s">
        <v>388</v>
      </c>
      <c r="Y112" s="61"/>
      <c r="Z112" s="62"/>
      <c r="AA112" s="61"/>
      <c r="AB112" s="68"/>
      <c r="AC112" s="56"/>
      <c r="AD112" s="56"/>
      <c r="AE112" s="56"/>
      <c r="AF112" s="31"/>
      <c r="AG112" s="67"/>
      <c r="AH112" s="22"/>
    </row>
    <row r="113" spans="1:34" s="4" customFormat="1" ht="27" hidden="1" customHeight="1" x14ac:dyDescent="0.15">
      <c r="A113" s="7"/>
      <c r="B113" s="52"/>
      <c r="C113" s="55" t="s">
        <v>385</v>
      </c>
      <c r="D113" s="60">
        <v>339</v>
      </c>
      <c r="E113" s="54" t="s">
        <v>106</v>
      </c>
      <c r="F113" s="21"/>
      <c r="G113" s="34"/>
      <c r="H113" s="54">
        <v>2714202708</v>
      </c>
      <c r="I113" s="54" t="s">
        <v>68</v>
      </c>
      <c r="J113" s="54" t="s">
        <v>25</v>
      </c>
      <c r="K113" s="18"/>
      <c r="L113" s="69"/>
      <c r="M113" s="19"/>
      <c r="N113" s="45">
        <f t="shared" si="6"/>
        <v>0</v>
      </c>
      <c r="O113" s="70"/>
      <c r="P113" s="19">
        <f t="shared" si="8"/>
        <v>0</v>
      </c>
      <c r="Q113" s="45">
        <f t="shared" si="7"/>
        <v>0</v>
      </c>
      <c r="R113" s="20"/>
      <c r="S113" s="35"/>
      <c r="T113" s="80"/>
      <c r="U113" s="65"/>
      <c r="V113" s="59"/>
      <c r="W113" s="63" t="s">
        <v>388</v>
      </c>
      <c r="X113" s="57" t="s">
        <v>388</v>
      </c>
      <c r="Y113" s="61"/>
      <c r="Z113" s="62"/>
      <c r="AA113" s="61"/>
      <c r="AB113" s="68"/>
      <c r="AC113" s="56"/>
      <c r="AD113" s="56"/>
      <c r="AE113" s="56"/>
      <c r="AF113" s="31"/>
      <c r="AG113" s="67"/>
      <c r="AH113" s="22"/>
    </row>
    <row r="114" spans="1:34" s="4" customFormat="1" ht="27" hidden="1" customHeight="1" x14ac:dyDescent="0.15">
      <c r="A114" s="7"/>
      <c r="B114" s="52"/>
      <c r="C114" s="55" t="s">
        <v>385</v>
      </c>
      <c r="D114" s="60">
        <v>340</v>
      </c>
      <c r="E114" s="54" t="s">
        <v>107</v>
      </c>
      <c r="F114" s="21"/>
      <c r="G114" s="34"/>
      <c r="H114" s="54">
        <v>2715500035</v>
      </c>
      <c r="I114" s="54" t="s">
        <v>198</v>
      </c>
      <c r="J114" s="54" t="s">
        <v>326</v>
      </c>
      <c r="K114" s="18"/>
      <c r="L114" s="69"/>
      <c r="M114" s="19"/>
      <c r="N114" s="45">
        <f t="shared" si="6"/>
        <v>0</v>
      </c>
      <c r="O114" s="70"/>
      <c r="P114" s="19">
        <f t="shared" si="8"/>
        <v>0</v>
      </c>
      <c r="Q114" s="45">
        <f t="shared" si="7"/>
        <v>0</v>
      </c>
      <c r="R114" s="20"/>
      <c r="S114" s="35"/>
      <c r="T114" s="80"/>
      <c r="U114" s="65"/>
      <c r="V114" s="59"/>
      <c r="W114" s="63" t="s">
        <v>388</v>
      </c>
      <c r="X114" s="57" t="s">
        <v>388</v>
      </c>
      <c r="Y114" s="61"/>
      <c r="Z114" s="62"/>
      <c r="AA114" s="61"/>
      <c r="AB114" s="68"/>
      <c r="AC114" s="56"/>
      <c r="AD114" s="56"/>
      <c r="AE114" s="56"/>
      <c r="AF114" s="31"/>
      <c r="AG114" s="67"/>
      <c r="AH114" s="22"/>
    </row>
    <row r="115" spans="1:34" s="4" customFormat="1" ht="27" hidden="1" customHeight="1" x14ac:dyDescent="0.15">
      <c r="A115" s="7"/>
      <c r="B115" s="52"/>
      <c r="C115" s="55" t="s">
        <v>385</v>
      </c>
      <c r="D115" s="60">
        <v>341</v>
      </c>
      <c r="E115" s="54" t="s">
        <v>107</v>
      </c>
      <c r="F115" s="21"/>
      <c r="G115" s="34"/>
      <c r="H115" s="54">
        <v>2715501371</v>
      </c>
      <c r="I115" s="54" t="s">
        <v>199</v>
      </c>
      <c r="J115" s="54" t="s">
        <v>327</v>
      </c>
      <c r="K115" s="18"/>
      <c r="L115" s="69"/>
      <c r="M115" s="19"/>
      <c r="N115" s="45">
        <f t="shared" si="6"/>
        <v>0</v>
      </c>
      <c r="O115" s="70"/>
      <c r="P115" s="19">
        <f t="shared" si="8"/>
        <v>0</v>
      </c>
      <c r="Q115" s="45">
        <f t="shared" si="7"/>
        <v>0</v>
      </c>
      <c r="R115" s="20"/>
      <c r="S115" s="35"/>
      <c r="T115" s="80"/>
      <c r="U115" s="65"/>
      <c r="V115" s="59"/>
      <c r="W115" s="63" t="s">
        <v>388</v>
      </c>
      <c r="X115" s="57" t="s">
        <v>388</v>
      </c>
      <c r="Y115" s="61"/>
      <c r="Z115" s="62"/>
      <c r="AA115" s="61"/>
      <c r="AB115" s="68"/>
      <c r="AC115" s="56"/>
      <c r="AD115" s="56"/>
      <c r="AE115" s="56"/>
      <c r="AF115" s="31"/>
      <c r="AG115" s="67"/>
      <c r="AH115" s="22"/>
    </row>
    <row r="116" spans="1:34" s="4" customFormat="1" ht="27" hidden="1" customHeight="1" x14ac:dyDescent="0.15">
      <c r="A116" s="7"/>
      <c r="B116" s="52"/>
      <c r="C116" s="55" t="s">
        <v>385</v>
      </c>
      <c r="D116" s="60">
        <v>342</v>
      </c>
      <c r="E116" s="54" t="s">
        <v>107</v>
      </c>
      <c r="F116" s="21"/>
      <c r="G116" s="34"/>
      <c r="H116" s="54">
        <v>2715501405</v>
      </c>
      <c r="I116" s="54" t="s">
        <v>200</v>
      </c>
      <c r="J116" s="54" t="s">
        <v>200</v>
      </c>
      <c r="K116" s="18"/>
      <c r="L116" s="69"/>
      <c r="M116" s="19"/>
      <c r="N116" s="45">
        <f t="shared" si="6"/>
        <v>0</v>
      </c>
      <c r="O116" s="70"/>
      <c r="P116" s="19">
        <f t="shared" si="8"/>
        <v>0</v>
      </c>
      <c r="Q116" s="45">
        <f t="shared" si="7"/>
        <v>0</v>
      </c>
      <c r="R116" s="20"/>
      <c r="S116" s="35"/>
      <c r="T116" s="80"/>
      <c r="U116" s="65"/>
      <c r="V116" s="59"/>
      <c r="W116" s="63" t="s">
        <v>388</v>
      </c>
      <c r="X116" s="57" t="s">
        <v>388</v>
      </c>
      <c r="Y116" s="61"/>
      <c r="Z116" s="62"/>
      <c r="AA116" s="61"/>
      <c r="AB116" s="68"/>
      <c r="AC116" s="56"/>
      <c r="AD116" s="56"/>
      <c r="AE116" s="56"/>
      <c r="AF116" s="31"/>
      <c r="AG116" s="67"/>
      <c r="AH116" s="22"/>
    </row>
    <row r="117" spans="1:34" s="4" customFormat="1" ht="27" hidden="1" customHeight="1" x14ac:dyDescent="0.15">
      <c r="A117" s="7"/>
      <c r="B117" s="52"/>
      <c r="C117" s="55" t="s">
        <v>385</v>
      </c>
      <c r="D117" s="60">
        <v>343</v>
      </c>
      <c r="E117" s="54" t="s">
        <v>107</v>
      </c>
      <c r="F117" s="21"/>
      <c r="G117" s="34"/>
      <c r="H117" s="54">
        <v>2715501603</v>
      </c>
      <c r="I117" s="54" t="s">
        <v>201</v>
      </c>
      <c r="J117" s="54" t="s">
        <v>328</v>
      </c>
      <c r="K117" s="18"/>
      <c r="L117" s="69"/>
      <c r="M117" s="19"/>
      <c r="N117" s="45">
        <f t="shared" si="6"/>
        <v>0</v>
      </c>
      <c r="O117" s="70"/>
      <c r="P117" s="19">
        <f t="shared" si="8"/>
        <v>0</v>
      </c>
      <c r="Q117" s="45">
        <f t="shared" si="7"/>
        <v>0</v>
      </c>
      <c r="R117" s="20"/>
      <c r="S117" s="35"/>
      <c r="T117" s="80"/>
      <c r="U117" s="65"/>
      <c r="V117" s="59"/>
      <c r="W117" s="63" t="s">
        <v>388</v>
      </c>
      <c r="X117" s="57" t="s">
        <v>388</v>
      </c>
      <c r="Y117" s="61"/>
      <c r="Z117" s="62"/>
      <c r="AA117" s="61"/>
      <c r="AB117" s="68"/>
      <c r="AC117" s="56"/>
      <c r="AD117" s="56"/>
      <c r="AE117" s="56"/>
      <c r="AF117" s="31"/>
      <c r="AG117" s="67"/>
      <c r="AH117" s="22"/>
    </row>
    <row r="118" spans="1:34" s="4" customFormat="1" ht="27" hidden="1" customHeight="1" x14ac:dyDescent="0.15">
      <c r="A118" s="7"/>
      <c r="B118" s="52"/>
      <c r="C118" s="55" t="s">
        <v>385</v>
      </c>
      <c r="D118" s="60">
        <v>344</v>
      </c>
      <c r="E118" s="54" t="s">
        <v>107</v>
      </c>
      <c r="F118" s="21"/>
      <c r="G118" s="34"/>
      <c r="H118" s="54">
        <v>2715501652</v>
      </c>
      <c r="I118" s="54" t="s">
        <v>202</v>
      </c>
      <c r="J118" s="54" t="s">
        <v>329</v>
      </c>
      <c r="K118" s="18"/>
      <c r="L118" s="69"/>
      <c r="M118" s="19"/>
      <c r="N118" s="45">
        <f t="shared" si="6"/>
        <v>0</v>
      </c>
      <c r="O118" s="70"/>
      <c r="P118" s="19">
        <f t="shared" si="8"/>
        <v>0</v>
      </c>
      <c r="Q118" s="45">
        <f t="shared" si="7"/>
        <v>0</v>
      </c>
      <c r="R118" s="20"/>
      <c r="S118" s="35"/>
      <c r="T118" s="80"/>
      <c r="U118" s="65"/>
      <c r="V118" s="59"/>
      <c r="W118" s="63" t="s">
        <v>388</v>
      </c>
      <c r="X118" s="57" t="s">
        <v>388</v>
      </c>
      <c r="Y118" s="61"/>
      <c r="Z118" s="62"/>
      <c r="AA118" s="61"/>
      <c r="AB118" s="68"/>
      <c r="AC118" s="56"/>
      <c r="AD118" s="56"/>
      <c r="AE118" s="56"/>
      <c r="AF118" s="31"/>
      <c r="AG118" s="67"/>
      <c r="AH118" s="22"/>
    </row>
    <row r="119" spans="1:34" s="4" customFormat="1" ht="27" hidden="1" customHeight="1" x14ac:dyDescent="0.15">
      <c r="A119" s="7"/>
      <c r="B119" s="52"/>
      <c r="C119" s="55" t="s">
        <v>385</v>
      </c>
      <c r="D119" s="60">
        <v>345</v>
      </c>
      <c r="E119" s="54" t="s">
        <v>107</v>
      </c>
      <c r="F119" s="21"/>
      <c r="G119" s="34"/>
      <c r="H119" s="54">
        <v>2715501686</v>
      </c>
      <c r="I119" s="54" t="s">
        <v>69</v>
      </c>
      <c r="J119" s="54" t="s">
        <v>330</v>
      </c>
      <c r="K119" s="18"/>
      <c r="L119" s="69"/>
      <c r="M119" s="19"/>
      <c r="N119" s="45">
        <f t="shared" si="6"/>
        <v>0</v>
      </c>
      <c r="O119" s="70"/>
      <c r="P119" s="19">
        <f t="shared" si="8"/>
        <v>0</v>
      </c>
      <c r="Q119" s="45">
        <f t="shared" si="7"/>
        <v>0</v>
      </c>
      <c r="R119" s="20"/>
      <c r="S119" s="35"/>
      <c r="T119" s="80"/>
      <c r="U119" s="65"/>
      <c r="V119" s="59"/>
      <c r="W119" s="63" t="s">
        <v>388</v>
      </c>
      <c r="X119" s="57" t="s">
        <v>388</v>
      </c>
      <c r="Y119" s="61"/>
      <c r="Z119" s="62"/>
      <c r="AA119" s="61"/>
      <c r="AB119" s="68"/>
      <c r="AC119" s="56"/>
      <c r="AD119" s="56"/>
      <c r="AE119" s="56"/>
      <c r="AF119" s="31"/>
      <c r="AG119" s="67"/>
      <c r="AH119" s="22"/>
    </row>
    <row r="120" spans="1:34" s="4" customFormat="1" ht="27" hidden="1" customHeight="1" x14ac:dyDescent="0.15">
      <c r="A120" s="7"/>
      <c r="B120" s="52"/>
      <c r="C120" s="55" t="s">
        <v>385</v>
      </c>
      <c r="D120" s="60">
        <v>346</v>
      </c>
      <c r="E120" s="54" t="s">
        <v>107</v>
      </c>
      <c r="F120" s="21"/>
      <c r="G120" s="34"/>
      <c r="H120" s="54">
        <v>2715501751</v>
      </c>
      <c r="I120" s="54" t="s">
        <v>70</v>
      </c>
      <c r="J120" s="54" t="s">
        <v>331</v>
      </c>
      <c r="K120" s="18"/>
      <c r="L120" s="69"/>
      <c r="M120" s="19"/>
      <c r="N120" s="45">
        <f t="shared" si="6"/>
        <v>0</v>
      </c>
      <c r="O120" s="70"/>
      <c r="P120" s="19">
        <f t="shared" si="8"/>
        <v>0</v>
      </c>
      <c r="Q120" s="45">
        <f t="shared" si="7"/>
        <v>0</v>
      </c>
      <c r="R120" s="20"/>
      <c r="S120" s="35"/>
      <c r="T120" s="80"/>
      <c r="U120" s="65"/>
      <c r="V120" s="59"/>
      <c r="W120" s="63" t="s">
        <v>388</v>
      </c>
      <c r="X120" s="57" t="s">
        <v>388</v>
      </c>
      <c r="Y120" s="61"/>
      <c r="Z120" s="62"/>
      <c r="AA120" s="61"/>
      <c r="AB120" s="68"/>
      <c r="AC120" s="56"/>
      <c r="AD120" s="56"/>
      <c r="AE120" s="56"/>
      <c r="AF120" s="31"/>
      <c r="AG120" s="67"/>
      <c r="AH120" s="22"/>
    </row>
    <row r="121" spans="1:34" s="4" customFormat="1" ht="27" hidden="1" customHeight="1" x14ac:dyDescent="0.15">
      <c r="A121" s="7"/>
      <c r="B121" s="52"/>
      <c r="C121" s="55" t="s">
        <v>385</v>
      </c>
      <c r="D121" s="60">
        <v>347</v>
      </c>
      <c r="E121" s="54" t="s">
        <v>107</v>
      </c>
      <c r="F121" s="21"/>
      <c r="G121" s="34"/>
      <c r="H121" s="54">
        <v>2715501777</v>
      </c>
      <c r="I121" s="54" t="s">
        <v>203</v>
      </c>
      <c r="J121" s="54" t="s">
        <v>332</v>
      </c>
      <c r="K121" s="18"/>
      <c r="L121" s="69"/>
      <c r="M121" s="19"/>
      <c r="N121" s="45">
        <f t="shared" si="6"/>
        <v>0</v>
      </c>
      <c r="O121" s="70"/>
      <c r="P121" s="19">
        <f t="shared" si="8"/>
        <v>0</v>
      </c>
      <c r="Q121" s="45">
        <f t="shared" si="7"/>
        <v>0</v>
      </c>
      <c r="R121" s="20"/>
      <c r="S121" s="35"/>
      <c r="T121" s="80"/>
      <c r="U121" s="65"/>
      <c r="V121" s="59"/>
      <c r="W121" s="63" t="s">
        <v>388</v>
      </c>
      <c r="X121" s="57" t="s">
        <v>388</v>
      </c>
      <c r="Y121" s="61"/>
      <c r="Z121" s="62"/>
      <c r="AA121" s="61"/>
      <c r="AB121" s="68"/>
      <c r="AC121" s="56"/>
      <c r="AD121" s="56"/>
      <c r="AE121" s="56"/>
      <c r="AF121" s="31"/>
      <c r="AG121" s="67"/>
      <c r="AH121" s="22"/>
    </row>
    <row r="122" spans="1:34" s="4" customFormat="1" ht="27" hidden="1" customHeight="1" x14ac:dyDescent="0.15">
      <c r="A122" s="7"/>
      <c r="B122" s="52"/>
      <c r="C122" s="55" t="s">
        <v>385</v>
      </c>
      <c r="D122" s="60">
        <v>348</v>
      </c>
      <c r="E122" s="54" t="s">
        <v>107</v>
      </c>
      <c r="F122" s="21"/>
      <c r="G122" s="34"/>
      <c r="H122" s="54">
        <v>2715501819</v>
      </c>
      <c r="I122" s="54" t="s">
        <v>204</v>
      </c>
      <c r="J122" s="54" t="s">
        <v>333</v>
      </c>
      <c r="K122" s="18"/>
      <c r="L122" s="69"/>
      <c r="M122" s="19"/>
      <c r="N122" s="45">
        <f t="shared" si="6"/>
        <v>0</v>
      </c>
      <c r="O122" s="70"/>
      <c r="P122" s="19">
        <f t="shared" si="8"/>
        <v>0</v>
      </c>
      <c r="Q122" s="45">
        <f t="shared" si="7"/>
        <v>0</v>
      </c>
      <c r="R122" s="20"/>
      <c r="S122" s="35"/>
      <c r="T122" s="80"/>
      <c r="U122" s="65"/>
      <c r="V122" s="59"/>
      <c r="W122" s="63" t="s">
        <v>388</v>
      </c>
      <c r="X122" s="57" t="s">
        <v>388</v>
      </c>
      <c r="Y122" s="61"/>
      <c r="Z122" s="62"/>
      <c r="AA122" s="61"/>
      <c r="AB122" s="68"/>
      <c r="AC122" s="56"/>
      <c r="AD122" s="56"/>
      <c r="AE122" s="56"/>
      <c r="AF122" s="31"/>
      <c r="AG122" s="67"/>
      <c r="AH122" s="22"/>
    </row>
    <row r="123" spans="1:34" s="4" customFormat="1" ht="27" hidden="1" customHeight="1" x14ac:dyDescent="0.15">
      <c r="A123" s="7"/>
      <c r="B123" s="52"/>
      <c r="C123" s="55" t="s">
        <v>385</v>
      </c>
      <c r="D123" s="60">
        <v>349</v>
      </c>
      <c r="E123" s="54" t="s">
        <v>107</v>
      </c>
      <c r="F123" s="21"/>
      <c r="G123" s="34"/>
      <c r="H123" s="54">
        <v>2715501991</v>
      </c>
      <c r="I123" s="54" t="s">
        <v>205</v>
      </c>
      <c r="J123" s="54" t="s">
        <v>334</v>
      </c>
      <c r="K123" s="18"/>
      <c r="L123" s="69"/>
      <c r="M123" s="19"/>
      <c r="N123" s="45">
        <f t="shared" si="6"/>
        <v>0</v>
      </c>
      <c r="O123" s="70"/>
      <c r="P123" s="19">
        <f t="shared" si="8"/>
        <v>0</v>
      </c>
      <c r="Q123" s="45">
        <f t="shared" si="7"/>
        <v>0</v>
      </c>
      <c r="R123" s="20"/>
      <c r="S123" s="35"/>
      <c r="T123" s="80"/>
      <c r="U123" s="65"/>
      <c r="V123" s="59"/>
      <c r="W123" s="63" t="s">
        <v>388</v>
      </c>
      <c r="X123" s="57" t="s">
        <v>388</v>
      </c>
      <c r="Y123" s="61"/>
      <c r="Z123" s="62"/>
      <c r="AA123" s="61"/>
      <c r="AB123" s="68"/>
      <c r="AC123" s="56"/>
      <c r="AD123" s="56"/>
      <c r="AE123" s="56"/>
      <c r="AF123" s="31"/>
      <c r="AG123" s="67"/>
      <c r="AH123" s="22"/>
    </row>
    <row r="124" spans="1:34" s="4" customFormat="1" ht="27" hidden="1" customHeight="1" x14ac:dyDescent="0.15">
      <c r="A124" s="7"/>
      <c r="B124" s="52"/>
      <c r="C124" s="55" t="s">
        <v>385</v>
      </c>
      <c r="D124" s="60">
        <v>350</v>
      </c>
      <c r="E124" s="54" t="s">
        <v>107</v>
      </c>
      <c r="F124" s="21"/>
      <c r="G124" s="34"/>
      <c r="H124" s="54">
        <v>2715502049</v>
      </c>
      <c r="I124" s="54" t="s">
        <v>69</v>
      </c>
      <c r="J124" s="54" t="s">
        <v>335</v>
      </c>
      <c r="K124" s="18"/>
      <c r="L124" s="69"/>
      <c r="M124" s="19"/>
      <c r="N124" s="45">
        <f t="shared" si="6"/>
        <v>0</v>
      </c>
      <c r="O124" s="70"/>
      <c r="P124" s="19">
        <f t="shared" si="8"/>
        <v>0</v>
      </c>
      <c r="Q124" s="45">
        <f t="shared" si="7"/>
        <v>0</v>
      </c>
      <c r="R124" s="20"/>
      <c r="S124" s="35"/>
      <c r="T124" s="80"/>
      <c r="U124" s="65"/>
      <c r="V124" s="59"/>
      <c r="W124" s="63" t="s">
        <v>388</v>
      </c>
      <c r="X124" s="57" t="s">
        <v>388</v>
      </c>
      <c r="Y124" s="61"/>
      <c r="Z124" s="62"/>
      <c r="AA124" s="61"/>
      <c r="AB124" s="68"/>
      <c r="AC124" s="56"/>
      <c r="AD124" s="56"/>
      <c r="AE124" s="56"/>
      <c r="AF124" s="31"/>
      <c r="AG124" s="67"/>
      <c r="AH124" s="22"/>
    </row>
    <row r="125" spans="1:34" s="4" customFormat="1" ht="27" hidden="1" customHeight="1" x14ac:dyDescent="0.15">
      <c r="A125" s="7"/>
      <c r="B125" s="52"/>
      <c r="C125" s="55" t="s">
        <v>385</v>
      </c>
      <c r="D125" s="60">
        <v>351</v>
      </c>
      <c r="E125" s="54" t="s">
        <v>107</v>
      </c>
      <c r="F125" s="21"/>
      <c r="G125" s="34"/>
      <c r="H125" s="54">
        <v>2715502064</v>
      </c>
      <c r="I125" s="54" t="s">
        <v>206</v>
      </c>
      <c r="J125" s="54" t="s">
        <v>336</v>
      </c>
      <c r="K125" s="18"/>
      <c r="L125" s="69"/>
      <c r="M125" s="19"/>
      <c r="N125" s="45">
        <f t="shared" si="6"/>
        <v>0</v>
      </c>
      <c r="O125" s="70"/>
      <c r="P125" s="19">
        <f t="shared" si="8"/>
        <v>0</v>
      </c>
      <c r="Q125" s="45">
        <f t="shared" si="7"/>
        <v>0</v>
      </c>
      <c r="R125" s="20"/>
      <c r="S125" s="35"/>
      <c r="T125" s="80"/>
      <c r="U125" s="65"/>
      <c r="V125" s="59"/>
      <c r="W125" s="63" t="s">
        <v>388</v>
      </c>
      <c r="X125" s="57" t="s">
        <v>388</v>
      </c>
      <c r="Y125" s="61"/>
      <c r="Z125" s="62"/>
      <c r="AA125" s="61"/>
      <c r="AB125" s="68"/>
      <c r="AC125" s="56"/>
      <c r="AD125" s="56"/>
      <c r="AE125" s="56"/>
      <c r="AF125" s="31"/>
      <c r="AG125" s="67"/>
      <c r="AH125" s="22"/>
    </row>
    <row r="126" spans="1:34" s="4" customFormat="1" ht="27" hidden="1" customHeight="1" x14ac:dyDescent="0.15">
      <c r="A126" s="7"/>
      <c r="B126" s="52"/>
      <c r="C126" s="55" t="s">
        <v>385</v>
      </c>
      <c r="D126" s="60">
        <v>352</v>
      </c>
      <c r="E126" s="54" t="s">
        <v>107</v>
      </c>
      <c r="F126" s="21"/>
      <c r="G126" s="34"/>
      <c r="H126" s="54">
        <v>2715502148</v>
      </c>
      <c r="I126" s="54" t="s">
        <v>207</v>
      </c>
      <c r="J126" s="54" t="s">
        <v>337</v>
      </c>
      <c r="K126" s="18"/>
      <c r="L126" s="69"/>
      <c r="M126" s="19"/>
      <c r="N126" s="45">
        <f t="shared" si="6"/>
        <v>0</v>
      </c>
      <c r="O126" s="70"/>
      <c r="P126" s="19">
        <f t="shared" si="8"/>
        <v>0</v>
      </c>
      <c r="Q126" s="45">
        <f t="shared" si="7"/>
        <v>0</v>
      </c>
      <c r="R126" s="20"/>
      <c r="S126" s="35"/>
      <c r="T126" s="80"/>
      <c r="U126" s="65"/>
      <c r="V126" s="59"/>
      <c r="W126" s="63" t="s">
        <v>388</v>
      </c>
      <c r="X126" s="57" t="s">
        <v>388</v>
      </c>
      <c r="Y126" s="61"/>
      <c r="Z126" s="62"/>
      <c r="AA126" s="61"/>
      <c r="AB126" s="68"/>
      <c r="AC126" s="56"/>
      <c r="AD126" s="56"/>
      <c r="AE126" s="56"/>
      <c r="AF126" s="31"/>
      <c r="AG126" s="67"/>
      <c r="AH126" s="22"/>
    </row>
    <row r="127" spans="1:34" s="4" customFormat="1" ht="27" hidden="1" customHeight="1" x14ac:dyDescent="0.15">
      <c r="A127" s="7"/>
      <c r="B127" s="52"/>
      <c r="C127" s="55" t="s">
        <v>385</v>
      </c>
      <c r="D127" s="60">
        <v>353</v>
      </c>
      <c r="E127" s="54" t="s">
        <v>107</v>
      </c>
      <c r="F127" s="21"/>
      <c r="G127" s="34"/>
      <c r="H127" s="54">
        <v>2715502346</v>
      </c>
      <c r="I127" s="54" t="s">
        <v>71</v>
      </c>
      <c r="J127" s="54" t="s">
        <v>26</v>
      </c>
      <c r="K127" s="18"/>
      <c r="L127" s="69"/>
      <c r="M127" s="19"/>
      <c r="N127" s="45">
        <f t="shared" si="6"/>
        <v>0</v>
      </c>
      <c r="O127" s="70"/>
      <c r="P127" s="19">
        <f t="shared" si="8"/>
        <v>0</v>
      </c>
      <c r="Q127" s="45">
        <f t="shared" si="7"/>
        <v>0</v>
      </c>
      <c r="R127" s="20"/>
      <c r="S127" s="35"/>
      <c r="T127" s="80"/>
      <c r="U127" s="65"/>
      <c r="V127" s="59"/>
      <c r="W127" s="63" t="s">
        <v>388</v>
      </c>
      <c r="X127" s="57" t="s">
        <v>388</v>
      </c>
      <c r="Y127" s="61"/>
      <c r="Z127" s="62"/>
      <c r="AA127" s="61"/>
      <c r="AB127" s="68"/>
      <c r="AC127" s="56"/>
      <c r="AD127" s="56"/>
      <c r="AE127" s="56"/>
      <c r="AF127" s="31"/>
      <c r="AG127" s="67"/>
      <c r="AH127" s="22"/>
    </row>
    <row r="128" spans="1:34" s="4" customFormat="1" ht="27" hidden="1" customHeight="1" x14ac:dyDescent="0.15">
      <c r="A128" s="7"/>
      <c r="B128" s="52"/>
      <c r="C128" s="55" t="s">
        <v>385</v>
      </c>
      <c r="D128" s="60">
        <v>354</v>
      </c>
      <c r="E128" s="54" t="s">
        <v>107</v>
      </c>
      <c r="F128" s="21"/>
      <c r="G128" s="34"/>
      <c r="H128" s="54">
        <v>2715502551</v>
      </c>
      <c r="I128" s="54" t="s">
        <v>72</v>
      </c>
      <c r="J128" s="54" t="s">
        <v>338</v>
      </c>
      <c r="K128" s="18"/>
      <c r="L128" s="69"/>
      <c r="M128" s="19"/>
      <c r="N128" s="45">
        <f t="shared" si="6"/>
        <v>0</v>
      </c>
      <c r="O128" s="70"/>
      <c r="P128" s="19">
        <f t="shared" si="8"/>
        <v>0</v>
      </c>
      <c r="Q128" s="45">
        <f t="shared" si="7"/>
        <v>0</v>
      </c>
      <c r="R128" s="20"/>
      <c r="S128" s="35"/>
      <c r="T128" s="80"/>
      <c r="U128" s="65"/>
      <c r="V128" s="59"/>
      <c r="W128" s="63" t="s">
        <v>388</v>
      </c>
      <c r="X128" s="57" t="s">
        <v>388</v>
      </c>
      <c r="Y128" s="61"/>
      <c r="Z128" s="62"/>
      <c r="AA128" s="61"/>
      <c r="AB128" s="68"/>
      <c r="AC128" s="56"/>
      <c r="AD128" s="56"/>
      <c r="AE128" s="56"/>
      <c r="AF128" s="31"/>
      <c r="AG128" s="67"/>
      <c r="AH128" s="22"/>
    </row>
    <row r="129" spans="1:34" s="4" customFormat="1" ht="27" hidden="1" customHeight="1" x14ac:dyDescent="0.15">
      <c r="A129" s="7"/>
      <c r="B129" s="52"/>
      <c r="C129" s="55" t="s">
        <v>385</v>
      </c>
      <c r="D129" s="60">
        <v>355</v>
      </c>
      <c r="E129" s="54" t="s">
        <v>107</v>
      </c>
      <c r="F129" s="21"/>
      <c r="G129" s="34"/>
      <c r="H129" s="54">
        <v>2715502791</v>
      </c>
      <c r="I129" s="54" t="s">
        <v>208</v>
      </c>
      <c r="J129" s="54" t="s">
        <v>339</v>
      </c>
      <c r="K129" s="18"/>
      <c r="L129" s="69"/>
      <c r="M129" s="19"/>
      <c r="N129" s="45">
        <f t="shared" si="6"/>
        <v>0</v>
      </c>
      <c r="O129" s="70"/>
      <c r="P129" s="19">
        <f t="shared" si="8"/>
        <v>0</v>
      </c>
      <c r="Q129" s="45">
        <f t="shared" si="7"/>
        <v>0</v>
      </c>
      <c r="R129" s="20"/>
      <c r="S129" s="35"/>
      <c r="T129" s="80"/>
      <c r="U129" s="65"/>
      <c r="V129" s="59"/>
      <c r="W129" s="63" t="s">
        <v>388</v>
      </c>
      <c r="X129" s="57" t="s">
        <v>388</v>
      </c>
      <c r="Y129" s="61"/>
      <c r="Z129" s="62"/>
      <c r="AA129" s="61"/>
      <c r="AB129" s="68"/>
      <c r="AC129" s="56"/>
      <c r="AD129" s="56"/>
      <c r="AE129" s="56"/>
      <c r="AF129" s="31"/>
      <c r="AG129" s="67"/>
      <c r="AH129" s="22"/>
    </row>
    <row r="130" spans="1:34" s="4" customFormat="1" ht="27" hidden="1" customHeight="1" x14ac:dyDescent="0.15">
      <c r="A130" s="7"/>
      <c r="B130" s="52"/>
      <c r="C130" s="55" t="s">
        <v>385</v>
      </c>
      <c r="D130" s="60">
        <v>356</v>
      </c>
      <c r="E130" s="54" t="s">
        <v>108</v>
      </c>
      <c r="F130" s="21"/>
      <c r="G130" s="34"/>
      <c r="H130" s="54">
        <v>2714501349</v>
      </c>
      <c r="I130" s="54" t="s">
        <v>209</v>
      </c>
      <c r="J130" s="54" t="s">
        <v>340</v>
      </c>
      <c r="K130" s="18"/>
      <c r="L130" s="69"/>
      <c r="M130" s="19"/>
      <c r="N130" s="45">
        <f t="shared" si="6"/>
        <v>0</v>
      </c>
      <c r="O130" s="70"/>
      <c r="P130" s="19">
        <f t="shared" si="8"/>
        <v>0</v>
      </c>
      <c r="Q130" s="45">
        <f t="shared" si="7"/>
        <v>0</v>
      </c>
      <c r="R130" s="20"/>
      <c r="S130" s="35"/>
      <c r="T130" s="80"/>
      <c r="U130" s="65"/>
      <c r="V130" s="59"/>
      <c r="W130" s="63" t="s">
        <v>388</v>
      </c>
      <c r="X130" s="57" t="s">
        <v>388</v>
      </c>
      <c r="Y130" s="61"/>
      <c r="Z130" s="62"/>
      <c r="AA130" s="61"/>
      <c r="AB130" s="68"/>
      <c r="AC130" s="56"/>
      <c r="AD130" s="56"/>
      <c r="AE130" s="56"/>
      <c r="AF130" s="31"/>
      <c r="AG130" s="67"/>
      <c r="AH130" s="22"/>
    </row>
    <row r="131" spans="1:34" s="4" customFormat="1" ht="27" hidden="1" customHeight="1" x14ac:dyDescent="0.15">
      <c r="A131" s="7"/>
      <c r="B131" s="52"/>
      <c r="C131" s="55" t="s">
        <v>385</v>
      </c>
      <c r="D131" s="60">
        <v>357</v>
      </c>
      <c r="E131" s="54" t="s">
        <v>108</v>
      </c>
      <c r="F131" s="21"/>
      <c r="G131" s="34"/>
      <c r="H131" s="54">
        <v>2714501729</v>
      </c>
      <c r="I131" s="54" t="s">
        <v>210</v>
      </c>
      <c r="J131" s="54" t="s">
        <v>341</v>
      </c>
      <c r="K131" s="18"/>
      <c r="L131" s="69"/>
      <c r="M131" s="19"/>
      <c r="N131" s="45">
        <f t="shared" si="6"/>
        <v>0</v>
      </c>
      <c r="O131" s="70"/>
      <c r="P131" s="19">
        <f t="shared" si="8"/>
        <v>0</v>
      </c>
      <c r="Q131" s="45">
        <f t="shared" si="7"/>
        <v>0</v>
      </c>
      <c r="R131" s="20"/>
      <c r="S131" s="35"/>
      <c r="T131" s="80"/>
      <c r="U131" s="65"/>
      <c r="V131" s="59"/>
      <c r="W131" s="63" t="s">
        <v>388</v>
      </c>
      <c r="X131" s="57" t="s">
        <v>388</v>
      </c>
      <c r="Y131" s="61"/>
      <c r="Z131" s="62"/>
      <c r="AA131" s="61"/>
      <c r="AB131" s="68"/>
      <c r="AC131" s="56"/>
      <c r="AD131" s="56"/>
      <c r="AE131" s="56"/>
      <c r="AF131" s="31"/>
      <c r="AG131" s="67"/>
      <c r="AH131" s="22"/>
    </row>
    <row r="132" spans="1:34" s="4" customFormat="1" ht="27" hidden="1" customHeight="1" x14ac:dyDescent="0.15">
      <c r="A132" s="7"/>
      <c r="B132" s="52"/>
      <c r="C132" s="55" t="s">
        <v>385</v>
      </c>
      <c r="D132" s="60">
        <v>358</v>
      </c>
      <c r="E132" s="54" t="s">
        <v>108</v>
      </c>
      <c r="F132" s="21"/>
      <c r="G132" s="34"/>
      <c r="H132" s="54">
        <v>2714501745</v>
      </c>
      <c r="I132" s="54" t="s">
        <v>211</v>
      </c>
      <c r="J132" s="54" t="s">
        <v>342</v>
      </c>
      <c r="K132" s="18"/>
      <c r="L132" s="69"/>
      <c r="M132" s="19"/>
      <c r="N132" s="45">
        <f t="shared" si="6"/>
        <v>0</v>
      </c>
      <c r="O132" s="70"/>
      <c r="P132" s="19">
        <f t="shared" si="8"/>
        <v>0</v>
      </c>
      <c r="Q132" s="45">
        <f t="shared" si="7"/>
        <v>0</v>
      </c>
      <c r="R132" s="20"/>
      <c r="S132" s="35"/>
      <c r="T132" s="80"/>
      <c r="U132" s="65"/>
      <c r="V132" s="59"/>
      <c r="W132" s="63" t="s">
        <v>388</v>
      </c>
      <c r="X132" s="57" t="s">
        <v>388</v>
      </c>
      <c r="Y132" s="61"/>
      <c r="Z132" s="62"/>
      <c r="AA132" s="61"/>
      <c r="AB132" s="68"/>
      <c r="AC132" s="56"/>
      <c r="AD132" s="56"/>
      <c r="AE132" s="56"/>
      <c r="AF132" s="31"/>
      <c r="AG132" s="67"/>
      <c r="AH132" s="22"/>
    </row>
    <row r="133" spans="1:34" s="4" customFormat="1" ht="27" hidden="1" customHeight="1" x14ac:dyDescent="0.15">
      <c r="A133" s="7"/>
      <c r="B133" s="52"/>
      <c r="C133" s="55" t="s">
        <v>385</v>
      </c>
      <c r="D133" s="60">
        <v>359</v>
      </c>
      <c r="E133" s="54" t="s">
        <v>109</v>
      </c>
      <c r="F133" s="21"/>
      <c r="G133" s="34"/>
      <c r="H133" s="54">
        <v>2714901275</v>
      </c>
      <c r="I133" s="54" t="s">
        <v>212</v>
      </c>
      <c r="J133" s="54" t="s">
        <v>343</v>
      </c>
      <c r="K133" s="18"/>
      <c r="L133" s="69"/>
      <c r="M133" s="19"/>
      <c r="N133" s="45">
        <f t="shared" si="6"/>
        <v>0</v>
      </c>
      <c r="O133" s="70"/>
      <c r="P133" s="19">
        <f t="shared" si="8"/>
        <v>0</v>
      </c>
      <c r="Q133" s="45">
        <f t="shared" si="7"/>
        <v>0</v>
      </c>
      <c r="R133" s="20"/>
      <c r="S133" s="35"/>
      <c r="T133" s="80"/>
      <c r="U133" s="65"/>
      <c r="V133" s="59"/>
      <c r="W133" s="63" t="s">
        <v>388</v>
      </c>
      <c r="X133" s="57" t="s">
        <v>388</v>
      </c>
      <c r="Y133" s="61"/>
      <c r="Z133" s="62"/>
      <c r="AA133" s="61"/>
      <c r="AB133" s="68"/>
      <c r="AC133" s="56"/>
      <c r="AD133" s="56"/>
      <c r="AE133" s="56"/>
      <c r="AF133" s="31"/>
      <c r="AG133" s="67"/>
      <c r="AH133" s="22"/>
    </row>
    <row r="134" spans="1:34" s="4" customFormat="1" ht="27" hidden="1" customHeight="1" x14ac:dyDescent="0.15">
      <c r="A134" s="7"/>
      <c r="B134" s="52"/>
      <c r="C134" s="55" t="s">
        <v>385</v>
      </c>
      <c r="D134" s="60">
        <v>360</v>
      </c>
      <c r="E134" s="54" t="s">
        <v>109</v>
      </c>
      <c r="F134" s="21"/>
      <c r="G134" s="34"/>
      <c r="H134" s="54">
        <v>2714901846</v>
      </c>
      <c r="I134" s="54" t="s">
        <v>213</v>
      </c>
      <c r="J134" s="54" t="s">
        <v>344</v>
      </c>
      <c r="K134" s="18"/>
      <c r="L134" s="69"/>
      <c r="M134" s="19"/>
      <c r="N134" s="45">
        <f t="shared" si="6"/>
        <v>0</v>
      </c>
      <c r="O134" s="70"/>
      <c r="P134" s="19">
        <f t="shared" si="8"/>
        <v>0</v>
      </c>
      <c r="Q134" s="45">
        <f t="shared" si="7"/>
        <v>0</v>
      </c>
      <c r="R134" s="20"/>
      <c r="S134" s="35"/>
      <c r="T134" s="80"/>
      <c r="U134" s="65"/>
      <c r="V134" s="59"/>
      <c r="W134" s="63" t="s">
        <v>388</v>
      </c>
      <c r="X134" s="57" t="s">
        <v>388</v>
      </c>
      <c r="Y134" s="61"/>
      <c r="Z134" s="62"/>
      <c r="AA134" s="61"/>
      <c r="AB134" s="68"/>
      <c r="AC134" s="56"/>
      <c r="AD134" s="56"/>
      <c r="AE134" s="56"/>
      <c r="AF134" s="31"/>
      <c r="AG134" s="67"/>
      <c r="AH134" s="22"/>
    </row>
    <row r="135" spans="1:34" s="4" customFormat="1" ht="27" hidden="1" customHeight="1" x14ac:dyDescent="0.15">
      <c r="A135" s="7"/>
      <c r="B135" s="52"/>
      <c r="C135" s="55" t="s">
        <v>385</v>
      </c>
      <c r="D135" s="60">
        <v>361</v>
      </c>
      <c r="E135" s="54" t="s">
        <v>109</v>
      </c>
      <c r="F135" s="21"/>
      <c r="G135" s="34"/>
      <c r="H135" s="54">
        <v>2714901853</v>
      </c>
      <c r="I135" s="54" t="s">
        <v>74</v>
      </c>
      <c r="J135" s="54" t="s">
        <v>27</v>
      </c>
      <c r="K135" s="18"/>
      <c r="L135" s="69"/>
      <c r="M135" s="19"/>
      <c r="N135" s="45">
        <f t="shared" si="6"/>
        <v>0</v>
      </c>
      <c r="O135" s="70"/>
      <c r="P135" s="19">
        <f t="shared" si="8"/>
        <v>0</v>
      </c>
      <c r="Q135" s="45">
        <f t="shared" si="7"/>
        <v>0</v>
      </c>
      <c r="R135" s="20"/>
      <c r="S135" s="35"/>
      <c r="T135" s="80"/>
      <c r="U135" s="65"/>
      <c r="V135" s="59"/>
      <c r="W135" s="63" t="s">
        <v>388</v>
      </c>
      <c r="X135" s="57" t="s">
        <v>388</v>
      </c>
      <c r="Y135" s="61"/>
      <c r="Z135" s="62"/>
      <c r="AA135" s="61"/>
      <c r="AB135" s="68"/>
      <c r="AC135" s="56"/>
      <c r="AD135" s="56"/>
      <c r="AE135" s="56"/>
      <c r="AF135" s="31"/>
      <c r="AG135" s="67"/>
      <c r="AH135" s="22"/>
    </row>
    <row r="136" spans="1:34" s="4" customFormat="1" ht="27" hidden="1" customHeight="1" x14ac:dyDescent="0.15">
      <c r="A136" s="7"/>
      <c r="B136" s="52"/>
      <c r="C136" s="55" t="s">
        <v>385</v>
      </c>
      <c r="D136" s="60">
        <v>362</v>
      </c>
      <c r="E136" s="54" t="s">
        <v>109</v>
      </c>
      <c r="F136" s="21"/>
      <c r="G136" s="34"/>
      <c r="H136" s="54">
        <v>2714901986</v>
      </c>
      <c r="I136" s="54" t="s">
        <v>214</v>
      </c>
      <c r="J136" s="54" t="s">
        <v>345</v>
      </c>
      <c r="K136" s="18"/>
      <c r="L136" s="69"/>
      <c r="M136" s="19"/>
      <c r="N136" s="45">
        <f t="shared" si="6"/>
        <v>0</v>
      </c>
      <c r="O136" s="70"/>
      <c r="P136" s="19">
        <f t="shared" si="8"/>
        <v>0</v>
      </c>
      <c r="Q136" s="45">
        <f t="shared" si="7"/>
        <v>0</v>
      </c>
      <c r="R136" s="20"/>
      <c r="S136" s="35"/>
      <c r="T136" s="80"/>
      <c r="U136" s="65"/>
      <c r="V136" s="59"/>
      <c r="W136" s="63" t="s">
        <v>388</v>
      </c>
      <c r="X136" s="57" t="s">
        <v>388</v>
      </c>
      <c r="Y136" s="61"/>
      <c r="Z136" s="62"/>
      <c r="AA136" s="61"/>
      <c r="AB136" s="68"/>
      <c r="AC136" s="56"/>
      <c r="AD136" s="56"/>
      <c r="AE136" s="56"/>
      <c r="AF136" s="31"/>
      <c r="AG136" s="67"/>
      <c r="AH136" s="22"/>
    </row>
    <row r="137" spans="1:34" s="4" customFormat="1" ht="27" hidden="1" customHeight="1" x14ac:dyDescent="0.15">
      <c r="A137" s="7"/>
      <c r="B137" s="52"/>
      <c r="C137" s="55" t="s">
        <v>385</v>
      </c>
      <c r="D137" s="60">
        <v>363</v>
      </c>
      <c r="E137" s="54" t="s">
        <v>109</v>
      </c>
      <c r="F137" s="21"/>
      <c r="G137" s="34"/>
      <c r="H137" s="54">
        <v>2714902000</v>
      </c>
      <c r="I137" s="54" t="s">
        <v>75</v>
      </c>
      <c r="J137" s="54" t="s">
        <v>28</v>
      </c>
      <c r="K137" s="18"/>
      <c r="L137" s="69"/>
      <c r="M137" s="19"/>
      <c r="N137" s="45">
        <f t="shared" si="6"/>
        <v>0</v>
      </c>
      <c r="O137" s="70"/>
      <c r="P137" s="19">
        <f t="shared" si="8"/>
        <v>0</v>
      </c>
      <c r="Q137" s="45">
        <f t="shared" si="7"/>
        <v>0</v>
      </c>
      <c r="R137" s="20"/>
      <c r="S137" s="35"/>
      <c r="T137" s="80"/>
      <c r="U137" s="65"/>
      <c r="V137" s="59"/>
      <c r="W137" s="63" t="s">
        <v>388</v>
      </c>
      <c r="X137" s="57" t="s">
        <v>388</v>
      </c>
      <c r="Y137" s="61"/>
      <c r="Z137" s="62"/>
      <c r="AA137" s="61"/>
      <c r="AB137" s="68"/>
      <c r="AC137" s="56"/>
      <c r="AD137" s="56"/>
      <c r="AE137" s="56"/>
      <c r="AF137" s="31"/>
      <c r="AG137" s="67"/>
      <c r="AH137" s="22"/>
    </row>
    <row r="138" spans="1:34" s="4" customFormat="1" ht="27" hidden="1" customHeight="1" x14ac:dyDescent="0.15">
      <c r="A138" s="7"/>
      <c r="B138" s="52"/>
      <c r="C138" s="55" t="s">
        <v>385</v>
      </c>
      <c r="D138" s="60">
        <v>364</v>
      </c>
      <c r="E138" s="54" t="s">
        <v>110</v>
      </c>
      <c r="F138" s="21"/>
      <c r="G138" s="34"/>
      <c r="H138" s="54">
        <v>2710301736</v>
      </c>
      <c r="I138" s="54" t="s">
        <v>76</v>
      </c>
      <c r="J138" s="54" t="s">
        <v>346</v>
      </c>
      <c r="K138" s="18"/>
      <c r="L138" s="69"/>
      <c r="M138" s="19"/>
      <c r="N138" s="45">
        <f t="shared" ref="N138:N193" si="9">IF(AND(L138&gt;0,M138&gt;0),M138/L138,0)</f>
        <v>0</v>
      </c>
      <c r="O138" s="70"/>
      <c r="P138" s="19">
        <f t="shared" si="8"/>
        <v>0</v>
      </c>
      <c r="Q138" s="45">
        <f t="shared" ref="Q138:Q193" si="10">IF(AND(O138&gt;0,P138&gt;0),P138/O138,0)</f>
        <v>0</v>
      </c>
      <c r="R138" s="20"/>
      <c r="S138" s="35"/>
      <c r="T138" s="80"/>
      <c r="U138" s="65"/>
      <c r="V138" s="59"/>
      <c r="W138" s="63" t="s">
        <v>388</v>
      </c>
      <c r="X138" s="57" t="s">
        <v>388</v>
      </c>
      <c r="Y138" s="61"/>
      <c r="Z138" s="62"/>
      <c r="AA138" s="61"/>
      <c r="AB138" s="68"/>
      <c r="AC138" s="56"/>
      <c r="AD138" s="56"/>
      <c r="AE138" s="56"/>
      <c r="AF138" s="31"/>
      <c r="AG138" s="67"/>
      <c r="AH138" s="22"/>
    </row>
    <row r="139" spans="1:34" s="4" customFormat="1" ht="27" hidden="1" customHeight="1" x14ac:dyDescent="0.15">
      <c r="A139" s="7"/>
      <c r="B139" s="52"/>
      <c r="C139" s="55" t="s">
        <v>385</v>
      </c>
      <c r="D139" s="60">
        <v>365</v>
      </c>
      <c r="E139" s="54" t="s">
        <v>110</v>
      </c>
      <c r="F139" s="21"/>
      <c r="G139" s="34"/>
      <c r="H139" s="54">
        <v>2710301850</v>
      </c>
      <c r="I139" s="54" t="s">
        <v>76</v>
      </c>
      <c r="J139" s="54" t="s">
        <v>347</v>
      </c>
      <c r="K139" s="18"/>
      <c r="L139" s="69"/>
      <c r="M139" s="19"/>
      <c r="N139" s="45">
        <f t="shared" si="9"/>
        <v>0</v>
      </c>
      <c r="O139" s="70"/>
      <c r="P139" s="19">
        <f t="shared" si="8"/>
        <v>0</v>
      </c>
      <c r="Q139" s="45">
        <f t="shared" si="10"/>
        <v>0</v>
      </c>
      <c r="R139" s="20"/>
      <c r="S139" s="35"/>
      <c r="T139" s="80"/>
      <c r="U139" s="65"/>
      <c r="V139" s="59"/>
      <c r="W139" s="63" t="s">
        <v>388</v>
      </c>
      <c r="X139" s="57" t="s">
        <v>388</v>
      </c>
      <c r="Y139" s="61"/>
      <c r="Z139" s="62"/>
      <c r="AA139" s="61"/>
      <c r="AB139" s="68"/>
      <c r="AC139" s="56"/>
      <c r="AD139" s="56"/>
      <c r="AE139" s="56"/>
      <c r="AF139" s="31"/>
      <c r="AG139" s="67"/>
      <c r="AH139" s="22"/>
    </row>
    <row r="140" spans="1:34" s="4" customFormat="1" ht="27" hidden="1" customHeight="1" x14ac:dyDescent="0.15">
      <c r="A140" s="7"/>
      <c r="B140" s="52"/>
      <c r="C140" s="55" t="s">
        <v>385</v>
      </c>
      <c r="D140" s="60">
        <v>366</v>
      </c>
      <c r="E140" s="54" t="s">
        <v>110</v>
      </c>
      <c r="F140" s="21"/>
      <c r="G140" s="34"/>
      <c r="H140" s="54">
        <v>2710301900</v>
      </c>
      <c r="I140" s="54" t="s">
        <v>215</v>
      </c>
      <c r="J140" s="54" t="s">
        <v>348</v>
      </c>
      <c r="K140" s="18"/>
      <c r="L140" s="69"/>
      <c r="M140" s="19"/>
      <c r="N140" s="45">
        <f t="shared" si="9"/>
        <v>0</v>
      </c>
      <c r="O140" s="70"/>
      <c r="P140" s="19">
        <f t="shared" si="8"/>
        <v>0</v>
      </c>
      <c r="Q140" s="45">
        <f t="shared" si="10"/>
        <v>0</v>
      </c>
      <c r="R140" s="20"/>
      <c r="S140" s="35"/>
      <c r="T140" s="80"/>
      <c r="U140" s="65"/>
      <c r="V140" s="59"/>
      <c r="W140" s="63" t="s">
        <v>388</v>
      </c>
      <c r="X140" s="57" t="s">
        <v>388</v>
      </c>
      <c r="Y140" s="61"/>
      <c r="Z140" s="62"/>
      <c r="AA140" s="61"/>
      <c r="AB140" s="68"/>
      <c r="AC140" s="56"/>
      <c r="AD140" s="56"/>
      <c r="AE140" s="56"/>
      <c r="AF140" s="31"/>
      <c r="AG140" s="67"/>
      <c r="AH140" s="22"/>
    </row>
    <row r="141" spans="1:34" s="4" customFormat="1" ht="27" hidden="1" customHeight="1" x14ac:dyDescent="0.15">
      <c r="A141" s="7"/>
      <c r="B141" s="52"/>
      <c r="C141" s="55" t="s">
        <v>385</v>
      </c>
      <c r="D141" s="60">
        <v>367</v>
      </c>
      <c r="E141" s="54" t="s">
        <v>110</v>
      </c>
      <c r="F141" s="21"/>
      <c r="G141" s="34"/>
      <c r="H141" s="54">
        <v>2710302247</v>
      </c>
      <c r="I141" s="54" t="s">
        <v>216</v>
      </c>
      <c r="J141" s="54" t="s">
        <v>216</v>
      </c>
      <c r="K141" s="18"/>
      <c r="L141" s="69"/>
      <c r="M141" s="19"/>
      <c r="N141" s="45">
        <f t="shared" si="9"/>
        <v>0</v>
      </c>
      <c r="O141" s="70"/>
      <c r="P141" s="19">
        <f t="shared" si="8"/>
        <v>0</v>
      </c>
      <c r="Q141" s="45">
        <f t="shared" si="10"/>
        <v>0</v>
      </c>
      <c r="R141" s="20"/>
      <c r="S141" s="35"/>
      <c r="T141" s="80"/>
      <c r="U141" s="65"/>
      <c r="V141" s="59"/>
      <c r="W141" s="63" t="s">
        <v>388</v>
      </c>
      <c r="X141" s="57" t="s">
        <v>388</v>
      </c>
      <c r="Y141" s="61"/>
      <c r="Z141" s="62"/>
      <c r="AA141" s="61"/>
      <c r="AB141" s="68"/>
      <c r="AC141" s="56"/>
      <c r="AD141" s="56"/>
      <c r="AE141" s="56"/>
      <c r="AF141" s="31"/>
      <c r="AG141" s="67"/>
      <c r="AH141" s="22"/>
    </row>
    <row r="142" spans="1:34" s="4" customFormat="1" ht="27" hidden="1" customHeight="1" x14ac:dyDescent="0.15">
      <c r="A142" s="7"/>
      <c r="B142" s="52"/>
      <c r="C142" s="55" t="s">
        <v>385</v>
      </c>
      <c r="D142" s="60">
        <v>368</v>
      </c>
      <c r="E142" s="54" t="s">
        <v>111</v>
      </c>
      <c r="F142" s="21"/>
      <c r="G142" s="34"/>
      <c r="H142" s="54">
        <v>2710700739</v>
      </c>
      <c r="I142" s="54" t="s">
        <v>73</v>
      </c>
      <c r="J142" s="54" t="s">
        <v>349</v>
      </c>
      <c r="K142" s="18"/>
      <c r="L142" s="69"/>
      <c r="M142" s="19"/>
      <c r="N142" s="45">
        <f t="shared" si="9"/>
        <v>0</v>
      </c>
      <c r="O142" s="70"/>
      <c r="P142" s="19">
        <f t="shared" si="8"/>
        <v>0</v>
      </c>
      <c r="Q142" s="45">
        <f t="shared" si="10"/>
        <v>0</v>
      </c>
      <c r="R142" s="20"/>
      <c r="S142" s="35"/>
      <c r="T142" s="80"/>
      <c r="U142" s="65"/>
      <c r="V142" s="59"/>
      <c r="W142" s="63" t="s">
        <v>388</v>
      </c>
      <c r="X142" s="57" t="s">
        <v>388</v>
      </c>
      <c r="Y142" s="61"/>
      <c r="Z142" s="62"/>
      <c r="AA142" s="61"/>
      <c r="AB142" s="68"/>
      <c r="AC142" s="56"/>
      <c r="AD142" s="56"/>
      <c r="AE142" s="56"/>
      <c r="AF142" s="31"/>
      <c r="AG142" s="67"/>
      <c r="AH142" s="22"/>
    </row>
    <row r="143" spans="1:34" s="4" customFormat="1" ht="27" hidden="1" customHeight="1" x14ac:dyDescent="0.15">
      <c r="A143" s="7"/>
      <c r="B143" s="52"/>
      <c r="C143" s="55" t="s">
        <v>385</v>
      </c>
      <c r="D143" s="60">
        <v>369</v>
      </c>
      <c r="E143" s="54" t="s">
        <v>111</v>
      </c>
      <c r="F143" s="21"/>
      <c r="G143" s="34"/>
      <c r="H143" s="54">
        <v>2710700846</v>
      </c>
      <c r="I143" s="54" t="s">
        <v>77</v>
      </c>
      <c r="J143" s="54" t="s">
        <v>29</v>
      </c>
      <c r="K143" s="18"/>
      <c r="L143" s="69"/>
      <c r="M143" s="19"/>
      <c r="N143" s="45">
        <f t="shared" si="9"/>
        <v>0</v>
      </c>
      <c r="O143" s="70"/>
      <c r="P143" s="19">
        <f t="shared" si="8"/>
        <v>0</v>
      </c>
      <c r="Q143" s="45">
        <f t="shared" si="10"/>
        <v>0</v>
      </c>
      <c r="R143" s="20"/>
      <c r="S143" s="35"/>
      <c r="T143" s="80"/>
      <c r="U143" s="65"/>
      <c r="V143" s="59"/>
      <c r="W143" s="63" t="s">
        <v>388</v>
      </c>
      <c r="X143" s="57" t="s">
        <v>388</v>
      </c>
      <c r="Y143" s="61"/>
      <c r="Z143" s="62"/>
      <c r="AA143" s="61"/>
      <c r="AB143" s="68"/>
      <c r="AC143" s="56"/>
      <c r="AD143" s="56"/>
      <c r="AE143" s="56"/>
      <c r="AF143" s="31"/>
      <c r="AG143" s="67"/>
      <c r="AH143" s="22"/>
    </row>
    <row r="144" spans="1:34" s="4" customFormat="1" ht="27" hidden="1" customHeight="1" x14ac:dyDescent="0.15">
      <c r="A144" s="7"/>
      <c r="B144" s="52"/>
      <c r="C144" s="55" t="s">
        <v>385</v>
      </c>
      <c r="D144" s="60">
        <v>370</v>
      </c>
      <c r="E144" s="54" t="s">
        <v>111</v>
      </c>
      <c r="F144" s="21"/>
      <c r="G144" s="34"/>
      <c r="H144" s="54">
        <v>2710700929</v>
      </c>
      <c r="I144" s="54" t="s">
        <v>217</v>
      </c>
      <c r="J144" s="54" t="s">
        <v>350</v>
      </c>
      <c r="K144" s="18"/>
      <c r="L144" s="69"/>
      <c r="M144" s="19"/>
      <c r="N144" s="45">
        <f t="shared" si="9"/>
        <v>0</v>
      </c>
      <c r="O144" s="70"/>
      <c r="P144" s="19">
        <f t="shared" si="8"/>
        <v>0</v>
      </c>
      <c r="Q144" s="45">
        <f t="shared" si="10"/>
        <v>0</v>
      </c>
      <c r="R144" s="20"/>
      <c r="S144" s="35"/>
      <c r="T144" s="80"/>
      <c r="U144" s="65"/>
      <c r="V144" s="59"/>
      <c r="W144" s="63" t="s">
        <v>388</v>
      </c>
      <c r="X144" s="57" t="s">
        <v>388</v>
      </c>
      <c r="Y144" s="61"/>
      <c r="Z144" s="62"/>
      <c r="AA144" s="61"/>
      <c r="AB144" s="68"/>
      <c r="AC144" s="56"/>
      <c r="AD144" s="56"/>
      <c r="AE144" s="56"/>
      <c r="AF144" s="31"/>
      <c r="AG144" s="67"/>
      <c r="AH144" s="22"/>
    </row>
    <row r="145" spans="1:34" s="4" customFormat="1" ht="27" hidden="1" customHeight="1" x14ac:dyDescent="0.15">
      <c r="A145" s="7"/>
      <c r="B145" s="52"/>
      <c r="C145" s="55" t="s">
        <v>385</v>
      </c>
      <c r="D145" s="60">
        <v>371</v>
      </c>
      <c r="E145" s="54" t="s">
        <v>111</v>
      </c>
      <c r="F145" s="21"/>
      <c r="G145" s="34"/>
      <c r="H145" s="54">
        <v>2710701067</v>
      </c>
      <c r="I145" s="54" t="s">
        <v>218</v>
      </c>
      <c r="J145" s="54" t="s">
        <v>351</v>
      </c>
      <c r="K145" s="18"/>
      <c r="L145" s="69"/>
      <c r="M145" s="19"/>
      <c r="N145" s="45">
        <f t="shared" si="9"/>
        <v>0</v>
      </c>
      <c r="O145" s="70"/>
      <c r="P145" s="19">
        <f t="shared" si="8"/>
        <v>0</v>
      </c>
      <c r="Q145" s="45">
        <f t="shared" si="10"/>
        <v>0</v>
      </c>
      <c r="R145" s="20"/>
      <c r="S145" s="35"/>
      <c r="T145" s="80"/>
      <c r="U145" s="65"/>
      <c r="V145" s="59"/>
      <c r="W145" s="63" t="s">
        <v>388</v>
      </c>
      <c r="X145" s="57" t="s">
        <v>388</v>
      </c>
      <c r="Y145" s="61"/>
      <c r="Z145" s="62"/>
      <c r="AA145" s="61"/>
      <c r="AB145" s="68"/>
      <c r="AC145" s="56"/>
      <c r="AD145" s="56"/>
      <c r="AE145" s="56"/>
      <c r="AF145" s="31"/>
      <c r="AG145" s="67"/>
      <c r="AH145" s="22"/>
    </row>
    <row r="146" spans="1:34" s="4" customFormat="1" ht="27" hidden="1" customHeight="1" x14ac:dyDescent="0.15">
      <c r="A146" s="7"/>
      <c r="B146" s="52"/>
      <c r="C146" s="55" t="s">
        <v>385</v>
      </c>
      <c r="D146" s="60">
        <v>372</v>
      </c>
      <c r="E146" s="54" t="s">
        <v>111</v>
      </c>
      <c r="F146" s="21"/>
      <c r="G146" s="34"/>
      <c r="H146" s="54">
        <v>2710701141</v>
      </c>
      <c r="I146" s="54" t="s">
        <v>78</v>
      </c>
      <c r="J146" s="54" t="s">
        <v>30</v>
      </c>
      <c r="K146" s="18"/>
      <c r="L146" s="69"/>
      <c r="M146" s="19"/>
      <c r="N146" s="45">
        <f t="shared" si="9"/>
        <v>0</v>
      </c>
      <c r="O146" s="70"/>
      <c r="P146" s="19">
        <f t="shared" si="8"/>
        <v>0</v>
      </c>
      <c r="Q146" s="45">
        <f t="shared" si="10"/>
        <v>0</v>
      </c>
      <c r="R146" s="20"/>
      <c r="S146" s="35"/>
      <c r="T146" s="80"/>
      <c r="U146" s="65"/>
      <c r="V146" s="59"/>
      <c r="W146" s="63" t="s">
        <v>388</v>
      </c>
      <c r="X146" s="57" t="s">
        <v>388</v>
      </c>
      <c r="Y146" s="61"/>
      <c r="Z146" s="62"/>
      <c r="AA146" s="61"/>
      <c r="AB146" s="68"/>
      <c r="AC146" s="56"/>
      <c r="AD146" s="56"/>
      <c r="AE146" s="56"/>
      <c r="AF146" s="31"/>
      <c r="AG146" s="67"/>
      <c r="AH146" s="22"/>
    </row>
    <row r="147" spans="1:34" s="4" customFormat="1" ht="27" hidden="1" customHeight="1" x14ac:dyDescent="0.15">
      <c r="A147" s="7"/>
      <c r="B147" s="52"/>
      <c r="C147" s="55" t="s">
        <v>385</v>
      </c>
      <c r="D147" s="60">
        <v>373</v>
      </c>
      <c r="E147" s="54" t="s">
        <v>112</v>
      </c>
      <c r="F147" s="21"/>
      <c r="G147" s="34"/>
      <c r="H147" s="54">
        <v>2714800543</v>
      </c>
      <c r="I147" s="54" t="s">
        <v>79</v>
      </c>
      <c r="J147" s="54" t="s">
        <v>352</v>
      </c>
      <c r="K147" s="18"/>
      <c r="L147" s="69"/>
      <c r="M147" s="19"/>
      <c r="N147" s="45">
        <f t="shared" si="9"/>
        <v>0</v>
      </c>
      <c r="O147" s="70"/>
      <c r="P147" s="19">
        <f t="shared" si="8"/>
        <v>0</v>
      </c>
      <c r="Q147" s="45">
        <f t="shared" si="10"/>
        <v>0</v>
      </c>
      <c r="R147" s="20"/>
      <c r="S147" s="35"/>
      <c r="T147" s="80"/>
      <c r="U147" s="65"/>
      <c r="V147" s="59"/>
      <c r="W147" s="63" t="s">
        <v>388</v>
      </c>
      <c r="X147" s="57" t="s">
        <v>388</v>
      </c>
      <c r="Y147" s="61"/>
      <c r="Z147" s="62"/>
      <c r="AA147" s="61"/>
      <c r="AB147" s="68"/>
      <c r="AC147" s="56"/>
      <c r="AD147" s="56"/>
      <c r="AE147" s="56"/>
      <c r="AF147" s="31"/>
      <c r="AG147" s="67"/>
      <c r="AH147" s="22"/>
    </row>
    <row r="148" spans="1:34" s="4" customFormat="1" ht="27" hidden="1" customHeight="1" x14ac:dyDescent="0.15">
      <c r="A148" s="7"/>
      <c r="B148" s="52"/>
      <c r="C148" s="55" t="s">
        <v>385</v>
      </c>
      <c r="D148" s="60">
        <v>374</v>
      </c>
      <c r="E148" s="54" t="s">
        <v>112</v>
      </c>
      <c r="F148" s="21"/>
      <c r="G148" s="34"/>
      <c r="H148" s="54">
        <v>2714800584</v>
      </c>
      <c r="I148" s="54" t="s">
        <v>219</v>
      </c>
      <c r="J148" s="54" t="s">
        <v>353</v>
      </c>
      <c r="K148" s="18"/>
      <c r="L148" s="69"/>
      <c r="M148" s="19"/>
      <c r="N148" s="45">
        <f t="shared" si="9"/>
        <v>0</v>
      </c>
      <c r="O148" s="70"/>
      <c r="P148" s="19">
        <f t="shared" si="8"/>
        <v>0</v>
      </c>
      <c r="Q148" s="45">
        <f t="shared" si="10"/>
        <v>0</v>
      </c>
      <c r="R148" s="20"/>
      <c r="S148" s="35"/>
      <c r="T148" s="80"/>
      <c r="U148" s="65"/>
      <c r="V148" s="59"/>
      <c r="W148" s="63" t="s">
        <v>388</v>
      </c>
      <c r="X148" s="57" t="s">
        <v>388</v>
      </c>
      <c r="Y148" s="61"/>
      <c r="Z148" s="62"/>
      <c r="AA148" s="61"/>
      <c r="AB148" s="68"/>
      <c r="AC148" s="56"/>
      <c r="AD148" s="56"/>
      <c r="AE148" s="56"/>
      <c r="AF148" s="31"/>
      <c r="AG148" s="67"/>
      <c r="AH148" s="22"/>
    </row>
    <row r="149" spans="1:34" s="4" customFormat="1" ht="27" hidden="1" customHeight="1" x14ac:dyDescent="0.15">
      <c r="A149" s="7"/>
      <c r="B149" s="52"/>
      <c r="C149" s="55" t="s">
        <v>385</v>
      </c>
      <c r="D149" s="60">
        <v>375</v>
      </c>
      <c r="E149" s="54" t="s">
        <v>112</v>
      </c>
      <c r="F149" s="21"/>
      <c r="G149" s="34"/>
      <c r="H149" s="54">
        <v>2714800790</v>
      </c>
      <c r="I149" s="54" t="s">
        <v>219</v>
      </c>
      <c r="J149" s="54" t="s">
        <v>354</v>
      </c>
      <c r="K149" s="18"/>
      <c r="L149" s="69"/>
      <c r="M149" s="19"/>
      <c r="N149" s="45">
        <f t="shared" si="9"/>
        <v>0</v>
      </c>
      <c r="O149" s="70"/>
      <c r="P149" s="19">
        <f t="shared" si="8"/>
        <v>0</v>
      </c>
      <c r="Q149" s="45">
        <f t="shared" si="10"/>
        <v>0</v>
      </c>
      <c r="R149" s="20"/>
      <c r="S149" s="35"/>
      <c r="T149" s="80"/>
      <c r="U149" s="65"/>
      <c r="V149" s="59"/>
      <c r="W149" s="63" t="s">
        <v>388</v>
      </c>
      <c r="X149" s="57" t="s">
        <v>388</v>
      </c>
      <c r="Y149" s="61"/>
      <c r="Z149" s="62"/>
      <c r="AA149" s="61"/>
      <c r="AB149" s="68"/>
      <c r="AC149" s="56"/>
      <c r="AD149" s="56"/>
      <c r="AE149" s="56"/>
      <c r="AF149" s="31"/>
      <c r="AG149" s="67"/>
      <c r="AH149" s="22"/>
    </row>
    <row r="150" spans="1:34" s="4" customFormat="1" ht="27" hidden="1" customHeight="1" x14ac:dyDescent="0.15">
      <c r="A150" s="7"/>
      <c r="B150" s="52"/>
      <c r="C150" s="55" t="s">
        <v>385</v>
      </c>
      <c r="D150" s="60">
        <v>376</v>
      </c>
      <c r="E150" s="54" t="s">
        <v>113</v>
      </c>
      <c r="F150" s="21"/>
      <c r="G150" s="34"/>
      <c r="H150" s="54">
        <v>2711900296</v>
      </c>
      <c r="I150" s="54" t="s">
        <v>43</v>
      </c>
      <c r="J150" s="54" t="s">
        <v>31</v>
      </c>
      <c r="K150" s="18"/>
      <c r="L150" s="69"/>
      <c r="M150" s="19"/>
      <c r="N150" s="45">
        <f t="shared" si="9"/>
        <v>0</v>
      </c>
      <c r="O150" s="70"/>
      <c r="P150" s="19">
        <f t="shared" si="8"/>
        <v>0</v>
      </c>
      <c r="Q150" s="45">
        <f t="shared" si="10"/>
        <v>0</v>
      </c>
      <c r="R150" s="20"/>
      <c r="S150" s="35"/>
      <c r="T150" s="80"/>
      <c r="U150" s="65"/>
      <c r="V150" s="59"/>
      <c r="W150" s="63" t="s">
        <v>388</v>
      </c>
      <c r="X150" s="57" t="s">
        <v>388</v>
      </c>
      <c r="Y150" s="61"/>
      <c r="Z150" s="62"/>
      <c r="AA150" s="61"/>
      <c r="AB150" s="68"/>
      <c r="AC150" s="56"/>
      <c r="AD150" s="56"/>
      <c r="AE150" s="56"/>
      <c r="AF150" s="31"/>
      <c r="AG150" s="67"/>
      <c r="AH150" s="22"/>
    </row>
    <row r="151" spans="1:34" s="4" customFormat="1" ht="27" hidden="1" customHeight="1" x14ac:dyDescent="0.15">
      <c r="A151" s="7"/>
      <c r="B151" s="52"/>
      <c r="C151" s="55" t="s">
        <v>385</v>
      </c>
      <c r="D151" s="60">
        <v>377</v>
      </c>
      <c r="E151" s="54" t="s">
        <v>113</v>
      </c>
      <c r="F151" s="21"/>
      <c r="G151" s="34"/>
      <c r="H151" s="54">
        <v>2711900494</v>
      </c>
      <c r="I151" s="54" t="s">
        <v>220</v>
      </c>
      <c r="J151" s="54" t="s">
        <v>355</v>
      </c>
      <c r="K151" s="18"/>
      <c r="L151" s="69"/>
      <c r="M151" s="19"/>
      <c r="N151" s="45">
        <f t="shared" si="9"/>
        <v>0</v>
      </c>
      <c r="O151" s="70"/>
      <c r="P151" s="19">
        <f t="shared" si="8"/>
        <v>0</v>
      </c>
      <c r="Q151" s="45">
        <f t="shared" si="10"/>
        <v>0</v>
      </c>
      <c r="R151" s="20"/>
      <c r="S151" s="35"/>
      <c r="T151" s="80"/>
      <c r="U151" s="65"/>
      <c r="V151" s="59"/>
      <c r="W151" s="63" t="s">
        <v>388</v>
      </c>
      <c r="X151" s="57" t="s">
        <v>388</v>
      </c>
      <c r="Y151" s="61"/>
      <c r="Z151" s="62"/>
      <c r="AA151" s="61"/>
      <c r="AB151" s="68"/>
      <c r="AC151" s="56"/>
      <c r="AD151" s="56"/>
      <c r="AE151" s="56"/>
      <c r="AF151" s="31"/>
      <c r="AG151" s="67"/>
      <c r="AH151" s="22"/>
    </row>
    <row r="152" spans="1:34" s="4" customFormat="1" ht="27" hidden="1" customHeight="1" x14ac:dyDescent="0.15">
      <c r="A152" s="7"/>
      <c r="B152" s="52"/>
      <c r="C152" s="55" t="s">
        <v>385</v>
      </c>
      <c r="D152" s="60">
        <v>378</v>
      </c>
      <c r="E152" s="54" t="s">
        <v>113</v>
      </c>
      <c r="F152" s="21"/>
      <c r="G152" s="34"/>
      <c r="H152" s="54">
        <v>2711900643</v>
      </c>
      <c r="I152" s="54" t="s">
        <v>221</v>
      </c>
      <c r="J152" s="54" t="s">
        <v>356</v>
      </c>
      <c r="K152" s="18"/>
      <c r="L152" s="69"/>
      <c r="M152" s="19"/>
      <c r="N152" s="45">
        <f t="shared" si="9"/>
        <v>0</v>
      </c>
      <c r="O152" s="70"/>
      <c r="P152" s="19">
        <f t="shared" si="8"/>
        <v>0</v>
      </c>
      <c r="Q152" s="45">
        <f t="shared" si="10"/>
        <v>0</v>
      </c>
      <c r="R152" s="20"/>
      <c r="S152" s="35"/>
      <c r="T152" s="80"/>
      <c r="U152" s="65"/>
      <c r="V152" s="59"/>
      <c r="W152" s="63" t="s">
        <v>388</v>
      </c>
      <c r="X152" s="57" t="s">
        <v>388</v>
      </c>
      <c r="Y152" s="61"/>
      <c r="Z152" s="62"/>
      <c r="AA152" s="61"/>
      <c r="AB152" s="68"/>
      <c r="AC152" s="56"/>
      <c r="AD152" s="56"/>
      <c r="AE152" s="56"/>
      <c r="AF152" s="31"/>
      <c r="AG152" s="67"/>
      <c r="AH152" s="22"/>
    </row>
    <row r="153" spans="1:34" s="4" customFormat="1" ht="27" hidden="1" customHeight="1" x14ac:dyDescent="0.15">
      <c r="A153" s="7"/>
      <c r="B153" s="52"/>
      <c r="C153" s="55" t="s">
        <v>385</v>
      </c>
      <c r="D153" s="60">
        <v>379</v>
      </c>
      <c r="E153" s="54" t="s">
        <v>113</v>
      </c>
      <c r="F153" s="21"/>
      <c r="G153" s="34"/>
      <c r="H153" s="54">
        <v>2711900692</v>
      </c>
      <c r="I153" s="54" t="s">
        <v>66</v>
      </c>
      <c r="J153" s="54" t="s">
        <v>357</v>
      </c>
      <c r="K153" s="18"/>
      <c r="L153" s="69"/>
      <c r="M153" s="19"/>
      <c r="N153" s="45">
        <f t="shared" si="9"/>
        <v>0</v>
      </c>
      <c r="O153" s="70"/>
      <c r="P153" s="19">
        <f t="shared" si="8"/>
        <v>0</v>
      </c>
      <c r="Q153" s="45">
        <f t="shared" si="10"/>
        <v>0</v>
      </c>
      <c r="R153" s="20"/>
      <c r="S153" s="35"/>
      <c r="T153" s="80"/>
      <c r="U153" s="65"/>
      <c r="V153" s="59"/>
      <c r="W153" s="63" t="s">
        <v>388</v>
      </c>
      <c r="X153" s="57" t="s">
        <v>388</v>
      </c>
      <c r="Y153" s="61"/>
      <c r="Z153" s="62"/>
      <c r="AA153" s="61"/>
      <c r="AB153" s="68"/>
      <c r="AC153" s="56"/>
      <c r="AD153" s="56"/>
      <c r="AE153" s="56"/>
      <c r="AF153" s="31"/>
      <c r="AG153" s="67"/>
      <c r="AH153" s="22"/>
    </row>
    <row r="154" spans="1:34" s="4" customFormat="1" ht="27" hidden="1" customHeight="1" x14ac:dyDescent="0.15">
      <c r="A154" s="7"/>
      <c r="B154" s="52"/>
      <c r="C154" s="55" t="s">
        <v>385</v>
      </c>
      <c r="D154" s="60">
        <v>380</v>
      </c>
      <c r="E154" s="54" t="s">
        <v>113</v>
      </c>
      <c r="F154" s="21"/>
      <c r="G154" s="34"/>
      <c r="H154" s="54">
        <v>2711900809</v>
      </c>
      <c r="I154" s="54" t="s">
        <v>221</v>
      </c>
      <c r="J154" s="54" t="s">
        <v>358</v>
      </c>
      <c r="K154" s="18"/>
      <c r="L154" s="69"/>
      <c r="M154" s="19"/>
      <c r="N154" s="45">
        <f t="shared" si="9"/>
        <v>0</v>
      </c>
      <c r="O154" s="70"/>
      <c r="P154" s="19">
        <f t="shared" si="8"/>
        <v>0</v>
      </c>
      <c r="Q154" s="45">
        <f t="shared" si="10"/>
        <v>0</v>
      </c>
      <c r="R154" s="20"/>
      <c r="S154" s="35"/>
      <c r="T154" s="80"/>
      <c r="U154" s="65"/>
      <c r="V154" s="59"/>
      <c r="W154" s="63" t="s">
        <v>388</v>
      </c>
      <c r="X154" s="57" t="s">
        <v>388</v>
      </c>
      <c r="Y154" s="61"/>
      <c r="Z154" s="62"/>
      <c r="AA154" s="61"/>
      <c r="AB154" s="68"/>
      <c r="AC154" s="56"/>
      <c r="AD154" s="56"/>
      <c r="AE154" s="56"/>
      <c r="AF154" s="31"/>
      <c r="AG154" s="67"/>
      <c r="AH154" s="22"/>
    </row>
    <row r="155" spans="1:34" s="4" customFormat="1" ht="27" hidden="1" customHeight="1" x14ac:dyDescent="0.15">
      <c r="A155" s="7"/>
      <c r="B155" s="52"/>
      <c r="C155" s="55" t="s">
        <v>385</v>
      </c>
      <c r="D155" s="60">
        <v>381</v>
      </c>
      <c r="E155" s="54" t="s">
        <v>113</v>
      </c>
      <c r="F155" s="21"/>
      <c r="G155" s="34"/>
      <c r="H155" s="54">
        <v>2711901112</v>
      </c>
      <c r="I155" s="54" t="s">
        <v>87</v>
      </c>
      <c r="J155" s="54" t="s">
        <v>359</v>
      </c>
      <c r="K155" s="18"/>
      <c r="L155" s="69"/>
      <c r="M155" s="19"/>
      <c r="N155" s="45">
        <f t="shared" si="9"/>
        <v>0</v>
      </c>
      <c r="O155" s="70"/>
      <c r="P155" s="19">
        <f t="shared" si="8"/>
        <v>0</v>
      </c>
      <c r="Q155" s="45">
        <f t="shared" si="10"/>
        <v>0</v>
      </c>
      <c r="R155" s="20"/>
      <c r="S155" s="35"/>
      <c r="T155" s="80"/>
      <c r="U155" s="65"/>
      <c r="V155" s="59"/>
      <c r="W155" s="63" t="s">
        <v>388</v>
      </c>
      <c r="X155" s="57" t="s">
        <v>388</v>
      </c>
      <c r="Y155" s="61"/>
      <c r="Z155" s="62"/>
      <c r="AA155" s="61"/>
      <c r="AB155" s="68"/>
      <c r="AC155" s="56"/>
      <c r="AD155" s="56"/>
      <c r="AE155" s="56"/>
      <c r="AF155" s="31"/>
      <c r="AG155" s="67"/>
      <c r="AH155" s="22"/>
    </row>
    <row r="156" spans="1:34" s="4" customFormat="1" ht="27" hidden="1" customHeight="1" x14ac:dyDescent="0.15">
      <c r="A156" s="7"/>
      <c r="B156" s="52"/>
      <c r="C156" s="55" t="s">
        <v>385</v>
      </c>
      <c r="D156" s="60">
        <v>382</v>
      </c>
      <c r="E156" s="54" t="s">
        <v>113</v>
      </c>
      <c r="F156" s="21"/>
      <c r="G156" s="34"/>
      <c r="H156" s="54">
        <v>2711901278</v>
      </c>
      <c r="I156" s="54" t="s">
        <v>80</v>
      </c>
      <c r="J156" s="54" t="s">
        <v>32</v>
      </c>
      <c r="K156" s="18"/>
      <c r="L156" s="69"/>
      <c r="M156" s="19"/>
      <c r="N156" s="45">
        <f t="shared" si="9"/>
        <v>0</v>
      </c>
      <c r="O156" s="70"/>
      <c r="P156" s="19">
        <f t="shared" si="8"/>
        <v>0</v>
      </c>
      <c r="Q156" s="45">
        <f t="shared" si="10"/>
        <v>0</v>
      </c>
      <c r="R156" s="20"/>
      <c r="S156" s="35"/>
      <c r="T156" s="80"/>
      <c r="U156" s="65"/>
      <c r="V156" s="59"/>
      <c r="W156" s="63" t="s">
        <v>388</v>
      </c>
      <c r="X156" s="57" t="s">
        <v>388</v>
      </c>
      <c r="Y156" s="61"/>
      <c r="Z156" s="62"/>
      <c r="AA156" s="61"/>
      <c r="AB156" s="68"/>
      <c r="AC156" s="56"/>
      <c r="AD156" s="56"/>
      <c r="AE156" s="56"/>
      <c r="AF156" s="31"/>
      <c r="AG156" s="67"/>
      <c r="AH156" s="22"/>
    </row>
    <row r="157" spans="1:34" s="4" customFormat="1" ht="27" hidden="1" customHeight="1" x14ac:dyDescent="0.15">
      <c r="A157" s="7"/>
      <c r="B157" s="52"/>
      <c r="C157" s="55" t="s">
        <v>385</v>
      </c>
      <c r="D157" s="60">
        <v>383</v>
      </c>
      <c r="E157" s="54" t="s">
        <v>114</v>
      </c>
      <c r="F157" s="21"/>
      <c r="G157" s="34"/>
      <c r="H157" s="54">
        <v>2710500733</v>
      </c>
      <c r="I157" s="54" t="s">
        <v>82</v>
      </c>
      <c r="J157" s="54" t="s">
        <v>34</v>
      </c>
      <c r="K157" s="18"/>
      <c r="L157" s="69"/>
      <c r="M157" s="19"/>
      <c r="N157" s="45">
        <f t="shared" si="9"/>
        <v>0</v>
      </c>
      <c r="O157" s="70"/>
      <c r="P157" s="19">
        <f t="shared" si="8"/>
        <v>0</v>
      </c>
      <c r="Q157" s="45">
        <f t="shared" si="10"/>
        <v>0</v>
      </c>
      <c r="R157" s="20"/>
      <c r="S157" s="35"/>
      <c r="T157" s="80"/>
      <c r="U157" s="65"/>
      <c r="V157" s="59"/>
      <c r="W157" s="63" t="s">
        <v>388</v>
      </c>
      <c r="X157" s="57" t="s">
        <v>388</v>
      </c>
      <c r="Y157" s="61"/>
      <c r="Z157" s="62"/>
      <c r="AA157" s="61"/>
      <c r="AB157" s="68"/>
      <c r="AC157" s="56"/>
      <c r="AD157" s="56"/>
      <c r="AE157" s="56"/>
      <c r="AF157" s="31"/>
      <c r="AG157" s="67"/>
      <c r="AH157" s="22"/>
    </row>
    <row r="158" spans="1:34" s="4" customFormat="1" ht="27" hidden="1" customHeight="1" x14ac:dyDescent="0.15">
      <c r="A158" s="7"/>
      <c r="B158" s="52"/>
      <c r="C158" s="55" t="s">
        <v>385</v>
      </c>
      <c r="D158" s="60">
        <v>384</v>
      </c>
      <c r="E158" s="54" t="s">
        <v>114</v>
      </c>
      <c r="F158" s="21"/>
      <c r="G158" s="34"/>
      <c r="H158" s="54">
        <v>2710500881</v>
      </c>
      <c r="I158" s="54" t="s">
        <v>222</v>
      </c>
      <c r="J158" s="54" t="s">
        <v>360</v>
      </c>
      <c r="K158" s="18"/>
      <c r="L158" s="69"/>
      <c r="M158" s="19"/>
      <c r="N158" s="45">
        <f t="shared" si="9"/>
        <v>0</v>
      </c>
      <c r="O158" s="70"/>
      <c r="P158" s="19">
        <f t="shared" si="8"/>
        <v>0</v>
      </c>
      <c r="Q158" s="45">
        <f t="shared" si="10"/>
        <v>0</v>
      </c>
      <c r="R158" s="20"/>
      <c r="S158" s="35"/>
      <c r="T158" s="80"/>
      <c r="U158" s="65"/>
      <c r="V158" s="59"/>
      <c r="W158" s="63" t="s">
        <v>388</v>
      </c>
      <c r="X158" s="57" t="s">
        <v>388</v>
      </c>
      <c r="Y158" s="61"/>
      <c r="Z158" s="62"/>
      <c r="AA158" s="61"/>
      <c r="AB158" s="68"/>
      <c r="AC158" s="56"/>
      <c r="AD158" s="56"/>
      <c r="AE158" s="56"/>
      <c r="AF158" s="31"/>
      <c r="AG158" s="67"/>
      <c r="AH158" s="22"/>
    </row>
    <row r="159" spans="1:34" s="4" customFormat="1" ht="27" hidden="1" customHeight="1" x14ac:dyDescent="0.15">
      <c r="A159" s="7"/>
      <c r="B159" s="52"/>
      <c r="C159" s="55" t="s">
        <v>385</v>
      </c>
      <c r="D159" s="60">
        <v>385</v>
      </c>
      <c r="E159" s="54" t="s">
        <v>114</v>
      </c>
      <c r="F159" s="21"/>
      <c r="G159" s="34"/>
      <c r="H159" s="54">
        <v>2710501517</v>
      </c>
      <c r="I159" s="54" t="s">
        <v>62</v>
      </c>
      <c r="J159" s="54" t="s">
        <v>361</v>
      </c>
      <c r="K159" s="18"/>
      <c r="L159" s="69"/>
      <c r="M159" s="19"/>
      <c r="N159" s="45">
        <f t="shared" si="9"/>
        <v>0</v>
      </c>
      <c r="O159" s="70"/>
      <c r="P159" s="19">
        <f t="shared" si="8"/>
        <v>0</v>
      </c>
      <c r="Q159" s="45">
        <f t="shared" si="10"/>
        <v>0</v>
      </c>
      <c r="R159" s="20"/>
      <c r="S159" s="35"/>
      <c r="T159" s="80"/>
      <c r="U159" s="65"/>
      <c r="V159" s="59"/>
      <c r="W159" s="63" t="s">
        <v>388</v>
      </c>
      <c r="X159" s="57" t="s">
        <v>388</v>
      </c>
      <c r="Y159" s="61"/>
      <c r="Z159" s="62"/>
      <c r="AA159" s="61"/>
      <c r="AB159" s="68"/>
      <c r="AC159" s="56"/>
      <c r="AD159" s="56"/>
      <c r="AE159" s="56"/>
      <c r="AF159" s="31"/>
      <c r="AG159" s="67"/>
      <c r="AH159" s="22"/>
    </row>
    <row r="160" spans="1:34" s="4" customFormat="1" ht="27" hidden="1" customHeight="1" x14ac:dyDescent="0.15">
      <c r="A160" s="7"/>
      <c r="B160" s="52"/>
      <c r="C160" s="55" t="s">
        <v>385</v>
      </c>
      <c r="D160" s="60">
        <v>386</v>
      </c>
      <c r="E160" s="54" t="s">
        <v>114</v>
      </c>
      <c r="F160" s="21"/>
      <c r="G160" s="34"/>
      <c r="H160" s="54">
        <v>2710501616</v>
      </c>
      <c r="I160" s="54" t="s">
        <v>81</v>
      </c>
      <c r="J160" s="54" t="s">
        <v>33</v>
      </c>
      <c r="K160" s="18"/>
      <c r="L160" s="69"/>
      <c r="M160" s="19"/>
      <c r="N160" s="45">
        <f t="shared" si="9"/>
        <v>0</v>
      </c>
      <c r="O160" s="70"/>
      <c r="P160" s="19">
        <f t="shared" si="8"/>
        <v>0</v>
      </c>
      <c r="Q160" s="45">
        <f t="shared" si="10"/>
        <v>0</v>
      </c>
      <c r="R160" s="20"/>
      <c r="S160" s="35"/>
      <c r="T160" s="80"/>
      <c r="U160" s="65"/>
      <c r="V160" s="59"/>
      <c r="W160" s="63" t="s">
        <v>388</v>
      </c>
      <c r="X160" s="57" t="s">
        <v>388</v>
      </c>
      <c r="Y160" s="61"/>
      <c r="Z160" s="62"/>
      <c r="AA160" s="61"/>
      <c r="AB160" s="68"/>
      <c r="AC160" s="56"/>
      <c r="AD160" s="56"/>
      <c r="AE160" s="56"/>
      <c r="AF160" s="31"/>
      <c r="AG160" s="67"/>
      <c r="AH160" s="22"/>
    </row>
    <row r="161" spans="1:34" s="4" customFormat="1" ht="27" hidden="1" customHeight="1" x14ac:dyDescent="0.15">
      <c r="A161" s="7"/>
      <c r="B161" s="52"/>
      <c r="C161" s="55" t="s">
        <v>385</v>
      </c>
      <c r="D161" s="60">
        <v>387</v>
      </c>
      <c r="E161" s="54" t="s">
        <v>114</v>
      </c>
      <c r="F161" s="21"/>
      <c r="G161" s="34"/>
      <c r="H161" s="54">
        <v>2710501947</v>
      </c>
      <c r="I161" s="54" t="s">
        <v>88</v>
      </c>
      <c r="J161" s="54" t="s">
        <v>362</v>
      </c>
      <c r="K161" s="18"/>
      <c r="L161" s="69"/>
      <c r="M161" s="19"/>
      <c r="N161" s="45">
        <f t="shared" si="9"/>
        <v>0</v>
      </c>
      <c r="O161" s="70"/>
      <c r="P161" s="19">
        <f t="shared" ref="P161:P208" si="11">M161</f>
        <v>0</v>
      </c>
      <c r="Q161" s="45">
        <f t="shared" si="10"/>
        <v>0</v>
      </c>
      <c r="R161" s="20"/>
      <c r="S161" s="35"/>
      <c r="T161" s="80"/>
      <c r="U161" s="65"/>
      <c r="V161" s="59"/>
      <c r="W161" s="63" t="s">
        <v>388</v>
      </c>
      <c r="X161" s="57" t="s">
        <v>388</v>
      </c>
      <c r="Y161" s="61"/>
      <c r="Z161" s="62"/>
      <c r="AA161" s="61"/>
      <c r="AB161" s="68"/>
      <c r="AC161" s="56"/>
      <c r="AD161" s="56"/>
      <c r="AE161" s="56"/>
      <c r="AF161" s="31"/>
      <c r="AG161" s="67"/>
      <c r="AH161" s="22"/>
    </row>
    <row r="162" spans="1:34" s="4" customFormat="1" ht="27" hidden="1" customHeight="1" x14ac:dyDescent="0.15">
      <c r="A162" s="7"/>
      <c r="B162" s="52"/>
      <c r="C162" s="55" t="s">
        <v>385</v>
      </c>
      <c r="D162" s="60">
        <v>388</v>
      </c>
      <c r="E162" s="54" t="s">
        <v>114</v>
      </c>
      <c r="F162" s="21"/>
      <c r="G162" s="34"/>
      <c r="H162" s="54">
        <v>2710502101</v>
      </c>
      <c r="I162" s="54" t="s">
        <v>223</v>
      </c>
      <c r="J162" s="54" t="s">
        <v>363</v>
      </c>
      <c r="K162" s="18"/>
      <c r="L162" s="69"/>
      <c r="M162" s="19"/>
      <c r="N162" s="45">
        <f t="shared" si="9"/>
        <v>0</v>
      </c>
      <c r="O162" s="70"/>
      <c r="P162" s="19">
        <f t="shared" si="11"/>
        <v>0</v>
      </c>
      <c r="Q162" s="45">
        <f t="shared" si="10"/>
        <v>0</v>
      </c>
      <c r="R162" s="20"/>
      <c r="S162" s="35"/>
      <c r="T162" s="80"/>
      <c r="U162" s="65"/>
      <c r="V162" s="59"/>
      <c r="W162" s="63" t="s">
        <v>388</v>
      </c>
      <c r="X162" s="57" t="s">
        <v>388</v>
      </c>
      <c r="Y162" s="61"/>
      <c r="Z162" s="62"/>
      <c r="AA162" s="61"/>
      <c r="AB162" s="68"/>
      <c r="AC162" s="56"/>
      <c r="AD162" s="56"/>
      <c r="AE162" s="56"/>
      <c r="AF162" s="31"/>
      <c r="AG162" s="67"/>
      <c r="AH162" s="22"/>
    </row>
    <row r="163" spans="1:34" s="4" customFormat="1" ht="27" hidden="1" customHeight="1" x14ac:dyDescent="0.15">
      <c r="A163" s="7"/>
      <c r="B163" s="52"/>
      <c r="C163" s="55" t="s">
        <v>385</v>
      </c>
      <c r="D163" s="60">
        <v>389</v>
      </c>
      <c r="E163" s="54" t="s">
        <v>115</v>
      </c>
      <c r="F163" s="21"/>
      <c r="G163" s="34"/>
      <c r="H163" s="54">
        <v>2711400503</v>
      </c>
      <c r="I163" s="54" t="s">
        <v>224</v>
      </c>
      <c r="J163" s="54" t="s">
        <v>364</v>
      </c>
      <c r="K163" s="18"/>
      <c r="L163" s="69"/>
      <c r="M163" s="19"/>
      <c r="N163" s="45">
        <f t="shared" si="9"/>
        <v>0</v>
      </c>
      <c r="O163" s="70"/>
      <c r="P163" s="19">
        <f t="shared" si="11"/>
        <v>0</v>
      </c>
      <c r="Q163" s="45">
        <f t="shared" si="10"/>
        <v>0</v>
      </c>
      <c r="R163" s="20"/>
      <c r="S163" s="35"/>
      <c r="T163" s="80"/>
      <c r="U163" s="65"/>
      <c r="V163" s="59"/>
      <c r="W163" s="63" t="s">
        <v>388</v>
      </c>
      <c r="X163" s="57" t="s">
        <v>388</v>
      </c>
      <c r="Y163" s="61"/>
      <c r="Z163" s="62"/>
      <c r="AA163" s="61"/>
      <c r="AB163" s="68"/>
      <c r="AC163" s="56"/>
      <c r="AD163" s="56"/>
      <c r="AE163" s="56"/>
      <c r="AF163" s="31"/>
      <c r="AG163" s="67"/>
      <c r="AH163" s="22"/>
    </row>
    <row r="164" spans="1:34" s="4" customFormat="1" ht="27" hidden="1" customHeight="1" x14ac:dyDescent="0.15">
      <c r="A164" s="7"/>
      <c r="B164" s="52"/>
      <c r="C164" s="55" t="s">
        <v>385</v>
      </c>
      <c r="D164" s="60">
        <v>390</v>
      </c>
      <c r="E164" s="54" t="s">
        <v>115</v>
      </c>
      <c r="F164" s="21"/>
      <c r="G164" s="34"/>
      <c r="H164" s="54">
        <v>2711400909</v>
      </c>
      <c r="I164" s="54" t="s">
        <v>225</v>
      </c>
      <c r="J164" s="54" t="s">
        <v>365</v>
      </c>
      <c r="K164" s="18"/>
      <c r="L164" s="69"/>
      <c r="M164" s="19"/>
      <c r="N164" s="45">
        <f t="shared" si="9"/>
        <v>0</v>
      </c>
      <c r="O164" s="70"/>
      <c r="P164" s="19">
        <f t="shared" si="11"/>
        <v>0</v>
      </c>
      <c r="Q164" s="45">
        <f t="shared" si="10"/>
        <v>0</v>
      </c>
      <c r="R164" s="20"/>
      <c r="S164" s="35"/>
      <c r="T164" s="80"/>
      <c r="U164" s="65"/>
      <c r="V164" s="59"/>
      <c r="W164" s="63" t="s">
        <v>388</v>
      </c>
      <c r="X164" s="57" t="s">
        <v>388</v>
      </c>
      <c r="Y164" s="61"/>
      <c r="Z164" s="62"/>
      <c r="AA164" s="61"/>
      <c r="AB164" s="68"/>
      <c r="AC164" s="56"/>
      <c r="AD164" s="56"/>
      <c r="AE164" s="56"/>
      <c r="AF164" s="31"/>
      <c r="AG164" s="67"/>
      <c r="AH164" s="22"/>
    </row>
    <row r="165" spans="1:34" s="4" customFormat="1" ht="27" hidden="1" customHeight="1" x14ac:dyDescent="0.15">
      <c r="A165" s="7"/>
      <c r="B165" s="52"/>
      <c r="C165" s="55" t="s">
        <v>385</v>
      </c>
      <c r="D165" s="60">
        <v>391</v>
      </c>
      <c r="E165" s="54" t="s">
        <v>116</v>
      </c>
      <c r="F165" s="21"/>
      <c r="G165" s="34"/>
      <c r="H165" s="54">
        <v>2714600323</v>
      </c>
      <c r="I165" s="54" t="s">
        <v>226</v>
      </c>
      <c r="J165" s="54" t="s">
        <v>366</v>
      </c>
      <c r="K165" s="18"/>
      <c r="L165" s="69"/>
      <c r="M165" s="19"/>
      <c r="N165" s="45">
        <f t="shared" si="9"/>
        <v>0</v>
      </c>
      <c r="O165" s="70"/>
      <c r="P165" s="19">
        <f t="shared" si="11"/>
        <v>0</v>
      </c>
      <c r="Q165" s="45">
        <f t="shared" si="10"/>
        <v>0</v>
      </c>
      <c r="R165" s="20"/>
      <c r="S165" s="35"/>
      <c r="T165" s="80"/>
      <c r="U165" s="65"/>
      <c r="V165" s="59"/>
      <c r="W165" s="63" t="s">
        <v>388</v>
      </c>
      <c r="X165" s="57" t="s">
        <v>388</v>
      </c>
      <c r="Y165" s="61"/>
      <c r="Z165" s="62"/>
      <c r="AA165" s="61"/>
      <c r="AB165" s="68"/>
      <c r="AC165" s="56"/>
      <c r="AD165" s="56"/>
      <c r="AE165" s="56"/>
      <c r="AF165" s="31"/>
      <c r="AG165" s="67"/>
      <c r="AH165" s="22"/>
    </row>
    <row r="166" spans="1:34" s="4" customFormat="1" ht="27" hidden="1" customHeight="1" x14ac:dyDescent="0.15">
      <c r="A166" s="7"/>
      <c r="B166" s="52"/>
      <c r="C166" s="55" t="s">
        <v>385</v>
      </c>
      <c r="D166" s="60">
        <v>392</v>
      </c>
      <c r="E166" s="54" t="s">
        <v>116</v>
      </c>
      <c r="F166" s="21"/>
      <c r="G166" s="34"/>
      <c r="H166" s="54">
        <v>2714600430</v>
      </c>
      <c r="I166" s="54" t="s">
        <v>201</v>
      </c>
      <c r="J166" s="54" t="s">
        <v>367</v>
      </c>
      <c r="K166" s="18"/>
      <c r="L166" s="69"/>
      <c r="M166" s="19"/>
      <c r="N166" s="45">
        <f t="shared" si="9"/>
        <v>0</v>
      </c>
      <c r="O166" s="70"/>
      <c r="P166" s="19">
        <f t="shared" si="11"/>
        <v>0</v>
      </c>
      <c r="Q166" s="45">
        <f t="shared" si="10"/>
        <v>0</v>
      </c>
      <c r="R166" s="20"/>
      <c r="S166" s="35"/>
      <c r="T166" s="80"/>
      <c r="U166" s="65"/>
      <c r="V166" s="59"/>
      <c r="W166" s="63" t="s">
        <v>388</v>
      </c>
      <c r="X166" s="57" t="s">
        <v>388</v>
      </c>
      <c r="Y166" s="61"/>
      <c r="Z166" s="62"/>
      <c r="AA166" s="61"/>
      <c r="AB166" s="68"/>
      <c r="AC166" s="56"/>
      <c r="AD166" s="56"/>
      <c r="AE166" s="56"/>
      <c r="AF166" s="31"/>
      <c r="AG166" s="67"/>
      <c r="AH166" s="22"/>
    </row>
    <row r="167" spans="1:34" s="4" customFormat="1" ht="27" hidden="1" customHeight="1" x14ac:dyDescent="0.15">
      <c r="A167" s="7"/>
      <c r="B167" s="52"/>
      <c r="C167" s="55" t="s">
        <v>385</v>
      </c>
      <c r="D167" s="60">
        <v>393</v>
      </c>
      <c r="E167" s="54" t="s">
        <v>116</v>
      </c>
      <c r="F167" s="21"/>
      <c r="G167" s="34"/>
      <c r="H167" s="54">
        <v>2714600455</v>
      </c>
      <c r="I167" s="54" t="s">
        <v>83</v>
      </c>
      <c r="J167" s="54" t="s">
        <v>35</v>
      </c>
      <c r="K167" s="18"/>
      <c r="L167" s="69"/>
      <c r="M167" s="19"/>
      <c r="N167" s="45">
        <f t="shared" si="9"/>
        <v>0</v>
      </c>
      <c r="O167" s="70"/>
      <c r="P167" s="19">
        <f t="shared" si="11"/>
        <v>0</v>
      </c>
      <c r="Q167" s="45">
        <f t="shared" si="10"/>
        <v>0</v>
      </c>
      <c r="R167" s="20"/>
      <c r="S167" s="35"/>
      <c r="T167" s="80"/>
      <c r="U167" s="65"/>
      <c r="V167" s="59"/>
      <c r="W167" s="63" t="s">
        <v>388</v>
      </c>
      <c r="X167" s="57" t="s">
        <v>388</v>
      </c>
      <c r="Y167" s="61"/>
      <c r="Z167" s="62"/>
      <c r="AA167" s="61"/>
      <c r="AB167" s="68"/>
      <c r="AC167" s="56"/>
      <c r="AD167" s="56"/>
      <c r="AE167" s="56"/>
      <c r="AF167" s="31"/>
      <c r="AG167" s="67"/>
      <c r="AH167" s="22"/>
    </row>
    <row r="168" spans="1:34" s="4" customFormat="1" ht="27" hidden="1" customHeight="1" x14ac:dyDescent="0.15">
      <c r="A168" s="7"/>
      <c r="B168" s="52"/>
      <c r="C168" s="55" t="s">
        <v>385</v>
      </c>
      <c r="D168" s="60">
        <v>394</v>
      </c>
      <c r="E168" s="54" t="s">
        <v>116</v>
      </c>
      <c r="F168" s="21"/>
      <c r="G168" s="34"/>
      <c r="H168" s="54">
        <v>2714600505</v>
      </c>
      <c r="I168" s="54" t="s">
        <v>227</v>
      </c>
      <c r="J168" s="54" t="s">
        <v>368</v>
      </c>
      <c r="K168" s="18"/>
      <c r="L168" s="69"/>
      <c r="M168" s="19"/>
      <c r="N168" s="45">
        <f t="shared" si="9"/>
        <v>0</v>
      </c>
      <c r="O168" s="70"/>
      <c r="P168" s="19">
        <f t="shared" si="11"/>
        <v>0</v>
      </c>
      <c r="Q168" s="45">
        <f t="shared" si="10"/>
        <v>0</v>
      </c>
      <c r="R168" s="20"/>
      <c r="S168" s="35"/>
      <c r="T168" s="80"/>
      <c r="U168" s="65"/>
      <c r="V168" s="59"/>
      <c r="W168" s="63" t="s">
        <v>388</v>
      </c>
      <c r="X168" s="57" t="s">
        <v>388</v>
      </c>
      <c r="Y168" s="61"/>
      <c r="Z168" s="62"/>
      <c r="AA168" s="61"/>
      <c r="AB168" s="68"/>
      <c r="AC168" s="56"/>
      <c r="AD168" s="56"/>
      <c r="AE168" s="56"/>
      <c r="AF168" s="31"/>
      <c r="AG168" s="67"/>
      <c r="AH168" s="22"/>
    </row>
    <row r="169" spans="1:34" s="4" customFormat="1" ht="27" hidden="1" customHeight="1" x14ac:dyDescent="0.15">
      <c r="A169" s="7"/>
      <c r="B169" s="52"/>
      <c r="C169" s="55" t="s">
        <v>385</v>
      </c>
      <c r="D169" s="60">
        <v>395</v>
      </c>
      <c r="E169" s="54" t="s">
        <v>116</v>
      </c>
      <c r="F169" s="21"/>
      <c r="G169" s="34"/>
      <c r="H169" s="54">
        <v>2714600547</v>
      </c>
      <c r="I169" s="54" t="s">
        <v>228</v>
      </c>
      <c r="J169" s="54" t="s">
        <v>369</v>
      </c>
      <c r="K169" s="18"/>
      <c r="L169" s="69"/>
      <c r="M169" s="19"/>
      <c r="N169" s="45">
        <f t="shared" si="9"/>
        <v>0</v>
      </c>
      <c r="O169" s="70"/>
      <c r="P169" s="19">
        <f t="shared" si="11"/>
        <v>0</v>
      </c>
      <c r="Q169" s="45">
        <f t="shared" si="10"/>
        <v>0</v>
      </c>
      <c r="R169" s="20"/>
      <c r="S169" s="35"/>
      <c r="T169" s="80"/>
      <c r="U169" s="65"/>
      <c r="V169" s="59"/>
      <c r="W169" s="63" t="s">
        <v>388</v>
      </c>
      <c r="X169" s="57" t="s">
        <v>388</v>
      </c>
      <c r="Y169" s="61"/>
      <c r="Z169" s="62"/>
      <c r="AA169" s="61"/>
      <c r="AB169" s="68"/>
      <c r="AC169" s="56"/>
      <c r="AD169" s="56"/>
      <c r="AE169" s="56"/>
      <c r="AF169" s="31"/>
      <c r="AG169" s="67"/>
      <c r="AH169" s="22"/>
    </row>
    <row r="170" spans="1:34" s="4" customFormat="1" ht="27" hidden="1" customHeight="1" x14ac:dyDescent="0.15">
      <c r="A170" s="7"/>
      <c r="B170" s="52"/>
      <c r="C170" s="55" t="s">
        <v>385</v>
      </c>
      <c r="D170" s="60">
        <v>396</v>
      </c>
      <c r="E170" s="54" t="s">
        <v>117</v>
      </c>
      <c r="F170" s="21"/>
      <c r="G170" s="34"/>
      <c r="H170" s="54">
        <v>2713800411</v>
      </c>
      <c r="I170" s="54" t="s">
        <v>84</v>
      </c>
      <c r="J170" s="54" t="s">
        <v>36</v>
      </c>
      <c r="K170" s="18"/>
      <c r="L170" s="69"/>
      <c r="M170" s="19"/>
      <c r="N170" s="45">
        <f t="shared" si="9"/>
        <v>0</v>
      </c>
      <c r="O170" s="70"/>
      <c r="P170" s="19">
        <f t="shared" si="11"/>
        <v>0</v>
      </c>
      <c r="Q170" s="45">
        <f t="shared" si="10"/>
        <v>0</v>
      </c>
      <c r="R170" s="20"/>
      <c r="S170" s="35"/>
      <c r="T170" s="80"/>
      <c r="U170" s="65"/>
      <c r="V170" s="59"/>
      <c r="W170" s="63" t="s">
        <v>388</v>
      </c>
      <c r="X170" s="57" t="s">
        <v>388</v>
      </c>
      <c r="Y170" s="61"/>
      <c r="Z170" s="62"/>
      <c r="AA170" s="61"/>
      <c r="AB170" s="68"/>
      <c r="AC170" s="56"/>
      <c r="AD170" s="56"/>
      <c r="AE170" s="56"/>
      <c r="AF170" s="31"/>
      <c r="AG170" s="67"/>
      <c r="AH170" s="22"/>
    </row>
    <row r="171" spans="1:34" s="4" customFormat="1" ht="27" hidden="1" customHeight="1" x14ac:dyDescent="0.15">
      <c r="A171" s="7"/>
      <c r="B171" s="52"/>
      <c r="C171" s="55" t="s">
        <v>385</v>
      </c>
      <c r="D171" s="60">
        <v>397</v>
      </c>
      <c r="E171" s="54" t="s">
        <v>118</v>
      </c>
      <c r="F171" s="21"/>
      <c r="G171" s="34"/>
      <c r="H171" s="54">
        <v>2712600846</v>
      </c>
      <c r="I171" s="54" t="s">
        <v>199</v>
      </c>
      <c r="J171" s="54" t="s">
        <v>370</v>
      </c>
      <c r="K171" s="18"/>
      <c r="L171" s="69"/>
      <c r="M171" s="19"/>
      <c r="N171" s="45">
        <f t="shared" si="9"/>
        <v>0</v>
      </c>
      <c r="O171" s="70"/>
      <c r="P171" s="19">
        <f t="shared" si="11"/>
        <v>0</v>
      </c>
      <c r="Q171" s="45">
        <f t="shared" si="10"/>
        <v>0</v>
      </c>
      <c r="R171" s="20"/>
      <c r="S171" s="35"/>
      <c r="T171" s="80"/>
      <c r="U171" s="65"/>
      <c r="V171" s="59"/>
      <c r="W171" s="63" t="s">
        <v>388</v>
      </c>
      <c r="X171" s="57" t="s">
        <v>388</v>
      </c>
      <c r="Y171" s="61"/>
      <c r="Z171" s="62"/>
      <c r="AA171" s="61"/>
      <c r="AB171" s="68"/>
      <c r="AC171" s="56"/>
      <c r="AD171" s="56"/>
      <c r="AE171" s="56"/>
      <c r="AF171" s="31"/>
      <c r="AG171" s="67"/>
      <c r="AH171" s="22"/>
    </row>
    <row r="172" spans="1:34" s="4" customFormat="1" ht="27" hidden="1" customHeight="1" x14ac:dyDescent="0.15">
      <c r="A172" s="7"/>
      <c r="B172" s="52"/>
      <c r="C172" s="55" t="s">
        <v>385</v>
      </c>
      <c r="D172" s="60">
        <v>398</v>
      </c>
      <c r="E172" s="54" t="s">
        <v>118</v>
      </c>
      <c r="F172" s="21"/>
      <c r="G172" s="34"/>
      <c r="H172" s="54">
        <v>2712600960</v>
      </c>
      <c r="I172" s="54" t="s">
        <v>66</v>
      </c>
      <c r="J172" s="54" t="s">
        <v>371</v>
      </c>
      <c r="K172" s="18"/>
      <c r="L172" s="69"/>
      <c r="M172" s="19"/>
      <c r="N172" s="45">
        <f t="shared" si="9"/>
        <v>0</v>
      </c>
      <c r="O172" s="70"/>
      <c r="P172" s="19">
        <f t="shared" si="11"/>
        <v>0</v>
      </c>
      <c r="Q172" s="45">
        <f t="shared" si="10"/>
        <v>0</v>
      </c>
      <c r="R172" s="20"/>
      <c r="S172" s="35"/>
      <c r="T172" s="80"/>
      <c r="U172" s="65"/>
      <c r="V172" s="59"/>
      <c r="W172" s="63" t="s">
        <v>388</v>
      </c>
      <c r="X172" s="57" t="s">
        <v>388</v>
      </c>
      <c r="Y172" s="61"/>
      <c r="Z172" s="62"/>
      <c r="AA172" s="61"/>
      <c r="AB172" s="68"/>
      <c r="AC172" s="56"/>
      <c r="AD172" s="56"/>
      <c r="AE172" s="56"/>
      <c r="AF172" s="31"/>
      <c r="AG172" s="67"/>
      <c r="AH172" s="22"/>
    </row>
    <row r="173" spans="1:34" s="4" customFormat="1" ht="27" hidden="1" customHeight="1" x14ac:dyDescent="0.15">
      <c r="A173" s="7"/>
      <c r="B173" s="52"/>
      <c r="C173" s="55" t="s">
        <v>385</v>
      </c>
      <c r="D173" s="60">
        <v>399</v>
      </c>
      <c r="E173" s="54" t="s">
        <v>118</v>
      </c>
      <c r="F173" s="21"/>
      <c r="G173" s="34"/>
      <c r="H173" s="54">
        <v>2712600978</v>
      </c>
      <c r="I173" s="54" t="s">
        <v>85</v>
      </c>
      <c r="J173" s="54" t="s">
        <v>37</v>
      </c>
      <c r="K173" s="18"/>
      <c r="L173" s="69"/>
      <c r="M173" s="19"/>
      <c r="N173" s="45">
        <f t="shared" si="9"/>
        <v>0</v>
      </c>
      <c r="O173" s="70"/>
      <c r="P173" s="19">
        <f t="shared" si="11"/>
        <v>0</v>
      </c>
      <c r="Q173" s="45">
        <f t="shared" si="10"/>
        <v>0</v>
      </c>
      <c r="R173" s="20"/>
      <c r="S173" s="35"/>
      <c r="T173" s="80"/>
      <c r="U173" s="65"/>
      <c r="V173" s="59"/>
      <c r="W173" s="63" t="s">
        <v>388</v>
      </c>
      <c r="X173" s="57" t="s">
        <v>388</v>
      </c>
      <c r="Y173" s="61"/>
      <c r="Z173" s="62"/>
      <c r="AA173" s="61"/>
      <c r="AB173" s="68"/>
      <c r="AC173" s="56"/>
      <c r="AD173" s="56"/>
      <c r="AE173" s="56"/>
      <c r="AF173" s="31"/>
      <c r="AG173" s="67"/>
      <c r="AH173" s="22"/>
    </row>
    <row r="174" spans="1:34" s="4" customFormat="1" ht="27" hidden="1" customHeight="1" x14ac:dyDescent="0.15">
      <c r="A174" s="7"/>
      <c r="B174" s="52"/>
      <c r="C174" s="55" t="s">
        <v>385</v>
      </c>
      <c r="D174" s="60">
        <v>400</v>
      </c>
      <c r="E174" s="54" t="s">
        <v>118</v>
      </c>
      <c r="F174" s="21"/>
      <c r="G174" s="34"/>
      <c r="H174" s="54">
        <v>2712600986</v>
      </c>
      <c r="I174" s="54" t="s">
        <v>229</v>
      </c>
      <c r="J174" s="54" t="s">
        <v>372</v>
      </c>
      <c r="K174" s="18"/>
      <c r="L174" s="69"/>
      <c r="M174" s="19"/>
      <c r="N174" s="45">
        <f t="shared" si="9"/>
        <v>0</v>
      </c>
      <c r="O174" s="70"/>
      <c r="P174" s="19">
        <f t="shared" si="11"/>
        <v>0</v>
      </c>
      <c r="Q174" s="45">
        <f t="shared" si="10"/>
        <v>0</v>
      </c>
      <c r="R174" s="20"/>
      <c r="S174" s="35"/>
      <c r="T174" s="80"/>
      <c r="U174" s="65"/>
      <c r="V174" s="59"/>
      <c r="W174" s="63" t="s">
        <v>388</v>
      </c>
      <c r="X174" s="57" t="s">
        <v>388</v>
      </c>
      <c r="Y174" s="61"/>
      <c r="Z174" s="62"/>
      <c r="AA174" s="61"/>
      <c r="AB174" s="68"/>
      <c r="AC174" s="56"/>
      <c r="AD174" s="56"/>
      <c r="AE174" s="56"/>
      <c r="AF174" s="31"/>
      <c r="AG174" s="67"/>
      <c r="AH174" s="22"/>
    </row>
    <row r="175" spans="1:34" s="4" customFormat="1" ht="27" hidden="1" customHeight="1" x14ac:dyDescent="0.15">
      <c r="A175" s="7"/>
      <c r="B175" s="52"/>
      <c r="C175" s="55" t="s">
        <v>385</v>
      </c>
      <c r="D175" s="60">
        <v>401</v>
      </c>
      <c r="E175" s="54" t="s">
        <v>118</v>
      </c>
      <c r="F175" s="21"/>
      <c r="G175" s="34"/>
      <c r="H175" s="54">
        <v>2712601018</v>
      </c>
      <c r="I175" s="54" t="s">
        <v>230</v>
      </c>
      <c r="J175" s="54" t="s">
        <v>373</v>
      </c>
      <c r="K175" s="18"/>
      <c r="L175" s="69"/>
      <c r="M175" s="19"/>
      <c r="N175" s="45">
        <f t="shared" si="9"/>
        <v>0</v>
      </c>
      <c r="O175" s="70"/>
      <c r="P175" s="19">
        <f t="shared" si="11"/>
        <v>0</v>
      </c>
      <c r="Q175" s="45">
        <f t="shared" si="10"/>
        <v>0</v>
      </c>
      <c r="R175" s="20"/>
      <c r="S175" s="35"/>
      <c r="T175" s="80"/>
      <c r="U175" s="65"/>
      <c r="V175" s="59"/>
      <c r="W175" s="63" t="s">
        <v>388</v>
      </c>
      <c r="X175" s="57" t="s">
        <v>388</v>
      </c>
      <c r="Y175" s="61"/>
      <c r="Z175" s="62"/>
      <c r="AA175" s="61"/>
      <c r="AB175" s="68"/>
      <c r="AC175" s="56"/>
      <c r="AD175" s="56"/>
      <c r="AE175" s="56"/>
      <c r="AF175" s="31"/>
      <c r="AG175" s="67"/>
      <c r="AH175" s="22"/>
    </row>
    <row r="176" spans="1:34" s="4" customFormat="1" ht="27" hidden="1" customHeight="1" x14ac:dyDescent="0.15">
      <c r="A176" s="7"/>
      <c r="B176" s="52"/>
      <c r="C176" s="55" t="s">
        <v>385</v>
      </c>
      <c r="D176" s="60">
        <v>402</v>
      </c>
      <c r="E176" s="54" t="s">
        <v>118</v>
      </c>
      <c r="F176" s="21"/>
      <c r="G176" s="34"/>
      <c r="H176" s="54">
        <v>2712601257</v>
      </c>
      <c r="I176" s="54" t="s">
        <v>231</v>
      </c>
      <c r="J176" s="54" t="s">
        <v>374</v>
      </c>
      <c r="K176" s="18"/>
      <c r="L176" s="69"/>
      <c r="M176" s="19"/>
      <c r="N176" s="45">
        <f t="shared" si="9"/>
        <v>0</v>
      </c>
      <c r="O176" s="70"/>
      <c r="P176" s="19">
        <f t="shared" si="11"/>
        <v>0</v>
      </c>
      <c r="Q176" s="45">
        <f t="shared" si="10"/>
        <v>0</v>
      </c>
      <c r="R176" s="20"/>
      <c r="S176" s="35"/>
      <c r="T176" s="80"/>
      <c r="U176" s="65"/>
      <c r="V176" s="59"/>
      <c r="W176" s="63" t="s">
        <v>388</v>
      </c>
      <c r="X176" s="57" t="s">
        <v>388</v>
      </c>
      <c r="Y176" s="61"/>
      <c r="Z176" s="62"/>
      <c r="AA176" s="61"/>
      <c r="AB176" s="68"/>
      <c r="AC176" s="56"/>
      <c r="AD176" s="56"/>
      <c r="AE176" s="56"/>
      <c r="AF176" s="31"/>
      <c r="AG176" s="67"/>
      <c r="AH176" s="22"/>
    </row>
    <row r="177" spans="1:34" s="4" customFormat="1" ht="27" hidden="1" customHeight="1" x14ac:dyDescent="0.15">
      <c r="A177" s="7"/>
      <c r="B177" s="52"/>
      <c r="C177" s="55" t="s">
        <v>385</v>
      </c>
      <c r="D177" s="60">
        <v>403</v>
      </c>
      <c r="E177" s="54" t="s">
        <v>118</v>
      </c>
      <c r="F177" s="21"/>
      <c r="G177" s="34"/>
      <c r="H177" s="54">
        <v>2712601315</v>
      </c>
      <c r="I177" s="54" t="s">
        <v>86</v>
      </c>
      <c r="J177" s="54" t="s">
        <v>38</v>
      </c>
      <c r="K177" s="18"/>
      <c r="L177" s="69"/>
      <c r="M177" s="19"/>
      <c r="N177" s="45">
        <f t="shared" si="9"/>
        <v>0</v>
      </c>
      <c r="O177" s="70"/>
      <c r="P177" s="19">
        <f t="shared" si="11"/>
        <v>0</v>
      </c>
      <c r="Q177" s="45">
        <f t="shared" si="10"/>
        <v>0</v>
      </c>
      <c r="R177" s="20"/>
      <c r="S177" s="35"/>
      <c r="T177" s="80"/>
      <c r="U177" s="65"/>
      <c r="V177" s="59"/>
      <c r="W177" s="63" t="s">
        <v>388</v>
      </c>
      <c r="X177" s="57" t="s">
        <v>388</v>
      </c>
      <c r="Y177" s="61"/>
      <c r="Z177" s="62"/>
      <c r="AA177" s="61"/>
      <c r="AB177" s="68"/>
      <c r="AC177" s="56"/>
      <c r="AD177" s="56"/>
      <c r="AE177" s="56"/>
      <c r="AF177" s="31"/>
      <c r="AG177" s="67"/>
      <c r="AH177" s="22"/>
    </row>
    <row r="178" spans="1:34" s="4" customFormat="1" ht="27" hidden="1" customHeight="1" x14ac:dyDescent="0.15">
      <c r="A178" s="7"/>
      <c r="B178" s="52"/>
      <c r="C178" s="55" t="s">
        <v>385</v>
      </c>
      <c r="D178" s="60">
        <v>404</v>
      </c>
      <c r="E178" s="54" t="s">
        <v>119</v>
      </c>
      <c r="F178" s="21"/>
      <c r="G178" s="34"/>
      <c r="H178" s="54">
        <v>2713700439</v>
      </c>
      <c r="I178" s="54" t="s">
        <v>232</v>
      </c>
      <c r="J178" s="54" t="s">
        <v>375</v>
      </c>
      <c r="K178" s="18"/>
      <c r="L178" s="69"/>
      <c r="M178" s="19"/>
      <c r="N178" s="45">
        <f t="shared" si="9"/>
        <v>0</v>
      </c>
      <c r="O178" s="70"/>
      <c r="P178" s="19">
        <f t="shared" si="11"/>
        <v>0</v>
      </c>
      <c r="Q178" s="45">
        <f t="shared" si="10"/>
        <v>0</v>
      </c>
      <c r="R178" s="20"/>
      <c r="S178" s="35"/>
      <c r="T178" s="80"/>
      <c r="U178" s="65"/>
      <c r="V178" s="59"/>
      <c r="W178" s="63" t="s">
        <v>388</v>
      </c>
      <c r="X178" s="57" t="s">
        <v>388</v>
      </c>
      <c r="Y178" s="61"/>
      <c r="Z178" s="62"/>
      <c r="AA178" s="61"/>
      <c r="AB178" s="68"/>
      <c r="AC178" s="56"/>
      <c r="AD178" s="56"/>
      <c r="AE178" s="56"/>
      <c r="AF178" s="31"/>
      <c r="AG178" s="67"/>
      <c r="AH178" s="22"/>
    </row>
    <row r="179" spans="1:34" s="4" customFormat="1" ht="27" hidden="1" customHeight="1" x14ac:dyDescent="0.15">
      <c r="A179" s="7"/>
      <c r="B179" s="52"/>
      <c r="C179" s="55" t="s">
        <v>385</v>
      </c>
      <c r="D179" s="60">
        <v>405</v>
      </c>
      <c r="E179" s="54" t="s">
        <v>119</v>
      </c>
      <c r="F179" s="21"/>
      <c r="G179" s="34"/>
      <c r="H179" s="54">
        <v>2713700553</v>
      </c>
      <c r="I179" s="54" t="s">
        <v>233</v>
      </c>
      <c r="J179" s="54" t="s">
        <v>233</v>
      </c>
      <c r="K179" s="18"/>
      <c r="L179" s="69"/>
      <c r="M179" s="19"/>
      <c r="N179" s="45">
        <f t="shared" si="9"/>
        <v>0</v>
      </c>
      <c r="O179" s="70"/>
      <c r="P179" s="19">
        <f t="shared" si="11"/>
        <v>0</v>
      </c>
      <c r="Q179" s="45">
        <f t="shared" si="10"/>
        <v>0</v>
      </c>
      <c r="R179" s="20"/>
      <c r="S179" s="35"/>
      <c r="T179" s="80"/>
      <c r="U179" s="65"/>
      <c r="V179" s="59"/>
      <c r="W179" s="63" t="s">
        <v>388</v>
      </c>
      <c r="X179" s="57" t="s">
        <v>388</v>
      </c>
      <c r="Y179" s="61"/>
      <c r="Z179" s="62"/>
      <c r="AA179" s="61"/>
      <c r="AB179" s="68"/>
      <c r="AC179" s="56"/>
      <c r="AD179" s="56"/>
      <c r="AE179" s="56"/>
      <c r="AF179" s="31"/>
      <c r="AG179" s="67"/>
      <c r="AH179" s="22"/>
    </row>
    <row r="180" spans="1:34" s="4" customFormat="1" ht="27" hidden="1" customHeight="1" x14ac:dyDescent="0.15">
      <c r="A180" s="7"/>
      <c r="B180" s="52"/>
      <c r="C180" s="55" t="s">
        <v>385</v>
      </c>
      <c r="D180" s="60">
        <v>406</v>
      </c>
      <c r="E180" s="54" t="s">
        <v>119</v>
      </c>
      <c r="F180" s="21"/>
      <c r="G180" s="34"/>
      <c r="H180" s="54">
        <v>2713700587</v>
      </c>
      <c r="I180" s="54" t="s">
        <v>234</v>
      </c>
      <c r="J180" s="54" t="s">
        <v>376</v>
      </c>
      <c r="K180" s="18"/>
      <c r="L180" s="69"/>
      <c r="M180" s="19"/>
      <c r="N180" s="45">
        <f t="shared" si="9"/>
        <v>0</v>
      </c>
      <c r="O180" s="70"/>
      <c r="P180" s="19">
        <f t="shared" si="11"/>
        <v>0</v>
      </c>
      <c r="Q180" s="45">
        <f t="shared" si="10"/>
        <v>0</v>
      </c>
      <c r="R180" s="20"/>
      <c r="S180" s="35"/>
      <c r="T180" s="80"/>
      <c r="U180" s="65"/>
      <c r="V180" s="59"/>
      <c r="W180" s="63" t="s">
        <v>388</v>
      </c>
      <c r="X180" s="57" t="s">
        <v>388</v>
      </c>
      <c r="Y180" s="61"/>
      <c r="Z180" s="62"/>
      <c r="AA180" s="61"/>
      <c r="AB180" s="68"/>
      <c r="AC180" s="56"/>
      <c r="AD180" s="56"/>
      <c r="AE180" s="56"/>
      <c r="AF180" s="31"/>
      <c r="AG180" s="67"/>
      <c r="AH180" s="22"/>
    </row>
    <row r="181" spans="1:34" s="4" customFormat="1" ht="27" hidden="1" customHeight="1" x14ac:dyDescent="0.15">
      <c r="A181" s="7"/>
      <c r="B181" s="52"/>
      <c r="C181" s="55" t="s">
        <v>385</v>
      </c>
      <c r="D181" s="60">
        <v>407</v>
      </c>
      <c r="E181" s="54" t="s">
        <v>119</v>
      </c>
      <c r="F181" s="21"/>
      <c r="G181" s="34"/>
      <c r="H181" s="54">
        <v>2713700694</v>
      </c>
      <c r="I181" s="54" t="s">
        <v>235</v>
      </c>
      <c r="J181" s="54" t="s">
        <v>377</v>
      </c>
      <c r="K181" s="18"/>
      <c r="L181" s="69"/>
      <c r="M181" s="19"/>
      <c r="N181" s="45">
        <f t="shared" si="9"/>
        <v>0</v>
      </c>
      <c r="O181" s="70"/>
      <c r="P181" s="19">
        <f t="shared" si="11"/>
        <v>0</v>
      </c>
      <c r="Q181" s="45">
        <f t="shared" si="10"/>
        <v>0</v>
      </c>
      <c r="R181" s="20"/>
      <c r="S181" s="35"/>
      <c r="T181" s="80"/>
      <c r="U181" s="65"/>
      <c r="V181" s="59"/>
      <c r="W181" s="63" t="s">
        <v>388</v>
      </c>
      <c r="X181" s="57" t="s">
        <v>388</v>
      </c>
      <c r="Y181" s="61"/>
      <c r="Z181" s="62"/>
      <c r="AA181" s="61"/>
      <c r="AB181" s="68"/>
      <c r="AC181" s="56"/>
      <c r="AD181" s="56"/>
      <c r="AE181" s="56"/>
      <c r="AF181" s="31"/>
      <c r="AG181" s="67"/>
      <c r="AH181" s="22"/>
    </row>
    <row r="182" spans="1:34" s="4" customFormat="1" ht="27" hidden="1" customHeight="1" x14ac:dyDescent="0.15">
      <c r="A182" s="7"/>
      <c r="B182" s="52"/>
      <c r="C182" s="55" t="s">
        <v>385</v>
      </c>
      <c r="D182" s="60">
        <v>408</v>
      </c>
      <c r="E182" s="54" t="s">
        <v>119</v>
      </c>
      <c r="F182" s="21"/>
      <c r="G182" s="34"/>
      <c r="H182" s="54">
        <v>2713700728</v>
      </c>
      <c r="I182" s="54" t="s">
        <v>236</v>
      </c>
      <c r="J182" s="54" t="s">
        <v>378</v>
      </c>
      <c r="K182" s="18"/>
      <c r="L182" s="69"/>
      <c r="M182" s="19"/>
      <c r="N182" s="45">
        <f t="shared" si="9"/>
        <v>0</v>
      </c>
      <c r="O182" s="70"/>
      <c r="P182" s="19">
        <f t="shared" si="11"/>
        <v>0</v>
      </c>
      <c r="Q182" s="45">
        <f t="shared" si="10"/>
        <v>0</v>
      </c>
      <c r="R182" s="20"/>
      <c r="S182" s="35"/>
      <c r="T182" s="80"/>
      <c r="U182" s="65"/>
      <c r="V182" s="59"/>
      <c r="W182" s="63" t="s">
        <v>388</v>
      </c>
      <c r="X182" s="57" t="s">
        <v>388</v>
      </c>
      <c r="Y182" s="61"/>
      <c r="Z182" s="62"/>
      <c r="AA182" s="61"/>
      <c r="AB182" s="68"/>
      <c r="AC182" s="56"/>
      <c r="AD182" s="56"/>
      <c r="AE182" s="56"/>
      <c r="AF182" s="31"/>
      <c r="AG182" s="67"/>
      <c r="AH182" s="22"/>
    </row>
    <row r="183" spans="1:34" s="4" customFormat="1" ht="27" hidden="1" customHeight="1" x14ac:dyDescent="0.15">
      <c r="A183" s="7"/>
      <c r="B183" s="52"/>
      <c r="C183" s="55" t="s">
        <v>385</v>
      </c>
      <c r="D183" s="60">
        <v>409</v>
      </c>
      <c r="E183" s="54" t="s">
        <v>120</v>
      </c>
      <c r="F183" s="21"/>
      <c r="G183" s="34"/>
      <c r="H183" s="54">
        <v>2715300592</v>
      </c>
      <c r="I183" s="54" t="s">
        <v>88</v>
      </c>
      <c r="J183" s="54" t="s">
        <v>39</v>
      </c>
      <c r="K183" s="18"/>
      <c r="L183" s="69"/>
      <c r="M183" s="19"/>
      <c r="N183" s="45">
        <f t="shared" si="9"/>
        <v>0</v>
      </c>
      <c r="O183" s="70"/>
      <c r="P183" s="19">
        <f t="shared" si="11"/>
        <v>0</v>
      </c>
      <c r="Q183" s="45">
        <f t="shared" si="10"/>
        <v>0</v>
      </c>
      <c r="R183" s="20"/>
      <c r="S183" s="35"/>
      <c r="T183" s="80"/>
      <c r="U183" s="65"/>
      <c r="V183" s="59"/>
      <c r="W183" s="63" t="s">
        <v>388</v>
      </c>
      <c r="X183" s="57" t="s">
        <v>388</v>
      </c>
      <c r="Y183" s="61"/>
      <c r="Z183" s="62"/>
      <c r="AA183" s="61"/>
      <c r="AB183" s="68"/>
      <c r="AC183" s="56"/>
      <c r="AD183" s="56"/>
      <c r="AE183" s="56"/>
      <c r="AF183" s="31"/>
      <c r="AG183" s="67"/>
      <c r="AH183" s="22"/>
    </row>
    <row r="184" spans="1:34" s="4" customFormat="1" ht="27" hidden="1" customHeight="1" x14ac:dyDescent="0.15">
      <c r="A184" s="7"/>
      <c r="B184" s="52"/>
      <c r="C184" s="55" t="s">
        <v>385</v>
      </c>
      <c r="D184" s="60">
        <v>410</v>
      </c>
      <c r="E184" s="54" t="s">
        <v>121</v>
      </c>
      <c r="F184" s="21"/>
      <c r="G184" s="34"/>
      <c r="H184" s="54">
        <v>2713400477</v>
      </c>
      <c r="I184" s="54" t="s">
        <v>212</v>
      </c>
      <c r="J184" s="54" t="s">
        <v>379</v>
      </c>
      <c r="K184" s="18"/>
      <c r="L184" s="69"/>
      <c r="M184" s="19"/>
      <c r="N184" s="45">
        <f t="shared" si="9"/>
        <v>0</v>
      </c>
      <c r="O184" s="70"/>
      <c r="P184" s="19">
        <f t="shared" si="11"/>
        <v>0</v>
      </c>
      <c r="Q184" s="45">
        <f t="shared" si="10"/>
        <v>0</v>
      </c>
      <c r="R184" s="20"/>
      <c r="S184" s="35"/>
      <c r="T184" s="80"/>
      <c r="U184" s="65"/>
      <c r="V184" s="59"/>
      <c r="W184" s="63" t="s">
        <v>388</v>
      </c>
      <c r="X184" s="57" t="s">
        <v>388</v>
      </c>
      <c r="Y184" s="61"/>
      <c r="Z184" s="62"/>
      <c r="AA184" s="61"/>
      <c r="AB184" s="68"/>
      <c r="AC184" s="56"/>
      <c r="AD184" s="56"/>
      <c r="AE184" s="56"/>
      <c r="AF184" s="31"/>
      <c r="AG184" s="67"/>
      <c r="AH184" s="22"/>
    </row>
    <row r="185" spans="1:34" s="4" customFormat="1" ht="27" hidden="1" customHeight="1" x14ac:dyDescent="0.15">
      <c r="A185" s="7"/>
      <c r="B185" s="52"/>
      <c r="C185" s="55" t="s">
        <v>385</v>
      </c>
      <c r="D185" s="60">
        <v>411</v>
      </c>
      <c r="E185" s="54" t="s">
        <v>122</v>
      </c>
      <c r="F185" s="21"/>
      <c r="G185" s="34"/>
      <c r="H185" s="54">
        <v>2715600363</v>
      </c>
      <c r="I185" s="54" t="s">
        <v>89</v>
      </c>
      <c r="J185" s="54" t="s">
        <v>40</v>
      </c>
      <c r="K185" s="18"/>
      <c r="L185" s="69"/>
      <c r="M185" s="19"/>
      <c r="N185" s="45">
        <f t="shared" si="9"/>
        <v>0</v>
      </c>
      <c r="O185" s="70"/>
      <c r="P185" s="19">
        <f t="shared" si="11"/>
        <v>0</v>
      </c>
      <c r="Q185" s="45">
        <f t="shared" si="10"/>
        <v>0</v>
      </c>
      <c r="R185" s="20"/>
      <c r="S185" s="35"/>
      <c r="T185" s="80"/>
      <c r="U185" s="65"/>
      <c r="V185" s="59"/>
      <c r="W185" s="63" t="s">
        <v>388</v>
      </c>
      <c r="X185" s="57" t="s">
        <v>388</v>
      </c>
      <c r="Y185" s="61"/>
      <c r="Z185" s="62"/>
      <c r="AA185" s="61"/>
      <c r="AB185" s="68"/>
      <c r="AC185" s="56"/>
      <c r="AD185" s="56"/>
      <c r="AE185" s="56"/>
      <c r="AF185" s="31"/>
      <c r="AG185" s="67"/>
      <c r="AH185" s="22"/>
    </row>
    <row r="186" spans="1:34" s="4" customFormat="1" ht="27" hidden="1" customHeight="1" x14ac:dyDescent="0.15">
      <c r="A186" s="7"/>
      <c r="B186" s="52"/>
      <c r="C186" s="55" t="s">
        <v>385</v>
      </c>
      <c r="D186" s="60">
        <v>412</v>
      </c>
      <c r="E186" s="54" t="s">
        <v>122</v>
      </c>
      <c r="F186" s="21"/>
      <c r="G186" s="34"/>
      <c r="H186" s="54">
        <v>2715601031</v>
      </c>
      <c r="I186" s="54" t="s">
        <v>90</v>
      </c>
      <c r="J186" s="54" t="s">
        <v>41</v>
      </c>
      <c r="K186" s="18"/>
      <c r="L186" s="69"/>
      <c r="M186" s="19"/>
      <c r="N186" s="45">
        <f t="shared" si="9"/>
        <v>0</v>
      </c>
      <c r="O186" s="70"/>
      <c r="P186" s="19">
        <f t="shared" si="11"/>
        <v>0</v>
      </c>
      <c r="Q186" s="45">
        <f t="shared" si="10"/>
        <v>0</v>
      </c>
      <c r="R186" s="20"/>
      <c r="S186" s="35"/>
      <c r="T186" s="80"/>
      <c r="U186" s="65"/>
      <c r="V186" s="59"/>
      <c r="W186" s="63" t="s">
        <v>388</v>
      </c>
      <c r="X186" s="57" t="s">
        <v>388</v>
      </c>
      <c r="Y186" s="61"/>
      <c r="Z186" s="62"/>
      <c r="AA186" s="61"/>
      <c r="AB186" s="68"/>
      <c r="AC186" s="56"/>
      <c r="AD186" s="56"/>
      <c r="AE186" s="56"/>
      <c r="AF186" s="31"/>
      <c r="AG186" s="67"/>
      <c r="AH186" s="22"/>
    </row>
    <row r="187" spans="1:34" s="4" customFormat="1" ht="27" hidden="1" customHeight="1" x14ac:dyDescent="0.15">
      <c r="A187" s="7"/>
      <c r="B187" s="52"/>
      <c r="C187" s="55" t="s">
        <v>385</v>
      </c>
      <c r="D187" s="60">
        <v>413</v>
      </c>
      <c r="E187" s="54" t="s">
        <v>122</v>
      </c>
      <c r="F187" s="21"/>
      <c r="G187" s="34"/>
      <c r="H187" s="54">
        <v>2715601205</v>
      </c>
      <c r="I187" s="54" t="s">
        <v>211</v>
      </c>
      <c r="J187" s="54" t="s">
        <v>380</v>
      </c>
      <c r="K187" s="18"/>
      <c r="L187" s="69"/>
      <c r="M187" s="19"/>
      <c r="N187" s="45">
        <f t="shared" si="9"/>
        <v>0</v>
      </c>
      <c r="O187" s="70"/>
      <c r="P187" s="19">
        <f t="shared" si="11"/>
        <v>0</v>
      </c>
      <c r="Q187" s="45">
        <f t="shared" si="10"/>
        <v>0</v>
      </c>
      <c r="R187" s="20"/>
      <c r="S187" s="35"/>
      <c r="T187" s="80"/>
      <c r="U187" s="65"/>
      <c r="V187" s="59"/>
      <c r="W187" s="63" t="s">
        <v>388</v>
      </c>
      <c r="X187" s="57" t="s">
        <v>388</v>
      </c>
      <c r="Y187" s="61"/>
      <c r="Z187" s="62"/>
      <c r="AA187" s="61"/>
      <c r="AB187" s="68"/>
      <c r="AC187" s="56"/>
      <c r="AD187" s="56"/>
      <c r="AE187" s="56"/>
      <c r="AF187" s="31"/>
      <c r="AG187" s="67"/>
      <c r="AH187" s="22"/>
    </row>
    <row r="188" spans="1:34" s="4" customFormat="1" ht="27" hidden="1" customHeight="1" x14ac:dyDescent="0.15">
      <c r="A188" s="7"/>
      <c r="B188" s="52"/>
      <c r="C188" s="55" t="s">
        <v>385</v>
      </c>
      <c r="D188" s="60">
        <v>414</v>
      </c>
      <c r="E188" s="54" t="s">
        <v>123</v>
      </c>
      <c r="F188" s="21"/>
      <c r="G188" s="34"/>
      <c r="H188" s="54">
        <v>2715700478</v>
      </c>
      <c r="I188" s="54" t="s">
        <v>237</v>
      </c>
      <c r="J188" s="54" t="s">
        <v>381</v>
      </c>
      <c r="K188" s="18"/>
      <c r="L188" s="69"/>
      <c r="M188" s="19"/>
      <c r="N188" s="45">
        <f t="shared" si="9"/>
        <v>0</v>
      </c>
      <c r="O188" s="70"/>
      <c r="P188" s="19">
        <f t="shared" si="11"/>
        <v>0</v>
      </c>
      <c r="Q188" s="45">
        <f t="shared" si="10"/>
        <v>0</v>
      </c>
      <c r="R188" s="20"/>
      <c r="S188" s="35"/>
      <c r="T188" s="80"/>
      <c r="U188" s="65"/>
      <c r="V188" s="59"/>
      <c r="W188" s="63" t="s">
        <v>388</v>
      </c>
      <c r="X188" s="57" t="s">
        <v>388</v>
      </c>
      <c r="Y188" s="61"/>
      <c r="Z188" s="62"/>
      <c r="AA188" s="61"/>
      <c r="AB188" s="68"/>
      <c r="AC188" s="56"/>
      <c r="AD188" s="56"/>
      <c r="AF188" s="31"/>
      <c r="AG188" s="67"/>
      <c r="AH188" s="22"/>
    </row>
    <row r="189" spans="1:34" s="4" customFormat="1" ht="27" hidden="1" customHeight="1" x14ac:dyDescent="0.15">
      <c r="A189" s="7"/>
      <c r="B189" s="52"/>
      <c r="C189" s="55" t="s">
        <v>385</v>
      </c>
      <c r="D189" s="60">
        <v>415</v>
      </c>
      <c r="E189" s="54" t="s">
        <v>124</v>
      </c>
      <c r="F189" s="21"/>
      <c r="G189" s="34"/>
      <c r="H189" s="54">
        <v>2713600480</v>
      </c>
      <c r="I189" s="54" t="s">
        <v>238</v>
      </c>
      <c r="J189" s="54" t="s">
        <v>382</v>
      </c>
      <c r="K189" s="18"/>
      <c r="L189" s="69"/>
      <c r="M189" s="19"/>
      <c r="N189" s="45">
        <f t="shared" si="9"/>
        <v>0</v>
      </c>
      <c r="O189" s="70"/>
      <c r="P189" s="19">
        <f t="shared" si="11"/>
        <v>0</v>
      </c>
      <c r="Q189" s="45">
        <f t="shared" si="10"/>
        <v>0</v>
      </c>
      <c r="R189" s="20"/>
      <c r="S189" s="35"/>
      <c r="T189" s="80"/>
      <c r="U189" s="65"/>
      <c r="V189" s="59"/>
      <c r="W189" s="63" t="s">
        <v>388</v>
      </c>
      <c r="X189" s="57" t="s">
        <v>388</v>
      </c>
      <c r="Y189" s="61"/>
      <c r="Z189" s="62"/>
      <c r="AA189" s="61"/>
      <c r="AB189" s="68"/>
      <c r="AC189" s="56"/>
      <c r="AD189" s="56"/>
      <c r="AE189" s="56"/>
      <c r="AF189" s="31"/>
      <c r="AG189" s="67"/>
      <c r="AH189" s="22"/>
    </row>
    <row r="190" spans="1:34" s="4" customFormat="1" ht="27" hidden="1" customHeight="1" x14ac:dyDescent="0.15">
      <c r="A190" s="7"/>
      <c r="B190" s="52"/>
      <c r="C190" s="55" t="s">
        <v>385</v>
      </c>
      <c r="D190" s="60">
        <v>416</v>
      </c>
      <c r="E190" s="54" t="s">
        <v>125</v>
      </c>
      <c r="F190" s="21"/>
      <c r="G190" s="34"/>
      <c r="H190" s="54">
        <v>2719500668</v>
      </c>
      <c r="I190" s="54" t="s">
        <v>239</v>
      </c>
      <c r="J190" s="54" t="s">
        <v>383</v>
      </c>
      <c r="K190" s="18"/>
      <c r="L190" s="69"/>
      <c r="M190" s="19"/>
      <c r="N190" s="45">
        <f t="shared" si="9"/>
        <v>0</v>
      </c>
      <c r="O190" s="70"/>
      <c r="P190" s="19">
        <f t="shared" si="11"/>
        <v>0</v>
      </c>
      <c r="Q190" s="45">
        <f t="shared" si="10"/>
        <v>0</v>
      </c>
      <c r="R190" s="20"/>
      <c r="S190" s="35"/>
      <c r="T190" s="80"/>
      <c r="U190" s="65"/>
      <c r="V190" s="59"/>
      <c r="W190" s="63" t="s">
        <v>388</v>
      </c>
      <c r="X190" s="57" t="s">
        <v>388</v>
      </c>
      <c r="Y190" s="61"/>
      <c r="Z190" s="62"/>
      <c r="AA190" s="61"/>
      <c r="AB190" s="68"/>
      <c r="AC190" s="56"/>
      <c r="AD190" s="56"/>
      <c r="AE190" s="56"/>
      <c r="AF190" s="31"/>
      <c r="AG190" s="67"/>
      <c r="AH190" s="22"/>
    </row>
    <row r="191" spans="1:34" s="4" customFormat="1" ht="27" hidden="1" customHeight="1" x14ac:dyDescent="0.15">
      <c r="A191" s="7"/>
      <c r="B191" s="52"/>
      <c r="C191" s="55" t="s">
        <v>385</v>
      </c>
      <c r="D191" s="60">
        <v>417</v>
      </c>
      <c r="E191" s="54" t="s">
        <v>126</v>
      </c>
      <c r="F191" s="21"/>
      <c r="G191" s="34"/>
      <c r="H191" s="54">
        <v>2711200853</v>
      </c>
      <c r="I191" s="54" t="s">
        <v>92</v>
      </c>
      <c r="J191" s="54" t="s">
        <v>42</v>
      </c>
      <c r="K191" s="18"/>
      <c r="L191" s="69"/>
      <c r="M191" s="19"/>
      <c r="N191" s="45">
        <f t="shared" si="9"/>
        <v>0</v>
      </c>
      <c r="O191" s="70"/>
      <c r="P191" s="19">
        <f t="shared" si="11"/>
        <v>0</v>
      </c>
      <c r="Q191" s="45">
        <f t="shared" si="10"/>
        <v>0</v>
      </c>
      <c r="R191" s="20"/>
      <c r="S191" s="35"/>
      <c r="T191" s="80"/>
      <c r="U191" s="65"/>
      <c r="V191" s="59"/>
      <c r="W191" s="63" t="s">
        <v>388</v>
      </c>
      <c r="X191" s="57" t="s">
        <v>388</v>
      </c>
      <c r="Y191" s="61"/>
      <c r="Z191" s="62"/>
      <c r="AA191" s="61"/>
      <c r="AB191" s="68"/>
      <c r="AC191" s="56"/>
      <c r="AD191" s="56"/>
      <c r="AE191" s="56"/>
      <c r="AF191" s="31"/>
      <c r="AG191" s="67"/>
      <c r="AH191" s="22"/>
    </row>
    <row r="192" spans="1:34" s="4" customFormat="1" ht="27" hidden="1" customHeight="1" x14ac:dyDescent="0.15">
      <c r="A192" s="7"/>
      <c r="B192" s="52"/>
      <c r="C192" s="55" t="s">
        <v>385</v>
      </c>
      <c r="D192" s="60">
        <v>418</v>
      </c>
      <c r="E192" s="54" t="s">
        <v>127</v>
      </c>
      <c r="F192" s="21"/>
      <c r="G192" s="34"/>
      <c r="H192" s="54">
        <v>2713500227</v>
      </c>
      <c r="I192" s="54" t="s">
        <v>93</v>
      </c>
      <c r="J192" s="54" t="s">
        <v>384</v>
      </c>
      <c r="K192" s="18"/>
      <c r="L192" s="69"/>
      <c r="M192" s="19"/>
      <c r="N192" s="45">
        <f t="shared" si="9"/>
        <v>0</v>
      </c>
      <c r="O192" s="70"/>
      <c r="P192" s="19">
        <f t="shared" si="11"/>
        <v>0</v>
      </c>
      <c r="Q192" s="45">
        <f t="shared" si="10"/>
        <v>0</v>
      </c>
      <c r="R192" s="20"/>
      <c r="S192" s="35"/>
      <c r="T192" s="80"/>
      <c r="U192" s="65"/>
      <c r="V192" s="59"/>
      <c r="W192" s="63" t="s">
        <v>388</v>
      </c>
      <c r="X192" s="57" t="s">
        <v>388</v>
      </c>
      <c r="Y192" s="61"/>
      <c r="Z192" s="62"/>
      <c r="AA192" s="61"/>
      <c r="AB192" s="68"/>
      <c r="AC192" s="56"/>
      <c r="AD192" s="56"/>
      <c r="AE192" s="56"/>
      <c r="AF192" s="31"/>
      <c r="AG192" s="67"/>
      <c r="AH192" s="22"/>
    </row>
    <row r="193" spans="1:34" s="4" customFormat="1" ht="27" hidden="1" customHeight="1" x14ac:dyDescent="0.15">
      <c r="A193" s="7"/>
      <c r="B193" s="52"/>
      <c r="C193" s="44"/>
      <c r="D193" s="60"/>
      <c r="E193" s="66"/>
      <c r="F193" s="34"/>
      <c r="G193" s="34"/>
      <c r="H193" s="34"/>
      <c r="I193" s="34"/>
      <c r="J193" s="53"/>
      <c r="K193" s="18"/>
      <c r="L193" s="69"/>
      <c r="M193" s="19"/>
      <c r="N193" s="45">
        <f t="shared" si="9"/>
        <v>0</v>
      </c>
      <c r="O193" s="70"/>
      <c r="P193" s="19">
        <f t="shared" si="11"/>
        <v>0</v>
      </c>
      <c r="Q193" s="45">
        <f t="shared" si="10"/>
        <v>0</v>
      </c>
      <c r="R193" s="20"/>
      <c r="S193" s="35"/>
      <c r="T193" s="80"/>
      <c r="U193" s="65"/>
      <c r="V193" s="59"/>
      <c r="W193" s="63" t="s">
        <v>388</v>
      </c>
      <c r="X193" s="57" t="s">
        <v>388</v>
      </c>
      <c r="Y193" s="61"/>
      <c r="Z193" s="62"/>
      <c r="AA193" s="56"/>
      <c r="AB193" s="68"/>
      <c r="AC193" s="56"/>
      <c r="AD193" s="56"/>
      <c r="AE193" s="56"/>
      <c r="AF193" s="31"/>
      <c r="AG193" s="56"/>
      <c r="AH193" s="22"/>
    </row>
    <row r="194" spans="1:34" s="4" customFormat="1" ht="27" hidden="1" customHeight="1" x14ac:dyDescent="0.15">
      <c r="A194" s="7"/>
      <c r="B194" s="7"/>
      <c r="C194" s="22"/>
      <c r="D194" s="60"/>
      <c r="E194" s="60"/>
      <c r="F194" s="21"/>
      <c r="G194" s="21"/>
      <c r="H194" s="21"/>
      <c r="I194" s="22"/>
      <c r="J194" s="23"/>
      <c r="K194" s="18"/>
      <c r="L194" s="69"/>
      <c r="M194" s="19"/>
      <c r="N194" s="14">
        <f t="shared" si="0"/>
        <v>0</v>
      </c>
      <c r="O194" s="70"/>
      <c r="P194" s="19">
        <f t="shared" si="11"/>
        <v>0</v>
      </c>
      <c r="Q194" s="14">
        <f t="shared" si="2"/>
        <v>0</v>
      </c>
      <c r="R194" s="20"/>
      <c r="S194" s="35"/>
      <c r="T194" s="80"/>
      <c r="U194" s="65"/>
      <c r="V194" s="59"/>
      <c r="W194" s="63" t="s">
        <v>388</v>
      </c>
      <c r="X194" s="57" t="s">
        <v>388</v>
      </c>
      <c r="Y194" s="61"/>
      <c r="Z194" s="62"/>
      <c r="AA194" s="56"/>
      <c r="AB194" s="68"/>
      <c r="AC194" s="56"/>
      <c r="AD194" s="56"/>
      <c r="AE194" s="56"/>
      <c r="AF194" s="31"/>
      <c r="AG194" s="56"/>
      <c r="AH194" s="22"/>
    </row>
    <row r="195" spans="1:34" s="4" customFormat="1" ht="27" hidden="1" customHeight="1" x14ac:dyDescent="0.15">
      <c r="A195" s="7"/>
      <c r="B195" s="7"/>
      <c r="C195" s="22"/>
      <c r="D195" s="60"/>
      <c r="E195" s="60"/>
      <c r="F195" s="21"/>
      <c r="G195" s="21"/>
      <c r="H195" s="21"/>
      <c r="I195" s="22"/>
      <c r="J195" s="23"/>
      <c r="K195" s="18"/>
      <c r="L195" s="69"/>
      <c r="M195" s="19"/>
      <c r="N195" s="14">
        <f t="shared" si="0"/>
        <v>0</v>
      </c>
      <c r="O195" s="70"/>
      <c r="P195" s="19">
        <f t="shared" si="11"/>
        <v>0</v>
      </c>
      <c r="Q195" s="14">
        <f t="shared" si="2"/>
        <v>0</v>
      </c>
      <c r="R195" s="20"/>
      <c r="S195" s="35"/>
      <c r="T195" s="80"/>
      <c r="U195" s="65"/>
      <c r="V195" s="59"/>
      <c r="W195" s="63" t="s">
        <v>388</v>
      </c>
      <c r="X195" s="57" t="s">
        <v>388</v>
      </c>
      <c r="Y195" s="61"/>
      <c r="Z195" s="62"/>
      <c r="AA195" s="56"/>
      <c r="AB195" s="68"/>
      <c r="AC195" s="56"/>
      <c r="AD195" s="56"/>
      <c r="AE195" s="56"/>
      <c r="AF195" s="31"/>
      <c r="AG195" s="56"/>
      <c r="AH195" s="22"/>
    </row>
    <row r="196" spans="1:34" s="4" customFormat="1" ht="27" hidden="1" customHeight="1" x14ac:dyDescent="0.15">
      <c r="A196" s="7"/>
      <c r="B196" s="7"/>
      <c r="C196" s="24"/>
      <c r="D196" s="60"/>
      <c r="E196" s="60"/>
      <c r="F196" s="21"/>
      <c r="G196" s="21"/>
      <c r="H196" s="21"/>
      <c r="I196" s="24"/>
      <c r="J196" s="31"/>
      <c r="K196" s="18"/>
      <c r="L196" s="69"/>
      <c r="M196" s="19"/>
      <c r="N196" s="14">
        <f t="shared" si="0"/>
        <v>0</v>
      </c>
      <c r="O196" s="70"/>
      <c r="P196" s="19">
        <f t="shared" si="11"/>
        <v>0</v>
      </c>
      <c r="Q196" s="14">
        <f t="shared" si="2"/>
        <v>0</v>
      </c>
      <c r="R196" s="20"/>
      <c r="S196" s="35"/>
      <c r="T196" s="80"/>
      <c r="U196" s="65"/>
      <c r="V196" s="59"/>
      <c r="W196" s="63" t="s">
        <v>388</v>
      </c>
      <c r="X196" s="57" t="s">
        <v>388</v>
      </c>
      <c r="Y196" s="61"/>
      <c r="Z196" s="62"/>
      <c r="AA196" s="56"/>
      <c r="AB196" s="68"/>
      <c r="AC196" s="56"/>
      <c r="AD196" s="56"/>
      <c r="AE196" s="56"/>
      <c r="AF196" s="31"/>
      <c r="AG196" s="56"/>
      <c r="AH196" s="22"/>
    </row>
    <row r="197" spans="1:34" s="4" customFormat="1" ht="27" hidden="1" customHeight="1" x14ac:dyDescent="0.15">
      <c r="A197" s="7"/>
      <c r="B197" s="7"/>
      <c r="C197" s="24"/>
      <c r="D197" s="22"/>
      <c r="E197" s="22"/>
      <c r="F197" s="21"/>
      <c r="G197" s="21"/>
      <c r="H197" s="21"/>
      <c r="I197" s="24"/>
      <c r="J197" s="32"/>
      <c r="K197" s="18"/>
      <c r="L197" s="69"/>
      <c r="M197" s="19"/>
      <c r="N197" s="14">
        <f t="shared" si="0"/>
        <v>0</v>
      </c>
      <c r="O197" s="70"/>
      <c r="P197" s="19">
        <f t="shared" si="11"/>
        <v>0</v>
      </c>
      <c r="Q197" s="14">
        <f t="shared" si="2"/>
        <v>0</v>
      </c>
      <c r="R197" s="20"/>
      <c r="S197" s="35"/>
      <c r="T197" s="80"/>
      <c r="U197" s="65"/>
      <c r="V197" s="59"/>
      <c r="W197" s="63" t="s">
        <v>388</v>
      </c>
      <c r="X197" s="57" t="s">
        <v>388</v>
      </c>
      <c r="Y197" s="61"/>
      <c r="Z197" s="62"/>
      <c r="AA197" s="56"/>
      <c r="AB197" s="68"/>
      <c r="AC197" s="56"/>
      <c r="AD197" s="56"/>
      <c r="AE197" s="56"/>
      <c r="AF197" s="31"/>
      <c r="AG197" s="56"/>
      <c r="AH197" s="22"/>
    </row>
    <row r="198" spans="1:34" s="4" customFormat="1" ht="27" hidden="1" customHeight="1" x14ac:dyDescent="0.15">
      <c r="A198" s="7"/>
      <c r="B198" s="7"/>
      <c r="C198" s="24"/>
      <c r="D198" s="22"/>
      <c r="E198" s="22"/>
      <c r="F198" s="21"/>
      <c r="G198" s="21"/>
      <c r="H198" s="21"/>
      <c r="I198" s="24"/>
      <c r="J198" s="32"/>
      <c r="K198" s="18"/>
      <c r="L198" s="69"/>
      <c r="M198" s="19"/>
      <c r="N198" s="14">
        <f t="shared" si="0"/>
        <v>0</v>
      </c>
      <c r="O198" s="70"/>
      <c r="P198" s="19">
        <f t="shared" si="11"/>
        <v>0</v>
      </c>
      <c r="Q198" s="14">
        <f t="shared" si="2"/>
        <v>0</v>
      </c>
      <c r="R198" s="20"/>
      <c r="S198" s="35"/>
      <c r="T198" s="80"/>
      <c r="U198" s="65"/>
      <c r="V198" s="59"/>
      <c r="W198" s="63" t="s">
        <v>388</v>
      </c>
      <c r="X198" s="57" t="s">
        <v>388</v>
      </c>
      <c r="Y198" s="61"/>
      <c r="Z198" s="62"/>
      <c r="AA198" s="56"/>
      <c r="AB198" s="68"/>
      <c r="AC198" s="56"/>
      <c r="AD198" s="56"/>
      <c r="AE198" s="56"/>
      <c r="AF198" s="31"/>
      <c r="AG198" s="56"/>
      <c r="AH198" s="22"/>
    </row>
    <row r="199" spans="1:34" s="4" customFormat="1" ht="27" hidden="1" customHeight="1" x14ac:dyDescent="0.15">
      <c r="A199" s="7"/>
      <c r="B199" s="7"/>
      <c r="C199" s="24"/>
      <c r="D199" s="22"/>
      <c r="E199" s="22"/>
      <c r="F199" s="21"/>
      <c r="G199" s="21"/>
      <c r="H199" s="21"/>
      <c r="I199" s="24"/>
      <c r="J199" s="32"/>
      <c r="K199" s="18"/>
      <c r="L199" s="69"/>
      <c r="M199" s="19"/>
      <c r="N199" s="14">
        <f t="shared" si="0"/>
        <v>0</v>
      </c>
      <c r="O199" s="70"/>
      <c r="P199" s="19">
        <f t="shared" si="11"/>
        <v>0</v>
      </c>
      <c r="Q199" s="14">
        <f t="shared" si="2"/>
        <v>0</v>
      </c>
      <c r="R199" s="20"/>
      <c r="S199" s="35"/>
      <c r="T199" s="80"/>
      <c r="U199" s="65"/>
      <c r="V199" s="59"/>
      <c r="W199" s="63" t="s">
        <v>388</v>
      </c>
      <c r="X199" s="57" t="s">
        <v>388</v>
      </c>
      <c r="Y199" s="61"/>
      <c r="Z199" s="62"/>
      <c r="AA199" s="56"/>
      <c r="AB199" s="68"/>
      <c r="AC199" s="56"/>
      <c r="AD199" s="56"/>
      <c r="AE199" s="56"/>
      <c r="AF199" s="31"/>
      <c r="AG199" s="56"/>
      <c r="AH199" s="22"/>
    </row>
    <row r="200" spans="1:34" s="4" customFormat="1" ht="27" hidden="1" customHeight="1" x14ac:dyDescent="0.15">
      <c r="A200" s="7"/>
      <c r="B200" s="7"/>
      <c r="C200" s="24"/>
      <c r="D200" s="22"/>
      <c r="E200" s="22"/>
      <c r="F200" s="21"/>
      <c r="G200" s="21"/>
      <c r="H200" s="21"/>
      <c r="I200" s="24"/>
      <c r="J200" s="32"/>
      <c r="K200" s="18"/>
      <c r="L200" s="69"/>
      <c r="M200" s="19"/>
      <c r="N200" s="14">
        <f t="shared" si="0"/>
        <v>0</v>
      </c>
      <c r="O200" s="70"/>
      <c r="P200" s="19">
        <f t="shared" si="11"/>
        <v>0</v>
      </c>
      <c r="Q200" s="14">
        <f t="shared" si="2"/>
        <v>0</v>
      </c>
      <c r="R200" s="20"/>
      <c r="S200" s="35"/>
      <c r="T200" s="80"/>
      <c r="U200" s="65"/>
      <c r="V200" s="59"/>
      <c r="W200" s="63" t="s">
        <v>388</v>
      </c>
      <c r="X200" s="57" t="s">
        <v>388</v>
      </c>
      <c r="Y200" s="61"/>
      <c r="Z200" s="62"/>
      <c r="AA200" s="56"/>
      <c r="AB200" s="68"/>
      <c r="AC200" s="56"/>
      <c r="AD200" s="56"/>
      <c r="AE200" s="56"/>
      <c r="AF200" s="31"/>
      <c r="AG200" s="56"/>
      <c r="AH200" s="22"/>
    </row>
    <row r="201" spans="1:34" s="4" customFormat="1" ht="27" hidden="1" customHeight="1" x14ac:dyDescent="0.15">
      <c r="A201" s="7"/>
      <c r="B201" s="7"/>
      <c r="C201" s="24"/>
      <c r="D201" s="22"/>
      <c r="E201" s="22"/>
      <c r="F201" s="21"/>
      <c r="G201" s="21"/>
      <c r="H201" s="21"/>
      <c r="I201" s="24"/>
      <c r="J201" s="32"/>
      <c r="K201" s="18"/>
      <c r="L201" s="69"/>
      <c r="M201" s="19"/>
      <c r="N201" s="14">
        <f t="shared" si="0"/>
        <v>0</v>
      </c>
      <c r="O201" s="70"/>
      <c r="P201" s="19">
        <f t="shared" si="11"/>
        <v>0</v>
      </c>
      <c r="Q201" s="14">
        <f t="shared" si="2"/>
        <v>0</v>
      </c>
      <c r="R201" s="20"/>
      <c r="S201" s="35"/>
      <c r="T201" s="80"/>
      <c r="U201" s="65"/>
      <c r="V201" s="59"/>
      <c r="W201" s="63" t="s">
        <v>388</v>
      </c>
      <c r="X201" s="57" t="s">
        <v>388</v>
      </c>
      <c r="Y201" s="61"/>
      <c r="Z201" s="62"/>
      <c r="AA201" s="56"/>
      <c r="AB201" s="68"/>
      <c r="AC201" s="56"/>
      <c r="AD201" s="56"/>
      <c r="AE201" s="56"/>
      <c r="AF201" s="31"/>
      <c r="AG201" s="56"/>
      <c r="AH201" s="22"/>
    </row>
    <row r="202" spans="1:34" s="4" customFormat="1" ht="27" hidden="1" customHeight="1" x14ac:dyDescent="0.15">
      <c r="A202" s="7"/>
      <c r="B202" s="7"/>
      <c r="C202" s="24"/>
      <c r="D202" s="22"/>
      <c r="E202" s="22"/>
      <c r="F202" s="21"/>
      <c r="G202" s="21"/>
      <c r="H202" s="21"/>
      <c r="I202" s="24"/>
      <c r="J202" s="32"/>
      <c r="K202" s="18"/>
      <c r="L202" s="69"/>
      <c r="M202" s="19"/>
      <c r="N202" s="14">
        <f t="shared" si="0"/>
        <v>0</v>
      </c>
      <c r="O202" s="70"/>
      <c r="P202" s="19">
        <f t="shared" si="11"/>
        <v>0</v>
      </c>
      <c r="Q202" s="14">
        <f t="shared" si="2"/>
        <v>0</v>
      </c>
      <c r="R202" s="20"/>
      <c r="S202" s="35"/>
      <c r="T202" s="80"/>
      <c r="U202" s="65"/>
      <c r="V202" s="59"/>
      <c r="W202" s="63" t="s">
        <v>388</v>
      </c>
      <c r="X202" s="57" t="s">
        <v>388</v>
      </c>
      <c r="Y202" s="61"/>
      <c r="Z202" s="62"/>
      <c r="AA202" s="56"/>
      <c r="AB202" s="68"/>
      <c r="AC202" s="56"/>
      <c r="AD202" s="56"/>
      <c r="AE202" s="56"/>
      <c r="AF202" s="31"/>
      <c r="AG202" s="56"/>
      <c r="AH202" s="22"/>
    </row>
    <row r="203" spans="1:34" s="4" customFormat="1" ht="27" hidden="1" customHeight="1" x14ac:dyDescent="0.15">
      <c r="A203" s="7"/>
      <c r="B203" s="7"/>
      <c r="C203" s="24"/>
      <c r="D203" s="22"/>
      <c r="E203" s="22"/>
      <c r="F203" s="21"/>
      <c r="G203" s="21"/>
      <c r="H203" s="21"/>
      <c r="I203" s="24"/>
      <c r="J203" s="32"/>
      <c r="K203" s="18"/>
      <c r="L203" s="69"/>
      <c r="M203" s="19"/>
      <c r="N203" s="14">
        <f t="shared" si="0"/>
        <v>0</v>
      </c>
      <c r="O203" s="70"/>
      <c r="P203" s="19">
        <f t="shared" si="11"/>
        <v>0</v>
      </c>
      <c r="Q203" s="14">
        <f t="shared" si="2"/>
        <v>0</v>
      </c>
      <c r="R203" s="20"/>
      <c r="S203" s="35"/>
      <c r="T203" s="80"/>
      <c r="U203" s="65"/>
      <c r="V203" s="59"/>
      <c r="W203" s="63" t="s">
        <v>388</v>
      </c>
      <c r="X203" s="57" t="s">
        <v>388</v>
      </c>
      <c r="Y203" s="61"/>
      <c r="Z203" s="62"/>
      <c r="AA203" s="56"/>
      <c r="AB203" s="68"/>
      <c r="AC203" s="56"/>
      <c r="AD203" s="56"/>
      <c r="AE203" s="56"/>
      <c r="AF203" s="31"/>
      <c r="AG203" s="56"/>
      <c r="AH203" s="22"/>
    </row>
    <row r="204" spans="1:34" s="4" customFormat="1" ht="27" hidden="1" customHeight="1" x14ac:dyDescent="0.15">
      <c r="A204" s="7"/>
      <c r="B204" s="7"/>
      <c r="C204" s="24"/>
      <c r="D204" s="22"/>
      <c r="E204" s="22"/>
      <c r="F204" s="21"/>
      <c r="G204" s="21"/>
      <c r="H204" s="21"/>
      <c r="I204" s="24"/>
      <c r="J204" s="31"/>
      <c r="K204" s="18"/>
      <c r="L204" s="69"/>
      <c r="M204" s="19"/>
      <c r="N204" s="14">
        <f t="shared" si="0"/>
        <v>0</v>
      </c>
      <c r="O204" s="70"/>
      <c r="P204" s="19">
        <f t="shared" si="11"/>
        <v>0</v>
      </c>
      <c r="Q204" s="14">
        <f t="shared" si="2"/>
        <v>0</v>
      </c>
      <c r="R204" s="20"/>
      <c r="S204" s="35"/>
      <c r="T204" s="80"/>
      <c r="U204" s="65"/>
      <c r="V204" s="59"/>
      <c r="W204" s="63" t="s">
        <v>388</v>
      </c>
      <c r="X204" s="57" t="s">
        <v>388</v>
      </c>
      <c r="Y204" s="61"/>
      <c r="Z204" s="62"/>
      <c r="AA204" s="56"/>
      <c r="AB204" s="68"/>
      <c r="AC204" s="56"/>
      <c r="AD204" s="56"/>
      <c r="AE204" s="56"/>
      <c r="AF204" s="31"/>
      <c r="AG204" s="56"/>
      <c r="AH204" s="22"/>
    </row>
    <row r="205" spans="1:34" s="4" customFormat="1" ht="27" hidden="1" customHeight="1" x14ac:dyDescent="0.15">
      <c r="A205" s="7"/>
      <c r="B205" s="7"/>
      <c r="C205" s="24"/>
      <c r="D205" s="22"/>
      <c r="E205" s="22"/>
      <c r="F205" s="21"/>
      <c r="G205" s="21"/>
      <c r="H205" s="21"/>
      <c r="I205" s="24"/>
      <c r="J205" s="31"/>
      <c r="K205" s="18"/>
      <c r="L205" s="69"/>
      <c r="M205" s="19"/>
      <c r="N205" s="14">
        <f t="shared" si="0"/>
        <v>0</v>
      </c>
      <c r="O205" s="70"/>
      <c r="P205" s="19">
        <f t="shared" si="11"/>
        <v>0</v>
      </c>
      <c r="Q205" s="14">
        <f t="shared" si="2"/>
        <v>0</v>
      </c>
      <c r="R205" s="20"/>
      <c r="S205" s="35"/>
      <c r="T205" s="80"/>
      <c r="U205" s="65"/>
      <c r="V205" s="59"/>
      <c r="W205" s="63" t="s">
        <v>388</v>
      </c>
      <c r="X205" s="57" t="s">
        <v>388</v>
      </c>
      <c r="Y205" s="61"/>
      <c r="Z205" s="62"/>
      <c r="AA205" s="56"/>
      <c r="AB205" s="68"/>
      <c r="AC205" s="56"/>
      <c r="AD205" s="56"/>
      <c r="AE205" s="56"/>
      <c r="AF205" s="31"/>
      <c r="AG205" s="56"/>
      <c r="AH205" s="22"/>
    </row>
    <row r="206" spans="1:34" s="4" customFormat="1" ht="27" hidden="1" customHeight="1" x14ac:dyDescent="0.15">
      <c r="A206" s="7"/>
      <c r="B206" s="7"/>
      <c r="C206" s="24"/>
      <c r="D206" s="22"/>
      <c r="E206" s="22"/>
      <c r="F206" s="21"/>
      <c r="G206" s="21"/>
      <c r="H206" s="21"/>
      <c r="I206" s="24"/>
      <c r="J206" s="31"/>
      <c r="K206" s="18"/>
      <c r="L206" s="69"/>
      <c r="M206" s="19"/>
      <c r="N206" s="14">
        <f t="shared" si="0"/>
        <v>0</v>
      </c>
      <c r="O206" s="70"/>
      <c r="P206" s="19">
        <f t="shared" si="11"/>
        <v>0</v>
      </c>
      <c r="Q206" s="14">
        <f t="shared" si="2"/>
        <v>0</v>
      </c>
      <c r="R206" s="20"/>
      <c r="S206" s="35"/>
      <c r="T206" s="80"/>
      <c r="U206" s="65"/>
      <c r="V206" s="59"/>
      <c r="W206" s="63" t="s">
        <v>388</v>
      </c>
      <c r="X206" s="57" t="s">
        <v>388</v>
      </c>
      <c r="Y206" s="61"/>
      <c r="Z206" s="62"/>
      <c r="AA206" s="56"/>
      <c r="AB206" s="68"/>
      <c r="AC206" s="56"/>
      <c r="AD206" s="56"/>
      <c r="AE206" s="56"/>
      <c r="AF206" s="31"/>
      <c r="AG206" s="56"/>
      <c r="AH206" s="22"/>
    </row>
    <row r="207" spans="1:34" s="4" customFormat="1" ht="27" hidden="1" customHeight="1" x14ac:dyDescent="0.15">
      <c r="A207" s="7"/>
      <c r="B207" s="7"/>
      <c r="C207" s="24"/>
      <c r="D207" s="22"/>
      <c r="E207" s="22"/>
      <c r="F207" s="21"/>
      <c r="G207" s="21"/>
      <c r="H207" s="21"/>
      <c r="I207" s="24"/>
      <c r="J207" s="31"/>
      <c r="K207" s="18"/>
      <c r="L207" s="69"/>
      <c r="M207" s="19"/>
      <c r="N207" s="14">
        <f t="shared" si="0"/>
        <v>0</v>
      </c>
      <c r="O207" s="70"/>
      <c r="P207" s="19">
        <f t="shared" si="11"/>
        <v>0</v>
      </c>
      <c r="Q207" s="14">
        <f t="shared" si="2"/>
        <v>0</v>
      </c>
      <c r="R207" s="20"/>
      <c r="S207" s="35"/>
      <c r="T207" s="80"/>
      <c r="U207" s="65"/>
      <c r="V207" s="59"/>
      <c r="W207" s="63" t="s">
        <v>388</v>
      </c>
      <c r="X207" s="57" t="s">
        <v>388</v>
      </c>
      <c r="Y207" s="61"/>
      <c r="Z207" s="62"/>
      <c r="AA207" s="56"/>
      <c r="AB207" s="68"/>
      <c r="AC207" s="56"/>
      <c r="AD207" s="56"/>
      <c r="AE207" s="56"/>
      <c r="AF207" s="31"/>
      <c r="AG207" s="56"/>
      <c r="AH207" s="22"/>
    </row>
    <row r="208" spans="1:34" s="4" customFormat="1" ht="27" hidden="1" customHeight="1" x14ac:dyDescent="0.15">
      <c r="A208" s="7"/>
      <c r="B208" s="7"/>
      <c r="C208" s="24"/>
      <c r="D208" s="22"/>
      <c r="E208" s="22"/>
      <c r="F208" s="21"/>
      <c r="G208" s="21"/>
      <c r="H208" s="21"/>
      <c r="I208" s="24"/>
      <c r="J208" s="32"/>
      <c r="K208" s="18"/>
      <c r="L208" s="69"/>
      <c r="M208" s="19"/>
      <c r="N208" s="14">
        <f t="shared" si="0"/>
        <v>0</v>
      </c>
      <c r="O208" s="70"/>
      <c r="P208" s="19">
        <f t="shared" si="11"/>
        <v>0</v>
      </c>
      <c r="Q208" s="14">
        <f t="shared" si="2"/>
        <v>0</v>
      </c>
      <c r="R208" s="20"/>
      <c r="S208" s="35"/>
      <c r="T208" s="80"/>
      <c r="U208" s="65"/>
      <c r="V208" s="59"/>
      <c r="W208" s="63" t="s">
        <v>388</v>
      </c>
      <c r="X208" s="57" t="s">
        <v>388</v>
      </c>
      <c r="Y208" s="61"/>
      <c r="Z208" s="62"/>
      <c r="AA208" s="56"/>
      <c r="AB208" s="68"/>
      <c r="AC208" s="56"/>
      <c r="AD208" s="56"/>
      <c r="AE208" s="56"/>
      <c r="AF208" s="31"/>
      <c r="AG208" s="56"/>
      <c r="AH208" s="22"/>
    </row>
    <row r="209" spans="1:34" s="4" customFormat="1" ht="27" hidden="1" customHeight="1" thickBot="1" x14ac:dyDescent="0.2">
      <c r="A209" s="7"/>
      <c r="B209" s="84"/>
      <c r="C209" s="40"/>
      <c r="D209" s="40"/>
      <c r="E209" s="40"/>
      <c r="F209" s="21"/>
      <c r="G209" s="41"/>
      <c r="H209" s="41"/>
      <c r="I209" s="40"/>
      <c r="J209" s="37"/>
      <c r="K209" s="38"/>
      <c r="L209" s="71"/>
      <c r="M209" s="15"/>
      <c r="N209" s="16">
        <f t="shared" si="0"/>
        <v>0</v>
      </c>
      <c r="O209" s="72"/>
      <c r="P209" s="73">
        <f>M209</f>
        <v>0</v>
      </c>
      <c r="Q209" s="16">
        <f t="shared" si="2"/>
        <v>0</v>
      </c>
      <c r="R209" s="36"/>
      <c r="S209" s="79"/>
      <c r="T209" s="81"/>
      <c r="U209" s="65"/>
      <c r="V209" s="59"/>
      <c r="W209" s="63" t="s">
        <v>388</v>
      </c>
      <c r="X209" s="58" t="s">
        <v>388</v>
      </c>
      <c r="Y209" s="74"/>
      <c r="Z209" s="76"/>
      <c r="AA209" s="77"/>
      <c r="AB209" s="68"/>
      <c r="AC209" s="56"/>
      <c r="AD209" s="56"/>
      <c r="AE209" s="56"/>
      <c r="AF209" s="31"/>
      <c r="AG209" s="56"/>
      <c r="AH209" s="22"/>
    </row>
    <row r="210" spans="1:34" s="4" customFormat="1" ht="15" hidden="1" customHeight="1" x14ac:dyDescent="0.15">
      <c r="A210" s="8"/>
      <c r="B210" s="8"/>
      <c r="C210" s="13" t="s">
        <v>2</v>
      </c>
      <c r="F210" s="42">
        <f>COUNTIF(F6:F209,1)</f>
        <v>1</v>
      </c>
      <c r="G210" s="17"/>
      <c r="H210" s="17"/>
      <c r="I210" s="13"/>
      <c r="J210" s="39">
        <f>COUNTA(J6:J209)</f>
        <v>186</v>
      </c>
      <c r="K210" s="10">
        <f>SUM(K6:K209)</f>
        <v>20</v>
      </c>
      <c r="L210" s="10">
        <f>SUM(L6:L209)</f>
        <v>24</v>
      </c>
      <c r="M210" s="10">
        <f>SUM(M6:M209)</f>
        <v>1104000</v>
      </c>
      <c r="N210" s="12">
        <f>IF(AND(L210&gt;0,M210&gt;0),M210/L210,0)</f>
        <v>46000</v>
      </c>
      <c r="O210" s="10">
        <f>SUM(O6:O209)</f>
        <v>2208</v>
      </c>
      <c r="P210" s="10">
        <f>SUM(P6:P209)</f>
        <v>1104000</v>
      </c>
      <c r="Q210" s="12">
        <f>IF(AND(O210&gt;0,P210&gt;0),P210/O210,0)</f>
        <v>500</v>
      </c>
      <c r="S210" s="33"/>
      <c r="T210" s="33"/>
      <c r="U210" s="29"/>
      <c r="V210" s="29"/>
      <c r="W210" s="30"/>
      <c r="X210" s="75"/>
      <c r="Y210" s="33"/>
      <c r="Z210" s="33"/>
    </row>
    <row r="211" spans="1:34" s="4" customFormat="1" ht="15" hidden="1" customHeight="1" x14ac:dyDescent="0.15">
      <c r="A211" s="8"/>
      <c r="B211" s="8"/>
      <c r="F211" s="17">
        <f>COUNTIF(F6:F209,2)</f>
        <v>0</v>
      </c>
      <c r="G211" s="17"/>
      <c r="H211" s="17"/>
      <c r="J211" s="9"/>
      <c r="K211" s="10"/>
      <c r="L211" s="10"/>
      <c r="M211" s="10"/>
      <c r="N211" s="11"/>
      <c r="O211" s="11"/>
      <c r="P211" s="11"/>
      <c r="Q211" s="11"/>
      <c r="U211" s="26"/>
      <c r="V211" s="26"/>
      <c r="W211" s="27"/>
      <c r="X211" s="28"/>
      <c r="Y211" s="25"/>
    </row>
    <row r="212" spans="1:34" s="4" customFormat="1" ht="15" hidden="1" customHeight="1" x14ac:dyDescent="0.15">
      <c r="A212" s="8"/>
      <c r="B212" s="8"/>
      <c r="F212" s="17">
        <f>COUNTIF(F6:F209,3)</f>
        <v>0</v>
      </c>
      <c r="G212" s="17"/>
      <c r="H212" s="17"/>
      <c r="J212" s="9"/>
      <c r="K212" s="10">
        <f>COUNTA(K6:K209)</f>
        <v>1</v>
      </c>
      <c r="L212" s="10"/>
      <c r="M212" s="10"/>
      <c r="N212" s="11"/>
      <c r="O212" s="11"/>
      <c r="P212" s="11"/>
      <c r="Q212" s="11"/>
      <c r="U212" s="26"/>
      <c r="V212" s="26"/>
      <c r="W212" s="27"/>
      <c r="X212" s="28"/>
      <c r="Y212" s="25"/>
    </row>
    <row r="213" spans="1:34" s="4" customFormat="1" ht="15" hidden="1" customHeight="1" x14ac:dyDescent="0.15">
      <c r="A213" s="8"/>
      <c r="B213" s="8"/>
      <c r="F213" s="17">
        <f>COUNTIF(F6:F209,4)</f>
        <v>0</v>
      </c>
      <c r="G213" s="17"/>
      <c r="H213" s="17"/>
      <c r="J213" s="9"/>
      <c r="K213" s="10"/>
      <c r="L213" s="10"/>
      <c r="M213" s="10"/>
      <c r="N213" s="11"/>
      <c r="O213" s="11"/>
      <c r="P213" s="11"/>
      <c r="Q213" s="11"/>
      <c r="U213" s="26"/>
      <c r="V213" s="26"/>
      <c r="W213" s="27"/>
      <c r="X213" s="28"/>
      <c r="Y213" s="25"/>
    </row>
    <row r="214" spans="1:34" s="4" customFormat="1" ht="15" hidden="1" customHeight="1" x14ac:dyDescent="0.15">
      <c r="A214" s="8"/>
      <c r="B214" s="8"/>
      <c r="F214" s="17">
        <f>COUNTIF(F6:F209,5)</f>
        <v>0</v>
      </c>
      <c r="G214" s="17"/>
      <c r="H214" s="17"/>
      <c r="J214" s="9"/>
      <c r="K214" s="10"/>
      <c r="L214" s="10"/>
      <c r="M214" s="10"/>
      <c r="N214" s="11"/>
      <c r="O214" s="11"/>
      <c r="P214" s="11"/>
      <c r="Q214" s="11"/>
      <c r="U214" s="26"/>
      <c r="V214" s="26"/>
      <c r="W214" s="27"/>
      <c r="X214" s="28"/>
      <c r="Y214" s="25"/>
    </row>
    <row r="215" spans="1:34" s="4" customFormat="1" ht="15" hidden="1" customHeight="1" x14ac:dyDescent="0.15">
      <c r="A215" s="8"/>
      <c r="B215" s="8"/>
      <c r="F215" s="17">
        <f>COUNTIF(F6:F209,6)</f>
        <v>0</v>
      </c>
      <c r="G215" s="17"/>
      <c r="H215" s="17"/>
      <c r="J215" s="9"/>
      <c r="K215" s="10"/>
      <c r="L215" s="10"/>
      <c r="M215" s="10"/>
      <c r="N215" s="11"/>
      <c r="O215" s="11"/>
      <c r="P215" s="11"/>
      <c r="Q215" s="11"/>
      <c r="U215" s="26"/>
      <c r="V215" s="26"/>
      <c r="W215" s="27"/>
      <c r="X215" s="28"/>
      <c r="Y215" s="25"/>
    </row>
    <row r="216" spans="1:34" s="4" customFormat="1" ht="15" customHeight="1" x14ac:dyDescent="0.15">
      <c r="A216" s="8"/>
      <c r="B216" s="8"/>
      <c r="F216" s="17"/>
      <c r="G216" s="17"/>
      <c r="H216" s="17"/>
      <c r="J216" s="9"/>
      <c r="K216" s="10"/>
      <c r="L216" s="10"/>
      <c r="M216" s="10"/>
      <c r="N216" s="11"/>
      <c r="O216" s="11"/>
      <c r="P216" s="11"/>
      <c r="Q216" s="11"/>
      <c r="U216" s="26"/>
      <c r="V216" s="26"/>
      <c r="W216" s="27"/>
      <c r="X216" s="28"/>
      <c r="Y216" s="25"/>
    </row>
    <row r="217" spans="1:34" s="4" customFormat="1" ht="15" customHeight="1" x14ac:dyDescent="0.15">
      <c r="A217" s="8"/>
      <c r="B217" s="8"/>
      <c r="F217" s="17"/>
      <c r="G217" s="17"/>
      <c r="H217" s="17"/>
      <c r="J217" s="9"/>
      <c r="K217" s="10"/>
      <c r="L217" s="10"/>
      <c r="M217" s="10"/>
      <c r="N217" s="11"/>
      <c r="O217" s="11"/>
      <c r="P217" s="11"/>
      <c r="Q217" s="11"/>
      <c r="U217" s="25"/>
      <c r="V217" s="25"/>
      <c r="W217" s="25"/>
      <c r="X217" s="25"/>
      <c r="Y217" s="25"/>
    </row>
    <row r="218" spans="1:34" s="4" customFormat="1" ht="15" customHeight="1" x14ac:dyDescent="0.15">
      <c r="A218" s="8"/>
      <c r="B218" s="8"/>
      <c r="C218" s="90" t="s">
        <v>439</v>
      </c>
      <c r="D218" s="91"/>
      <c r="E218" s="91"/>
      <c r="F218" s="92"/>
      <c r="G218" s="92"/>
      <c r="H218" s="92"/>
      <c r="I218" s="91"/>
      <c r="J218" s="9"/>
      <c r="K218" s="10"/>
      <c r="L218" s="10"/>
      <c r="M218" s="10"/>
      <c r="N218" s="11"/>
      <c r="O218" s="11"/>
      <c r="P218" s="11"/>
      <c r="Q218" s="11"/>
      <c r="U218" s="25"/>
      <c r="V218" s="25"/>
      <c r="W218" s="25"/>
      <c r="X218" s="25"/>
      <c r="Y218" s="25"/>
    </row>
    <row r="219" spans="1:34" s="4" customFormat="1" ht="15" customHeight="1" x14ac:dyDescent="0.15">
      <c r="A219" s="8"/>
      <c r="B219" s="8"/>
      <c r="F219" s="17"/>
      <c r="G219" s="17"/>
      <c r="H219" s="17"/>
      <c r="J219" s="9"/>
      <c r="K219" s="10"/>
      <c r="L219" s="10"/>
      <c r="M219" s="10"/>
      <c r="N219" s="11"/>
      <c r="O219" s="11"/>
      <c r="P219" s="11"/>
      <c r="Q219" s="11"/>
    </row>
    <row r="220" spans="1:34" s="4" customFormat="1" ht="15" customHeight="1" x14ac:dyDescent="0.15">
      <c r="A220" s="8"/>
      <c r="B220" s="8"/>
      <c r="C220" s="90" t="s">
        <v>440</v>
      </c>
      <c r="D220" s="91"/>
      <c r="E220" s="91"/>
      <c r="F220" s="91"/>
      <c r="G220" s="91"/>
      <c r="H220" s="91"/>
      <c r="I220" s="91"/>
      <c r="J220" s="9"/>
      <c r="K220" s="10"/>
      <c r="L220" s="10"/>
      <c r="M220" s="10"/>
      <c r="N220" s="11"/>
      <c r="O220" s="11"/>
      <c r="P220" s="11"/>
      <c r="Q220" s="11"/>
    </row>
    <row r="221" spans="1:34" s="4" customFormat="1" ht="15" customHeight="1" x14ac:dyDescent="0.15">
      <c r="A221" s="8"/>
      <c r="B221" s="8"/>
      <c r="J221" s="9"/>
      <c r="K221" s="10"/>
      <c r="L221" s="10"/>
      <c r="M221" s="10"/>
      <c r="N221" s="11"/>
      <c r="O221" s="11"/>
      <c r="P221" s="11"/>
      <c r="Q221" s="11"/>
    </row>
    <row r="222" spans="1:34" s="4" customFormat="1" ht="15" customHeight="1" x14ac:dyDescent="0.15">
      <c r="A222" s="8"/>
      <c r="B222" s="8"/>
      <c r="J222" s="9"/>
      <c r="K222" s="10"/>
      <c r="L222" s="10"/>
      <c r="M222" s="10"/>
      <c r="N222" s="11"/>
      <c r="O222" s="11"/>
      <c r="P222" s="11"/>
      <c r="Q222" s="11"/>
    </row>
    <row r="223" spans="1:34" s="4" customFormat="1" ht="15" customHeight="1" x14ac:dyDescent="0.15">
      <c r="A223" s="8"/>
      <c r="B223" s="8"/>
      <c r="J223" s="9"/>
      <c r="K223" s="10"/>
      <c r="L223" s="10"/>
      <c r="M223" s="10"/>
      <c r="N223" s="11"/>
      <c r="O223" s="11"/>
      <c r="P223" s="11"/>
      <c r="Q223" s="11"/>
    </row>
    <row r="224" spans="1:34" s="4" customFormat="1" ht="15" customHeight="1" x14ac:dyDescent="0.15">
      <c r="A224" s="8"/>
      <c r="B224" s="8"/>
      <c r="J224" s="9"/>
      <c r="K224" s="10"/>
      <c r="L224" s="10"/>
      <c r="M224" s="10"/>
      <c r="N224" s="11"/>
      <c r="O224" s="11"/>
      <c r="P224" s="11"/>
      <c r="Q224" s="11"/>
    </row>
    <row r="225" spans="1:17" s="4" customFormat="1" ht="15" customHeight="1" x14ac:dyDescent="0.15">
      <c r="A225" s="8"/>
      <c r="B225" s="8"/>
      <c r="J225" s="9"/>
      <c r="K225" s="10"/>
      <c r="L225" s="10"/>
      <c r="M225" s="10"/>
      <c r="N225" s="11"/>
      <c r="O225" s="11"/>
      <c r="P225" s="11"/>
      <c r="Q225" s="11"/>
    </row>
    <row r="226" spans="1:17" s="4" customFormat="1" ht="15" customHeight="1" x14ac:dyDescent="0.15">
      <c r="A226" s="8"/>
      <c r="B226" s="8"/>
      <c r="J226" s="9"/>
      <c r="K226" s="10"/>
      <c r="L226" s="10"/>
      <c r="M226" s="10"/>
      <c r="N226" s="11"/>
      <c r="O226" s="11"/>
      <c r="P226" s="11"/>
      <c r="Q226" s="11"/>
    </row>
    <row r="227" spans="1:17" s="4" customFormat="1" ht="15" customHeight="1" x14ac:dyDescent="0.15">
      <c r="A227" s="8"/>
      <c r="B227" s="8"/>
      <c r="J227" s="9"/>
      <c r="K227" s="10"/>
      <c r="L227" s="10"/>
      <c r="M227" s="10"/>
      <c r="N227" s="11"/>
      <c r="O227" s="11"/>
      <c r="P227" s="11"/>
      <c r="Q227" s="11"/>
    </row>
    <row r="228" spans="1:17" s="4" customFormat="1" ht="15" customHeight="1" x14ac:dyDescent="0.15">
      <c r="A228" s="8"/>
      <c r="B228" s="8"/>
      <c r="J228" s="9"/>
      <c r="K228" s="10"/>
      <c r="L228" s="10"/>
      <c r="M228" s="10"/>
      <c r="N228" s="11"/>
      <c r="O228" s="11"/>
      <c r="P228" s="11"/>
      <c r="Q228" s="11"/>
    </row>
    <row r="229" spans="1:17" s="4" customFormat="1" ht="15" customHeight="1" x14ac:dyDescent="0.15">
      <c r="A229" s="8"/>
      <c r="B229" s="8"/>
      <c r="J229" s="9"/>
      <c r="K229" s="10"/>
      <c r="L229" s="10"/>
      <c r="M229" s="10"/>
      <c r="N229" s="11"/>
      <c r="O229" s="11"/>
      <c r="P229" s="11"/>
      <c r="Q229" s="11"/>
    </row>
    <row r="230" spans="1:17" s="4" customFormat="1" ht="15" customHeight="1" x14ac:dyDescent="0.15">
      <c r="A230" s="8"/>
      <c r="B230" s="8"/>
      <c r="J230" s="9"/>
      <c r="K230" s="10"/>
      <c r="L230" s="10"/>
      <c r="M230" s="10"/>
      <c r="N230" s="11"/>
      <c r="O230" s="11"/>
      <c r="P230" s="11"/>
      <c r="Q230" s="11"/>
    </row>
    <row r="231" spans="1:17" s="4" customFormat="1" ht="15" customHeight="1" x14ac:dyDescent="0.15">
      <c r="A231" s="8"/>
      <c r="B231" s="8"/>
      <c r="J231" s="9"/>
      <c r="K231" s="10"/>
      <c r="L231" s="10"/>
      <c r="M231" s="10"/>
      <c r="N231" s="11"/>
      <c r="O231" s="11"/>
      <c r="P231" s="11"/>
      <c r="Q231" s="11"/>
    </row>
    <row r="232" spans="1:17" s="4" customFormat="1" ht="15" customHeight="1" x14ac:dyDescent="0.15">
      <c r="A232" s="8"/>
      <c r="B232" s="8"/>
      <c r="J232" s="9"/>
      <c r="K232" s="10"/>
      <c r="L232" s="10"/>
      <c r="M232" s="10"/>
      <c r="N232" s="11"/>
      <c r="O232" s="11"/>
      <c r="P232" s="11"/>
      <c r="Q232" s="11"/>
    </row>
    <row r="233" spans="1:17" s="4" customFormat="1" ht="15" customHeight="1" x14ac:dyDescent="0.15">
      <c r="A233" s="8"/>
      <c r="B233" s="8"/>
      <c r="J233" s="9"/>
      <c r="K233" s="10"/>
      <c r="L233" s="10"/>
      <c r="M233" s="10"/>
      <c r="N233" s="11"/>
      <c r="O233" s="11"/>
      <c r="P233" s="11"/>
      <c r="Q233" s="11"/>
    </row>
    <row r="234" spans="1:17" s="4" customFormat="1" ht="15" customHeight="1" x14ac:dyDescent="0.15">
      <c r="A234" s="8"/>
      <c r="B234" s="8"/>
      <c r="J234" s="9"/>
      <c r="K234" s="10"/>
      <c r="L234" s="10"/>
      <c r="M234" s="10"/>
      <c r="N234" s="11"/>
      <c r="O234" s="11"/>
      <c r="P234" s="11"/>
      <c r="Q234" s="11"/>
    </row>
    <row r="235" spans="1:17" s="4" customFormat="1" ht="15" customHeight="1" x14ac:dyDescent="0.15">
      <c r="A235" s="8"/>
      <c r="B235" s="8"/>
      <c r="J235" s="9"/>
      <c r="K235" s="10"/>
      <c r="L235" s="10"/>
      <c r="M235" s="10"/>
      <c r="N235" s="11"/>
      <c r="O235" s="11"/>
      <c r="P235" s="11"/>
      <c r="Q235" s="11"/>
    </row>
    <row r="236" spans="1:17" s="4" customFormat="1" ht="15" customHeight="1" x14ac:dyDescent="0.15">
      <c r="A236" s="8"/>
      <c r="B236" s="8"/>
      <c r="J236" s="9"/>
      <c r="K236" s="10"/>
      <c r="L236" s="10"/>
      <c r="M236" s="10"/>
      <c r="N236" s="11"/>
      <c r="O236" s="11"/>
      <c r="P236" s="11"/>
      <c r="Q236" s="11"/>
    </row>
    <row r="237" spans="1:17" s="4" customFormat="1" ht="15" customHeight="1" x14ac:dyDescent="0.15">
      <c r="A237" s="8"/>
      <c r="B237" s="8"/>
      <c r="J237" s="9"/>
      <c r="K237" s="10"/>
      <c r="L237" s="10"/>
      <c r="M237" s="10"/>
      <c r="N237" s="11"/>
      <c r="O237" s="11"/>
      <c r="P237" s="11"/>
      <c r="Q237" s="11"/>
    </row>
    <row r="238" spans="1:17" s="4" customFormat="1" ht="15" customHeight="1" x14ac:dyDescent="0.15">
      <c r="A238" s="8"/>
      <c r="B238" s="8"/>
      <c r="J238" s="9"/>
      <c r="K238" s="10"/>
      <c r="L238" s="10"/>
      <c r="M238" s="10"/>
      <c r="N238" s="11"/>
      <c r="O238" s="11"/>
      <c r="P238" s="11"/>
      <c r="Q238" s="11"/>
    </row>
    <row r="239" spans="1:17" s="4" customFormat="1" ht="15" customHeight="1" x14ac:dyDescent="0.15">
      <c r="A239" s="8"/>
      <c r="B239" s="8"/>
      <c r="J239" s="9"/>
      <c r="K239" s="10"/>
      <c r="L239" s="10"/>
      <c r="M239" s="10"/>
      <c r="N239" s="11"/>
      <c r="O239" s="11"/>
      <c r="P239" s="11"/>
      <c r="Q239" s="11"/>
    </row>
    <row r="240" spans="1:17" s="4" customFormat="1" ht="15" customHeight="1" x14ac:dyDescent="0.15">
      <c r="A240" s="8"/>
      <c r="B240" s="8"/>
      <c r="J240" s="9"/>
      <c r="K240" s="10"/>
      <c r="L240" s="10"/>
      <c r="M240" s="10"/>
      <c r="N240" s="11"/>
      <c r="O240" s="11"/>
      <c r="P240" s="11"/>
      <c r="Q240" s="11"/>
    </row>
    <row r="241" spans="1:17" s="4" customFormat="1" ht="15" customHeight="1" x14ac:dyDescent="0.15">
      <c r="A241" s="8"/>
      <c r="B241" s="8"/>
      <c r="J241" s="9"/>
      <c r="K241" s="10"/>
      <c r="L241" s="10"/>
      <c r="M241" s="10"/>
      <c r="N241" s="11"/>
      <c r="O241" s="11"/>
      <c r="P241" s="11"/>
      <c r="Q241" s="11"/>
    </row>
    <row r="242" spans="1:17" s="4" customFormat="1" ht="15" customHeight="1" x14ac:dyDescent="0.15">
      <c r="A242" s="8"/>
      <c r="B242" s="8"/>
      <c r="J242" s="9"/>
      <c r="K242" s="10"/>
      <c r="L242" s="10"/>
      <c r="M242" s="10"/>
      <c r="N242" s="11"/>
      <c r="O242" s="11"/>
      <c r="P242" s="11"/>
      <c r="Q242" s="11"/>
    </row>
    <row r="243" spans="1:17" s="4" customFormat="1" ht="15" customHeight="1" x14ac:dyDescent="0.15">
      <c r="A243" s="8"/>
      <c r="B243" s="8"/>
      <c r="J243" s="9"/>
      <c r="K243" s="10"/>
      <c r="L243" s="10"/>
      <c r="M243" s="10"/>
      <c r="N243" s="11"/>
      <c r="O243" s="11"/>
      <c r="P243" s="11"/>
      <c r="Q243" s="11"/>
    </row>
    <row r="244" spans="1:17" s="4" customFormat="1" ht="15" customHeight="1" x14ac:dyDescent="0.15">
      <c r="A244" s="8"/>
      <c r="B244" s="8"/>
      <c r="J244" s="9"/>
      <c r="K244" s="10"/>
      <c r="L244" s="10"/>
      <c r="M244" s="10"/>
      <c r="N244" s="11"/>
      <c r="O244" s="11"/>
      <c r="P244" s="11"/>
      <c r="Q244" s="11"/>
    </row>
    <row r="245" spans="1:17" s="4" customFormat="1" ht="15" customHeight="1" x14ac:dyDescent="0.15">
      <c r="A245" s="8"/>
      <c r="B245" s="8"/>
      <c r="J245" s="9"/>
      <c r="K245" s="10"/>
      <c r="L245" s="10"/>
      <c r="M245" s="10"/>
      <c r="N245" s="11"/>
      <c r="O245" s="11"/>
      <c r="P245" s="11"/>
      <c r="Q245" s="11"/>
    </row>
    <row r="246" spans="1:17" s="4" customFormat="1" ht="15" customHeight="1" x14ac:dyDescent="0.15">
      <c r="A246" s="8"/>
      <c r="B246" s="8"/>
      <c r="J246" s="9"/>
      <c r="K246" s="10"/>
      <c r="L246" s="10"/>
      <c r="M246" s="10"/>
      <c r="N246" s="11"/>
      <c r="O246" s="11"/>
      <c r="P246" s="11"/>
      <c r="Q246" s="11"/>
    </row>
    <row r="247" spans="1:17" s="4" customFormat="1" ht="15" customHeight="1" x14ac:dyDescent="0.15">
      <c r="A247" s="8"/>
      <c r="B247" s="8"/>
      <c r="J247" s="9"/>
      <c r="K247" s="10"/>
      <c r="L247" s="10"/>
      <c r="M247" s="10"/>
      <c r="N247" s="11"/>
      <c r="O247" s="11"/>
      <c r="P247" s="11"/>
      <c r="Q247" s="11"/>
    </row>
    <row r="248" spans="1:17" s="4" customFormat="1" ht="15" customHeight="1" x14ac:dyDescent="0.15">
      <c r="A248" s="8"/>
      <c r="B248" s="8"/>
      <c r="J248" s="9"/>
      <c r="K248" s="10"/>
      <c r="L248" s="10"/>
      <c r="M248" s="10"/>
      <c r="N248" s="11"/>
      <c r="O248" s="11"/>
      <c r="P248" s="11"/>
      <c r="Q248" s="11"/>
    </row>
    <row r="249" spans="1:17" s="4" customFormat="1" ht="15" customHeight="1" x14ac:dyDescent="0.15">
      <c r="A249" s="8"/>
      <c r="B249" s="8"/>
      <c r="J249" s="9"/>
      <c r="K249" s="10"/>
      <c r="L249" s="10"/>
      <c r="M249" s="10"/>
      <c r="N249" s="11"/>
      <c r="O249" s="11"/>
      <c r="P249" s="11"/>
      <c r="Q249" s="11"/>
    </row>
    <row r="250" spans="1:17" s="4" customFormat="1" ht="15" customHeight="1" x14ac:dyDescent="0.15">
      <c r="A250" s="8"/>
      <c r="B250" s="8"/>
      <c r="J250" s="9"/>
      <c r="K250" s="10"/>
      <c r="L250" s="10"/>
      <c r="M250" s="10"/>
      <c r="N250" s="11"/>
      <c r="O250" s="11"/>
      <c r="P250" s="11"/>
      <c r="Q250" s="11"/>
    </row>
    <row r="251" spans="1:17" s="4" customFormat="1" ht="15" customHeight="1" x14ac:dyDescent="0.15">
      <c r="A251" s="8"/>
      <c r="B251" s="8"/>
      <c r="J251" s="9"/>
      <c r="K251" s="10"/>
      <c r="L251" s="10"/>
      <c r="M251" s="10"/>
      <c r="N251" s="11"/>
      <c r="O251" s="11"/>
      <c r="P251" s="11"/>
      <c r="Q251" s="11"/>
    </row>
    <row r="252" spans="1:17" s="4" customFormat="1" ht="15" customHeight="1" x14ac:dyDescent="0.15">
      <c r="A252" s="8"/>
      <c r="B252" s="8"/>
      <c r="J252" s="9"/>
      <c r="K252" s="10"/>
      <c r="L252" s="10"/>
      <c r="M252" s="10"/>
      <c r="N252" s="11"/>
      <c r="O252" s="11"/>
      <c r="P252" s="11"/>
      <c r="Q252" s="11"/>
    </row>
    <row r="253" spans="1:17" s="4" customFormat="1" ht="15" customHeight="1" x14ac:dyDescent="0.15">
      <c r="A253" s="8"/>
      <c r="B253" s="8"/>
      <c r="J253" s="9"/>
      <c r="K253" s="10"/>
      <c r="L253" s="10"/>
      <c r="M253" s="10"/>
      <c r="N253" s="11"/>
      <c r="O253" s="11"/>
      <c r="P253" s="11"/>
      <c r="Q253" s="11"/>
    </row>
    <row r="254" spans="1:17" s="4" customFormat="1" ht="15" customHeight="1" x14ac:dyDescent="0.15">
      <c r="A254" s="8"/>
      <c r="B254" s="8"/>
      <c r="J254" s="9"/>
      <c r="K254" s="10"/>
      <c r="L254" s="10"/>
      <c r="M254" s="10"/>
      <c r="N254" s="11"/>
      <c r="O254" s="11"/>
      <c r="P254" s="11"/>
      <c r="Q254" s="11"/>
    </row>
    <row r="255" spans="1:17" s="4" customFormat="1" ht="15" customHeight="1" x14ac:dyDescent="0.15">
      <c r="A255" s="8"/>
      <c r="B255" s="8"/>
      <c r="J255" s="9"/>
      <c r="K255" s="10"/>
      <c r="L255" s="10"/>
      <c r="M255" s="10"/>
      <c r="N255" s="11"/>
      <c r="O255" s="11"/>
      <c r="P255" s="11"/>
      <c r="Q255" s="11"/>
    </row>
    <row r="256" spans="1:17" s="4" customFormat="1" ht="15" customHeight="1" x14ac:dyDescent="0.15">
      <c r="A256" s="8"/>
      <c r="B256" s="8"/>
      <c r="J256" s="9"/>
      <c r="K256" s="10"/>
      <c r="L256" s="10"/>
      <c r="M256" s="10"/>
      <c r="N256" s="11"/>
      <c r="O256" s="11"/>
      <c r="P256" s="11"/>
      <c r="Q256" s="11"/>
    </row>
    <row r="257" spans="1:17" s="4" customFormat="1" ht="15" customHeight="1" x14ac:dyDescent="0.15">
      <c r="A257" s="8"/>
      <c r="B257" s="8"/>
      <c r="J257" s="9"/>
      <c r="K257" s="10"/>
      <c r="L257" s="10"/>
      <c r="M257" s="10"/>
      <c r="N257" s="11"/>
      <c r="O257" s="11"/>
      <c r="P257" s="11"/>
      <c r="Q257" s="11"/>
    </row>
    <row r="258" spans="1:17" s="4" customFormat="1" ht="15" customHeight="1" x14ac:dyDescent="0.15">
      <c r="A258" s="8"/>
      <c r="B258" s="8"/>
      <c r="J258" s="9"/>
      <c r="K258" s="10"/>
      <c r="L258" s="10"/>
      <c r="M258" s="10"/>
      <c r="N258" s="11"/>
      <c r="O258" s="11"/>
      <c r="P258" s="11"/>
      <c r="Q258" s="11"/>
    </row>
    <row r="259" spans="1:17" s="4" customFormat="1" ht="15" customHeight="1" x14ac:dyDescent="0.15">
      <c r="A259" s="8"/>
      <c r="B259" s="8"/>
      <c r="J259" s="9"/>
      <c r="K259" s="10"/>
      <c r="L259" s="10"/>
      <c r="M259" s="10"/>
      <c r="N259" s="11"/>
      <c r="O259" s="11"/>
      <c r="P259" s="11"/>
      <c r="Q259" s="11"/>
    </row>
    <row r="260" spans="1:17" s="4" customFormat="1" ht="15" customHeight="1" x14ac:dyDescent="0.15">
      <c r="A260" s="8"/>
      <c r="B260" s="8"/>
      <c r="J260" s="9"/>
      <c r="K260" s="10"/>
      <c r="L260" s="10"/>
      <c r="M260" s="10"/>
      <c r="N260" s="11"/>
      <c r="O260" s="11"/>
      <c r="P260" s="11"/>
      <c r="Q260" s="11"/>
    </row>
    <row r="261" spans="1:17" s="4" customFormat="1" ht="15" customHeight="1" x14ac:dyDescent="0.15">
      <c r="A261" s="8"/>
      <c r="B261" s="8"/>
      <c r="J261" s="9"/>
      <c r="K261" s="10"/>
      <c r="L261" s="10"/>
      <c r="M261" s="10"/>
      <c r="N261" s="11"/>
      <c r="O261" s="11"/>
      <c r="P261" s="11"/>
      <c r="Q261" s="11"/>
    </row>
    <row r="262" spans="1:17" s="4" customFormat="1" ht="15" customHeight="1" x14ac:dyDescent="0.15">
      <c r="A262" s="8"/>
      <c r="B262" s="8"/>
      <c r="J262" s="9"/>
      <c r="K262" s="10"/>
      <c r="L262" s="10"/>
      <c r="M262" s="10"/>
      <c r="N262" s="11"/>
      <c r="O262" s="11"/>
      <c r="P262" s="11"/>
      <c r="Q262" s="11"/>
    </row>
    <row r="263" spans="1:17" s="4" customFormat="1" ht="15" customHeight="1" x14ac:dyDescent="0.15">
      <c r="A263" s="8"/>
      <c r="B263" s="8"/>
      <c r="J263" s="9"/>
      <c r="K263" s="10"/>
      <c r="L263" s="10"/>
      <c r="M263" s="10"/>
      <c r="N263" s="11"/>
      <c r="O263" s="11"/>
      <c r="P263" s="11"/>
      <c r="Q263" s="11"/>
    </row>
    <row r="264" spans="1:17" s="4" customFormat="1" ht="15" customHeight="1" x14ac:dyDescent="0.15">
      <c r="A264" s="8"/>
      <c r="B264" s="8"/>
      <c r="J264" s="9"/>
      <c r="K264" s="10"/>
      <c r="L264" s="10"/>
      <c r="M264" s="10"/>
      <c r="N264" s="11"/>
      <c r="O264" s="11"/>
      <c r="P264" s="11"/>
      <c r="Q264" s="11"/>
    </row>
    <row r="265" spans="1:17" s="4" customFormat="1" ht="15" customHeight="1" x14ac:dyDescent="0.15">
      <c r="A265" s="8"/>
      <c r="B265" s="8"/>
      <c r="J265" s="9"/>
      <c r="K265" s="10"/>
      <c r="L265" s="10"/>
      <c r="M265" s="10"/>
      <c r="N265" s="11"/>
      <c r="O265" s="11"/>
      <c r="P265" s="11"/>
      <c r="Q265" s="11"/>
    </row>
    <row r="266" spans="1:17" s="4" customFormat="1" ht="15" customHeight="1" x14ac:dyDescent="0.15">
      <c r="A266" s="8"/>
      <c r="B266" s="8"/>
      <c r="J266" s="9"/>
      <c r="K266" s="10"/>
      <c r="L266" s="10"/>
      <c r="M266" s="10"/>
      <c r="N266" s="11"/>
      <c r="O266" s="11"/>
      <c r="P266" s="11"/>
      <c r="Q266" s="11"/>
    </row>
    <row r="267" spans="1:17" s="4" customFormat="1" ht="15" customHeight="1" x14ac:dyDescent="0.15">
      <c r="A267" s="8"/>
      <c r="B267" s="8"/>
      <c r="J267" s="9"/>
      <c r="K267" s="10"/>
      <c r="L267" s="10"/>
      <c r="M267" s="10"/>
      <c r="N267" s="11"/>
      <c r="O267" s="11"/>
      <c r="P267" s="11"/>
      <c r="Q267" s="11"/>
    </row>
    <row r="268" spans="1:17" s="4" customFormat="1" ht="15" customHeight="1" x14ac:dyDescent="0.15">
      <c r="A268" s="8"/>
      <c r="B268" s="8"/>
      <c r="J268" s="9"/>
      <c r="K268" s="10"/>
      <c r="L268" s="10"/>
      <c r="M268" s="10"/>
      <c r="N268" s="11"/>
      <c r="O268" s="11"/>
      <c r="P268" s="11"/>
      <c r="Q268" s="11"/>
    </row>
    <row r="269" spans="1:17" s="4" customFormat="1" ht="15" customHeight="1" x14ac:dyDescent="0.15">
      <c r="A269" s="8"/>
      <c r="B269" s="8"/>
      <c r="J269" s="9"/>
      <c r="K269" s="10"/>
      <c r="L269" s="10"/>
      <c r="M269" s="10"/>
      <c r="N269" s="11"/>
      <c r="O269" s="11"/>
      <c r="P269" s="11"/>
      <c r="Q269" s="11"/>
    </row>
    <row r="270" spans="1:17" s="4" customFormat="1" ht="15" customHeight="1" x14ac:dyDescent="0.15">
      <c r="A270" s="8"/>
      <c r="B270" s="8"/>
      <c r="J270" s="9"/>
      <c r="K270" s="10"/>
      <c r="L270" s="10"/>
      <c r="M270" s="10"/>
      <c r="N270" s="11"/>
      <c r="O270" s="11"/>
      <c r="P270" s="11"/>
      <c r="Q270" s="11"/>
    </row>
    <row r="271" spans="1:17" s="4" customFormat="1" ht="15" customHeight="1" x14ac:dyDescent="0.15">
      <c r="A271" s="8"/>
      <c r="B271" s="8"/>
      <c r="J271" s="9"/>
      <c r="K271" s="10"/>
      <c r="L271" s="10"/>
      <c r="M271" s="10"/>
      <c r="N271" s="11"/>
      <c r="O271" s="11"/>
      <c r="P271" s="11"/>
      <c r="Q271" s="11"/>
    </row>
    <row r="272" spans="1:17" s="4" customFormat="1" ht="15" customHeight="1" x14ac:dyDescent="0.15">
      <c r="A272" s="8"/>
      <c r="B272" s="8"/>
      <c r="J272" s="9"/>
      <c r="K272" s="10"/>
      <c r="L272" s="10"/>
      <c r="M272" s="10"/>
      <c r="N272" s="11"/>
      <c r="O272" s="11"/>
      <c r="P272" s="11"/>
      <c r="Q272" s="11"/>
    </row>
    <row r="273" spans="1:17" s="4" customFormat="1" ht="15" customHeight="1" x14ac:dyDescent="0.15">
      <c r="A273" s="8"/>
      <c r="B273" s="8"/>
      <c r="J273" s="9"/>
      <c r="K273" s="10"/>
      <c r="L273" s="10"/>
      <c r="M273" s="10"/>
      <c r="N273" s="11"/>
      <c r="O273" s="11"/>
      <c r="P273" s="11"/>
      <c r="Q273" s="11"/>
    </row>
    <row r="274" spans="1:17" s="4" customFormat="1" ht="15" customHeight="1" x14ac:dyDescent="0.15">
      <c r="A274" s="8"/>
      <c r="B274" s="8"/>
      <c r="J274" s="9"/>
      <c r="K274" s="10"/>
      <c r="L274" s="10"/>
      <c r="M274" s="10"/>
      <c r="N274" s="11"/>
      <c r="O274" s="11"/>
      <c r="P274" s="11"/>
      <c r="Q274" s="11"/>
    </row>
    <row r="275" spans="1:17" s="4" customFormat="1" ht="15" customHeight="1" x14ac:dyDescent="0.15">
      <c r="A275" s="8"/>
      <c r="B275" s="8"/>
      <c r="J275" s="9"/>
      <c r="K275" s="10"/>
      <c r="L275" s="10"/>
      <c r="M275" s="10"/>
      <c r="N275" s="11"/>
      <c r="O275" s="11"/>
      <c r="P275" s="11"/>
      <c r="Q275" s="11"/>
    </row>
    <row r="276" spans="1:17" s="4" customFormat="1" ht="15" customHeight="1" x14ac:dyDescent="0.15">
      <c r="A276" s="8"/>
      <c r="B276" s="8"/>
      <c r="J276" s="9"/>
      <c r="K276" s="10"/>
      <c r="L276" s="10"/>
      <c r="M276" s="10"/>
      <c r="N276" s="11"/>
      <c r="O276" s="11"/>
      <c r="P276" s="11"/>
      <c r="Q276" s="11"/>
    </row>
    <row r="277" spans="1:17" s="4" customFormat="1" ht="15" customHeight="1" x14ac:dyDescent="0.15">
      <c r="A277" s="8"/>
      <c r="B277" s="8"/>
      <c r="J277" s="9"/>
      <c r="K277" s="10"/>
      <c r="L277" s="10"/>
      <c r="M277" s="10"/>
      <c r="N277" s="11"/>
      <c r="O277" s="11"/>
      <c r="P277" s="11"/>
      <c r="Q277" s="11"/>
    </row>
    <row r="278" spans="1:17" s="4" customFormat="1" ht="15" customHeight="1" x14ac:dyDescent="0.15">
      <c r="A278" s="8"/>
      <c r="B278" s="8"/>
      <c r="J278" s="9"/>
      <c r="K278" s="10"/>
      <c r="L278" s="10"/>
      <c r="M278" s="10"/>
      <c r="N278" s="11"/>
      <c r="O278" s="11"/>
      <c r="P278" s="11"/>
      <c r="Q278" s="11"/>
    </row>
    <row r="279" spans="1:17" s="4" customFormat="1" ht="15" customHeight="1" x14ac:dyDescent="0.15">
      <c r="A279" s="8"/>
      <c r="B279" s="8"/>
      <c r="J279" s="9"/>
      <c r="K279" s="10"/>
      <c r="L279" s="10"/>
      <c r="M279" s="10"/>
      <c r="N279" s="11"/>
      <c r="O279" s="11"/>
      <c r="P279" s="11"/>
      <c r="Q279" s="11"/>
    </row>
    <row r="280" spans="1:17" s="4" customFormat="1" ht="15" customHeight="1" x14ac:dyDescent="0.15">
      <c r="A280" s="8"/>
      <c r="B280" s="8"/>
      <c r="J280" s="9"/>
      <c r="K280" s="10"/>
      <c r="L280" s="10"/>
      <c r="M280" s="10"/>
      <c r="N280" s="11"/>
      <c r="O280" s="11"/>
      <c r="P280" s="11"/>
      <c r="Q280" s="11"/>
    </row>
    <row r="281" spans="1:17" s="4" customFormat="1" ht="15" customHeight="1" x14ac:dyDescent="0.15">
      <c r="A281" s="8"/>
      <c r="B281" s="8"/>
      <c r="J281" s="9"/>
      <c r="K281" s="10"/>
      <c r="L281" s="10"/>
      <c r="M281" s="10"/>
      <c r="N281" s="11"/>
      <c r="O281" s="11"/>
      <c r="P281" s="11"/>
      <c r="Q281" s="11"/>
    </row>
    <row r="282" spans="1:17" s="4" customFormat="1" ht="15" customHeight="1" x14ac:dyDescent="0.15">
      <c r="A282" s="8"/>
      <c r="B282" s="8"/>
      <c r="J282" s="9"/>
      <c r="K282" s="10"/>
      <c r="L282" s="10"/>
      <c r="M282" s="10"/>
      <c r="N282" s="11"/>
      <c r="O282" s="11"/>
      <c r="P282" s="11"/>
      <c r="Q282" s="11"/>
    </row>
    <row r="283" spans="1:17" s="4" customFormat="1" ht="15" customHeight="1" x14ac:dyDescent="0.15">
      <c r="A283" s="8"/>
      <c r="B283" s="8"/>
      <c r="J283" s="9"/>
      <c r="K283" s="10"/>
      <c r="L283" s="10"/>
      <c r="M283" s="10"/>
      <c r="N283" s="11"/>
      <c r="O283" s="11"/>
      <c r="P283" s="11"/>
      <c r="Q283" s="11"/>
    </row>
    <row r="284" spans="1:17" s="4" customFormat="1" ht="15" customHeight="1" x14ac:dyDescent="0.15">
      <c r="A284" s="8"/>
      <c r="B284" s="8"/>
      <c r="J284" s="9"/>
      <c r="K284" s="10"/>
      <c r="L284" s="10"/>
      <c r="M284" s="10"/>
      <c r="N284" s="11"/>
      <c r="O284" s="11"/>
      <c r="P284" s="11"/>
      <c r="Q284" s="11"/>
    </row>
    <row r="285" spans="1:17" s="4" customFormat="1" ht="15" customHeight="1" x14ac:dyDescent="0.15">
      <c r="A285" s="8"/>
      <c r="B285" s="8"/>
      <c r="J285" s="9"/>
      <c r="K285" s="10"/>
      <c r="L285" s="10"/>
      <c r="M285" s="10"/>
      <c r="N285" s="11"/>
      <c r="O285" s="11"/>
      <c r="P285" s="11"/>
      <c r="Q285" s="11"/>
    </row>
    <row r="286" spans="1:17" s="4" customFormat="1" ht="15" customHeight="1" x14ac:dyDescent="0.15">
      <c r="A286" s="8"/>
      <c r="B286" s="8"/>
      <c r="J286" s="9"/>
      <c r="K286" s="10"/>
      <c r="L286" s="10"/>
      <c r="M286" s="10"/>
      <c r="N286" s="11"/>
      <c r="O286" s="11"/>
      <c r="P286" s="11"/>
      <c r="Q286" s="11"/>
    </row>
    <row r="287" spans="1:17" s="4" customFormat="1" ht="15" customHeight="1" x14ac:dyDescent="0.15">
      <c r="A287" s="8"/>
      <c r="B287" s="8"/>
      <c r="J287" s="9"/>
      <c r="K287" s="10"/>
      <c r="L287" s="10"/>
      <c r="M287" s="10"/>
      <c r="N287" s="11"/>
      <c r="O287" s="11"/>
      <c r="P287" s="11"/>
      <c r="Q287" s="11"/>
    </row>
    <row r="288" spans="1:17" s="4" customFormat="1" ht="15" customHeight="1" x14ac:dyDescent="0.15">
      <c r="A288" s="8"/>
      <c r="B288" s="8"/>
      <c r="J288" s="9"/>
      <c r="K288" s="10"/>
      <c r="L288" s="10"/>
      <c r="M288" s="10"/>
      <c r="N288" s="11"/>
      <c r="O288" s="11"/>
      <c r="P288" s="11"/>
      <c r="Q288" s="11"/>
    </row>
    <row r="289" spans="1:17" s="4" customFormat="1" ht="15" customHeight="1" x14ac:dyDescent="0.15">
      <c r="A289" s="8"/>
      <c r="B289" s="8"/>
      <c r="J289" s="9"/>
      <c r="K289" s="10"/>
      <c r="L289" s="10"/>
      <c r="M289" s="10"/>
      <c r="N289" s="11"/>
      <c r="O289" s="11"/>
      <c r="P289" s="11"/>
      <c r="Q289" s="11"/>
    </row>
    <row r="290" spans="1:17" s="4" customFormat="1" ht="15" customHeight="1" x14ac:dyDescent="0.15">
      <c r="A290" s="8"/>
      <c r="B290" s="8"/>
      <c r="J290" s="9"/>
      <c r="K290" s="10"/>
      <c r="L290" s="10"/>
      <c r="M290" s="10"/>
      <c r="N290" s="11"/>
      <c r="O290" s="11"/>
      <c r="P290" s="11"/>
      <c r="Q290" s="11"/>
    </row>
    <row r="291" spans="1:17" s="4" customFormat="1" ht="15" customHeight="1" x14ac:dyDescent="0.15">
      <c r="A291" s="8"/>
      <c r="B291" s="8"/>
      <c r="J291" s="9"/>
      <c r="K291" s="10"/>
      <c r="L291" s="10"/>
      <c r="M291" s="10"/>
      <c r="N291" s="11"/>
      <c r="O291" s="11"/>
      <c r="P291" s="11"/>
      <c r="Q291" s="11"/>
    </row>
    <row r="292" spans="1:17" s="4" customFormat="1" ht="15" customHeight="1" x14ac:dyDescent="0.15">
      <c r="A292" s="8"/>
      <c r="B292" s="8"/>
      <c r="J292" s="9"/>
      <c r="K292" s="10"/>
      <c r="L292" s="10"/>
      <c r="M292" s="10"/>
      <c r="N292" s="11"/>
      <c r="O292" s="11"/>
      <c r="P292" s="11"/>
      <c r="Q292" s="11"/>
    </row>
    <row r="293" spans="1:17" s="4" customFormat="1" ht="15" customHeight="1" x14ac:dyDescent="0.15">
      <c r="A293" s="8"/>
      <c r="B293" s="8"/>
      <c r="J293" s="9"/>
      <c r="K293" s="10"/>
      <c r="L293" s="10"/>
      <c r="M293" s="10"/>
      <c r="N293" s="11"/>
      <c r="O293" s="11"/>
      <c r="P293" s="11"/>
      <c r="Q293" s="11"/>
    </row>
    <row r="294" spans="1:17" s="4" customFormat="1" ht="15" customHeight="1" x14ac:dyDescent="0.15">
      <c r="A294" s="8"/>
      <c r="B294" s="8"/>
      <c r="J294" s="9"/>
      <c r="K294" s="10"/>
      <c r="L294" s="10"/>
      <c r="M294" s="10"/>
      <c r="N294" s="11"/>
      <c r="O294" s="11"/>
      <c r="P294" s="11"/>
      <c r="Q294" s="11"/>
    </row>
    <row r="295" spans="1:17" s="4" customFormat="1" ht="15" customHeight="1" x14ac:dyDescent="0.15">
      <c r="A295" s="8"/>
      <c r="B295" s="8"/>
      <c r="J295" s="9"/>
      <c r="K295" s="10"/>
      <c r="L295" s="10"/>
      <c r="M295" s="10"/>
      <c r="N295" s="11"/>
      <c r="O295" s="11"/>
      <c r="P295" s="11"/>
      <c r="Q295" s="11"/>
    </row>
    <row r="296" spans="1:17" s="4" customFormat="1" ht="15" customHeight="1" x14ac:dyDescent="0.15">
      <c r="A296" s="8"/>
      <c r="B296" s="8"/>
      <c r="J296" s="9"/>
      <c r="K296" s="10"/>
      <c r="L296" s="10"/>
      <c r="M296" s="10"/>
      <c r="N296" s="11"/>
      <c r="O296" s="11"/>
      <c r="P296" s="11"/>
      <c r="Q296" s="11"/>
    </row>
    <row r="297" spans="1:17" s="4" customFormat="1" ht="15" customHeight="1" x14ac:dyDescent="0.15">
      <c r="A297" s="8"/>
      <c r="B297" s="8"/>
      <c r="J297" s="9"/>
      <c r="K297" s="10"/>
      <c r="L297" s="10"/>
      <c r="M297" s="10"/>
      <c r="N297" s="11"/>
      <c r="O297" s="11"/>
      <c r="P297" s="11"/>
      <c r="Q297" s="11"/>
    </row>
    <row r="298" spans="1:17" s="4" customFormat="1" ht="15" customHeight="1" x14ac:dyDescent="0.15">
      <c r="A298" s="8"/>
      <c r="B298" s="8"/>
      <c r="J298" s="9"/>
      <c r="K298" s="10"/>
      <c r="L298" s="10"/>
      <c r="M298" s="10"/>
      <c r="N298" s="11"/>
      <c r="O298" s="11"/>
      <c r="P298" s="11"/>
      <c r="Q298" s="11"/>
    </row>
    <row r="299" spans="1:17" s="4" customFormat="1" ht="15" customHeight="1" x14ac:dyDescent="0.15">
      <c r="A299" s="8"/>
      <c r="B299" s="8"/>
      <c r="J299" s="9"/>
      <c r="K299" s="10"/>
      <c r="L299" s="10"/>
      <c r="M299" s="10"/>
      <c r="N299" s="11"/>
      <c r="O299" s="11"/>
      <c r="P299" s="11"/>
      <c r="Q299" s="11"/>
    </row>
    <row r="300" spans="1:17" s="4" customFormat="1" ht="15" customHeight="1" x14ac:dyDescent="0.15">
      <c r="A300" s="8"/>
      <c r="B300" s="8"/>
      <c r="J300" s="9"/>
      <c r="K300" s="10"/>
      <c r="L300" s="10"/>
      <c r="M300" s="10"/>
      <c r="N300" s="11"/>
      <c r="O300" s="11"/>
      <c r="P300" s="11"/>
      <c r="Q300" s="11"/>
    </row>
    <row r="301" spans="1:17" s="4" customFormat="1" ht="15" customHeight="1" x14ac:dyDescent="0.15">
      <c r="A301" s="8"/>
      <c r="B301" s="8"/>
      <c r="J301" s="9"/>
      <c r="K301" s="10"/>
      <c r="L301" s="10"/>
      <c r="M301" s="10"/>
      <c r="N301" s="11"/>
      <c r="O301" s="11"/>
      <c r="P301" s="11"/>
      <c r="Q301" s="11"/>
    </row>
    <row r="302" spans="1:17" s="4" customFormat="1" ht="15" customHeight="1" x14ac:dyDescent="0.15">
      <c r="A302" s="8"/>
      <c r="B302" s="8"/>
      <c r="J302" s="9"/>
      <c r="K302" s="10"/>
      <c r="L302" s="10"/>
      <c r="M302" s="10"/>
      <c r="N302" s="11"/>
      <c r="O302" s="11"/>
      <c r="P302" s="11"/>
      <c r="Q302" s="11"/>
    </row>
    <row r="303" spans="1:17" s="4" customFormat="1" ht="15" customHeight="1" x14ac:dyDescent="0.15">
      <c r="A303" s="8"/>
      <c r="B303" s="8"/>
      <c r="J303" s="9"/>
      <c r="K303" s="10"/>
      <c r="L303" s="10"/>
      <c r="M303" s="10"/>
      <c r="N303" s="11"/>
      <c r="O303" s="11"/>
      <c r="P303" s="11"/>
      <c r="Q303" s="11"/>
    </row>
    <row r="304" spans="1:17" s="4" customFormat="1" ht="15" customHeight="1" x14ac:dyDescent="0.15">
      <c r="A304" s="8"/>
      <c r="B304" s="8"/>
      <c r="J304" s="9"/>
      <c r="K304" s="10"/>
      <c r="L304" s="10"/>
      <c r="M304" s="10"/>
      <c r="N304" s="11"/>
      <c r="O304" s="11"/>
      <c r="P304" s="11"/>
      <c r="Q304" s="11"/>
    </row>
    <row r="305" spans="1:17" s="4" customFormat="1" ht="15" customHeight="1" x14ac:dyDescent="0.15">
      <c r="A305" s="8"/>
      <c r="B305" s="8"/>
      <c r="J305" s="9"/>
      <c r="K305" s="10"/>
      <c r="L305" s="10"/>
      <c r="M305" s="10"/>
      <c r="N305" s="11"/>
      <c r="O305" s="11"/>
      <c r="P305" s="11"/>
      <c r="Q305" s="11"/>
    </row>
    <row r="306" spans="1:17" s="4" customFormat="1" ht="15" customHeight="1" x14ac:dyDescent="0.15">
      <c r="A306" s="8"/>
      <c r="B306" s="8"/>
      <c r="J306" s="9"/>
      <c r="K306" s="10"/>
      <c r="L306" s="10"/>
      <c r="M306" s="10"/>
      <c r="N306" s="11"/>
      <c r="O306" s="11"/>
      <c r="P306" s="11"/>
      <c r="Q306" s="11"/>
    </row>
    <row r="307" spans="1:17" s="4" customFormat="1" ht="15" customHeight="1" x14ac:dyDescent="0.15">
      <c r="A307" s="8"/>
      <c r="B307" s="8"/>
      <c r="J307" s="9"/>
      <c r="K307" s="10"/>
      <c r="L307" s="10"/>
      <c r="M307" s="10"/>
      <c r="N307" s="11"/>
      <c r="O307" s="11"/>
      <c r="P307" s="11"/>
      <c r="Q307" s="11"/>
    </row>
    <row r="308" spans="1:17" s="4" customFormat="1" ht="15" customHeight="1" x14ac:dyDescent="0.15">
      <c r="A308" s="8"/>
      <c r="B308" s="8"/>
      <c r="J308" s="9"/>
      <c r="K308" s="10"/>
      <c r="L308" s="10"/>
      <c r="M308" s="10"/>
      <c r="N308" s="11"/>
      <c r="O308" s="11"/>
      <c r="P308" s="11"/>
      <c r="Q308" s="11"/>
    </row>
    <row r="309" spans="1:17" s="4" customFormat="1" ht="15" customHeight="1" x14ac:dyDescent="0.15">
      <c r="A309" s="8"/>
      <c r="B309" s="8"/>
      <c r="J309" s="9"/>
      <c r="K309" s="10"/>
      <c r="L309" s="10"/>
      <c r="M309" s="10"/>
      <c r="N309" s="11"/>
      <c r="O309" s="11"/>
      <c r="P309" s="11"/>
      <c r="Q309" s="11"/>
    </row>
    <row r="310" spans="1:17" s="4" customFormat="1" ht="15" customHeight="1" x14ac:dyDescent="0.15">
      <c r="A310" s="8"/>
      <c r="B310" s="8"/>
      <c r="J310" s="9"/>
      <c r="K310" s="10"/>
      <c r="L310" s="10"/>
      <c r="M310" s="10"/>
      <c r="N310" s="11"/>
      <c r="O310" s="11"/>
      <c r="P310" s="11"/>
      <c r="Q310" s="11"/>
    </row>
    <row r="311" spans="1:17" s="4" customFormat="1" ht="15" customHeight="1" x14ac:dyDescent="0.15">
      <c r="A311" s="8"/>
      <c r="B311" s="8"/>
      <c r="J311" s="9"/>
      <c r="K311" s="10"/>
      <c r="L311" s="10"/>
      <c r="M311" s="10"/>
      <c r="N311" s="11"/>
      <c r="O311" s="11"/>
      <c r="P311" s="11"/>
      <c r="Q311" s="11"/>
    </row>
    <row r="312" spans="1:17" s="4" customFormat="1" ht="15" customHeight="1" x14ac:dyDescent="0.15">
      <c r="A312" s="8"/>
      <c r="B312" s="8"/>
      <c r="J312" s="9"/>
      <c r="K312" s="10"/>
      <c r="L312" s="10"/>
      <c r="M312" s="10"/>
      <c r="N312" s="11"/>
      <c r="O312" s="11"/>
      <c r="P312" s="11"/>
      <c r="Q312" s="11"/>
    </row>
    <row r="313" spans="1:17" s="4" customFormat="1" ht="15" customHeight="1" x14ac:dyDescent="0.15">
      <c r="A313" s="8"/>
      <c r="B313" s="8"/>
      <c r="J313" s="9"/>
      <c r="K313" s="10"/>
      <c r="L313" s="10"/>
      <c r="M313" s="10"/>
      <c r="N313" s="11"/>
      <c r="O313" s="11"/>
      <c r="P313" s="11"/>
      <c r="Q313" s="11"/>
    </row>
    <row r="314" spans="1:17" s="4" customFormat="1" ht="15" customHeight="1" x14ac:dyDescent="0.15">
      <c r="A314" s="8"/>
      <c r="B314" s="8"/>
      <c r="J314" s="9"/>
      <c r="K314" s="10"/>
      <c r="L314" s="10"/>
      <c r="M314" s="10"/>
      <c r="N314" s="11"/>
      <c r="O314" s="11"/>
      <c r="P314" s="11"/>
      <c r="Q314" s="11"/>
    </row>
    <row r="315" spans="1:17" s="4" customFormat="1" ht="15" customHeight="1" x14ac:dyDescent="0.15">
      <c r="A315" s="8"/>
      <c r="B315" s="8"/>
      <c r="J315" s="9"/>
      <c r="K315" s="10"/>
      <c r="L315" s="10"/>
      <c r="M315" s="10"/>
      <c r="N315" s="11"/>
      <c r="O315" s="11"/>
      <c r="P315" s="11"/>
      <c r="Q315" s="11"/>
    </row>
    <row r="316" spans="1:17" s="4" customFormat="1" ht="15" customHeight="1" x14ac:dyDescent="0.15">
      <c r="A316" s="8"/>
      <c r="B316" s="8"/>
      <c r="J316" s="9"/>
      <c r="K316" s="10"/>
      <c r="L316" s="10"/>
      <c r="M316" s="10"/>
      <c r="N316" s="11"/>
      <c r="O316" s="11"/>
      <c r="P316" s="11"/>
      <c r="Q316" s="11"/>
    </row>
    <row r="317" spans="1:17" s="4" customFormat="1" ht="15" customHeight="1" x14ac:dyDescent="0.15">
      <c r="A317" s="8"/>
      <c r="B317" s="8"/>
      <c r="J317" s="9"/>
      <c r="K317" s="10"/>
      <c r="L317" s="10"/>
      <c r="M317" s="10"/>
      <c r="N317" s="11"/>
      <c r="O317" s="11"/>
      <c r="P317" s="11"/>
      <c r="Q317" s="11"/>
    </row>
    <row r="318" spans="1:17" s="4" customFormat="1" ht="15" customHeight="1" x14ac:dyDescent="0.15">
      <c r="A318" s="8"/>
      <c r="B318" s="8"/>
      <c r="J318" s="9"/>
      <c r="K318" s="10"/>
      <c r="L318" s="10"/>
      <c r="M318" s="10"/>
      <c r="N318" s="11"/>
      <c r="O318" s="11"/>
      <c r="P318" s="11"/>
      <c r="Q318" s="11"/>
    </row>
    <row r="319" spans="1:17" s="4" customFormat="1" ht="15" customHeight="1" x14ac:dyDescent="0.15">
      <c r="A319" s="8"/>
      <c r="B319" s="8"/>
      <c r="J319" s="9"/>
      <c r="K319" s="10"/>
      <c r="L319" s="10"/>
      <c r="M319" s="10"/>
      <c r="N319" s="11"/>
      <c r="O319" s="11"/>
      <c r="P319" s="11"/>
      <c r="Q319" s="11"/>
    </row>
    <row r="320" spans="1:17" s="4" customFormat="1" ht="15" customHeight="1" x14ac:dyDescent="0.15">
      <c r="A320" s="8"/>
      <c r="B320" s="8"/>
      <c r="J320" s="9"/>
      <c r="K320" s="10"/>
      <c r="L320" s="10"/>
      <c r="M320" s="10"/>
      <c r="N320" s="11"/>
      <c r="O320" s="11"/>
      <c r="P320" s="11"/>
      <c r="Q320" s="11"/>
    </row>
    <row r="321" spans="1:17" s="4" customFormat="1" ht="15" customHeight="1" x14ac:dyDescent="0.15">
      <c r="A321" s="8"/>
      <c r="B321" s="8"/>
      <c r="J321" s="9"/>
      <c r="K321" s="10"/>
      <c r="L321" s="10"/>
      <c r="M321" s="10"/>
      <c r="N321" s="11"/>
      <c r="O321" s="11"/>
      <c r="P321" s="11"/>
      <c r="Q321" s="11"/>
    </row>
    <row r="322" spans="1:17" s="4" customFormat="1" ht="15" customHeight="1" x14ac:dyDescent="0.15">
      <c r="A322" s="8"/>
      <c r="B322" s="8"/>
      <c r="J322" s="9"/>
      <c r="K322" s="10"/>
      <c r="L322" s="10"/>
      <c r="M322" s="10"/>
      <c r="N322" s="11"/>
      <c r="O322" s="11"/>
      <c r="P322" s="11"/>
      <c r="Q322" s="11"/>
    </row>
    <row r="323" spans="1:17" s="4" customFormat="1" ht="15" customHeight="1" x14ac:dyDescent="0.15">
      <c r="A323" s="8"/>
      <c r="B323" s="8"/>
      <c r="J323" s="9"/>
      <c r="K323" s="10"/>
      <c r="L323" s="10"/>
      <c r="M323" s="10"/>
      <c r="N323" s="11"/>
      <c r="O323" s="11"/>
      <c r="P323" s="11"/>
      <c r="Q323" s="11"/>
    </row>
    <row r="324" spans="1:17" s="4" customFormat="1" ht="15" customHeight="1" x14ac:dyDescent="0.15">
      <c r="A324" s="8"/>
      <c r="B324" s="8"/>
      <c r="J324" s="9"/>
      <c r="K324" s="10"/>
      <c r="L324" s="10"/>
      <c r="M324" s="10"/>
      <c r="N324" s="11"/>
      <c r="O324" s="11"/>
      <c r="P324" s="11"/>
      <c r="Q324" s="11"/>
    </row>
    <row r="325" spans="1:17" s="4" customFormat="1" ht="15" customHeight="1" x14ac:dyDescent="0.15">
      <c r="A325" s="8"/>
      <c r="B325" s="8"/>
      <c r="J325" s="9"/>
      <c r="K325" s="10"/>
      <c r="L325" s="10"/>
      <c r="M325" s="10"/>
      <c r="N325" s="11"/>
      <c r="O325" s="11"/>
      <c r="P325" s="11"/>
      <c r="Q325" s="11"/>
    </row>
    <row r="326" spans="1:17" s="4" customFormat="1" ht="15" customHeight="1" x14ac:dyDescent="0.15">
      <c r="A326" s="8"/>
      <c r="B326" s="8"/>
      <c r="J326" s="9"/>
      <c r="K326" s="10"/>
      <c r="L326" s="10"/>
      <c r="M326" s="10"/>
      <c r="N326" s="11"/>
      <c r="O326" s="11"/>
      <c r="P326" s="11"/>
      <c r="Q326" s="11"/>
    </row>
    <row r="327" spans="1:17" s="4" customFormat="1" ht="15" customHeight="1" x14ac:dyDescent="0.15">
      <c r="A327" s="8"/>
      <c r="B327" s="8"/>
      <c r="J327" s="9"/>
      <c r="K327" s="10"/>
      <c r="L327" s="10"/>
      <c r="M327" s="10"/>
      <c r="N327" s="11"/>
      <c r="O327" s="11"/>
      <c r="P327" s="11"/>
      <c r="Q327" s="11"/>
    </row>
    <row r="328" spans="1:17" s="4" customFormat="1" ht="15" customHeight="1" x14ac:dyDescent="0.15">
      <c r="A328" s="8"/>
      <c r="B328" s="8"/>
      <c r="J328" s="9"/>
      <c r="K328" s="10"/>
      <c r="L328" s="10"/>
      <c r="M328" s="10"/>
      <c r="N328" s="11"/>
      <c r="O328" s="11"/>
      <c r="P328" s="11"/>
      <c r="Q328" s="11"/>
    </row>
    <row r="329" spans="1:17" s="4" customFormat="1" ht="15" customHeight="1" x14ac:dyDescent="0.15">
      <c r="A329" s="8"/>
      <c r="B329" s="8"/>
      <c r="J329" s="9"/>
      <c r="K329" s="10"/>
      <c r="L329" s="10"/>
      <c r="M329" s="10"/>
      <c r="N329" s="11"/>
      <c r="O329" s="11"/>
      <c r="P329" s="11"/>
      <c r="Q329" s="11"/>
    </row>
    <row r="330" spans="1:17" s="4" customFormat="1" ht="15" customHeight="1" x14ac:dyDescent="0.15">
      <c r="A330" s="8"/>
      <c r="B330" s="8"/>
      <c r="J330" s="9"/>
      <c r="K330" s="10"/>
      <c r="L330" s="10"/>
      <c r="M330" s="10"/>
      <c r="N330" s="11"/>
      <c r="O330" s="11"/>
      <c r="P330" s="11"/>
      <c r="Q330" s="11"/>
    </row>
    <row r="331" spans="1:17" s="4" customFormat="1" ht="15" customHeight="1" x14ac:dyDescent="0.15">
      <c r="A331" s="8"/>
      <c r="B331" s="8"/>
      <c r="J331" s="9"/>
      <c r="K331" s="10"/>
      <c r="L331" s="10"/>
      <c r="M331" s="10"/>
      <c r="N331" s="11"/>
      <c r="O331" s="11"/>
      <c r="P331" s="11"/>
      <c r="Q331" s="11"/>
    </row>
    <row r="332" spans="1:17" s="4" customFormat="1" ht="15" customHeight="1" x14ac:dyDescent="0.15">
      <c r="A332" s="8"/>
      <c r="B332" s="8"/>
      <c r="J332" s="9"/>
      <c r="K332" s="10"/>
      <c r="L332" s="10"/>
      <c r="M332" s="10"/>
      <c r="N332" s="11"/>
      <c r="O332" s="11"/>
      <c r="P332" s="11"/>
      <c r="Q332" s="11"/>
    </row>
    <row r="333" spans="1:17" s="4" customFormat="1" ht="15" customHeight="1" x14ac:dyDescent="0.15">
      <c r="A333" s="8"/>
      <c r="B333" s="8"/>
      <c r="J333" s="9"/>
      <c r="K333" s="10"/>
      <c r="L333" s="10"/>
      <c r="M333" s="10"/>
      <c r="N333" s="11"/>
      <c r="O333" s="11"/>
      <c r="P333" s="11"/>
      <c r="Q333" s="11"/>
    </row>
    <row r="334" spans="1:17" s="4" customFormat="1" ht="15" customHeight="1" x14ac:dyDescent="0.15">
      <c r="A334" s="8"/>
      <c r="B334" s="8"/>
      <c r="J334" s="9"/>
      <c r="K334" s="10"/>
      <c r="L334" s="10"/>
      <c r="M334" s="10"/>
      <c r="N334" s="11"/>
      <c r="O334" s="11"/>
      <c r="P334" s="11"/>
      <c r="Q334" s="11"/>
    </row>
    <row r="335" spans="1:17" s="4" customFormat="1" ht="15" customHeight="1" x14ac:dyDescent="0.15">
      <c r="A335" s="8"/>
      <c r="B335" s="8"/>
      <c r="J335" s="9"/>
      <c r="K335" s="10"/>
      <c r="L335" s="10"/>
      <c r="M335" s="10"/>
      <c r="N335" s="11"/>
      <c r="O335" s="11"/>
      <c r="P335" s="11"/>
      <c r="Q335" s="11"/>
    </row>
    <row r="336" spans="1:17" s="4" customFormat="1" ht="15" customHeight="1" x14ac:dyDescent="0.15">
      <c r="A336" s="8"/>
      <c r="B336" s="8"/>
      <c r="J336" s="9"/>
      <c r="K336" s="10"/>
      <c r="L336" s="10"/>
      <c r="M336" s="10"/>
      <c r="N336" s="11"/>
      <c r="O336" s="11"/>
      <c r="P336" s="11"/>
      <c r="Q336" s="11"/>
    </row>
    <row r="337" spans="1:17" s="4" customFormat="1" ht="15" customHeight="1" x14ac:dyDescent="0.15">
      <c r="A337" s="8"/>
      <c r="B337" s="8"/>
      <c r="J337" s="9"/>
      <c r="K337" s="10"/>
      <c r="L337" s="10"/>
      <c r="M337" s="10"/>
      <c r="N337" s="11"/>
      <c r="O337" s="11"/>
      <c r="P337" s="11"/>
      <c r="Q337" s="11"/>
    </row>
    <row r="338" spans="1:17" s="4" customFormat="1" ht="15" customHeight="1" x14ac:dyDescent="0.15">
      <c r="A338" s="8"/>
      <c r="B338" s="8"/>
      <c r="J338" s="9"/>
      <c r="K338" s="10"/>
      <c r="L338" s="10"/>
      <c r="M338" s="10"/>
      <c r="N338" s="11"/>
      <c r="O338" s="11"/>
      <c r="P338" s="11"/>
      <c r="Q338" s="11"/>
    </row>
    <row r="339" spans="1:17" s="4" customFormat="1" ht="15" customHeight="1" x14ac:dyDescent="0.15">
      <c r="A339" s="8"/>
      <c r="B339" s="8"/>
      <c r="J339" s="9"/>
      <c r="K339" s="10"/>
      <c r="L339" s="10"/>
      <c r="M339" s="10"/>
      <c r="N339" s="11"/>
      <c r="O339" s="11"/>
      <c r="P339" s="11"/>
      <c r="Q339" s="11"/>
    </row>
    <row r="340" spans="1:17" s="4" customFormat="1" ht="15" customHeight="1" x14ac:dyDescent="0.15">
      <c r="A340" s="8"/>
      <c r="B340" s="8"/>
      <c r="J340" s="9"/>
      <c r="K340" s="10"/>
      <c r="L340" s="10"/>
      <c r="M340" s="10"/>
      <c r="N340" s="11"/>
      <c r="O340" s="11"/>
      <c r="P340" s="11"/>
      <c r="Q340" s="11"/>
    </row>
    <row r="341" spans="1:17" s="4" customFormat="1" ht="15" customHeight="1" x14ac:dyDescent="0.15">
      <c r="A341" s="8"/>
      <c r="B341" s="8"/>
      <c r="J341" s="9"/>
      <c r="K341" s="10"/>
      <c r="L341" s="10"/>
      <c r="M341" s="10"/>
      <c r="N341" s="11"/>
      <c r="O341" s="11"/>
      <c r="P341" s="11"/>
      <c r="Q341" s="11"/>
    </row>
    <row r="342" spans="1:17" s="4" customFormat="1" ht="15" customHeight="1" x14ac:dyDescent="0.15">
      <c r="A342" s="8"/>
      <c r="B342" s="8"/>
      <c r="J342" s="9"/>
      <c r="K342" s="10"/>
      <c r="L342" s="10"/>
      <c r="M342" s="10"/>
      <c r="N342" s="11"/>
      <c r="O342" s="11"/>
      <c r="P342" s="11"/>
      <c r="Q342" s="11"/>
    </row>
    <row r="343" spans="1:17" s="4" customFormat="1" ht="15" customHeight="1" x14ac:dyDescent="0.15">
      <c r="A343" s="8"/>
      <c r="B343" s="8"/>
      <c r="J343" s="9"/>
      <c r="K343" s="10"/>
      <c r="L343" s="10"/>
      <c r="M343" s="10"/>
      <c r="N343" s="11"/>
      <c r="O343" s="11"/>
      <c r="P343" s="11"/>
      <c r="Q343" s="11"/>
    </row>
    <row r="344" spans="1:17" s="4" customFormat="1" ht="15" customHeight="1" x14ac:dyDescent="0.15">
      <c r="A344" s="8"/>
      <c r="B344" s="8"/>
      <c r="J344" s="9"/>
      <c r="K344" s="10"/>
      <c r="L344" s="10"/>
      <c r="M344" s="10"/>
      <c r="N344" s="11"/>
      <c r="O344" s="11"/>
      <c r="P344" s="11"/>
      <c r="Q344" s="11"/>
    </row>
    <row r="345" spans="1:17" s="4" customFormat="1" ht="15" customHeight="1" x14ac:dyDescent="0.15">
      <c r="A345" s="8"/>
      <c r="B345" s="8"/>
      <c r="J345" s="9"/>
      <c r="K345" s="10"/>
      <c r="L345" s="10"/>
      <c r="M345" s="10"/>
      <c r="N345" s="11"/>
      <c r="O345" s="11"/>
      <c r="P345" s="11"/>
      <c r="Q345" s="11"/>
    </row>
    <row r="346" spans="1:17" s="4" customFormat="1" ht="15" customHeight="1" x14ac:dyDescent="0.15">
      <c r="A346" s="8"/>
      <c r="B346" s="8"/>
      <c r="J346" s="9"/>
      <c r="K346" s="10"/>
      <c r="L346" s="10"/>
      <c r="M346" s="10"/>
      <c r="N346" s="11"/>
      <c r="O346" s="11"/>
      <c r="P346" s="11"/>
      <c r="Q346" s="11"/>
    </row>
    <row r="347" spans="1:17" s="4" customFormat="1" ht="15" customHeight="1" x14ac:dyDescent="0.15">
      <c r="A347" s="8"/>
      <c r="B347" s="8"/>
      <c r="J347" s="9"/>
      <c r="K347" s="10"/>
      <c r="L347" s="10"/>
      <c r="M347" s="10"/>
      <c r="N347" s="11"/>
      <c r="O347" s="11"/>
      <c r="P347" s="11"/>
      <c r="Q347" s="11"/>
    </row>
    <row r="348" spans="1:17" s="4" customFormat="1" ht="15" customHeight="1" x14ac:dyDescent="0.15">
      <c r="A348" s="8"/>
      <c r="B348" s="8"/>
      <c r="J348" s="9"/>
      <c r="K348" s="10"/>
      <c r="L348" s="10"/>
      <c r="M348" s="10"/>
      <c r="N348" s="11"/>
      <c r="O348" s="11"/>
      <c r="P348" s="11"/>
      <c r="Q348" s="11"/>
    </row>
    <row r="349" spans="1:17" s="4" customFormat="1" ht="15" customHeight="1" x14ac:dyDescent="0.15">
      <c r="A349" s="8"/>
      <c r="B349" s="8"/>
      <c r="J349" s="9"/>
      <c r="K349" s="10"/>
      <c r="L349" s="10"/>
      <c r="M349" s="10"/>
      <c r="N349" s="11"/>
      <c r="O349" s="11"/>
      <c r="P349" s="11"/>
      <c r="Q349" s="11"/>
    </row>
    <row r="350" spans="1:17" s="4" customFormat="1" ht="15" customHeight="1" x14ac:dyDescent="0.15">
      <c r="A350" s="8"/>
      <c r="B350" s="8"/>
      <c r="J350" s="9"/>
      <c r="K350" s="10"/>
      <c r="L350" s="10"/>
      <c r="M350" s="10"/>
      <c r="N350" s="11"/>
      <c r="O350" s="11"/>
      <c r="P350" s="11"/>
      <c r="Q350" s="11"/>
    </row>
    <row r="351" spans="1:17" s="4" customFormat="1" ht="15" customHeight="1" x14ac:dyDescent="0.15">
      <c r="A351" s="8"/>
      <c r="B351" s="8"/>
      <c r="J351" s="9"/>
      <c r="K351" s="10"/>
      <c r="L351" s="10"/>
      <c r="M351" s="10"/>
      <c r="N351" s="11"/>
      <c r="O351" s="11"/>
      <c r="P351" s="11"/>
      <c r="Q351" s="11"/>
    </row>
    <row r="352" spans="1:17" s="4" customFormat="1" ht="15" customHeight="1" x14ac:dyDescent="0.15">
      <c r="A352" s="8"/>
      <c r="B352" s="8"/>
      <c r="J352" s="9"/>
      <c r="K352" s="10"/>
      <c r="L352" s="10"/>
      <c r="M352" s="10"/>
      <c r="N352" s="11"/>
      <c r="O352" s="11"/>
      <c r="P352" s="11"/>
      <c r="Q352" s="11"/>
    </row>
    <row r="353" spans="1:17" s="4" customFormat="1" ht="15" customHeight="1" x14ac:dyDescent="0.15">
      <c r="A353" s="8"/>
      <c r="B353" s="8"/>
      <c r="J353" s="9"/>
      <c r="K353" s="10"/>
      <c r="L353" s="10"/>
      <c r="M353" s="10"/>
      <c r="N353" s="11"/>
      <c r="O353" s="11"/>
      <c r="P353" s="11"/>
      <c r="Q353" s="11"/>
    </row>
    <row r="354" spans="1:17" s="4" customFormat="1" ht="15" customHeight="1" x14ac:dyDescent="0.15">
      <c r="A354" s="8"/>
      <c r="B354" s="8"/>
      <c r="J354" s="9"/>
      <c r="K354" s="10"/>
      <c r="L354" s="10"/>
      <c r="M354" s="10"/>
      <c r="N354" s="11"/>
      <c r="O354" s="11"/>
      <c r="P354" s="11"/>
      <c r="Q354" s="11"/>
    </row>
    <row r="355" spans="1:17" s="4" customFormat="1" ht="15" customHeight="1" x14ac:dyDescent="0.15">
      <c r="A355" s="8"/>
      <c r="B355" s="8"/>
      <c r="J355" s="9"/>
      <c r="K355" s="10"/>
      <c r="L355" s="10"/>
      <c r="M355" s="10"/>
      <c r="N355" s="11"/>
      <c r="O355" s="11"/>
      <c r="P355" s="11"/>
      <c r="Q355" s="11"/>
    </row>
    <row r="356" spans="1:17" s="4" customFormat="1" ht="15" customHeight="1" x14ac:dyDescent="0.15">
      <c r="A356" s="8"/>
      <c r="B356" s="8"/>
      <c r="J356" s="9"/>
      <c r="K356" s="10"/>
      <c r="L356" s="10"/>
      <c r="M356" s="10"/>
      <c r="N356" s="11"/>
      <c r="O356" s="11"/>
      <c r="P356" s="11"/>
      <c r="Q356" s="11"/>
    </row>
    <row r="357" spans="1:17" s="4" customFormat="1" ht="15" customHeight="1" x14ac:dyDescent="0.15">
      <c r="A357" s="8"/>
      <c r="B357" s="8"/>
      <c r="J357" s="9"/>
      <c r="K357" s="10"/>
      <c r="L357" s="10"/>
      <c r="M357" s="10"/>
      <c r="N357" s="11"/>
      <c r="O357" s="11"/>
      <c r="P357" s="11"/>
      <c r="Q357" s="11"/>
    </row>
    <row r="358" spans="1:17" s="4" customFormat="1" ht="15" customHeight="1" x14ac:dyDescent="0.15">
      <c r="A358" s="8"/>
      <c r="B358" s="8"/>
      <c r="J358" s="9"/>
      <c r="K358" s="10"/>
      <c r="L358" s="10"/>
      <c r="M358" s="10"/>
      <c r="N358" s="11"/>
      <c r="O358" s="11"/>
      <c r="P358" s="11"/>
      <c r="Q358" s="11"/>
    </row>
    <row r="359" spans="1:17" s="4" customFormat="1" ht="15" customHeight="1" x14ac:dyDescent="0.15">
      <c r="A359" s="8"/>
      <c r="B359" s="8"/>
      <c r="J359" s="9"/>
      <c r="K359" s="10"/>
      <c r="L359" s="10"/>
      <c r="M359" s="10"/>
      <c r="N359" s="11"/>
      <c r="O359" s="11"/>
      <c r="P359" s="11"/>
      <c r="Q359" s="11"/>
    </row>
    <row r="360" spans="1:17" s="4" customFormat="1" ht="15" customHeight="1" x14ac:dyDescent="0.15">
      <c r="A360" s="8"/>
      <c r="B360" s="8"/>
      <c r="J360" s="9"/>
      <c r="K360" s="10"/>
      <c r="L360" s="10"/>
      <c r="M360" s="10"/>
      <c r="N360" s="11"/>
      <c r="O360" s="11"/>
      <c r="P360" s="11"/>
      <c r="Q360" s="11"/>
    </row>
    <row r="361" spans="1:17" s="4" customFormat="1" ht="15" customHeight="1" x14ac:dyDescent="0.15">
      <c r="A361" s="8"/>
      <c r="B361" s="8"/>
      <c r="J361" s="9"/>
      <c r="K361" s="10"/>
      <c r="L361" s="10"/>
      <c r="M361" s="10"/>
      <c r="N361" s="11"/>
      <c r="O361" s="11"/>
      <c r="P361" s="11"/>
      <c r="Q361" s="11"/>
    </row>
    <row r="362" spans="1:17" s="4" customFormat="1" ht="15" customHeight="1" x14ac:dyDescent="0.15">
      <c r="A362" s="8"/>
      <c r="B362" s="8"/>
      <c r="J362" s="9"/>
      <c r="K362" s="10"/>
      <c r="L362" s="10"/>
      <c r="M362" s="10"/>
      <c r="N362" s="11"/>
      <c r="O362" s="11"/>
      <c r="P362" s="11"/>
      <c r="Q362" s="11"/>
    </row>
    <row r="363" spans="1:17" s="4" customFormat="1" ht="15" customHeight="1" x14ac:dyDescent="0.15">
      <c r="A363" s="8"/>
      <c r="B363" s="8"/>
      <c r="J363" s="9"/>
      <c r="K363" s="10"/>
      <c r="L363" s="10"/>
      <c r="M363" s="10"/>
      <c r="N363" s="11"/>
      <c r="O363" s="11"/>
      <c r="P363" s="11"/>
      <c r="Q363" s="11"/>
    </row>
    <row r="364" spans="1:17" s="4" customFormat="1" ht="15" customHeight="1" x14ac:dyDescent="0.15">
      <c r="A364" s="8"/>
      <c r="B364" s="8"/>
      <c r="J364" s="9"/>
      <c r="K364" s="10"/>
      <c r="L364" s="10"/>
      <c r="M364" s="10"/>
      <c r="N364" s="11"/>
      <c r="O364" s="11"/>
      <c r="P364" s="11"/>
      <c r="Q364" s="11"/>
    </row>
    <row r="365" spans="1:17" s="4" customFormat="1" ht="15" customHeight="1" x14ac:dyDescent="0.15">
      <c r="A365" s="8"/>
      <c r="B365" s="8"/>
      <c r="J365" s="9"/>
      <c r="K365" s="10"/>
      <c r="L365" s="10"/>
      <c r="M365" s="10"/>
      <c r="N365" s="11"/>
      <c r="O365" s="11"/>
      <c r="P365" s="11"/>
      <c r="Q365" s="11"/>
    </row>
    <row r="366" spans="1:17" s="4" customFormat="1" ht="15" customHeight="1" x14ac:dyDescent="0.15">
      <c r="A366" s="8"/>
      <c r="B366" s="8"/>
      <c r="J366" s="9"/>
      <c r="K366" s="10"/>
      <c r="L366" s="10"/>
      <c r="M366" s="10"/>
      <c r="N366" s="11"/>
      <c r="O366" s="11"/>
      <c r="P366" s="11"/>
      <c r="Q366" s="11"/>
    </row>
    <row r="367" spans="1:17" s="4" customFormat="1" ht="15" customHeight="1" x14ac:dyDescent="0.15">
      <c r="A367" s="8"/>
      <c r="B367" s="8"/>
      <c r="J367" s="9"/>
      <c r="K367" s="10"/>
      <c r="L367" s="10"/>
      <c r="M367" s="10"/>
      <c r="N367" s="11"/>
      <c r="O367" s="11"/>
      <c r="P367" s="11"/>
      <c r="Q367" s="11"/>
    </row>
    <row r="368" spans="1:17" s="4" customFormat="1" ht="15" customHeight="1" x14ac:dyDescent="0.15">
      <c r="A368" s="8"/>
      <c r="B368" s="8"/>
      <c r="J368" s="9"/>
      <c r="K368" s="10"/>
      <c r="L368" s="10"/>
      <c r="M368" s="10"/>
      <c r="N368" s="11"/>
      <c r="O368" s="11"/>
      <c r="P368" s="11"/>
      <c r="Q368" s="11"/>
    </row>
    <row r="369" spans="1:17" s="4" customFormat="1" ht="15" customHeight="1" x14ac:dyDescent="0.15">
      <c r="A369" s="8"/>
      <c r="B369" s="8"/>
      <c r="J369" s="9"/>
      <c r="K369" s="10"/>
      <c r="L369" s="10"/>
      <c r="M369" s="10"/>
      <c r="N369" s="11"/>
      <c r="O369" s="11"/>
      <c r="P369" s="11"/>
      <c r="Q369" s="11"/>
    </row>
    <row r="370" spans="1:17" s="4" customFormat="1" ht="15" customHeight="1" x14ac:dyDescent="0.15">
      <c r="A370" s="8"/>
      <c r="B370" s="8"/>
      <c r="J370" s="9"/>
      <c r="K370" s="10"/>
      <c r="L370" s="10"/>
      <c r="M370" s="10"/>
      <c r="N370" s="11"/>
      <c r="O370" s="11"/>
      <c r="P370" s="11"/>
      <c r="Q370" s="11"/>
    </row>
    <row r="371" spans="1:17" s="4" customFormat="1" ht="15" customHeight="1" x14ac:dyDescent="0.15">
      <c r="A371" s="8"/>
      <c r="B371" s="8"/>
      <c r="J371" s="9"/>
      <c r="K371" s="10"/>
      <c r="L371" s="10"/>
      <c r="M371" s="10"/>
      <c r="N371" s="11"/>
      <c r="O371" s="11"/>
      <c r="P371" s="11"/>
      <c r="Q371" s="11"/>
    </row>
    <row r="372" spans="1:17" ht="15" customHeight="1" x14ac:dyDescent="0.15"/>
    <row r="373" spans="1:17" ht="15" customHeight="1" x14ac:dyDescent="0.15"/>
    <row r="374" spans="1:17" ht="15" customHeight="1" x14ac:dyDescent="0.15"/>
    <row r="375" spans="1:17" ht="15" customHeight="1" x14ac:dyDescent="0.15"/>
    <row r="376" spans="1:17" ht="15" customHeight="1" x14ac:dyDescent="0.15"/>
    <row r="377" spans="1:17" ht="15" customHeight="1" x14ac:dyDescent="0.15"/>
    <row r="378" spans="1:17" ht="15" customHeight="1" x14ac:dyDescent="0.15"/>
    <row r="379" spans="1:17" ht="15" customHeight="1" x14ac:dyDescent="0.15"/>
    <row r="380" spans="1:17" ht="15" customHeight="1" x14ac:dyDescent="0.15"/>
    <row r="381" spans="1:17" ht="15" customHeight="1" x14ac:dyDescent="0.15"/>
    <row r="382" spans="1:17" ht="15" customHeight="1" x14ac:dyDescent="0.15"/>
    <row r="383" spans="1:17" ht="15" customHeight="1" x14ac:dyDescent="0.15"/>
    <row r="384" spans="1:17"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sheetData>
  <autoFilter ref="A5:AH215">
    <filterColumn colId="4">
      <filters>
        <filter val="大阪市"/>
      </filters>
    </filterColumn>
  </autoFilter>
  <mergeCells count="32">
    <mergeCell ref="AB3:AB5"/>
    <mergeCell ref="AC3:AC5"/>
    <mergeCell ref="AD3:AD5"/>
    <mergeCell ref="AE3:AE5"/>
    <mergeCell ref="AF3:AF5"/>
    <mergeCell ref="AG3:AG5"/>
    <mergeCell ref="AH3:AH5"/>
    <mergeCell ref="A3:A5"/>
    <mergeCell ref="C3:C5"/>
    <mergeCell ref="K3:Q3"/>
    <mergeCell ref="L4:N4"/>
    <mergeCell ref="O4:Q4"/>
    <mergeCell ref="J3:J5"/>
    <mergeCell ref="I3:I5"/>
    <mergeCell ref="D3:D5"/>
    <mergeCell ref="F3:F5"/>
    <mergeCell ref="G3:G5"/>
    <mergeCell ref="H3:H5"/>
    <mergeCell ref="E3:E5"/>
    <mergeCell ref="K4:K5"/>
    <mergeCell ref="R3:R5"/>
    <mergeCell ref="T3:T5"/>
    <mergeCell ref="S3:S5"/>
    <mergeCell ref="U3:Y3"/>
    <mergeCell ref="Z3:AA3"/>
    <mergeCell ref="U4:U5"/>
    <mergeCell ref="V4:V5"/>
    <mergeCell ref="W4:W5"/>
    <mergeCell ref="X4:X5"/>
    <mergeCell ref="Y4:Y5"/>
    <mergeCell ref="Z4:Z5"/>
    <mergeCell ref="AA4:AA5"/>
  </mergeCells>
  <phoneticPr fontId="2"/>
  <dataValidations xWindow="389" yWindow="475" count="8">
    <dataValidation imeMode="on" allowBlank="1" showInputMessage="1" showErrorMessage="1" sqref="J209 J6"/>
    <dataValidation type="list" allowBlank="1" showInputMessage="1" showErrorMessage="1" sqref="X193:X216 W193:W209 U210:V216 Z6:Z209 W6:X192 R6:R209 T6:T209">
      <formula1>"○"</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F193:F209">
      <formula1>$Z$6:$Z$194</formula1>
    </dataValidation>
    <dataValidation type="list" allowBlank="1" showInputMessage="1" showErrorMessage="1" sqref="AG6:AG192">
      <formula1>"①一般加工食品,②繊維・皮革・木工製品,③その他雑貨製品,④農産品,⑤ギフト,⑥その他商品,⑦一般作業,⑧清掃・造園・クリーニング,⑨データ管理,⑩製品加工,⑪その他作業"</formula1>
    </dataValidation>
    <dataValidation type="whole" operator="greaterThan" allowBlank="1" showInputMessage="1" showErrorMessage="1" errorTitle="作成要項を再度確認してください！！" error="月額と時間額の対象者延べ人数が一致することはありません。" sqref="O6:O209">
      <formula1>L6</formula1>
    </dataValidation>
    <dataValidation type="list" allowBlank="1" showInputMessage="1" showErrorMessage="1" sqref="V6:V209">
      <formula1>"自ら農地を借受け農業経営をする,施設外就労の形で農業者から作業を請負う"</formula1>
    </dataValidation>
    <dataValidation type="list" allowBlank="1" showInputMessage="1" showErrorMessage="1" sqref="U6:U209">
      <formula1>"既に行っている,ある,ない"</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F6:F192 I6">
      <formula1>"1,2,3,4,5,6"</formula1>
    </dataValidation>
  </dataValidations>
  <hyperlinks>
    <hyperlink ref="AE6" r:id="rId1"/>
    <hyperlink ref="AF6" r:id="rId2"/>
  </hyperlinks>
  <printOptions horizontalCentered="1"/>
  <pageMargins left="0.19685039370078741" right="0.19685039370078741" top="0.59055118110236227" bottom="0.19685039370078741" header="0.31496062992125984" footer="0.51181102362204722"/>
  <pageSetup paperSize="9" scale="22" orientation="landscape" r:id="rId3"/>
  <headerFooter alignWithMargins="0">
    <oddHeader>&amp;L&amp;A</oddHeader>
  </headerFooter>
  <colBreaks count="1" manualBreakCount="1">
    <brk id="34" max="223"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就労継続支援Ａ型（雇用型）</vt:lpstr>
      <vt:lpstr>就労継続支援Ａ型（非雇用型）</vt:lpstr>
      <vt:lpstr>'就労継続支援Ａ型（雇用型）'!Print_Area</vt:lpstr>
      <vt:lpstr>'就労継続支援Ａ型（非雇用型）'!Print_Area</vt:lpstr>
      <vt:lpstr>'就労継続支援Ａ型（雇用型）'!Print_Titles</vt:lpstr>
      <vt:lpstr>'就労継続支援Ａ型（非雇用型）'!Print_Titles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涼子</dc:creator>
  <cp:lastModifiedBy>鎌田　涼子</cp:lastModifiedBy>
  <cp:lastPrinted>2022-07-15T05:54:57Z</cp:lastPrinted>
  <dcterms:modified xsi:type="dcterms:W3CDTF">2022-07-15T05:55:49Z</dcterms:modified>
</cp:coreProperties>
</file>