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D:\指定担当（バックアップ）\1.指定関係\19　ホームページ関係\16　地域密着型サービス◎\☆平成30年4月～（HP公開用）\(入居、宿泊を伴わない）指定地域密着型サービス事業者の指定にかかる事前協議等について\１指定申請の流れ\２日程確認表\R8.7\新しいフォルダー\"/>
    </mc:Choice>
  </mc:AlternateContent>
  <xr:revisionPtr revIDLastSave="0" documentId="13_ncr:1_{D5569181-D0C8-481D-B9FB-236EA9A449AA}" xr6:coauthVersionLast="47" xr6:coauthVersionMax="47" xr10:uidLastSave="{00000000-0000-0000-0000-000000000000}"/>
  <bookViews>
    <workbookView xWindow="-120" yWindow="-120" windowWidth="20730" windowHeight="11760" tabRatio="564" xr2:uid="{00000000-000D-0000-FFFF-FFFF00000000}"/>
  </bookViews>
  <sheets>
    <sheet name="地域密着型通所介護以外（５・６・７・８月指定）" sheetId="4" r:id="rId1"/>
    <sheet name="地域密着型通所介護以外 (９月指定以降)" sheetId="15" r:id="rId2"/>
    <sheet name="期間シート" sheetId="2" state="hidden" r:id="rId3"/>
    <sheet name="期間シート２" sheetId="13" state="hidden" r:id="rId4"/>
    <sheet name="期間シート３" sheetId="14" state="hidden" r:id="rId5"/>
  </sheets>
  <definedNames>
    <definedName name="_xlnm.Print_Area" localSheetId="1">'地域密着型通所介護以外 (９月指定以降)'!$A$1:$Y$33</definedName>
    <definedName name="_xlnm.Print_Area" localSheetId="0">'地域密着型通所介護以外（５・６・７・８月指定）'!$A$1:$Y$31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4" i="4" l="1"/>
  <c r="I28" i="4"/>
  <c r="I12" i="4"/>
  <c r="I32" i="15"/>
  <c r="I30" i="15"/>
  <c r="I28" i="15"/>
  <c r="I26" i="15"/>
  <c r="I24" i="15"/>
  <c r="N22" i="15"/>
  <c r="I22" i="15"/>
  <c r="N20" i="15"/>
  <c r="I20" i="15"/>
  <c r="N18" i="15"/>
  <c r="I14" i="15"/>
  <c r="I18" i="15"/>
  <c r="I12" i="15"/>
  <c r="I30" i="4"/>
  <c r="I26" i="4"/>
  <c r="I24" i="4"/>
  <c r="I22" i="4"/>
  <c r="N20" i="4"/>
  <c r="I20" i="4"/>
  <c r="N18" i="4"/>
  <c r="I18" i="4"/>
  <c r="A29" i="15"/>
  <c r="A9" i="15"/>
  <c r="P33" i="14"/>
  <c r="M33" i="14"/>
  <c r="I33" i="14"/>
  <c r="G33" i="14"/>
  <c r="C33" i="14"/>
  <c r="P32" i="14"/>
  <c r="O32" i="14"/>
  <c r="N32" i="14"/>
  <c r="N33" i="14" s="1"/>
  <c r="O33" i="14" s="1"/>
  <c r="M32" i="14"/>
  <c r="L32" i="14"/>
  <c r="L33" i="14" s="1"/>
  <c r="K32" i="14"/>
  <c r="K33" i="14" s="1"/>
  <c r="I32" i="14"/>
  <c r="G32" i="14"/>
  <c r="L31" i="14"/>
  <c r="J31" i="14"/>
  <c r="J32" i="14" s="1"/>
  <c r="J33" i="14" s="1"/>
  <c r="I31" i="14"/>
  <c r="H31" i="14"/>
  <c r="P31" i="14" s="1"/>
  <c r="G31" i="14"/>
  <c r="C31" i="14"/>
  <c r="L30" i="14"/>
  <c r="K30" i="14"/>
  <c r="K31" i="14" s="1"/>
  <c r="J30" i="14"/>
  <c r="I30" i="14"/>
  <c r="H30" i="14"/>
  <c r="N30" i="14" s="1"/>
  <c r="G30" i="14"/>
  <c r="M30" i="14" s="1"/>
  <c r="M31" i="14" s="1"/>
  <c r="K29" i="14"/>
  <c r="I29" i="14"/>
  <c r="H29" i="14"/>
  <c r="P29" i="14" s="1"/>
  <c r="G29" i="14"/>
  <c r="C29" i="14"/>
  <c r="L28" i="14"/>
  <c r="L29" i="14" s="1"/>
  <c r="K28" i="14"/>
  <c r="J28" i="14"/>
  <c r="J29" i="14" s="1"/>
  <c r="I28" i="14"/>
  <c r="H28" i="14"/>
  <c r="N28" i="14" s="1"/>
  <c r="G28" i="14"/>
  <c r="M28" i="14" s="1"/>
  <c r="M29" i="14" s="1"/>
  <c r="L27" i="14"/>
  <c r="J27" i="14"/>
  <c r="I27" i="14"/>
  <c r="H27" i="14"/>
  <c r="P27" i="14" s="1"/>
  <c r="G27" i="14"/>
  <c r="C27" i="14"/>
  <c r="M26" i="14"/>
  <c r="M27" i="14" s="1"/>
  <c r="L26" i="14"/>
  <c r="K26" i="14"/>
  <c r="K27" i="14" s="1"/>
  <c r="J26" i="14"/>
  <c r="I26" i="14"/>
  <c r="H26" i="14"/>
  <c r="P26" i="14" s="1"/>
  <c r="G26" i="14"/>
  <c r="K25" i="14"/>
  <c r="I25" i="14"/>
  <c r="H25" i="14"/>
  <c r="P25" i="14" s="1"/>
  <c r="G25" i="14"/>
  <c r="C25" i="14"/>
  <c r="N24" i="14"/>
  <c r="N25" i="14" s="1"/>
  <c r="O25" i="14" s="1"/>
  <c r="L24" i="14"/>
  <c r="L25" i="14" s="1"/>
  <c r="K24" i="14"/>
  <c r="J24" i="14"/>
  <c r="J25" i="14" s="1"/>
  <c r="I24" i="14"/>
  <c r="H24" i="14"/>
  <c r="P24" i="14" s="1"/>
  <c r="G24" i="14"/>
  <c r="M24" i="14" s="1"/>
  <c r="M25" i="14" s="1"/>
  <c r="L23" i="14"/>
  <c r="J23" i="14"/>
  <c r="I23" i="14"/>
  <c r="H23" i="14"/>
  <c r="P23" i="14" s="1"/>
  <c r="G23" i="14"/>
  <c r="C23" i="14"/>
  <c r="L22" i="14"/>
  <c r="K22" i="14"/>
  <c r="K23" i="14" s="1"/>
  <c r="J22" i="14"/>
  <c r="I22" i="14"/>
  <c r="H22" i="14"/>
  <c r="N22" i="14" s="1"/>
  <c r="G22" i="14"/>
  <c r="M22" i="14" s="1"/>
  <c r="M23" i="14" s="1"/>
  <c r="K21" i="14"/>
  <c r="I21" i="14"/>
  <c r="H21" i="14"/>
  <c r="P21" i="14" s="1"/>
  <c r="G21" i="14"/>
  <c r="C21" i="14"/>
  <c r="L20" i="14"/>
  <c r="L21" i="14" s="1"/>
  <c r="K20" i="14"/>
  <c r="J20" i="14"/>
  <c r="J21" i="14" s="1"/>
  <c r="I20" i="14"/>
  <c r="H20" i="14"/>
  <c r="N20" i="14" s="1"/>
  <c r="G20" i="14"/>
  <c r="M20" i="14" s="1"/>
  <c r="M21" i="14" s="1"/>
  <c r="L19" i="14"/>
  <c r="J19" i="14"/>
  <c r="I19" i="14"/>
  <c r="H19" i="14"/>
  <c r="P19" i="14" s="1"/>
  <c r="G19" i="14"/>
  <c r="C19" i="14"/>
  <c r="M18" i="14"/>
  <c r="M19" i="14" s="1"/>
  <c r="L18" i="14"/>
  <c r="K18" i="14"/>
  <c r="K19" i="14" s="1"/>
  <c r="J18" i="14"/>
  <c r="I18" i="14"/>
  <c r="H18" i="14"/>
  <c r="P18" i="14" s="1"/>
  <c r="G18" i="14"/>
  <c r="K17" i="14"/>
  <c r="I17" i="14"/>
  <c r="H17" i="14"/>
  <c r="P17" i="14" s="1"/>
  <c r="G17" i="14"/>
  <c r="C17" i="14"/>
  <c r="N16" i="14"/>
  <c r="N17" i="14" s="1"/>
  <c r="O17" i="14" s="1"/>
  <c r="L16" i="14"/>
  <c r="L17" i="14" s="1"/>
  <c r="K16" i="14"/>
  <c r="J16" i="14"/>
  <c r="J17" i="14" s="1"/>
  <c r="I16" i="14"/>
  <c r="H16" i="14"/>
  <c r="P16" i="14" s="1"/>
  <c r="G16" i="14"/>
  <c r="M16" i="14" s="1"/>
  <c r="M17" i="14" s="1"/>
  <c r="L15" i="14"/>
  <c r="J15" i="14"/>
  <c r="I15" i="14"/>
  <c r="H15" i="14"/>
  <c r="P15" i="14" s="1"/>
  <c r="G15" i="14"/>
  <c r="C15" i="14"/>
  <c r="L14" i="14"/>
  <c r="K14" i="14"/>
  <c r="K15" i="14" s="1"/>
  <c r="J14" i="14"/>
  <c r="I14" i="14"/>
  <c r="H14" i="14"/>
  <c r="N14" i="14" s="1"/>
  <c r="G14" i="14"/>
  <c r="M14" i="14" s="1"/>
  <c r="M15" i="14" s="1"/>
  <c r="K13" i="14"/>
  <c r="I13" i="14"/>
  <c r="H13" i="14"/>
  <c r="P13" i="14" s="1"/>
  <c r="G13" i="14"/>
  <c r="C13" i="14"/>
  <c r="L12" i="14"/>
  <c r="L13" i="14" s="1"/>
  <c r="K12" i="14"/>
  <c r="J12" i="14"/>
  <c r="J13" i="14" s="1"/>
  <c r="I12" i="14"/>
  <c r="H12" i="14"/>
  <c r="N12" i="14" s="1"/>
  <c r="G12" i="14"/>
  <c r="M12" i="14" s="1"/>
  <c r="M13" i="14" s="1"/>
  <c r="L11" i="14"/>
  <c r="J11" i="14"/>
  <c r="I11" i="14"/>
  <c r="H11" i="14"/>
  <c r="P11" i="14" s="1"/>
  <c r="G11" i="14"/>
  <c r="C11" i="14"/>
  <c r="M10" i="14"/>
  <c r="M11" i="14" s="1"/>
  <c r="L10" i="14"/>
  <c r="K10" i="14"/>
  <c r="K11" i="14" s="1"/>
  <c r="J10" i="14"/>
  <c r="I10" i="14"/>
  <c r="H10" i="14"/>
  <c r="P10" i="14" s="1"/>
  <c r="G10" i="14"/>
  <c r="K9" i="14"/>
  <c r="I9" i="14"/>
  <c r="H9" i="14"/>
  <c r="P9" i="14" s="1"/>
  <c r="G9" i="14"/>
  <c r="C9" i="14"/>
  <c r="P8" i="14"/>
  <c r="N8" i="14"/>
  <c r="N9" i="14" s="1"/>
  <c r="O9" i="14" s="1"/>
  <c r="L8" i="14"/>
  <c r="L9" i="14" s="1"/>
  <c r="K8" i="14"/>
  <c r="J8" i="14"/>
  <c r="J9" i="14" s="1"/>
  <c r="I8" i="14"/>
  <c r="H8" i="14"/>
  <c r="G8" i="14"/>
  <c r="M8" i="14" s="1"/>
  <c r="M9" i="14" s="1"/>
  <c r="L7" i="14"/>
  <c r="J7" i="14"/>
  <c r="I7" i="14"/>
  <c r="H7" i="14"/>
  <c r="P7" i="14" s="1"/>
  <c r="G7" i="14"/>
  <c r="C7" i="14"/>
  <c r="L6" i="14"/>
  <c r="K6" i="14"/>
  <c r="K7" i="14" s="1"/>
  <c r="J6" i="14"/>
  <c r="I6" i="14"/>
  <c r="H6" i="14"/>
  <c r="N6" i="14" s="1"/>
  <c r="G6" i="14"/>
  <c r="M6" i="14" s="1"/>
  <c r="M7" i="14" s="1"/>
  <c r="I5" i="14"/>
  <c r="O5" i="14" s="1"/>
  <c r="N4" i="14"/>
  <c r="N5" i="14" s="1"/>
  <c r="M4" i="14"/>
  <c r="M5" i="14" s="1"/>
  <c r="L4" i="14"/>
  <c r="L5" i="14" s="1"/>
  <c r="K4" i="14"/>
  <c r="K5" i="14" s="1"/>
  <c r="J4" i="14"/>
  <c r="P4" i="14" s="1"/>
  <c r="I4" i="14"/>
  <c r="O4" i="14" s="1"/>
  <c r="I3" i="14"/>
  <c r="O3" i="14" s="1"/>
  <c r="N2" i="14"/>
  <c r="N3" i="14" s="1"/>
  <c r="M2" i="14"/>
  <c r="M3" i="14" s="1"/>
  <c r="L2" i="14"/>
  <c r="L3" i="14" s="1"/>
  <c r="K2" i="14"/>
  <c r="K3" i="14" s="1"/>
  <c r="J2" i="14"/>
  <c r="P2" i="14" s="1"/>
  <c r="I2" i="14"/>
  <c r="O2" i="14" s="1"/>
  <c r="G2" i="2"/>
  <c r="H2" i="2"/>
  <c r="I2" i="2"/>
  <c r="J2" i="2"/>
  <c r="J3" i="2" s="1"/>
  <c r="K2" i="2"/>
  <c r="L2" i="2"/>
  <c r="M2" i="2"/>
  <c r="M3" i="2" s="1"/>
  <c r="N2" i="2"/>
  <c r="O2" i="2" s="1"/>
  <c r="P2" i="2"/>
  <c r="C3" i="2"/>
  <c r="G3" i="2"/>
  <c r="H3" i="2"/>
  <c r="I3" i="2"/>
  <c r="K3" i="2"/>
  <c r="L3" i="2"/>
  <c r="N3" i="2"/>
  <c r="O3" i="2"/>
  <c r="P3" i="2"/>
  <c r="G4" i="2"/>
  <c r="H4" i="2"/>
  <c r="I4" i="2"/>
  <c r="J4" i="2"/>
  <c r="K4" i="2"/>
  <c r="L4" i="2"/>
  <c r="M4" i="2"/>
  <c r="N4" i="2"/>
  <c r="O4" i="2" s="1"/>
  <c r="P4" i="2"/>
  <c r="C5" i="2"/>
  <c r="G5" i="2"/>
  <c r="H5" i="2"/>
  <c r="I5" i="2"/>
  <c r="J5" i="2"/>
  <c r="K5" i="2"/>
  <c r="L5" i="2"/>
  <c r="M5" i="2"/>
  <c r="N5" i="2"/>
  <c r="O5" i="2" s="1"/>
  <c r="P5" i="2"/>
  <c r="G6" i="2"/>
  <c r="H6" i="2"/>
  <c r="N6" i="2" s="1"/>
  <c r="I6" i="2"/>
  <c r="J6" i="2"/>
  <c r="K6" i="2"/>
  <c r="L6" i="2"/>
  <c r="L7" i="2" s="1"/>
  <c r="M6" i="2"/>
  <c r="P6" i="2"/>
  <c r="C7" i="2"/>
  <c r="G7" i="2"/>
  <c r="H7" i="2"/>
  <c r="I7" i="2"/>
  <c r="J7" i="2"/>
  <c r="K7" i="2"/>
  <c r="M7" i="2"/>
  <c r="P7" i="2"/>
  <c r="G8" i="2"/>
  <c r="M8" i="2" s="1"/>
  <c r="M9" i="2" s="1"/>
  <c r="H8" i="2"/>
  <c r="N8" i="2" s="1"/>
  <c r="I8" i="2"/>
  <c r="J8" i="2"/>
  <c r="K8" i="2"/>
  <c r="L8" i="2"/>
  <c r="P8" i="2"/>
  <c r="C9" i="2"/>
  <c r="G9" i="2"/>
  <c r="H9" i="2"/>
  <c r="I9" i="2"/>
  <c r="J9" i="2"/>
  <c r="K9" i="2"/>
  <c r="L9" i="2"/>
  <c r="P9" i="2"/>
  <c r="G10" i="2"/>
  <c r="H10" i="2"/>
  <c r="I10" i="2"/>
  <c r="J10" i="2"/>
  <c r="K10" i="2"/>
  <c r="L10" i="2"/>
  <c r="M10" i="2"/>
  <c r="M11" i="2" s="1"/>
  <c r="N10" i="2"/>
  <c r="O10" i="2" s="1"/>
  <c r="P10" i="2"/>
  <c r="C11" i="2"/>
  <c r="G11" i="2"/>
  <c r="H11" i="2"/>
  <c r="I11" i="2"/>
  <c r="J11" i="2"/>
  <c r="K11" i="2"/>
  <c r="L11" i="2"/>
  <c r="N11" i="2"/>
  <c r="O11" i="2"/>
  <c r="P11" i="2"/>
  <c r="G12" i="2"/>
  <c r="H12" i="2"/>
  <c r="I12" i="2"/>
  <c r="J12" i="2"/>
  <c r="K12" i="2"/>
  <c r="L12" i="2"/>
  <c r="L13" i="2" s="1"/>
  <c r="M12" i="2"/>
  <c r="N12" i="2"/>
  <c r="O12" i="2" s="1"/>
  <c r="P12" i="2"/>
  <c r="C13" i="2"/>
  <c r="G13" i="2"/>
  <c r="H13" i="2"/>
  <c r="I13" i="2"/>
  <c r="J13" i="2"/>
  <c r="K13" i="2"/>
  <c r="M13" i="2"/>
  <c r="N13" i="2"/>
  <c r="O13" i="2" s="1"/>
  <c r="P13" i="2"/>
  <c r="G14" i="2"/>
  <c r="H14" i="2"/>
  <c r="N14" i="2" s="1"/>
  <c r="I14" i="2"/>
  <c r="J14" i="2"/>
  <c r="K14" i="2"/>
  <c r="K15" i="2" s="1"/>
  <c r="L14" i="2"/>
  <c r="M14" i="2"/>
  <c r="P14" i="2"/>
  <c r="C15" i="2"/>
  <c r="G15" i="2"/>
  <c r="H15" i="2"/>
  <c r="I15" i="2"/>
  <c r="J15" i="2"/>
  <c r="L15" i="2"/>
  <c r="M15" i="2"/>
  <c r="P15" i="2"/>
  <c r="G16" i="2"/>
  <c r="M16" i="2" s="1"/>
  <c r="M17" i="2" s="1"/>
  <c r="H16" i="2"/>
  <c r="I16" i="2"/>
  <c r="J16" i="2"/>
  <c r="J17" i="2" s="1"/>
  <c r="K16" i="2"/>
  <c r="L16" i="2"/>
  <c r="N16" i="2"/>
  <c r="N17" i="2" s="1"/>
  <c r="O17" i="2" s="1"/>
  <c r="P16" i="2"/>
  <c r="C17" i="2"/>
  <c r="G17" i="2"/>
  <c r="H17" i="2"/>
  <c r="I17" i="2"/>
  <c r="K17" i="2"/>
  <c r="L17" i="2"/>
  <c r="P17" i="2"/>
  <c r="G18" i="2"/>
  <c r="H18" i="2"/>
  <c r="I18" i="2"/>
  <c r="J18" i="2"/>
  <c r="K18" i="2"/>
  <c r="L18" i="2"/>
  <c r="M18" i="2"/>
  <c r="M19" i="2" s="1"/>
  <c r="N18" i="2"/>
  <c r="O18" i="2" s="1"/>
  <c r="P18" i="2"/>
  <c r="C19" i="2"/>
  <c r="G19" i="2"/>
  <c r="H19" i="2"/>
  <c r="I19" i="2"/>
  <c r="J19" i="2"/>
  <c r="K19" i="2"/>
  <c r="L19" i="2"/>
  <c r="N19" i="2"/>
  <c r="O19" i="2"/>
  <c r="P19" i="2"/>
  <c r="G20" i="2"/>
  <c r="H20" i="2"/>
  <c r="I20" i="2"/>
  <c r="J20" i="2"/>
  <c r="K20" i="2"/>
  <c r="L20" i="2"/>
  <c r="L21" i="2" s="1"/>
  <c r="M20" i="2"/>
  <c r="N20" i="2"/>
  <c r="O20" i="2" s="1"/>
  <c r="P20" i="2"/>
  <c r="C21" i="2"/>
  <c r="G21" i="2"/>
  <c r="H21" i="2"/>
  <c r="I21" i="2"/>
  <c r="J21" i="2"/>
  <c r="K21" i="2"/>
  <c r="M21" i="2"/>
  <c r="N21" i="2"/>
  <c r="O21" i="2" s="1"/>
  <c r="P21" i="2"/>
  <c r="G22" i="2"/>
  <c r="H22" i="2"/>
  <c r="N22" i="2" s="1"/>
  <c r="I22" i="2"/>
  <c r="J22" i="2"/>
  <c r="K22" i="2"/>
  <c r="K23" i="2" s="1"/>
  <c r="L22" i="2"/>
  <c r="M22" i="2"/>
  <c r="P22" i="2"/>
  <c r="C23" i="2"/>
  <c r="G23" i="2"/>
  <c r="H23" i="2"/>
  <c r="I23" i="2"/>
  <c r="J23" i="2"/>
  <c r="L23" i="2"/>
  <c r="M23" i="2"/>
  <c r="P23" i="2"/>
  <c r="G24" i="2"/>
  <c r="M24" i="2" s="1"/>
  <c r="M25" i="2" s="1"/>
  <c r="H24" i="2"/>
  <c r="I24" i="2"/>
  <c r="J24" i="2"/>
  <c r="J25" i="2" s="1"/>
  <c r="K24" i="2"/>
  <c r="L24" i="2"/>
  <c r="N24" i="2"/>
  <c r="N25" i="2" s="1"/>
  <c r="O25" i="2" s="1"/>
  <c r="O24" i="2"/>
  <c r="P24" i="2"/>
  <c r="C25" i="2"/>
  <c r="G25" i="2"/>
  <c r="H25" i="2"/>
  <c r="I25" i="2"/>
  <c r="K25" i="2"/>
  <c r="L25" i="2"/>
  <c r="P25" i="2"/>
  <c r="G26" i="2"/>
  <c r="H26" i="2"/>
  <c r="I26" i="2"/>
  <c r="J26" i="2"/>
  <c r="K26" i="2"/>
  <c r="L26" i="2"/>
  <c r="M26" i="2"/>
  <c r="M27" i="2" s="1"/>
  <c r="N26" i="2"/>
  <c r="O26" i="2" s="1"/>
  <c r="P26" i="2"/>
  <c r="C27" i="2"/>
  <c r="G27" i="2"/>
  <c r="H27" i="2"/>
  <c r="I27" i="2"/>
  <c r="J27" i="2"/>
  <c r="K27" i="2"/>
  <c r="L27" i="2"/>
  <c r="N27" i="2"/>
  <c r="O27" i="2" s="1"/>
  <c r="P27" i="2"/>
  <c r="G28" i="2"/>
  <c r="H28" i="2"/>
  <c r="I28" i="2"/>
  <c r="J28" i="2"/>
  <c r="K28" i="2"/>
  <c r="L28" i="2"/>
  <c r="L29" i="2" s="1"/>
  <c r="M28" i="2"/>
  <c r="N28" i="2"/>
  <c r="O28" i="2" s="1"/>
  <c r="P28" i="2"/>
  <c r="C29" i="2"/>
  <c r="G29" i="2"/>
  <c r="H29" i="2"/>
  <c r="I29" i="2"/>
  <c r="J29" i="2"/>
  <c r="K29" i="2"/>
  <c r="M29" i="2"/>
  <c r="N29" i="2"/>
  <c r="O29" i="2" s="1"/>
  <c r="P29" i="2"/>
  <c r="G30" i="2"/>
  <c r="H30" i="2"/>
  <c r="N30" i="2" s="1"/>
  <c r="I30" i="2"/>
  <c r="J30" i="2"/>
  <c r="K30" i="2"/>
  <c r="K31" i="2" s="1"/>
  <c r="L30" i="2"/>
  <c r="M30" i="2"/>
  <c r="P30" i="2"/>
  <c r="C31" i="2"/>
  <c r="G31" i="2"/>
  <c r="H31" i="2"/>
  <c r="I31" i="2"/>
  <c r="J31" i="2"/>
  <c r="J32" i="2" s="1"/>
  <c r="J33" i="2" s="1"/>
  <c r="L31" i="2"/>
  <c r="M31" i="2"/>
  <c r="P31" i="2"/>
  <c r="G32" i="2"/>
  <c r="I32" i="2"/>
  <c r="K32" i="2"/>
  <c r="L32" i="2"/>
  <c r="L33" i="2" s="1"/>
  <c r="M32" i="2"/>
  <c r="N32" i="2"/>
  <c r="O32" i="2"/>
  <c r="P32" i="2"/>
  <c r="C33" i="2"/>
  <c r="G33" i="2"/>
  <c r="I33" i="2"/>
  <c r="K33" i="2"/>
  <c r="M33" i="2"/>
  <c r="N33" i="2"/>
  <c r="O33" i="2" s="1"/>
  <c r="P33" i="2"/>
  <c r="I5" i="13"/>
  <c r="H5" i="13"/>
  <c r="P5" i="13" s="1"/>
  <c r="G5" i="13"/>
  <c r="C5" i="13"/>
  <c r="L4" i="13"/>
  <c r="L5" i="13" s="1"/>
  <c r="K4" i="13"/>
  <c r="K5" i="13" s="1"/>
  <c r="J4" i="13"/>
  <c r="J5" i="13" s="1"/>
  <c r="I4" i="13"/>
  <c r="H4" i="13"/>
  <c r="P4" i="13" s="1"/>
  <c r="G4" i="13"/>
  <c r="M4" i="13" s="1"/>
  <c r="M5" i="13" s="1"/>
  <c r="J3" i="13"/>
  <c r="I3" i="13"/>
  <c r="H3" i="13"/>
  <c r="P3" i="13" s="1"/>
  <c r="G3" i="13"/>
  <c r="C3" i="13"/>
  <c r="M2" i="13"/>
  <c r="M3" i="13" s="1"/>
  <c r="L2" i="13"/>
  <c r="L3" i="13" s="1"/>
  <c r="K2" i="13"/>
  <c r="K3" i="13" s="1"/>
  <c r="J2" i="13"/>
  <c r="I2" i="13"/>
  <c r="H2" i="13"/>
  <c r="P2" i="13" s="1"/>
  <c r="G2" i="13"/>
  <c r="N31" i="14" l="1"/>
  <c r="O31" i="14" s="1"/>
  <c r="O30" i="14"/>
  <c r="O28" i="14"/>
  <c r="N29" i="14"/>
  <c r="O29" i="14" s="1"/>
  <c r="O14" i="14"/>
  <c r="N15" i="14"/>
  <c r="O15" i="14" s="1"/>
  <c r="N23" i="14"/>
  <c r="O23" i="14" s="1"/>
  <c r="O22" i="14"/>
  <c r="O12" i="14"/>
  <c r="N13" i="14"/>
  <c r="O13" i="14" s="1"/>
  <c r="O20" i="14"/>
  <c r="N21" i="14"/>
  <c r="O21" i="14" s="1"/>
  <c r="N7" i="14"/>
  <c r="O7" i="14" s="1"/>
  <c r="O6" i="14"/>
  <c r="P12" i="14"/>
  <c r="P20" i="14"/>
  <c r="P28" i="14"/>
  <c r="J3" i="14"/>
  <c r="P3" i="14" s="1"/>
  <c r="J5" i="14"/>
  <c r="P5" i="14" s="1"/>
  <c r="P6" i="14"/>
  <c r="O8" i="14"/>
  <c r="N10" i="14"/>
  <c r="P14" i="14"/>
  <c r="O16" i="14"/>
  <c r="N18" i="14"/>
  <c r="P22" i="14"/>
  <c r="O24" i="14"/>
  <c r="N26" i="14"/>
  <c r="P30" i="14"/>
  <c r="N31" i="2"/>
  <c r="O31" i="2" s="1"/>
  <c r="O30" i="2"/>
  <c r="N23" i="2"/>
  <c r="O23" i="2" s="1"/>
  <c r="O22" i="2"/>
  <c r="N15" i="2"/>
  <c r="O15" i="2" s="1"/>
  <c r="O14" i="2"/>
  <c r="N9" i="2"/>
  <c r="O9" i="2" s="1"/>
  <c r="O8" i="2"/>
  <c r="N7" i="2"/>
  <c r="O7" i="2" s="1"/>
  <c r="O6" i="2"/>
  <c r="O16" i="2"/>
  <c r="N2" i="13"/>
  <c r="N4" i="13"/>
  <c r="O26" i="14" l="1"/>
  <c r="N27" i="14"/>
  <c r="O27" i="14" s="1"/>
  <c r="N11" i="14"/>
  <c r="O11" i="14" s="1"/>
  <c r="O10" i="14"/>
  <c r="O18" i="14"/>
  <c r="N19" i="14"/>
  <c r="O19" i="14" s="1"/>
  <c r="O4" i="13"/>
  <c r="N5" i="13"/>
  <c r="O5" i="13" s="1"/>
  <c r="O2" i="13"/>
  <c r="N3" i="13"/>
  <c r="O3" i="13" s="1"/>
  <c r="A9" i="4" l="1"/>
  <c r="A27" i="4"/>
</calcChain>
</file>

<file path=xl/sharedStrings.xml><?xml version="1.0" encoding="utf-8"?>
<sst xmlns="http://schemas.openxmlformats.org/spreadsheetml/2006/main" count="748" uniqueCount="99">
  <si>
    <t>申請するサービス</t>
    <rPh sb="0" eb="2">
      <t>シンセイ</t>
    </rPh>
    <phoneticPr fontId="1"/>
  </si>
  <si>
    <t>指定予定年月日</t>
    <rPh sb="0" eb="2">
      <t>シテイ</t>
    </rPh>
    <rPh sb="2" eb="4">
      <t>ヨテイ</t>
    </rPh>
    <rPh sb="4" eb="7">
      <t>ネンガッピ</t>
    </rPh>
    <phoneticPr fontId="1"/>
  </si>
  <si>
    <t>事前協議完了期限</t>
    <rPh sb="0" eb="2">
      <t>ジゼン</t>
    </rPh>
    <rPh sb="2" eb="4">
      <t>キョウギ</t>
    </rPh>
    <rPh sb="4" eb="6">
      <t>カンリョウ</t>
    </rPh>
    <rPh sb="6" eb="8">
      <t>キゲン</t>
    </rPh>
    <phoneticPr fontId="1"/>
  </si>
  <si>
    <t>指定申請書類について</t>
    <rPh sb="0" eb="2">
      <t>シテイ</t>
    </rPh>
    <rPh sb="2" eb="4">
      <t>シンセイ</t>
    </rPh>
    <rPh sb="4" eb="6">
      <t>ショルイ</t>
    </rPh>
    <phoneticPr fontId="1"/>
  </si>
  <si>
    <t>納入通知書について</t>
    <rPh sb="0" eb="2">
      <t>ノウニュウ</t>
    </rPh>
    <rPh sb="2" eb="4">
      <t>ツウチ</t>
    </rPh>
    <rPh sb="4" eb="5">
      <t>ショ</t>
    </rPh>
    <phoneticPr fontId="1"/>
  </si>
  <si>
    <t>現地調査について</t>
    <rPh sb="0" eb="2">
      <t>ゲンチ</t>
    </rPh>
    <rPh sb="2" eb="4">
      <t>チョウサ</t>
    </rPh>
    <phoneticPr fontId="1"/>
  </si>
  <si>
    <t>迄に事前協議を完了してください。</t>
    <rPh sb="0" eb="1">
      <t>マデ</t>
    </rPh>
    <rPh sb="2" eb="4">
      <t>ジゼン</t>
    </rPh>
    <rPh sb="4" eb="6">
      <t>キョウギ</t>
    </rPh>
    <rPh sb="7" eb="9">
      <t>カンリョウ</t>
    </rPh>
    <phoneticPr fontId="1"/>
  </si>
  <si>
    <t>～</t>
    <phoneticPr fontId="1"/>
  </si>
  <si>
    <t>の期間で設定をお願いします</t>
    <rPh sb="1" eb="3">
      <t>キカン</t>
    </rPh>
    <rPh sb="4" eb="6">
      <t>セッテイ</t>
    </rPh>
    <rPh sb="8" eb="9">
      <t>ネガ</t>
    </rPh>
    <phoneticPr fontId="1"/>
  </si>
  <si>
    <t>行政オンラインシステムによる
新規指定申請予約申込受付期間</t>
    <rPh sb="0" eb="2">
      <t>ギョウセイ</t>
    </rPh>
    <rPh sb="15" eb="17">
      <t>シンキ</t>
    </rPh>
    <rPh sb="17" eb="19">
      <t>シテイ</t>
    </rPh>
    <rPh sb="19" eb="21">
      <t>シンセイ</t>
    </rPh>
    <rPh sb="21" eb="23">
      <t>ヨヤク</t>
    </rPh>
    <rPh sb="23" eb="25">
      <t>モウシコミ</t>
    </rPh>
    <rPh sb="25" eb="27">
      <t>ウケツケ</t>
    </rPh>
    <rPh sb="27" eb="29">
      <t>キカン</t>
    </rPh>
    <phoneticPr fontId="1"/>
  </si>
  <si>
    <t>来庁日の案内について</t>
    <rPh sb="0" eb="2">
      <t>ライチョウ</t>
    </rPh>
    <rPh sb="2" eb="3">
      <t>ビ</t>
    </rPh>
    <rPh sb="4" eb="5">
      <t>アン</t>
    </rPh>
    <rPh sb="5" eb="6">
      <t>ナイ</t>
    </rPh>
    <phoneticPr fontId="1"/>
  </si>
  <si>
    <t>地域密着型サービス運営委員会の開催月</t>
    <rPh sb="0" eb="2">
      <t>チイキ</t>
    </rPh>
    <rPh sb="2" eb="5">
      <t>ミッチャクガタ</t>
    </rPh>
    <rPh sb="9" eb="11">
      <t>ウンエイ</t>
    </rPh>
    <rPh sb="11" eb="14">
      <t>イインカイ</t>
    </rPh>
    <rPh sb="15" eb="17">
      <t>カイサイ</t>
    </rPh>
    <rPh sb="17" eb="18">
      <t>ツキ</t>
    </rPh>
    <phoneticPr fontId="1"/>
  </si>
  <si>
    <t>までに全ての書類をそろえる必要があります</t>
    <rPh sb="3" eb="4">
      <t>スベ</t>
    </rPh>
    <rPh sb="6" eb="8">
      <t>ショルイ</t>
    </rPh>
    <rPh sb="13" eb="15">
      <t>ヒツヨウ</t>
    </rPh>
    <phoneticPr fontId="1"/>
  </si>
  <si>
    <t>指定予定年月</t>
    <rPh sb="0" eb="2">
      <t>シテイ</t>
    </rPh>
    <rPh sb="2" eb="4">
      <t>ヨテイ</t>
    </rPh>
    <rPh sb="4" eb="6">
      <t>ネンゲツ</t>
    </rPh>
    <phoneticPr fontId="1"/>
  </si>
  <si>
    <t>通所介護期限</t>
    <rPh sb="0" eb="2">
      <t>ツウショ</t>
    </rPh>
    <rPh sb="2" eb="4">
      <t>カイゴ</t>
    </rPh>
    <rPh sb="4" eb="6">
      <t>キゲン</t>
    </rPh>
    <phoneticPr fontId="1"/>
  </si>
  <si>
    <t>地域密着期限</t>
    <rPh sb="0" eb="2">
      <t>チイキ</t>
    </rPh>
    <rPh sb="2" eb="4">
      <t>ミッチャク</t>
    </rPh>
    <rPh sb="4" eb="6">
      <t>キゲン</t>
    </rPh>
    <phoneticPr fontId="1"/>
  </si>
  <si>
    <t>新規指定予約申込期間</t>
    <phoneticPr fontId="1"/>
  </si>
  <si>
    <t>申請期間</t>
    <rPh sb="0" eb="2">
      <t>シンセイ</t>
    </rPh>
    <rPh sb="2" eb="4">
      <t>キカン</t>
    </rPh>
    <phoneticPr fontId="1"/>
  </si>
  <si>
    <t>運営委員会</t>
    <rPh sb="0" eb="2">
      <t>ウンエイ</t>
    </rPh>
    <rPh sb="2" eb="5">
      <t>イインカイ</t>
    </rPh>
    <phoneticPr fontId="1"/>
  </si>
  <si>
    <t>密着デイ以外の予約申込期間</t>
    <rPh sb="0" eb="2">
      <t>ミッチャク</t>
    </rPh>
    <rPh sb="4" eb="6">
      <t>イガイ</t>
    </rPh>
    <rPh sb="7" eb="9">
      <t>ヨヤク</t>
    </rPh>
    <rPh sb="9" eb="11">
      <t>モウシコミ</t>
    </rPh>
    <rPh sb="11" eb="13">
      <t>キカン</t>
    </rPh>
    <phoneticPr fontId="1"/>
  </si>
  <si>
    <t>密着デイ以外の申請期間</t>
    <rPh sb="0" eb="2">
      <t>ミッチャク</t>
    </rPh>
    <rPh sb="4" eb="6">
      <t>イガイ</t>
    </rPh>
    <rPh sb="7" eb="9">
      <t>シンセイ</t>
    </rPh>
    <rPh sb="9" eb="11">
      <t>キカン</t>
    </rPh>
    <phoneticPr fontId="1"/>
  </si>
  <si>
    <t>指定に係る運営委員会</t>
    <rPh sb="0" eb="2">
      <t>シテイ</t>
    </rPh>
    <rPh sb="3" eb="4">
      <t>カカ</t>
    </rPh>
    <rPh sb="5" eb="7">
      <t>ウンエイ</t>
    </rPh>
    <rPh sb="7" eb="10">
      <t>イインカイ</t>
    </rPh>
    <phoneticPr fontId="1"/>
  </si>
  <si>
    <t>現地調査</t>
    <rPh sb="0" eb="2">
      <t>ゲンチ</t>
    </rPh>
    <rPh sb="2" eb="4">
      <t>チョウサ</t>
    </rPh>
    <phoneticPr fontId="1"/>
  </si>
  <si>
    <t>令和８年５月</t>
    <rPh sb="0" eb="2">
      <t>レイワ</t>
    </rPh>
    <rPh sb="3" eb="4">
      <t>ネン</t>
    </rPh>
    <rPh sb="5" eb="6">
      <t>ガツ</t>
    </rPh>
    <phoneticPr fontId="1"/>
  </si>
  <si>
    <t>令和８年６月</t>
    <rPh sb="0" eb="2">
      <t>レイワ</t>
    </rPh>
    <rPh sb="3" eb="4">
      <t>ネン</t>
    </rPh>
    <rPh sb="5" eb="6">
      <t>ガツ</t>
    </rPh>
    <phoneticPr fontId="1"/>
  </si>
  <si>
    <t>未定</t>
    <rPh sb="0" eb="2">
      <t>ミテイ</t>
    </rPh>
    <phoneticPr fontId="1"/>
  </si>
  <si>
    <t>←選択してください</t>
    <rPh sb="1" eb="3">
      <t>センタク</t>
    </rPh>
    <phoneticPr fontId="1"/>
  </si>
  <si>
    <t>の上旬から中旬にかけて行います</t>
    <rPh sb="1" eb="3">
      <t>ジョウジュン</t>
    </rPh>
    <rPh sb="5" eb="7">
      <t>チュウジュン</t>
    </rPh>
    <rPh sb="11" eb="12">
      <t>オコナ</t>
    </rPh>
    <phoneticPr fontId="1"/>
  </si>
  <si>
    <r>
      <rPr>
        <b/>
        <sz val="12"/>
        <color theme="1"/>
        <rFont val="ＭＳ Ｐゴシック"/>
        <family val="3"/>
        <charset val="128"/>
      </rPr>
      <t>20日</t>
    </r>
    <r>
      <rPr>
        <sz val="12"/>
        <color theme="1"/>
        <rFont val="ＭＳ Ｐゴシック"/>
        <family val="3"/>
        <charset val="128"/>
      </rPr>
      <t>ごろに申請法人住所宛てに送付します</t>
    </r>
    <rPh sb="2" eb="3">
      <t>ニチ</t>
    </rPh>
    <rPh sb="6" eb="8">
      <t>シンセイ</t>
    </rPh>
    <rPh sb="8" eb="10">
      <t>ホウジン</t>
    </rPh>
    <rPh sb="10" eb="12">
      <t>ジュウショ</t>
    </rPh>
    <rPh sb="12" eb="13">
      <t>ア</t>
    </rPh>
    <rPh sb="15" eb="17">
      <t>ソウフ</t>
    </rPh>
    <phoneticPr fontId="1"/>
  </si>
  <si>
    <r>
      <rPr>
        <b/>
        <sz val="12"/>
        <color theme="1"/>
        <rFont val="ＭＳ Ｐゴシック"/>
        <family val="3"/>
        <charset val="128"/>
      </rPr>
      <t>25日</t>
    </r>
    <r>
      <rPr>
        <sz val="12"/>
        <color theme="1"/>
        <rFont val="ＭＳ Ｐゴシック"/>
        <family val="3"/>
        <charset val="128"/>
      </rPr>
      <t>ごろに申請法人住所宛てに送付します</t>
    </r>
    <rPh sb="2" eb="3">
      <t>ニチ</t>
    </rPh>
    <rPh sb="6" eb="8">
      <t>シンセイ</t>
    </rPh>
    <rPh sb="8" eb="10">
      <t>ホウジン</t>
    </rPh>
    <rPh sb="10" eb="12">
      <t>ジュウショ</t>
    </rPh>
    <rPh sb="12" eb="13">
      <t>ア</t>
    </rPh>
    <rPh sb="15" eb="17">
      <t>ソウフ</t>
    </rPh>
    <phoneticPr fontId="1"/>
  </si>
  <si>
    <t>申請書類提出期限</t>
    <rPh sb="0" eb="2">
      <t>シンセイ</t>
    </rPh>
    <rPh sb="2" eb="4">
      <t>ショルイ</t>
    </rPh>
    <rPh sb="4" eb="6">
      <t>テイシュツ</t>
    </rPh>
    <rPh sb="6" eb="8">
      <t>キゲン</t>
    </rPh>
    <phoneticPr fontId="1"/>
  </si>
  <si>
    <t>指定申請提出期限</t>
    <rPh sb="0" eb="2">
      <t>シテイ</t>
    </rPh>
    <rPh sb="2" eb="4">
      <t>シンセイ</t>
    </rPh>
    <rPh sb="4" eb="6">
      <t>テイシュツ</t>
    </rPh>
    <rPh sb="6" eb="8">
      <t>キゲン</t>
    </rPh>
    <phoneticPr fontId="1"/>
  </si>
  <si>
    <t>―</t>
    <phoneticPr fontId="1"/>
  </si>
  <si>
    <t>は指定予定年月計算の数式（fx）貼り付け</t>
    <rPh sb="1" eb="3">
      <t>シテイ</t>
    </rPh>
    <rPh sb="3" eb="5">
      <t>ヨテイ</t>
    </rPh>
    <rPh sb="5" eb="7">
      <t>ネンゲツ</t>
    </rPh>
    <rPh sb="7" eb="9">
      <t>ケイサン</t>
    </rPh>
    <rPh sb="10" eb="12">
      <t>スウシキ</t>
    </rPh>
    <rPh sb="16" eb="17">
      <t>ハ</t>
    </rPh>
    <rPh sb="18" eb="19">
      <t>ツ</t>
    </rPh>
    <phoneticPr fontId="1"/>
  </si>
  <si>
    <t>最終営業日</t>
    <rPh sb="0" eb="2">
      <t>サイシュウ</t>
    </rPh>
    <rPh sb="2" eb="5">
      <t>エイギョウビ</t>
    </rPh>
    <phoneticPr fontId="1"/>
  </si>
  <si>
    <t>２０日が休みなら、翌開庁日で</t>
    <rPh sb="2" eb="3">
      <t>ニチ</t>
    </rPh>
    <rPh sb="4" eb="5">
      <t>ヤス</t>
    </rPh>
    <rPh sb="9" eb="10">
      <t>ヨク</t>
    </rPh>
    <rPh sb="10" eb="12">
      <t>カイチョウ</t>
    </rPh>
    <rPh sb="12" eb="13">
      <t>ビ</t>
    </rPh>
    <phoneticPr fontId="1"/>
  </si>
  <si>
    <t>行政オンラインのため開庁日は考えない</t>
    <rPh sb="0" eb="2">
      <t>ギョウセイ</t>
    </rPh>
    <rPh sb="10" eb="12">
      <t>カイチョウ</t>
    </rPh>
    <rPh sb="12" eb="13">
      <t>ビ</t>
    </rPh>
    <rPh sb="14" eb="15">
      <t>カンガ</t>
    </rPh>
    <phoneticPr fontId="1"/>
  </si>
  <si>
    <t>当月の初開庁日</t>
    <rPh sb="0" eb="2">
      <t>トウゲツ</t>
    </rPh>
    <rPh sb="3" eb="4">
      <t>ハツ</t>
    </rPh>
    <rPh sb="4" eb="6">
      <t>カイチョウ</t>
    </rPh>
    <rPh sb="6" eb="7">
      <t>ビ</t>
    </rPh>
    <phoneticPr fontId="1"/>
  </si>
  <si>
    <t>当月の６開庁日目</t>
    <rPh sb="0" eb="2">
      <t>トウゲツ</t>
    </rPh>
    <rPh sb="4" eb="6">
      <t>カイチョウ</t>
    </rPh>
    <rPh sb="6" eb="7">
      <t>ビ</t>
    </rPh>
    <rPh sb="7" eb="8">
      <t>メ</t>
    </rPh>
    <phoneticPr fontId="1"/>
  </si>
  <si>
    <t>この列は、Ｂ列の２か月後と同じ。Ｂ列修正後コピペ。</t>
    <rPh sb="2" eb="3">
      <t>レツ</t>
    </rPh>
    <rPh sb="6" eb="7">
      <t>レツ</t>
    </rPh>
    <rPh sb="10" eb="12">
      <t>ゲツゴ</t>
    </rPh>
    <rPh sb="13" eb="14">
      <t>オナ</t>
    </rPh>
    <rPh sb="17" eb="18">
      <t>レツ</t>
    </rPh>
    <rPh sb="18" eb="20">
      <t>シュウセイ</t>
    </rPh>
    <rPh sb="20" eb="21">
      <t>ゴ</t>
    </rPh>
    <phoneticPr fontId="1"/>
  </si>
  <si>
    <t>偶数月で</t>
    <rPh sb="0" eb="2">
      <t>グウスウ</t>
    </rPh>
    <rPh sb="2" eb="3">
      <t>ツキ</t>
    </rPh>
    <phoneticPr fontId="1"/>
  </si>
  <si>
    <t>奇数月</t>
    <rPh sb="0" eb="2">
      <t>キスウ</t>
    </rPh>
    <rPh sb="2" eb="3">
      <t>ツキ</t>
    </rPh>
    <phoneticPr fontId="1"/>
  </si>
  <si>
    <t>月まで</t>
    <rPh sb="0" eb="1">
      <t>ツキ</t>
    </rPh>
    <phoneticPr fontId="1"/>
  </si>
  <si>
    <t>指定に係る運営委員会があるため日程注意</t>
    <rPh sb="0" eb="2">
      <t>シテイ</t>
    </rPh>
    <rPh sb="3" eb="4">
      <t>カカ</t>
    </rPh>
    <rPh sb="5" eb="7">
      <t>ウンエイ</t>
    </rPh>
    <rPh sb="7" eb="10">
      <t>イインカイ</t>
    </rPh>
    <rPh sb="15" eb="17">
      <t>ニッテイ</t>
    </rPh>
    <rPh sb="17" eb="19">
      <t>チュウイ</t>
    </rPh>
    <phoneticPr fontId="1"/>
  </si>
  <si>
    <t>認知デイの現地調査はこの列を使用</t>
    <rPh sb="0" eb="2">
      <t>ニンチ</t>
    </rPh>
    <rPh sb="5" eb="7">
      <t>ゲンチ</t>
    </rPh>
    <rPh sb="7" eb="9">
      <t>チョウサ</t>
    </rPh>
    <rPh sb="12" eb="13">
      <t>レツ</t>
    </rPh>
    <rPh sb="14" eb="16">
      <t>シヨウ</t>
    </rPh>
    <phoneticPr fontId="1"/>
  </si>
  <si>
    <t>新築・増改築等の有無</t>
    <rPh sb="0" eb="2">
      <t>シンチク</t>
    </rPh>
    <rPh sb="3" eb="6">
      <t>ゾウカイチク</t>
    </rPh>
    <rPh sb="6" eb="7">
      <t>トウ</t>
    </rPh>
    <rPh sb="8" eb="10">
      <t>ウム</t>
    </rPh>
    <phoneticPr fontId="1"/>
  </si>
  <si>
    <t>新築・増改築・改修工事等あり</t>
    <phoneticPr fontId="1"/>
  </si>
  <si>
    <t>既存のまま使用</t>
    <rPh sb="0" eb="2">
      <t>キゾン</t>
    </rPh>
    <rPh sb="5" eb="7">
      <t>シヨウ</t>
    </rPh>
    <phoneticPr fontId="1"/>
  </si>
  <si>
    <t>次のスケジュールが最短になります。</t>
    <rPh sb="0" eb="1">
      <t>ツギ</t>
    </rPh>
    <rPh sb="9" eb="11">
      <t>サイタン</t>
    </rPh>
    <phoneticPr fontId="1"/>
  </si>
  <si>
    <t>新築・増改築・改修工事等がある場合の事前協議は、下記の事前協議完了期限とは異なります。
工事開始前に運営委員会に諮る必要がありますのでご注意ください。</t>
    <rPh sb="15" eb="17">
      <t>バアイ</t>
    </rPh>
    <rPh sb="18" eb="20">
      <t>ジゼン</t>
    </rPh>
    <rPh sb="20" eb="22">
      <t>キョウギ</t>
    </rPh>
    <rPh sb="24" eb="26">
      <t>カキ</t>
    </rPh>
    <rPh sb="37" eb="38">
      <t>コト</t>
    </rPh>
    <rPh sb="68" eb="70">
      <t>チュウイ</t>
    </rPh>
    <phoneticPr fontId="1"/>
  </si>
  <si>
    <t>地域密着型サービスの指定申請スケジュール確認表（地域密着型通所介護以外）</t>
    <rPh sb="0" eb="2">
      <t>チイキ</t>
    </rPh>
    <rPh sb="2" eb="5">
      <t>ミッチャクガタ</t>
    </rPh>
    <rPh sb="10" eb="12">
      <t>シテイ</t>
    </rPh>
    <rPh sb="12" eb="14">
      <t>シンセイ</t>
    </rPh>
    <rPh sb="20" eb="22">
      <t>カクニン</t>
    </rPh>
    <rPh sb="22" eb="23">
      <t>ヒョウ</t>
    </rPh>
    <rPh sb="24" eb="29">
      <t>チイキミッチャクガタ</t>
    </rPh>
    <rPh sb="29" eb="31">
      <t>ツウショ</t>
    </rPh>
    <rPh sb="31" eb="33">
      <t>カイゴ</t>
    </rPh>
    <rPh sb="33" eb="35">
      <t>イガイ</t>
    </rPh>
    <phoneticPr fontId="1"/>
  </si>
  <si>
    <t>受付開始日</t>
    <rPh sb="0" eb="2">
      <t>ウケツケ</t>
    </rPh>
    <rPh sb="2" eb="4">
      <t>カイシ</t>
    </rPh>
    <rPh sb="4" eb="5">
      <t>ビ</t>
    </rPh>
    <phoneticPr fontId="1"/>
  </si>
  <si>
    <t>受付期限</t>
    <rPh sb="0" eb="2">
      <t>ウケツケ</t>
    </rPh>
    <rPh sb="2" eb="4">
      <t>キゲン</t>
    </rPh>
    <phoneticPr fontId="1"/>
  </si>
  <si>
    <t>※不定期にメンテナンスが行われますので受付期限にご注意ください</t>
    <rPh sb="1" eb="4">
      <t>フテイキ</t>
    </rPh>
    <rPh sb="12" eb="13">
      <t>オコナ</t>
    </rPh>
    <rPh sb="19" eb="21">
      <t>ウケツケ</t>
    </rPh>
    <rPh sb="21" eb="23">
      <t>キゲン</t>
    </rPh>
    <rPh sb="25" eb="27">
      <t>チュウイ</t>
    </rPh>
    <phoneticPr fontId="1"/>
  </si>
  <si>
    <t>夜間対応型訪問介護</t>
    <phoneticPr fontId="1"/>
  </si>
  <si>
    <t>定期巡回・随時対応型訪問介護看護</t>
    <phoneticPr fontId="1"/>
  </si>
  <si>
    <t>現地調査は必要時にお知らせします</t>
    <rPh sb="0" eb="2">
      <t>ゲンチ</t>
    </rPh>
    <rPh sb="2" eb="4">
      <t>チョウサ</t>
    </rPh>
    <rPh sb="5" eb="8">
      <t>ヒツヨウジ</t>
    </rPh>
    <rPh sb="10" eb="11">
      <t>シ</t>
    </rPh>
    <phoneticPr fontId="1"/>
  </si>
  <si>
    <t>※土・日・祝日を除いた日で設定をお願いいたします。</t>
    <rPh sb="1" eb="2">
      <t>ド</t>
    </rPh>
    <rPh sb="3" eb="4">
      <t>ニチ</t>
    </rPh>
    <rPh sb="5" eb="6">
      <t>シュク</t>
    </rPh>
    <rPh sb="6" eb="7">
      <t>ジツ</t>
    </rPh>
    <rPh sb="8" eb="9">
      <t>ノゾ</t>
    </rPh>
    <rPh sb="11" eb="12">
      <t>ヒ</t>
    </rPh>
    <rPh sb="13" eb="15">
      <t>セッテイ</t>
    </rPh>
    <rPh sb="17" eb="18">
      <t>ネガ</t>
    </rPh>
    <phoneticPr fontId="1"/>
  </si>
  <si>
    <t>新築・増改築・改修工事等がある場合の事前協議は、下記の事前協議完了期限とは異なります。
工事開始前に事前協議を完了させる必要がありますのでご注意ください。</t>
    <rPh sb="15" eb="17">
      <t>バアイ</t>
    </rPh>
    <rPh sb="18" eb="20">
      <t>ジゼン</t>
    </rPh>
    <rPh sb="20" eb="22">
      <t>キョウギ</t>
    </rPh>
    <rPh sb="24" eb="26">
      <t>カキ</t>
    </rPh>
    <rPh sb="37" eb="38">
      <t>コト</t>
    </rPh>
    <rPh sb="50" eb="52">
      <t>ジゼン</t>
    </rPh>
    <rPh sb="52" eb="54">
      <t>キョウギ</t>
    </rPh>
    <rPh sb="55" eb="57">
      <t>カンリョウ</t>
    </rPh>
    <rPh sb="70" eb="72">
      <t>チュウイ</t>
    </rPh>
    <phoneticPr fontId="1"/>
  </si>
  <si>
    <t>新築・増改築・改修工事あり</t>
    <phoneticPr fontId="1"/>
  </si>
  <si>
    <t>令和８年７月</t>
    <rPh sb="0" eb="2">
      <t>レイワ</t>
    </rPh>
    <rPh sb="3" eb="4">
      <t>ネン</t>
    </rPh>
    <rPh sb="5" eb="6">
      <t>ガツ</t>
    </rPh>
    <phoneticPr fontId="1"/>
  </si>
  <si>
    <t>令和８年８月</t>
    <rPh sb="0" eb="2">
      <t>レイワ</t>
    </rPh>
    <rPh sb="3" eb="4">
      <t>ネン</t>
    </rPh>
    <rPh sb="5" eb="6">
      <t>ガツ</t>
    </rPh>
    <phoneticPr fontId="1"/>
  </si>
  <si>
    <t>令和８年９月</t>
    <rPh sb="0" eb="2">
      <t>レイワ</t>
    </rPh>
    <rPh sb="3" eb="4">
      <t>ネン</t>
    </rPh>
    <rPh sb="5" eb="6">
      <t>ガツ</t>
    </rPh>
    <phoneticPr fontId="1"/>
  </si>
  <si>
    <t>令和８年１０月</t>
    <rPh sb="0" eb="2">
      <t>レイワ</t>
    </rPh>
    <rPh sb="3" eb="4">
      <t>ネン</t>
    </rPh>
    <rPh sb="6" eb="7">
      <t>ガツ</t>
    </rPh>
    <phoneticPr fontId="1"/>
  </si>
  <si>
    <t>令和８年１１月</t>
    <rPh sb="0" eb="2">
      <t>レイワ</t>
    </rPh>
    <rPh sb="3" eb="4">
      <t>ネン</t>
    </rPh>
    <rPh sb="6" eb="7">
      <t>ガツ</t>
    </rPh>
    <phoneticPr fontId="1"/>
  </si>
  <si>
    <t>令和８年１２月</t>
    <rPh sb="0" eb="2">
      <t>レイワ</t>
    </rPh>
    <rPh sb="3" eb="4">
      <t>ネン</t>
    </rPh>
    <rPh sb="6" eb="7">
      <t>ガツ</t>
    </rPh>
    <phoneticPr fontId="1"/>
  </si>
  <si>
    <t>令和９年１月</t>
    <rPh sb="0" eb="2">
      <t>レイワ</t>
    </rPh>
    <rPh sb="3" eb="4">
      <t>ネン</t>
    </rPh>
    <rPh sb="5" eb="6">
      <t>ガツ</t>
    </rPh>
    <phoneticPr fontId="1"/>
  </si>
  <si>
    <t>令和９年２月</t>
    <rPh sb="0" eb="2">
      <t>レイワ</t>
    </rPh>
    <rPh sb="3" eb="4">
      <t>ネン</t>
    </rPh>
    <rPh sb="5" eb="6">
      <t>ガツ</t>
    </rPh>
    <phoneticPr fontId="1"/>
  </si>
  <si>
    <t>令和９年３月</t>
    <rPh sb="0" eb="2">
      <t>レイワ</t>
    </rPh>
    <rPh sb="3" eb="4">
      <t>ネン</t>
    </rPh>
    <rPh sb="5" eb="6">
      <t>ガツ</t>
    </rPh>
    <phoneticPr fontId="1"/>
  </si>
  <si>
    <t>令和９年４月</t>
    <rPh sb="0" eb="2">
      <t>レイワ</t>
    </rPh>
    <rPh sb="3" eb="4">
      <t>ネン</t>
    </rPh>
    <rPh sb="5" eb="6">
      <t>ガツ</t>
    </rPh>
    <phoneticPr fontId="1"/>
  </si>
  <si>
    <t>令和９年５月</t>
    <rPh sb="0" eb="2">
      <t>レイワ</t>
    </rPh>
    <rPh sb="3" eb="4">
      <t>ネン</t>
    </rPh>
    <rPh sb="5" eb="6">
      <t>ガツ</t>
    </rPh>
    <phoneticPr fontId="1"/>
  </si>
  <si>
    <t>令和９年６月</t>
    <rPh sb="0" eb="2">
      <t>レイワ</t>
    </rPh>
    <rPh sb="3" eb="4">
      <t>ネン</t>
    </rPh>
    <rPh sb="5" eb="6">
      <t>ガツ</t>
    </rPh>
    <phoneticPr fontId="1"/>
  </si>
  <si>
    <t>令和９年７月</t>
    <rPh sb="0" eb="2">
      <t>レイワ</t>
    </rPh>
    <rPh sb="3" eb="4">
      <t>ネン</t>
    </rPh>
    <rPh sb="5" eb="6">
      <t>ガツ</t>
    </rPh>
    <phoneticPr fontId="1"/>
  </si>
  <si>
    <t>令和９年８月</t>
    <rPh sb="0" eb="2">
      <t>レイワ</t>
    </rPh>
    <rPh sb="3" eb="4">
      <t>ネン</t>
    </rPh>
    <rPh sb="5" eb="6">
      <t>ガツ</t>
    </rPh>
    <phoneticPr fontId="1"/>
  </si>
  <si>
    <t>令和９年９月</t>
    <rPh sb="0" eb="2">
      <t>レイワ</t>
    </rPh>
    <rPh sb="3" eb="4">
      <t>ネン</t>
    </rPh>
    <rPh sb="5" eb="6">
      <t>ガツ</t>
    </rPh>
    <phoneticPr fontId="1"/>
  </si>
  <si>
    <t>令和９年１０月</t>
    <rPh sb="0" eb="2">
      <t>レイワ</t>
    </rPh>
    <rPh sb="3" eb="4">
      <t>ネン</t>
    </rPh>
    <rPh sb="6" eb="7">
      <t>ガツ</t>
    </rPh>
    <phoneticPr fontId="1"/>
  </si>
  <si>
    <t>データ入力</t>
    <rPh sb="3" eb="5">
      <t>ニュウリョク</t>
    </rPh>
    <phoneticPr fontId="1"/>
  </si>
  <si>
    <t>数値確認</t>
    <rPh sb="0" eb="4">
      <t>スウチカクニン</t>
    </rPh>
    <phoneticPr fontId="1"/>
  </si>
  <si>
    <t>新規指定予約申込期間は上部２行入力後にコピー</t>
    <rPh sb="11" eb="13">
      <t>ジョウブ</t>
    </rPh>
    <rPh sb="14" eb="15">
      <t>ギョウ</t>
    </rPh>
    <rPh sb="15" eb="18">
      <t>ニュウリョクゴ</t>
    </rPh>
    <phoneticPr fontId="1"/>
  </si>
  <si>
    <t>令和９年１１月</t>
    <rPh sb="0" eb="2">
      <t>レイワ</t>
    </rPh>
    <rPh sb="3" eb="4">
      <t>ネン</t>
    </rPh>
    <rPh sb="6" eb="7">
      <t>ガツ</t>
    </rPh>
    <phoneticPr fontId="1"/>
  </si>
  <si>
    <t>令和９年１２月</t>
    <rPh sb="0" eb="2">
      <t>レイワ</t>
    </rPh>
    <rPh sb="3" eb="4">
      <t>ネン</t>
    </rPh>
    <rPh sb="6" eb="7">
      <t>ガツ</t>
    </rPh>
    <phoneticPr fontId="1"/>
  </si>
  <si>
    <t>令和１０年１月</t>
    <rPh sb="0" eb="2">
      <t>レイワ</t>
    </rPh>
    <rPh sb="4" eb="5">
      <t>ネン</t>
    </rPh>
    <rPh sb="6" eb="7">
      <t>ガツ</t>
    </rPh>
    <phoneticPr fontId="1"/>
  </si>
  <si>
    <t>令和１０年２月</t>
    <rPh sb="0" eb="2">
      <t>レイワ</t>
    </rPh>
    <rPh sb="4" eb="5">
      <t>ネン</t>
    </rPh>
    <rPh sb="6" eb="7">
      <t>ガツ</t>
    </rPh>
    <phoneticPr fontId="1"/>
  </si>
  <si>
    <t>令和１０年３月</t>
    <rPh sb="0" eb="2">
      <t>レイワ</t>
    </rPh>
    <rPh sb="4" eb="5">
      <t>ネン</t>
    </rPh>
    <rPh sb="6" eb="7">
      <t>ガツ</t>
    </rPh>
    <phoneticPr fontId="1"/>
  </si>
  <si>
    <t>令和１０年４月</t>
    <rPh sb="0" eb="2">
      <t>レイワ</t>
    </rPh>
    <rPh sb="4" eb="5">
      <t>ネン</t>
    </rPh>
    <rPh sb="6" eb="7">
      <t>ガツ</t>
    </rPh>
    <phoneticPr fontId="1"/>
  </si>
  <si>
    <t>令和１０年５月</t>
    <rPh sb="0" eb="2">
      <t>レイワ</t>
    </rPh>
    <rPh sb="4" eb="5">
      <t>ネン</t>
    </rPh>
    <rPh sb="6" eb="7">
      <t>ガツ</t>
    </rPh>
    <phoneticPr fontId="1"/>
  </si>
  <si>
    <t>令和１０年６月</t>
    <rPh sb="0" eb="2">
      <t>レイワ</t>
    </rPh>
    <rPh sb="4" eb="5">
      <t>ネン</t>
    </rPh>
    <rPh sb="6" eb="7">
      <t>ガツ</t>
    </rPh>
    <phoneticPr fontId="1"/>
  </si>
  <si>
    <t>令和１０年７月</t>
    <rPh sb="0" eb="2">
      <t>レイワ</t>
    </rPh>
    <rPh sb="4" eb="5">
      <t>ネン</t>
    </rPh>
    <rPh sb="6" eb="7">
      <t>ガツ</t>
    </rPh>
    <phoneticPr fontId="1"/>
  </si>
  <si>
    <t>令和１０年８月</t>
    <rPh sb="0" eb="2">
      <t>レイワ</t>
    </rPh>
    <rPh sb="4" eb="5">
      <t>ネン</t>
    </rPh>
    <rPh sb="6" eb="7">
      <t>ガツ</t>
    </rPh>
    <phoneticPr fontId="1"/>
  </si>
  <si>
    <t>令和１０年１０月</t>
    <rPh sb="0" eb="2">
      <t>レイワ</t>
    </rPh>
    <rPh sb="4" eb="5">
      <t>ネン</t>
    </rPh>
    <rPh sb="7" eb="8">
      <t>ガツ</t>
    </rPh>
    <phoneticPr fontId="1"/>
  </si>
  <si>
    <t>令和１０年１１月</t>
    <rPh sb="0" eb="2">
      <t>レイワ</t>
    </rPh>
    <rPh sb="4" eb="5">
      <t>ネン</t>
    </rPh>
    <rPh sb="7" eb="8">
      <t>ガツ</t>
    </rPh>
    <phoneticPr fontId="1"/>
  </si>
  <si>
    <t>令和１０年１２月</t>
    <rPh sb="0" eb="2">
      <t>レイワ</t>
    </rPh>
    <rPh sb="4" eb="5">
      <t>ネン</t>
    </rPh>
    <rPh sb="7" eb="8">
      <t>ガツ</t>
    </rPh>
    <phoneticPr fontId="1"/>
  </si>
  <si>
    <t>令和１０年９月</t>
    <rPh sb="0" eb="2">
      <t>レイワ</t>
    </rPh>
    <rPh sb="4" eb="5">
      <t>ネン</t>
    </rPh>
    <rPh sb="6" eb="7">
      <t>ガツ</t>
    </rPh>
    <phoneticPr fontId="1"/>
  </si>
  <si>
    <t>の間に入力を完了してください。</t>
    <rPh sb="1" eb="2">
      <t>アイダ</t>
    </rPh>
    <rPh sb="3" eb="5">
      <t>ニュウリョク</t>
    </rPh>
    <rPh sb="6" eb="8">
      <t>カンリョウ</t>
    </rPh>
    <phoneticPr fontId="1"/>
  </si>
  <si>
    <t>※電子申請届出システムでの入力には、GBビズIDが必要です。</t>
    <rPh sb="1" eb="7">
      <t>デンシシンセイトドケデ</t>
    </rPh>
    <rPh sb="13" eb="15">
      <t>ニュウリョク</t>
    </rPh>
    <rPh sb="25" eb="27">
      <t>ヒツヨウ</t>
    </rPh>
    <phoneticPr fontId="1"/>
  </si>
  <si>
    <t>来庁での申請予約日の希望日は</t>
    <rPh sb="0" eb="2">
      <t>ライチョウ</t>
    </rPh>
    <rPh sb="4" eb="6">
      <t>シンセイ</t>
    </rPh>
    <rPh sb="6" eb="8">
      <t>ヨヤク</t>
    </rPh>
    <rPh sb="8" eb="9">
      <t>ビ</t>
    </rPh>
    <rPh sb="10" eb="13">
      <t>キボウビ</t>
    </rPh>
    <phoneticPr fontId="1"/>
  </si>
  <si>
    <t>★電子申請届出システムでの申請か、来庁での申請かは行政オンラインシステム入力時に選択してください。</t>
    <rPh sb="1" eb="7">
      <t>デンシシンセイトドケデ</t>
    </rPh>
    <rPh sb="13" eb="15">
      <t>シンセイ</t>
    </rPh>
    <rPh sb="17" eb="19">
      <t>ライチョウ</t>
    </rPh>
    <rPh sb="21" eb="23">
      <t>シンセイ</t>
    </rPh>
    <rPh sb="25" eb="27">
      <t>ギョウセイ</t>
    </rPh>
    <rPh sb="36" eb="38">
      <t>ニュウリョク</t>
    </rPh>
    <rPh sb="38" eb="39">
      <t>ジ</t>
    </rPh>
    <rPh sb="40" eb="42">
      <t>センタク</t>
    </rPh>
    <phoneticPr fontId="1"/>
  </si>
  <si>
    <t>電子申請届出システムでの入力期間は</t>
    <rPh sb="0" eb="6">
      <t>デンシシンセイトドケデ</t>
    </rPh>
    <rPh sb="12" eb="14">
      <t>ニュウリョク</t>
    </rPh>
    <rPh sb="14" eb="16">
      <t>キカン</t>
    </rPh>
    <phoneticPr fontId="1"/>
  </si>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</sst>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yyyy&quot;年&quot;m&quot;月&quot;;@"/>
    <numFmt numFmtId="177" formatCode="[$-411]ggge&quot;年&quot;m&quot;月&quot;d&quot;日&quot;;@"/>
    <numFmt numFmtId="178" formatCode="[$]ggge&quot;年&quot;m&quot;月&quot;;@" x16r2:formatCode16="[$-ja-JP-x-gannen]ggge&quot;年&quot;m&quot;月&quot;;@"/>
    <numFmt numFmtId="179" formatCode="[$-411]ggge&quot;年&quot;m&quot;月&quot;;@"/>
  </numFmts>
  <fonts count="12">
    <font>
      <sz val="11"/>
      <color theme="1"/>
      <name val="Yu Gothic"/>
      <family val="2"/>
      <scheme val="minor"/>
    </font>
    <font>
      <sz val="6"/>
      <name val="Yu Gothic"/>
      <family val="3"/>
      <charset val="128"/>
      <scheme val="minor"/>
    </font>
    <font>
      <sz val="12"/>
      <color theme="1"/>
      <name val="ＭＳ Ｐゴシック"/>
      <family val="3"/>
      <charset val="128"/>
    </font>
    <font>
      <b/>
      <sz val="12"/>
      <color theme="1"/>
      <name val="ＭＳ Ｐゴシック"/>
      <family val="3"/>
      <charset val="128"/>
    </font>
    <font>
      <sz val="20"/>
      <color theme="1"/>
      <name val="ＭＳ Ｐゴシック"/>
      <family val="3"/>
      <charset val="128"/>
    </font>
    <font>
      <sz val="14"/>
      <color theme="1"/>
      <name val="ＭＳ Ｐゴシック"/>
      <family val="3"/>
      <charset val="128"/>
    </font>
    <font>
      <sz val="11"/>
      <color theme="1"/>
      <name val="ＭＳ Ｐゴシック"/>
      <family val="3"/>
      <charset val="128"/>
    </font>
    <font>
      <b/>
      <sz val="14"/>
      <color theme="1"/>
      <name val="ＭＳ Ｐゴシック"/>
      <family val="3"/>
      <charset val="128"/>
    </font>
    <font>
      <sz val="11"/>
      <name val="Yu Gothic"/>
      <family val="3"/>
      <charset val="128"/>
      <scheme val="minor"/>
    </font>
    <font>
      <sz val="12"/>
      <color rgb="FFFF0000"/>
      <name val="ＭＳ Ｐゴシック"/>
      <family val="3"/>
      <charset val="128"/>
    </font>
    <font>
      <b/>
      <sz val="11"/>
      <color rgb="FFFF0000"/>
      <name val="ＭＳ Ｐゴシック"/>
      <family val="3"/>
      <charset val="128"/>
    </font>
    <font>
      <sz val="11"/>
      <color rgb="FFFF0000"/>
      <name val="Yu Gothic"/>
      <family val="2"/>
      <scheme val="minor"/>
    </font>
  </fonts>
  <fills count="12">
    <fill>
      <patternFill patternType="none"/>
    </fill>
    <fill>
      <patternFill patternType="gray125"/>
    </fill>
    <fill>
      <patternFill patternType="solid">
        <fgColor theme="0"/>
        <bgColor indexed="64"/>
      </patternFill>
    </fill>
    <fill>
      <patternFill patternType="solid">
        <fgColor theme="8" tint="0.59999389629810485"/>
        <bgColor indexed="64"/>
      </patternFill>
    </fill>
    <fill>
      <patternFill patternType="solid">
        <fgColor rgb="FFFFFF00"/>
        <bgColor indexed="64"/>
      </patternFill>
    </fill>
    <fill>
      <patternFill patternType="solid">
        <fgColor rgb="FF92D050"/>
        <bgColor indexed="64"/>
      </patternFill>
    </fill>
    <fill>
      <patternFill patternType="solid">
        <fgColor theme="7" tint="0.79998168889431442"/>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theme="0" tint="-0.34998626667073579"/>
        <bgColor indexed="64"/>
      </patternFill>
    </fill>
    <fill>
      <patternFill patternType="solid">
        <fgColor theme="0" tint="-0.499984740745262"/>
        <bgColor indexed="64"/>
      </patternFill>
    </fill>
    <fill>
      <patternFill patternType="solid">
        <fgColor theme="8" tint="0.79998168889431442"/>
        <bgColor indexed="64"/>
      </patternFill>
    </fill>
  </fills>
  <borders count="1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8">
    <xf numFmtId="0" fontId="0" fillId="0" borderId="0" xfId="0"/>
    <xf numFmtId="0" fontId="2" fillId="2" borderId="0" xfId="0" applyFont="1" applyFill="1" applyAlignment="1">
      <alignment horizontal="center" vertical="center"/>
    </xf>
    <xf numFmtId="0" fontId="2" fillId="2" borderId="0" xfId="0" applyFont="1" applyFill="1" applyAlignment="1">
      <alignment horizontal="left" vertical="center"/>
    </xf>
    <xf numFmtId="0" fontId="2" fillId="2" borderId="0" xfId="0" applyFont="1" applyFill="1" applyBorder="1" applyAlignment="1"/>
    <xf numFmtId="0" fontId="0" fillId="0" borderId="0" xfId="0" applyAlignment="1">
      <alignment horizontal="center" vertical="center"/>
    </xf>
    <xf numFmtId="176" fontId="0" fillId="0" borderId="0" xfId="0" applyNumberFormat="1"/>
    <xf numFmtId="14" fontId="0" fillId="0" borderId="0" xfId="0" applyNumberFormat="1" applyAlignment="1">
      <alignment horizontal="right"/>
    </xf>
    <xf numFmtId="0" fontId="0" fillId="0" borderId="0" xfId="0" applyAlignment="1">
      <alignment horizontal="right" vertical="center"/>
    </xf>
    <xf numFmtId="0" fontId="0" fillId="0" borderId="0" xfId="0" applyAlignment="1">
      <alignment horizontal="right"/>
    </xf>
    <xf numFmtId="0" fontId="0" fillId="0" borderId="0" xfId="0" applyAlignment="1">
      <alignment vertical="center" wrapText="1"/>
    </xf>
    <xf numFmtId="177" fontId="2" fillId="2" borderId="0" xfId="0" applyNumberFormat="1" applyFont="1" applyFill="1" applyAlignment="1">
      <alignment horizontal="center" vertical="center"/>
    </xf>
    <xf numFmtId="0" fontId="0" fillId="3" borderId="12" xfId="0" applyFill="1" applyBorder="1" applyAlignment="1">
      <alignment horizontal="right"/>
    </xf>
    <xf numFmtId="0" fontId="0" fillId="4" borderId="12" xfId="0" applyFill="1" applyBorder="1"/>
    <xf numFmtId="0" fontId="0" fillId="5" borderId="12" xfId="0" applyFill="1" applyBorder="1" applyAlignment="1">
      <alignment horizontal="center"/>
    </xf>
    <xf numFmtId="0" fontId="0" fillId="7" borderId="12" xfId="0" applyFill="1" applyBorder="1" applyAlignment="1">
      <alignment horizontal="center"/>
    </xf>
    <xf numFmtId="14" fontId="0" fillId="0" borderId="12" xfId="0" applyNumberFormat="1" applyBorder="1"/>
    <xf numFmtId="176" fontId="0" fillId="0" borderId="12" xfId="0" applyNumberFormat="1" applyBorder="1"/>
    <xf numFmtId="0" fontId="0" fillId="9" borderId="0" xfId="0" applyFill="1" applyAlignment="1">
      <alignment horizontal="right" vertical="center"/>
    </xf>
    <xf numFmtId="0" fontId="0" fillId="9" borderId="0" xfId="0" applyFill="1" applyAlignment="1">
      <alignment horizontal="center" vertical="center"/>
    </xf>
    <xf numFmtId="0" fontId="0" fillId="9" borderId="0" xfId="0" applyFill="1"/>
    <xf numFmtId="0" fontId="0" fillId="7" borderId="0" xfId="0" applyFill="1"/>
    <xf numFmtId="0" fontId="0" fillId="0" borderId="0" xfId="0" applyAlignment="1">
      <alignment horizontal="center" vertical="center" wrapText="1"/>
    </xf>
    <xf numFmtId="0" fontId="0" fillId="0" borderId="0" xfId="0" applyAlignment="1">
      <alignment vertical="top" wrapText="1"/>
    </xf>
    <xf numFmtId="0" fontId="0" fillId="0" borderId="0" xfId="0" applyAlignment="1">
      <alignment horizontal="left" vertical="top" wrapText="1"/>
    </xf>
    <xf numFmtId="0" fontId="0" fillId="0" borderId="0" xfId="0" applyAlignment="1">
      <alignment wrapText="1"/>
    </xf>
    <xf numFmtId="0" fontId="0" fillId="0" borderId="0" xfId="0" applyAlignment="1">
      <alignment vertical="top"/>
    </xf>
    <xf numFmtId="0" fontId="0" fillId="0" borderId="0" xfId="0" applyAlignment="1">
      <alignment horizontal="left" vertical="center"/>
    </xf>
    <xf numFmtId="0" fontId="2" fillId="10" borderId="0" xfId="0" applyFont="1" applyFill="1" applyBorder="1" applyAlignment="1">
      <alignment horizontal="left" vertical="center"/>
    </xf>
    <xf numFmtId="0" fontId="0" fillId="2" borderId="0" xfId="0" applyFill="1" applyAlignment="1">
      <alignment vertical="center"/>
    </xf>
    <xf numFmtId="0" fontId="0" fillId="0" borderId="0" xfId="0" applyAlignment="1">
      <alignment vertical="center"/>
    </xf>
    <xf numFmtId="0" fontId="2" fillId="2" borderId="0" xfId="0" applyFont="1" applyFill="1" applyAlignment="1">
      <alignment vertical="center"/>
    </xf>
    <xf numFmtId="0" fontId="3" fillId="2" borderId="4"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6" xfId="0" applyFont="1" applyFill="1" applyBorder="1" applyAlignment="1">
      <alignment horizontal="center" vertical="center"/>
    </xf>
    <xf numFmtId="0" fontId="2" fillId="2" borderId="0" xfId="0" applyFont="1" applyFill="1" applyBorder="1" applyAlignment="1">
      <alignment vertical="center"/>
    </xf>
    <xf numFmtId="0" fontId="0" fillId="2" borderId="0" xfId="0" applyFill="1" applyBorder="1" applyAlignment="1">
      <alignment vertical="center"/>
    </xf>
    <xf numFmtId="0" fontId="0" fillId="2" borderId="8" xfId="0" applyFill="1" applyBorder="1" applyAlignment="1">
      <alignment vertical="center"/>
    </xf>
    <xf numFmtId="0" fontId="2" fillId="2" borderId="7" xfId="0" applyFont="1" applyFill="1" applyBorder="1" applyAlignment="1">
      <alignment vertical="center"/>
    </xf>
    <xf numFmtId="0" fontId="2" fillId="2" borderId="9" xfId="0" applyFont="1" applyFill="1" applyBorder="1" applyAlignment="1">
      <alignment vertical="center"/>
    </xf>
    <xf numFmtId="0" fontId="2" fillId="2" borderId="10" xfId="0" applyFont="1" applyFill="1" applyBorder="1" applyAlignment="1">
      <alignment vertical="center"/>
    </xf>
    <xf numFmtId="0" fontId="0" fillId="2" borderId="10" xfId="0" applyFill="1" applyBorder="1" applyAlignment="1">
      <alignment vertical="center"/>
    </xf>
    <xf numFmtId="0" fontId="0" fillId="2" borderId="11" xfId="0" applyFill="1" applyBorder="1" applyAlignment="1">
      <alignment vertical="center"/>
    </xf>
    <xf numFmtId="0" fontId="2" fillId="10" borderId="0" xfId="0" applyFont="1" applyFill="1" applyBorder="1" applyAlignment="1">
      <alignment vertical="center"/>
    </xf>
    <xf numFmtId="0" fontId="0" fillId="10" borderId="0" xfId="0" applyFill="1" applyAlignment="1">
      <alignment vertical="center"/>
    </xf>
    <xf numFmtId="0" fontId="0" fillId="0" borderId="0" xfId="0" applyAlignment="1">
      <alignment horizontal="left" vertical="center" shrinkToFit="1"/>
    </xf>
    <xf numFmtId="177" fontId="5" fillId="2" borderId="0" xfId="0" applyNumberFormat="1" applyFont="1" applyFill="1" applyBorder="1" applyAlignment="1">
      <alignment vertical="center"/>
    </xf>
    <xf numFmtId="0" fontId="7" fillId="2" borderId="0" xfId="0" applyFont="1" applyFill="1" applyAlignment="1">
      <alignment vertical="center" shrinkToFit="1"/>
    </xf>
    <xf numFmtId="177" fontId="7" fillId="2" borderId="0" xfId="0" applyNumberFormat="1" applyFont="1" applyFill="1" applyAlignment="1">
      <alignment vertical="center" shrinkToFit="1"/>
    </xf>
    <xf numFmtId="177" fontId="7" fillId="2" borderId="0" xfId="0" applyNumberFormat="1" applyFont="1" applyFill="1" applyBorder="1" applyAlignment="1">
      <alignment vertical="center" shrinkToFit="1"/>
    </xf>
    <xf numFmtId="177" fontId="5" fillId="2" borderId="0" xfId="0" applyNumberFormat="1" applyFont="1" applyFill="1" applyBorder="1" applyAlignment="1">
      <alignment vertical="center" shrinkToFit="1"/>
    </xf>
    <xf numFmtId="0" fontId="0" fillId="7" borderId="12" xfId="0" applyFill="1" applyBorder="1" applyAlignment="1">
      <alignment horizontal="center"/>
    </xf>
    <xf numFmtId="0" fontId="0" fillId="8" borderId="12" xfId="0" applyFill="1" applyBorder="1"/>
    <xf numFmtId="0" fontId="0" fillId="11" borderId="0" xfId="0" applyFill="1" applyAlignment="1">
      <alignment horizontal="center" vertical="center"/>
    </xf>
    <xf numFmtId="14" fontId="0" fillId="11" borderId="12" xfId="0" applyNumberFormat="1" applyFill="1" applyBorder="1"/>
    <xf numFmtId="0" fontId="0" fillId="4" borderId="0" xfId="0" applyFill="1"/>
    <xf numFmtId="0" fontId="0" fillId="0" borderId="0" xfId="0" applyAlignment="1">
      <alignment horizontal="left"/>
    </xf>
    <xf numFmtId="14" fontId="0" fillId="4" borderId="12" xfId="0" applyNumberFormat="1" applyFill="1" applyBorder="1"/>
    <xf numFmtId="14" fontId="0" fillId="11" borderId="12" xfId="0" applyNumberFormat="1" applyFill="1" applyBorder="1" applyAlignment="1">
      <alignment horizontal="right"/>
    </xf>
    <xf numFmtId="14" fontId="0" fillId="11" borderId="12" xfId="0" applyNumberFormat="1" applyFill="1" applyBorder="1" applyAlignment="1">
      <alignment horizontal="center" vertical="center"/>
    </xf>
    <xf numFmtId="14" fontId="0" fillId="0" borderId="12" xfId="0" applyNumberFormat="1" applyFill="1" applyBorder="1" applyAlignment="1">
      <alignment horizontal="center" vertical="center"/>
    </xf>
    <xf numFmtId="0" fontId="2" fillId="2" borderId="0" xfId="0" applyFont="1" applyFill="1" applyAlignment="1">
      <alignment vertical="center"/>
    </xf>
    <xf numFmtId="0" fontId="2" fillId="2" borderId="0" xfId="0" applyFont="1" applyFill="1" applyAlignment="1">
      <alignment horizontal="center" vertical="center"/>
    </xf>
    <xf numFmtId="0" fontId="0" fillId="0" borderId="0" xfId="0" applyAlignment="1">
      <alignment horizontal="center" vertical="center"/>
    </xf>
    <xf numFmtId="0" fontId="0" fillId="5" borderId="12" xfId="0" applyFill="1" applyBorder="1" applyAlignment="1">
      <alignment horizontal="center"/>
    </xf>
    <xf numFmtId="0" fontId="0" fillId="7" borderId="12" xfId="0" applyFill="1" applyBorder="1" applyAlignment="1">
      <alignment horizontal="center"/>
    </xf>
    <xf numFmtId="0" fontId="0" fillId="0" borderId="0" xfId="0" applyAlignment="1">
      <alignment vertical="center"/>
    </xf>
    <xf numFmtId="14" fontId="0" fillId="0" borderId="12" xfId="0" applyNumberFormat="1" applyBorder="1" applyAlignment="1">
      <alignment horizontal="center" vertical="center"/>
    </xf>
    <xf numFmtId="0" fontId="2" fillId="2" borderId="0" xfId="0" applyFont="1" applyFill="1" applyAlignment="1">
      <alignment horizontal="center" vertical="center"/>
    </xf>
    <xf numFmtId="177" fontId="7" fillId="2" borderId="1" xfId="0" applyNumberFormat="1" applyFont="1" applyFill="1" applyBorder="1" applyAlignment="1">
      <alignment horizontal="center" vertical="center" shrinkToFit="1"/>
    </xf>
    <xf numFmtId="177" fontId="7" fillId="2" borderId="2" xfId="0" applyNumberFormat="1" applyFont="1" applyFill="1" applyBorder="1" applyAlignment="1">
      <alignment horizontal="center" vertical="center" shrinkToFit="1"/>
    </xf>
    <xf numFmtId="177" fontId="7" fillId="2" borderId="3" xfId="0" applyNumberFormat="1" applyFont="1" applyFill="1" applyBorder="1" applyAlignment="1">
      <alignment horizontal="center" vertical="center" shrinkToFit="1"/>
    </xf>
    <xf numFmtId="0" fontId="2" fillId="2" borderId="7" xfId="0" applyFont="1" applyFill="1" applyBorder="1" applyAlignment="1">
      <alignment horizontal="center" vertical="center"/>
    </xf>
    <xf numFmtId="0" fontId="2" fillId="2" borderId="0" xfId="0" applyFont="1" applyFill="1" applyBorder="1" applyAlignment="1">
      <alignment horizontal="center" vertical="center"/>
    </xf>
    <xf numFmtId="0" fontId="2" fillId="2" borderId="7" xfId="0" applyFont="1" applyFill="1" applyBorder="1" applyAlignment="1">
      <alignment horizontal="center" vertical="center" shrinkToFit="1"/>
    </xf>
    <xf numFmtId="0" fontId="2" fillId="2" borderId="0" xfId="0" applyFont="1" applyFill="1" applyBorder="1" applyAlignment="1">
      <alignment horizontal="center" vertical="center" shrinkToFit="1"/>
    </xf>
    <xf numFmtId="0" fontId="2" fillId="2" borderId="0" xfId="0" applyFont="1" applyFill="1" applyAlignment="1">
      <alignment horizontal="center" vertical="center" wrapText="1"/>
    </xf>
    <xf numFmtId="179" fontId="7" fillId="2" borderId="1" xfId="0" applyNumberFormat="1" applyFont="1" applyFill="1" applyBorder="1" applyAlignment="1">
      <alignment horizontal="center" vertical="center" shrinkToFit="1"/>
    </xf>
    <xf numFmtId="179" fontId="7" fillId="2" borderId="2" xfId="0" applyNumberFormat="1" applyFont="1" applyFill="1" applyBorder="1" applyAlignment="1">
      <alignment horizontal="center" vertical="center" shrinkToFit="1"/>
    </xf>
    <xf numFmtId="179" fontId="7" fillId="2" borderId="3" xfId="0" applyNumberFormat="1" applyFont="1" applyFill="1" applyBorder="1" applyAlignment="1">
      <alignment horizontal="center" vertical="center" shrinkToFit="1"/>
    </xf>
    <xf numFmtId="177" fontId="7" fillId="2" borderId="1" xfId="0" applyNumberFormat="1" applyFont="1" applyFill="1" applyBorder="1" applyAlignment="1">
      <alignment horizontal="center" vertical="center"/>
    </xf>
    <xf numFmtId="177" fontId="7" fillId="2" borderId="2" xfId="0" applyNumberFormat="1" applyFont="1" applyFill="1" applyBorder="1" applyAlignment="1">
      <alignment horizontal="center" vertical="center"/>
    </xf>
    <xf numFmtId="177" fontId="7" fillId="2" borderId="3" xfId="0" applyNumberFormat="1" applyFont="1" applyFill="1" applyBorder="1" applyAlignment="1">
      <alignment horizontal="center" vertical="center"/>
    </xf>
    <xf numFmtId="0" fontId="6" fillId="2" borderId="10" xfId="0" applyFont="1" applyFill="1" applyBorder="1" applyAlignment="1">
      <alignment horizontal="left"/>
    </xf>
    <xf numFmtId="178" fontId="7" fillId="2" borderId="1" xfId="0" applyNumberFormat="1" applyFont="1" applyFill="1" applyBorder="1" applyAlignment="1">
      <alignment horizontal="center" vertical="center"/>
    </xf>
    <xf numFmtId="178" fontId="7" fillId="2" borderId="2" xfId="0" applyNumberFormat="1" applyFont="1" applyFill="1" applyBorder="1" applyAlignment="1">
      <alignment horizontal="center" vertical="center"/>
    </xf>
    <xf numFmtId="178" fontId="7" fillId="2" borderId="3" xfId="0" applyNumberFormat="1" applyFont="1" applyFill="1" applyBorder="1" applyAlignment="1">
      <alignment horizontal="center" vertical="center"/>
    </xf>
    <xf numFmtId="177" fontId="10" fillId="2" borderId="0" xfId="0" applyNumberFormat="1" applyFont="1" applyFill="1" applyBorder="1" applyAlignment="1">
      <alignment horizontal="left" vertical="top" shrinkToFit="1"/>
    </xf>
    <xf numFmtId="0" fontId="6" fillId="2" borderId="7" xfId="0" applyFont="1" applyFill="1" applyBorder="1" applyAlignment="1">
      <alignment horizontal="left" vertical="center" wrapText="1"/>
    </xf>
    <xf numFmtId="0" fontId="6" fillId="2" borderId="0" xfId="0" applyFont="1" applyFill="1" applyAlignment="1">
      <alignment horizontal="left" vertical="center" wrapText="1"/>
    </xf>
    <xf numFmtId="0" fontId="0" fillId="0" borderId="0" xfId="0" applyAlignment="1">
      <alignment horizontal="center" vertical="center"/>
    </xf>
    <xf numFmtId="0" fontId="9" fillId="2" borderId="0" xfId="0" applyFont="1" applyFill="1" applyAlignment="1">
      <alignment horizontal="center" vertical="center" wrapText="1"/>
    </xf>
    <xf numFmtId="0" fontId="11" fillId="0" borderId="0" xfId="0" applyFont="1" applyAlignment="1">
      <alignment horizontal="center" vertical="center" wrapText="1"/>
    </xf>
    <xf numFmtId="0" fontId="10" fillId="2" borderId="0" xfId="0" applyFont="1" applyFill="1" applyAlignment="1">
      <alignment horizontal="left" vertical="top"/>
    </xf>
    <xf numFmtId="0" fontId="0" fillId="0" borderId="0" xfId="0" applyAlignment="1"/>
    <xf numFmtId="0" fontId="2" fillId="2" borderId="0" xfId="0" applyFont="1" applyFill="1" applyAlignment="1">
      <alignment horizontal="center"/>
    </xf>
    <xf numFmtId="0" fontId="2" fillId="10" borderId="0" xfId="0" applyFont="1" applyFill="1" applyAlignment="1">
      <alignment horizontal="center" vertical="center"/>
    </xf>
    <xf numFmtId="179" fontId="7" fillId="10" borderId="1" xfId="0" applyNumberFormat="1" applyFont="1" applyFill="1" applyBorder="1" applyAlignment="1">
      <alignment horizontal="center" vertical="center" shrinkToFit="1"/>
    </xf>
    <xf numFmtId="179" fontId="7" fillId="10" borderId="2" xfId="0" applyNumberFormat="1" applyFont="1" applyFill="1" applyBorder="1" applyAlignment="1">
      <alignment horizontal="center" vertical="center" shrinkToFit="1"/>
    </xf>
    <xf numFmtId="179" fontId="7" fillId="10" borderId="3" xfId="0" applyNumberFormat="1" applyFont="1" applyFill="1" applyBorder="1" applyAlignment="1">
      <alignment horizontal="center" vertical="center" shrinkToFit="1"/>
    </xf>
    <xf numFmtId="0" fontId="2" fillId="2" borderId="0" xfId="0" applyFont="1" applyFill="1" applyAlignment="1">
      <alignment horizontal="center" vertical="center" shrinkToFit="1"/>
    </xf>
    <xf numFmtId="0" fontId="7" fillId="6" borderId="1" xfId="0" applyFont="1" applyFill="1" applyBorder="1" applyAlignment="1">
      <alignment horizontal="center" vertical="center" shrinkToFit="1"/>
    </xf>
    <xf numFmtId="0" fontId="7" fillId="6" borderId="2" xfId="0" applyFont="1" applyFill="1" applyBorder="1" applyAlignment="1">
      <alignment horizontal="center" vertical="center" shrinkToFit="1"/>
    </xf>
    <xf numFmtId="0" fontId="7" fillId="6" borderId="3" xfId="0" applyFont="1" applyFill="1" applyBorder="1" applyAlignment="1">
      <alignment horizontal="center" vertical="center" shrinkToFit="1"/>
    </xf>
    <xf numFmtId="0" fontId="7" fillId="2" borderId="0" xfId="0" applyFont="1" applyFill="1" applyAlignment="1">
      <alignment horizontal="center" vertical="center" wrapText="1"/>
    </xf>
    <xf numFmtId="0" fontId="4" fillId="2" borderId="0" xfId="0" applyFont="1" applyFill="1" applyAlignment="1">
      <alignment horizontal="center" vertical="center" shrinkToFit="1"/>
    </xf>
    <xf numFmtId="0" fontId="0" fillId="5" borderId="12" xfId="0" applyFill="1" applyBorder="1" applyAlignment="1">
      <alignment horizontal="center"/>
    </xf>
    <xf numFmtId="0" fontId="0" fillId="7" borderId="12" xfId="0" applyFill="1" applyBorder="1" applyAlignment="1">
      <alignment horizontal="center"/>
    </xf>
    <xf numFmtId="0" fontId="8" fillId="0" borderId="0" xfId="0" applyFont="1" applyAlignment="1">
      <alignment horizontal="left" vertical="center" wrapText="1"/>
    </xf>
  </cellXfs>
  <cellStyles count="1">
    <cellStyle name="標準" xfId="0" builtinId="0"/>
  </cellStyles>
  <dxfs count="4">
    <dxf>
      <fill>
        <patternFill>
          <bgColor theme="0"/>
        </patternFill>
      </fill>
    </dxf>
    <dxf>
      <fill>
        <patternFill>
          <bgColor theme="0" tint="-0.499984740745262"/>
        </patternFill>
      </fill>
    </dxf>
    <dxf>
      <fill>
        <patternFill>
          <bgColor theme="0"/>
        </patternFill>
      </fill>
    </dxf>
    <dxf>
      <fill>
        <patternFill>
          <bgColor theme="0" tint="-0.49998474074526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D9AF7-6A90-463D-8303-3F698A7878C9}">
  <sheetPr>
    <tabColor rgb="FFFFC000"/>
    <pageSetUpPr fitToPage="1"/>
  </sheetPr>
  <dimension ref="A1:AE89"/>
  <sheetViews>
    <sheetView showGridLines="0" tabSelected="1" topLeftCell="B1" zoomScaleNormal="100" zoomScaleSheetLayoutView="100" workbookViewId="0">
      <selection activeCell="AC17" sqref="AC17"/>
    </sheetView>
  </sheetViews>
  <sheetFormatPr defaultRowHeight="18.75"/>
  <cols>
    <col min="1" max="25" width="5.125" style="29" customWidth="1"/>
    <col min="26" max="38" width="4.625" style="29" customWidth="1"/>
    <col min="39" max="16384" width="9" style="29"/>
  </cols>
  <sheetData>
    <row r="1" spans="1:31" ht="24">
      <c r="A1" s="104" t="s">
        <v>50</v>
      </c>
      <c r="B1" s="104"/>
      <c r="C1" s="104"/>
      <c r="D1" s="104"/>
      <c r="E1" s="104"/>
      <c r="F1" s="104"/>
      <c r="G1" s="104"/>
      <c r="H1" s="104"/>
      <c r="I1" s="104"/>
      <c r="J1" s="104"/>
      <c r="K1" s="104"/>
      <c r="L1" s="104"/>
      <c r="M1" s="104"/>
      <c r="N1" s="104"/>
      <c r="O1" s="104"/>
      <c r="P1" s="104"/>
      <c r="Q1" s="104"/>
      <c r="R1" s="104"/>
      <c r="S1" s="104"/>
      <c r="T1" s="104"/>
      <c r="U1" s="104"/>
      <c r="V1" s="104"/>
      <c r="W1" s="104"/>
      <c r="X1" s="104"/>
      <c r="Y1" s="104"/>
      <c r="Z1" s="28"/>
      <c r="AA1" s="28"/>
      <c r="AB1" s="28"/>
      <c r="AC1" s="28"/>
      <c r="AD1" s="28"/>
      <c r="AE1" s="28"/>
    </row>
    <row r="2" spans="1:31" ht="15" customHeight="1" thickBot="1">
      <c r="A2" s="28"/>
      <c r="B2" s="28"/>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row>
    <row r="3" spans="1:31" ht="20.100000000000001" customHeight="1" thickBot="1">
      <c r="A3" s="67" t="s">
        <v>0</v>
      </c>
      <c r="B3" s="67"/>
      <c r="C3" s="67"/>
      <c r="D3" s="67"/>
      <c r="E3" s="67"/>
      <c r="F3" s="67"/>
      <c r="G3" s="67"/>
      <c r="H3" s="67"/>
      <c r="I3" s="100"/>
      <c r="J3" s="101"/>
      <c r="K3" s="101"/>
      <c r="L3" s="101"/>
      <c r="M3" s="101"/>
      <c r="N3" s="101"/>
      <c r="O3" s="101"/>
      <c r="P3" s="101"/>
      <c r="Q3" s="102"/>
      <c r="R3" s="30" t="s">
        <v>26</v>
      </c>
      <c r="S3" s="28"/>
      <c r="T3" s="28"/>
      <c r="U3" s="28"/>
      <c r="V3" s="28"/>
      <c r="W3" s="28"/>
      <c r="X3" s="28"/>
      <c r="Y3" s="28"/>
      <c r="Z3" s="28"/>
      <c r="AA3" s="28"/>
      <c r="AB3" s="28"/>
      <c r="AC3" s="28"/>
      <c r="AD3" s="28"/>
      <c r="AE3" s="28"/>
    </row>
    <row r="4" spans="1:31" ht="15" customHeight="1" thickBot="1">
      <c r="A4" s="30"/>
      <c r="B4" s="30"/>
      <c r="C4" s="30"/>
      <c r="D4" s="30"/>
      <c r="E4" s="30"/>
      <c r="F4" s="30"/>
      <c r="G4" s="30"/>
      <c r="H4" s="30"/>
      <c r="I4" s="46"/>
      <c r="J4" s="46"/>
      <c r="K4" s="46"/>
      <c r="L4" s="46"/>
      <c r="M4" s="46"/>
      <c r="N4" s="46"/>
      <c r="O4" s="46"/>
      <c r="P4" s="46"/>
      <c r="Q4" s="46"/>
      <c r="R4" s="30"/>
      <c r="S4" s="28"/>
      <c r="T4" s="28"/>
      <c r="U4" s="28"/>
      <c r="V4" s="28"/>
      <c r="W4" s="28"/>
      <c r="X4" s="28"/>
      <c r="Y4" s="28"/>
      <c r="Z4" s="28"/>
      <c r="AA4" s="28"/>
      <c r="AB4" s="28"/>
      <c r="AC4" s="28"/>
      <c r="AD4" s="28"/>
      <c r="AE4" s="28"/>
    </row>
    <row r="5" spans="1:31" ht="20.100000000000001" customHeight="1" thickBot="1">
      <c r="A5" s="67" t="s">
        <v>1</v>
      </c>
      <c r="B5" s="67"/>
      <c r="C5" s="67"/>
      <c r="D5" s="67"/>
      <c r="E5" s="67"/>
      <c r="F5" s="67"/>
      <c r="G5" s="67"/>
      <c r="H5" s="67"/>
      <c r="I5" s="100"/>
      <c r="J5" s="101"/>
      <c r="K5" s="101"/>
      <c r="L5" s="101"/>
      <c r="M5" s="101"/>
      <c r="N5" s="101"/>
      <c r="O5" s="101"/>
      <c r="P5" s="101"/>
      <c r="Q5" s="102"/>
      <c r="R5" s="30" t="s">
        <v>26</v>
      </c>
      <c r="S5" s="28"/>
      <c r="T5" s="28"/>
      <c r="U5" s="28"/>
      <c r="V5" s="28"/>
      <c r="W5" s="28"/>
      <c r="X5" s="28"/>
      <c r="Y5" s="28"/>
      <c r="Z5" s="28"/>
      <c r="AA5" s="28"/>
      <c r="AB5" s="28"/>
      <c r="AC5" s="28"/>
      <c r="AD5" s="28"/>
      <c r="AE5" s="28"/>
    </row>
    <row r="6" spans="1:31" ht="15" customHeight="1" thickBot="1">
      <c r="A6" s="30"/>
      <c r="B6" s="30"/>
      <c r="C6" s="30"/>
      <c r="D6" s="30"/>
      <c r="E6" s="30"/>
      <c r="F6" s="30"/>
      <c r="G6" s="30"/>
      <c r="H6" s="30"/>
      <c r="I6" s="46"/>
      <c r="J6" s="46"/>
      <c r="K6" s="46"/>
      <c r="L6" s="46"/>
      <c r="M6" s="46"/>
      <c r="N6" s="46"/>
      <c r="O6" s="46"/>
      <c r="P6" s="46"/>
      <c r="Q6" s="46"/>
      <c r="R6" s="30"/>
      <c r="S6" s="28"/>
      <c r="T6" s="28"/>
      <c r="U6" s="28"/>
      <c r="V6" s="28"/>
      <c r="W6" s="28"/>
      <c r="X6" s="28"/>
      <c r="Y6" s="28"/>
      <c r="Z6" s="28"/>
      <c r="AA6" s="28"/>
      <c r="AB6" s="28"/>
      <c r="AC6" s="28"/>
      <c r="AD6" s="28"/>
      <c r="AE6" s="28"/>
    </row>
    <row r="7" spans="1:31" ht="20.100000000000001" customHeight="1" thickBot="1">
      <c r="A7" s="67" t="s">
        <v>45</v>
      </c>
      <c r="B7" s="67"/>
      <c r="C7" s="67"/>
      <c r="D7" s="67"/>
      <c r="E7" s="67"/>
      <c r="F7" s="67"/>
      <c r="G7" s="67"/>
      <c r="H7" s="67"/>
      <c r="I7" s="100"/>
      <c r="J7" s="101"/>
      <c r="K7" s="101"/>
      <c r="L7" s="101"/>
      <c r="M7" s="101"/>
      <c r="N7" s="101"/>
      <c r="O7" s="101"/>
      <c r="P7" s="101"/>
      <c r="Q7" s="102"/>
      <c r="R7" s="30" t="s">
        <v>26</v>
      </c>
      <c r="S7" s="28"/>
      <c r="T7" s="28"/>
      <c r="U7" s="28"/>
      <c r="V7" s="28"/>
      <c r="W7" s="28"/>
      <c r="X7" s="28"/>
      <c r="Y7" s="28"/>
      <c r="Z7" s="28"/>
      <c r="AA7" s="28"/>
      <c r="AB7" s="28"/>
      <c r="AC7" s="28"/>
      <c r="AD7" s="28"/>
      <c r="AE7" s="28"/>
    </row>
    <row r="8" spans="1:31" ht="15" customHeight="1">
      <c r="A8" s="30"/>
      <c r="B8" s="30"/>
      <c r="C8" s="30"/>
      <c r="D8" s="30"/>
      <c r="E8" s="30"/>
      <c r="F8" s="30"/>
      <c r="G8" s="30"/>
      <c r="H8" s="30"/>
      <c r="I8" s="30"/>
      <c r="J8" s="30"/>
      <c r="K8" s="30"/>
      <c r="L8" s="30"/>
      <c r="M8" s="30"/>
      <c r="N8" s="30"/>
      <c r="O8" s="30"/>
      <c r="P8" s="30"/>
      <c r="Q8" s="30"/>
      <c r="R8" s="30"/>
      <c r="S8" s="28"/>
      <c r="T8" s="28"/>
      <c r="U8" s="28"/>
      <c r="V8" s="28"/>
      <c r="W8" s="28"/>
      <c r="X8" s="28"/>
      <c r="Y8" s="28"/>
      <c r="Z8" s="28"/>
      <c r="AA8" s="28"/>
      <c r="AB8" s="28"/>
      <c r="AC8" s="28"/>
      <c r="AD8" s="28"/>
      <c r="AE8" s="28"/>
    </row>
    <row r="9" spans="1:31" ht="20.100000000000001" customHeight="1">
      <c r="A9" s="103" t="str">
        <f>IFERROR(VLOOKUP(I7,期間シート!A1:U206,2,FALSE),"")</f>
        <v/>
      </c>
      <c r="B9" s="103"/>
      <c r="C9" s="103"/>
      <c r="D9" s="103"/>
      <c r="E9" s="103"/>
      <c r="F9" s="103"/>
      <c r="G9" s="103"/>
      <c r="H9" s="103"/>
      <c r="I9" s="103"/>
      <c r="J9" s="103"/>
      <c r="K9" s="103"/>
      <c r="L9" s="103"/>
      <c r="M9" s="103"/>
      <c r="N9" s="103"/>
      <c r="O9" s="103"/>
      <c r="P9" s="103"/>
      <c r="Q9" s="103"/>
      <c r="R9" s="103"/>
      <c r="S9" s="103"/>
      <c r="T9" s="103"/>
      <c r="U9" s="103"/>
      <c r="V9" s="103"/>
      <c r="W9" s="103"/>
      <c r="X9" s="103"/>
      <c r="Y9" s="103"/>
      <c r="Z9" s="28"/>
      <c r="AA9" s="28"/>
      <c r="AB9" s="28"/>
      <c r="AC9" s="28"/>
      <c r="AD9" s="28"/>
      <c r="AE9" s="28"/>
    </row>
    <row r="10" spans="1:31" ht="20.100000000000001" customHeight="1" thickBot="1">
      <c r="A10" s="103"/>
      <c r="B10" s="103"/>
      <c r="C10" s="103"/>
      <c r="D10" s="103"/>
      <c r="E10" s="103"/>
      <c r="F10" s="103"/>
      <c r="G10" s="103"/>
      <c r="H10" s="103"/>
      <c r="I10" s="103"/>
      <c r="J10" s="103"/>
      <c r="K10" s="103"/>
      <c r="L10" s="103"/>
      <c r="M10" s="103"/>
      <c r="N10" s="103"/>
      <c r="O10" s="103"/>
      <c r="P10" s="103"/>
      <c r="Q10" s="103"/>
      <c r="R10" s="103"/>
      <c r="S10" s="103"/>
      <c r="T10" s="103"/>
      <c r="U10" s="103"/>
      <c r="V10" s="103"/>
      <c r="W10" s="103"/>
      <c r="X10" s="103"/>
      <c r="Y10" s="103"/>
      <c r="Z10" s="28"/>
      <c r="AA10" s="28"/>
      <c r="AB10" s="28"/>
      <c r="AC10" s="28"/>
      <c r="AD10" s="28"/>
      <c r="AE10" s="28"/>
    </row>
    <row r="11" spans="1:31" ht="15" customHeight="1" thickBot="1">
      <c r="A11" s="31"/>
      <c r="B11" s="32"/>
      <c r="C11" s="32"/>
      <c r="D11" s="32"/>
      <c r="E11" s="32"/>
      <c r="F11" s="32"/>
      <c r="G11" s="32"/>
      <c r="H11" s="32"/>
      <c r="I11" s="32"/>
      <c r="J11" s="32"/>
      <c r="K11" s="32"/>
      <c r="L11" s="32"/>
      <c r="M11" s="32"/>
      <c r="N11" s="32"/>
      <c r="O11" s="32"/>
      <c r="P11" s="32"/>
      <c r="Q11" s="32"/>
      <c r="R11" s="32"/>
      <c r="S11" s="32"/>
      <c r="T11" s="32"/>
      <c r="U11" s="32"/>
      <c r="V11" s="32"/>
      <c r="W11" s="32"/>
      <c r="X11" s="32"/>
      <c r="Y11" s="33"/>
      <c r="Z11" s="28"/>
      <c r="AA11" s="28"/>
      <c r="AB11" s="28"/>
      <c r="AC11" s="28"/>
      <c r="AD11" s="28"/>
      <c r="AE11" s="28"/>
    </row>
    <row r="12" spans="1:31" ht="20.100000000000001" customHeight="1" thickBot="1">
      <c r="A12" s="71" t="s">
        <v>2</v>
      </c>
      <c r="B12" s="72"/>
      <c r="C12" s="72"/>
      <c r="D12" s="72"/>
      <c r="E12" s="72"/>
      <c r="F12" s="72"/>
      <c r="G12" s="72"/>
      <c r="H12" s="72"/>
      <c r="I12" s="79" t="str">
        <f>IFERROR(VLOOKUP(I5,期間シート２!A1:U206,3,FALSE),"")</f>
        <v/>
      </c>
      <c r="J12" s="80"/>
      <c r="K12" s="80"/>
      <c r="L12" s="80"/>
      <c r="M12" s="80"/>
      <c r="N12" s="80"/>
      <c r="O12" s="80"/>
      <c r="P12" s="80"/>
      <c r="Q12" s="81"/>
      <c r="R12" s="34" t="s">
        <v>6</v>
      </c>
      <c r="S12" s="35"/>
      <c r="T12" s="35"/>
      <c r="U12" s="35"/>
      <c r="V12" s="35"/>
      <c r="W12" s="35"/>
      <c r="X12" s="35"/>
      <c r="Y12" s="36"/>
      <c r="Z12" s="28"/>
      <c r="AA12" s="28"/>
      <c r="AB12" s="28"/>
      <c r="AC12" s="28"/>
      <c r="AD12" s="28"/>
      <c r="AE12" s="28"/>
    </row>
    <row r="13" spans="1:31" ht="15" customHeight="1" thickBot="1">
      <c r="A13" s="37"/>
      <c r="B13" s="34"/>
      <c r="C13" s="34"/>
      <c r="D13" s="34"/>
      <c r="E13" s="34"/>
      <c r="F13" s="34"/>
      <c r="G13" s="34"/>
      <c r="H13" s="34"/>
      <c r="I13" s="45"/>
      <c r="J13" s="45"/>
      <c r="K13" s="45"/>
      <c r="L13" s="45"/>
      <c r="M13" s="45"/>
      <c r="N13" s="45"/>
      <c r="O13" s="45"/>
      <c r="P13" s="45"/>
      <c r="Q13" s="45"/>
      <c r="R13" s="34"/>
      <c r="S13" s="35"/>
      <c r="T13" s="35"/>
      <c r="U13" s="35"/>
      <c r="V13" s="35"/>
      <c r="W13" s="35"/>
      <c r="X13" s="35"/>
      <c r="Y13" s="36"/>
      <c r="Z13" s="28"/>
      <c r="AA13" s="28"/>
      <c r="AB13" s="28"/>
      <c r="AC13" s="28"/>
      <c r="AD13" s="28"/>
      <c r="AE13" s="28"/>
    </row>
    <row r="14" spans="1:31" ht="20.100000000000001" customHeight="1" thickBot="1">
      <c r="A14" s="73" t="s">
        <v>11</v>
      </c>
      <c r="B14" s="74"/>
      <c r="C14" s="74"/>
      <c r="D14" s="74"/>
      <c r="E14" s="74"/>
      <c r="F14" s="74"/>
      <c r="G14" s="74"/>
      <c r="H14" s="74"/>
      <c r="I14" s="83" t="str">
        <f>IFERROR(VLOOKUP(I5,期間シート２!A1:U206,9,FALSE),"")</f>
        <v/>
      </c>
      <c r="J14" s="84"/>
      <c r="K14" s="84"/>
      <c r="L14" s="84"/>
      <c r="M14" s="84"/>
      <c r="N14" s="84"/>
      <c r="O14" s="84"/>
      <c r="P14" s="84"/>
      <c r="Q14" s="85"/>
      <c r="R14" s="34"/>
      <c r="S14" s="35"/>
      <c r="T14" s="35"/>
      <c r="U14" s="35"/>
      <c r="V14" s="35"/>
      <c r="W14" s="35"/>
      <c r="X14" s="35"/>
      <c r="Y14" s="36"/>
      <c r="Z14" s="28"/>
      <c r="AA14" s="28"/>
      <c r="AB14" s="28"/>
      <c r="AC14" s="28"/>
      <c r="AD14" s="28"/>
      <c r="AE14" s="28"/>
    </row>
    <row r="15" spans="1:31" ht="15" customHeight="1" thickBot="1">
      <c r="A15" s="38"/>
      <c r="B15" s="39"/>
      <c r="C15" s="39"/>
      <c r="D15" s="39"/>
      <c r="E15" s="39"/>
      <c r="F15" s="39"/>
      <c r="G15" s="39"/>
      <c r="H15" s="39"/>
      <c r="I15" s="39"/>
      <c r="J15" s="39"/>
      <c r="K15" s="39"/>
      <c r="L15" s="39"/>
      <c r="M15" s="39"/>
      <c r="N15" s="39"/>
      <c r="O15" s="39"/>
      <c r="P15" s="39"/>
      <c r="Q15" s="39"/>
      <c r="R15" s="39"/>
      <c r="S15" s="40"/>
      <c r="T15" s="40"/>
      <c r="U15" s="40"/>
      <c r="V15" s="40"/>
      <c r="W15" s="40"/>
      <c r="X15" s="40"/>
      <c r="Y15" s="41"/>
      <c r="Z15" s="28"/>
      <c r="AA15" s="28"/>
      <c r="AB15" s="28"/>
      <c r="AC15" s="28"/>
      <c r="AD15" s="28"/>
      <c r="AE15" s="28"/>
    </row>
    <row r="16" spans="1:31" ht="15" customHeight="1">
      <c r="A16" s="34"/>
      <c r="B16" s="34"/>
      <c r="C16" s="34"/>
      <c r="D16" s="34"/>
      <c r="E16" s="34"/>
      <c r="F16" s="34"/>
      <c r="G16" s="34"/>
      <c r="H16" s="34"/>
      <c r="I16" s="34"/>
      <c r="J16" s="34"/>
      <c r="K16" s="34"/>
      <c r="L16" s="34"/>
      <c r="M16" s="34"/>
      <c r="N16" s="34"/>
      <c r="O16" s="34"/>
      <c r="P16" s="34"/>
      <c r="Q16" s="34"/>
      <c r="R16" s="34"/>
      <c r="S16" s="35"/>
      <c r="T16" s="35"/>
      <c r="U16" s="35"/>
      <c r="V16" s="35"/>
      <c r="W16" s="35"/>
      <c r="X16" s="35"/>
      <c r="Y16" s="35"/>
      <c r="Z16" s="28"/>
      <c r="AA16" s="28"/>
      <c r="AB16" s="28"/>
      <c r="AC16" s="28"/>
      <c r="AD16" s="28"/>
      <c r="AE16" s="28"/>
    </row>
    <row r="17" spans="1:31" ht="20.100000000000001" customHeight="1" thickBot="1">
      <c r="A17" s="30"/>
      <c r="B17" s="30"/>
      <c r="C17" s="30"/>
      <c r="D17" s="30"/>
      <c r="E17" s="30"/>
      <c r="F17" s="30"/>
      <c r="G17" s="30"/>
      <c r="H17" s="30"/>
      <c r="I17" s="82" t="s">
        <v>51</v>
      </c>
      <c r="J17" s="82"/>
      <c r="K17" s="82"/>
      <c r="L17" s="82"/>
      <c r="M17" s="3"/>
      <c r="N17" s="82" t="s">
        <v>52</v>
      </c>
      <c r="O17" s="82"/>
      <c r="P17" s="82"/>
      <c r="Q17" s="82"/>
      <c r="R17" s="30"/>
      <c r="S17" s="28"/>
      <c r="T17" s="28"/>
      <c r="U17" s="28"/>
      <c r="V17" s="28"/>
      <c r="W17" s="28"/>
      <c r="X17" s="28"/>
      <c r="Y17" s="28"/>
      <c r="Z17" s="28"/>
      <c r="AA17" s="28"/>
      <c r="AB17" s="28"/>
      <c r="AC17" s="28"/>
      <c r="AD17" s="28"/>
      <c r="AE17" s="28"/>
    </row>
    <row r="18" spans="1:31" ht="37.5" customHeight="1" thickBot="1">
      <c r="A18" s="75" t="s">
        <v>9</v>
      </c>
      <c r="B18" s="75"/>
      <c r="C18" s="75"/>
      <c r="D18" s="75"/>
      <c r="E18" s="75"/>
      <c r="F18" s="75"/>
      <c r="G18" s="75"/>
      <c r="H18" s="75"/>
      <c r="I18" s="68" t="str">
        <f>IFERROR(VLOOKUP(I5,期間シート２!A1:U206,10,FALSE),"")</f>
        <v/>
      </c>
      <c r="J18" s="69"/>
      <c r="K18" s="69"/>
      <c r="L18" s="70"/>
      <c r="M18" s="10" t="s">
        <v>7</v>
      </c>
      <c r="N18" s="68" t="str">
        <f>IFERROR(VLOOKUP(I5,期間シート２!A1:U206,11,FALSE),"")</f>
        <v/>
      </c>
      <c r="O18" s="69"/>
      <c r="P18" s="69"/>
      <c r="Q18" s="70"/>
      <c r="R18" s="87" t="s">
        <v>53</v>
      </c>
      <c r="S18" s="88"/>
      <c r="T18" s="88"/>
      <c r="U18" s="88"/>
      <c r="V18" s="88"/>
      <c r="W18" s="88"/>
      <c r="X18" s="88"/>
      <c r="Y18" s="88"/>
      <c r="Z18" s="28"/>
      <c r="AA18" s="28"/>
      <c r="AB18" s="28"/>
      <c r="AC18" s="28"/>
      <c r="AD18" s="28"/>
      <c r="AE18" s="28"/>
    </row>
    <row r="19" spans="1:31" ht="15" customHeight="1" thickBot="1">
      <c r="A19" s="30"/>
      <c r="B19" s="30"/>
      <c r="C19" s="30"/>
      <c r="D19" s="30"/>
      <c r="E19" s="30"/>
      <c r="F19" s="30"/>
      <c r="G19" s="30"/>
      <c r="H19" s="30"/>
      <c r="I19" s="46"/>
      <c r="J19" s="46"/>
      <c r="K19" s="46"/>
      <c r="L19" s="46"/>
      <c r="M19" s="30"/>
      <c r="N19" s="46"/>
      <c r="O19" s="46"/>
      <c r="P19" s="46"/>
      <c r="Q19" s="46"/>
      <c r="R19" s="30"/>
      <c r="S19" s="28"/>
      <c r="T19" s="28"/>
      <c r="U19" s="28"/>
      <c r="V19" s="28"/>
      <c r="W19" s="28"/>
      <c r="X19" s="28"/>
      <c r="Y19" s="28"/>
      <c r="Z19" s="28"/>
      <c r="AA19" s="28"/>
      <c r="AB19" s="28"/>
      <c r="AC19" s="28"/>
      <c r="AD19" s="28"/>
      <c r="AE19" s="28"/>
    </row>
    <row r="20" spans="1:31" ht="20.100000000000001" customHeight="1" thickBot="1">
      <c r="A20" s="67" t="s">
        <v>95</v>
      </c>
      <c r="B20" s="67"/>
      <c r="C20" s="67"/>
      <c r="D20" s="67"/>
      <c r="E20" s="67"/>
      <c r="F20" s="67"/>
      <c r="G20" s="67"/>
      <c r="H20" s="67"/>
      <c r="I20" s="68" t="str">
        <f>IFERROR(VLOOKUP(I5,期間シート２!A1:U206,12,FALSE),"")</f>
        <v/>
      </c>
      <c r="J20" s="69"/>
      <c r="K20" s="69"/>
      <c r="L20" s="70"/>
      <c r="M20" s="1" t="s">
        <v>7</v>
      </c>
      <c r="N20" s="68" t="str">
        <f>IFERROR(VLOOKUP(I5,期間シート２!A1:U206,13,FALSE),"")</f>
        <v/>
      </c>
      <c r="O20" s="69"/>
      <c r="P20" s="69"/>
      <c r="Q20" s="70"/>
      <c r="R20" s="30" t="s">
        <v>8</v>
      </c>
      <c r="S20" s="28"/>
      <c r="T20" s="28"/>
      <c r="U20" s="28"/>
      <c r="V20" s="28"/>
      <c r="W20" s="28"/>
      <c r="X20" s="28"/>
      <c r="Y20" s="28"/>
      <c r="Z20" s="28"/>
      <c r="AA20" s="28"/>
      <c r="AB20" s="28"/>
      <c r="AC20" s="28"/>
      <c r="AD20" s="28"/>
      <c r="AE20" s="28"/>
    </row>
    <row r="21" spans="1:31" ht="15" customHeight="1" thickBot="1">
      <c r="A21" s="30"/>
      <c r="B21" s="30"/>
      <c r="C21" s="30"/>
      <c r="D21" s="30"/>
      <c r="E21" s="30"/>
      <c r="F21" s="30"/>
      <c r="G21" s="30"/>
      <c r="H21" s="30"/>
      <c r="I21" s="47"/>
      <c r="J21" s="47"/>
      <c r="K21" s="47"/>
      <c r="L21" s="47"/>
      <c r="M21" s="30"/>
      <c r="N21" s="30"/>
      <c r="O21" s="30"/>
      <c r="P21" s="30"/>
      <c r="Q21" s="30"/>
      <c r="R21" s="86" t="s">
        <v>57</v>
      </c>
      <c r="S21" s="86"/>
      <c r="T21" s="86"/>
      <c r="U21" s="86"/>
      <c r="V21" s="86"/>
      <c r="W21" s="86"/>
      <c r="X21" s="86"/>
      <c r="Y21" s="86"/>
      <c r="Z21" s="28"/>
      <c r="AA21" s="28"/>
      <c r="AB21" s="28"/>
      <c r="AC21" s="28"/>
      <c r="AD21" s="28"/>
      <c r="AE21" s="28"/>
    </row>
    <row r="22" spans="1:31" ht="20.100000000000001" customHeight="1" thickBot="1">
      <c r="A22" s="67" t="s">
        <v>10</v>
      </c>
      <c r="B22" s="67"/>
      <c r="C22" s="67"/>
      <c r="D22" s="67"/>
      <c r="E22" s="67"/>
      <c r="F22" s="67"/>
      <c r="G22" s="67"/>
      <c r="H22" s="67"/>
      <c r="I22" s="76" t="str">
        <f>IFERROR(VLOOKUP(I5,期間シート２!A1:U206,11,FALSE),"")</f>
        <v/>
      </c>
      <c r="J22" s="77"/>
      <c r="K22" s="77"/>
      <c r="L22" s="78"/>
      <c r="M22" s="2" t="s">
        <v>28</v>
      </c>
      <c r="N22" s="30"/>
      <c r="O22" s="30"/>
      <c r="P22" s="30"/>
      <c r="Q22" s="30"/>
      <c r="R22" s="30"/>
      <c r="S22" s="28"/>
      <c r="T22" s="28"/>
      <c r="U22" s="28"/>
      <c r="V22" s="28"/>
      <c r="W22" s="28"/>
      <c r="X22" s="28"/>
      <c r="Y22" s="28"/>
      <c r="Z22" s="28"/>
      <c r="AA22" s="28"/>
      <c r="AB22" s="28"/>
      <c r="AC22" s="28"/>
      <c r="AD22" s="28"/>
      <c r="AE22" s="28"/>
    </row>
    <row r="23" spans="1:31" ht="15" customHeight="1" thickBot="1">
      <c r="A23" s="30"/>
      <c r="B23" s="30"/>
      <c r="C23" s="30"/>
      <c r="D23" s="30"/>
      <c r="E23" s="30"/>
      <c r="F23" s="30"/>
      <c r="G23" s="30"/>
      <c r="H23" s="30"/>
      <c r="I23" s="47"/>
      <c r="J23" s="47"/>
      <c r="K23" s="47"/>
      <c r="L23" s="47"/>
      <c r="M23" s="30"/>
      <c r="N23" s="30"/>
      <c r="O23" s="30"/>
      <c r="P23" s="30"/>
      <c r="Q23" s="30"/>
      <c r="R23" s="30"/>
      <c r="S23" s="28"/>
      <c r="T23" s="28"/>
      <c r="U23" s="28"/>
      <c r="V23" s="28"/>
      <c r="W23" s="28"/>
      <c r="X23" s="28"/>
      <c r="Y23" s="28"/>
      <c r="Z23" s="28"/>
      <c r="AA23" s="28"/>
      <c r="AB23" s="28"/>
      <c r="AC23" s="28"/>
      <c r="AD23" s="28"/>
      <c r="AE23" s="28"/>
    </row>
    <row r="24" spans="1:31" ht="20.100000000000001" customHeight="1" thickBot="1">
      <c r="A24" s="67" t="s">
        <v>4</v>
      </c>
      <c r="B24" s="67"/>
      <c r="C24" s="67"/>
      <c r="D24" s="67"/>
      <c r="E24" s="67"/>
      <c r="F24" s="67"/>
      <c r="G24" s="67"/>
      <c r="H24" s="67"/>
      <c r="I24" s="76" t="str">
        <f>IFERROR(VLOOKUP(I5,期間シート２!A1:U206,11,FALSE),"")</f>
        <v/>
      </c>
      <c r="J24" s="77"/>
      <c r="K24" s="77"/>
      <c r="L24" s="78"/>
      <c r="M24" s="2" t="s">
        <v>29</v>
      </c>
      <c r="N24" s="30"/>
      <c r="O24" s="30"/>
      <c r="P24" s="30"/>
      <c r="Q24" s="30"/>
      <c r="R24" s="30"/>
      <c r="S24" s="28"/>
      <c r="T24" s="28"/>
      <c r="U24" s="28"/>
      <c r="V24" s="28"/>
      <c r="W24" s="28"/>
      <c r="X24" s="28"/>
      <c r="Y24" s="28"/>
      <c r="Z24" s="28"/>
      <c r="AA24" s="28"/>
      <c r="AB24" s="28"/>
      <c r="AC24" s="28"/>
      <c r="AD24" s="28"/>
      <c r="AE24" s="28"/>
    </row>
    <row r="25" spans="1:31" ht="15" customHeight="1" thickBot="1">
      <c r="A25" s="30"/>
      <c r="B25" s="30"/>
      <c r="C25" s="30"/>
      <c r="D25" s="30"/>
      <c r="E25" s="30"/>
      <c r="F25" s="30"/>
      <c r="G25" s="30"/>
      <c r="H25" s="30"/>
      <c r="I25" s="48"/>
      <c r="J25" s="48"/>
      <c r="K25" s="48"/>
      <c r="L25" s="48"/>
      <c r="M25" s="34"/>
      <c r="N25" s="34"/>
      <c r="O25" s="34"/>
      <c r="P25" s="34"/>
      <c r="Q25" s="34"/>
      <c r="R25" s="34"/>
      <c r="S25" s="28"/>
      <c r="T25" s="28"/>
      <c r="U25" s="28"/>
      <c r="V25" s="28"/>
      <c r="W25" s="28"/>
      <c r="X25" s="28"/>
      <c r="Y25" s="28"/>
      <c r="Z25" s="28"/>
      <c r="AA25" s="28"/>
      <c r="AB25" s="28"/>
      <c r="AC25" s="28"/>
      <c r="AD25" s="28"/>
      <c r="AE25" s="28"/>
    </row>
    <row r="26" spans="1:31" ht="20.100000000000001" customHeight="1" thickBot="1">
      <c r="A26" s="67" t="s">
        <v>3</v>
      </c>
      <c r="B26" s="67"/>
      <c r="C26" s="67"/>
      <c r="D26" s="67"/>
      <c r="E26" s="67"/>
      <c r="F26" s="67"/>
      <c r="G26" s="67"/>
      <c r="H26" s="67"/>
      <c r="I26" s="68" t="str">
        <f>IFERROR(VLOOKUP(I5,期間シート２!A1:U206,14,FALSE),"")</f>
        <v/>
      </c>
      <c r="J26" s="69"/>
      <c r="K26" s="69"/>
      <c r="L26" s="70"/>
      <c r="M26" s="34" t="s">
        <v>12</v>
      </c>
      <c r="N26" s="34"/>
      <c r="O26" s="34"/>
      <c r="P26" s="34"/>
      <c r="Q26" s="34"/>
      <c r="R26" s="34"/>
      <c r="S26" s="28"/>
      <c r="T26" s="28"/>
      <c r="U26" s="28"/>
      <c r="V26" s="28"/>
      <c r="W26" s="28"/>
      <c r="X26" s="28"/>
      <c r="Y26" s="28"/>
      <c r="Z26" s="28"/>
      <c r="AA26" s="28"/>
      <c r="AB26" s="28"/>
      <c r="AC26" s="28"/>
      <c r="AD26" s="28"/>
      <c r="AE26" s="28"/>
    </row>
    <row r="27" spans="1:31" ht="20.100000000000001" customHeight="1" thickBot="1">
      <c r="A27" s="94" t="str">
        <f>IFERROR(VLOOKUP(I3,期間シート!A1:U206,2,FALSE),"")</f>
        <v/>
      </c>
      <c r="B27" s="94"/>
      <c r="C27" s="94"/>
      <c r="D27" s="94"/>
      <c r="E27" s="94"/>
      <c r="F27" s="94"/>
      <c r="G27" s="94"/>
      <c r="H27" s="94"/>
      <c r="I27" s="48"/>
      <c r="J27" s="48"/>
      <c r="K27" s="48"/>
      <c r="L27" s="48"/>
      <c r="M27" s="34"/>
      <c r="N27" s="34"/>
      <c r="O27" s="34"/>
      <c r="P27" s="34"/>
      <c r="Q27" s="34"/>
      <c r="R27" s="34"/>
      <c r="S27" s="28"/>
      <c r="T27" s="28"/>
      <c r="U27" s="28"/>
      <c r="V27" s="28"/>
      <c r="W27" s="28"/>
      <c r="X27" s="28"/>
      <c r="Y27" s="28"/>
      <c r="Z27" s="28"/>
      <c r="AA27" s="28"/>
      <c r="AB27" s="28"/>
      <c r="AC27" s="28"/>
      <c r="AD27" s="28"/>
      <c r="AE27" s="28"/>
    </row>
    <row r="28" spans="1:31" ht="20.100000000000001" customHeight="1" thickBot="1">
      <c r="A28" s="95" t="s">
        <v>5</v>
      </c>
      <c r="B28" s="95"/>
      <c r="C28" s="95"/>
      <c r="D28" s="95"/>
      <c r="E28" s="95"/>
      <c r="F28" s="95"/>
      <c r="G28" s="95"/>
      <c r="H28" s="95"/>
      <c r="I28" s="96" t="str">
        <f>IFERROR(VLOOKUP(I5,期間シート２!A1:U206,15,FALSE),"")</f>
        <v/>
      </c>
      <c r="J28" s="97"/>
      <c r="K28" s="97"/>
      <c r="L28" s="98"/>
      <c r="M28" s="27" t="s">
        <v>27</v>
      </c>
      <c r="N28" s="42"/>
      <c r="O28" s="42"/>
      <c r="P28" s="42"/>
      <c r="Q28" s="42"/>
      <c r="R28" s="42"/>
      <c r="S28" s="43"/>
      <c r="T28" s="43"/>
      <c r="U28" s="43"/>
      <c r="V28" s="43"/>
      <c r="W28" s="43"/>
      <c r="X28" s="43"/>
      <c r="Y28" s="43"/>
      <c r="Z28" s="28"/>
      <c r="AA28" s="28"/>
      <c r="AB28" s="28"/>
      <c r="AC28" s="28"/>
      <c r="AD28" s="28"/>
      <c r="AE28" s="28"/>
    </row>
    <row r="29" spans="1:31" ht="15" customHeight="1" thickBot="1">
      <c r="A29" s="30"/>
      <c r="B29" s="30"/>
      <c r="C29" s="30"/>
      <c r="D29" s="30"/>
      <c r="E29" s="30"/>
      <c r="F29" s="30"/>
      <c r="G29" s="30"/>
      <c r="H29" s="30"/>
      <c r="I29" s="49"/>
      <c r="J29" s="49"/>
      <c r="K29" s="49"/>
      <c r="L29" s="49"/>
      <c r="M29" s="34"/>
      <c r="N29" s="34"/>
      <c r="O29" s="34"/>
      <c r="P29" s="34"/>
      <c r="Q29" s="34"/>
      <c r="R29" s="34"/>
      <c r="S29" s="28"/>
      <c r="T29" s="28"/>
      <c r="U29" s="28"/>
      <c r="V29" s="28"/>
      <c r="W29" s="28"/>
      <c r="X29" s="28"/>
      <c r="Y29" s="28"/>
      <c r="Z29" s="28"/>
      <c r="AA29" s="28"/>
      <c r="AB29" s="28"/>
      <c r="AC29" s="28"/>
      <c r="AD29" s="28"/>
      <c r="AE29" s="28"/>
    </row>
    <row r="30" spans="1:31" ht="20.100000000000001" customHeight="1" thickBot="1">
      <c r="A30" s="99" t="s">
        <v>11</v>
      </c>
      <c r="B30" s="99"/>
      <c r="C30" s="99"/>
      <c r="D30" s="99"/>
      <c r="E30" s="99"/>
      <c r="F30" s="99"/>
      <c r="G30" s="99"/>
      <c r="H30" s="99"/>
      <c r="I30" s="76" t="str">
        <f>IFERROR(VLOOKUP(I5,期間シート２!A1:U206,15,FALSE),"")</f>
        <v/>
      </c>
      <c r="J30" s="77"/>
      <c r="K30" s="77"/>
      <c r="L30" s="78"/>
      <c r="M30" s="30"/>
      <c r="N30" s="30"/>
      <c r="O30" s="30"/>
      <c r="P30" s="30"/>
      <c r="Q30" s="30"/>
      <c r="R30" s="30"/>
      <c r="S30" s="28"/>
      <c r="T30" s="28"/>
      <c r="U30" s="28"/>
      <c r="V30" s="28"/>
      <c r="W30" s="28"/>
      <c r="X30" s="28"/>
      <c r="Y30" s="28"/>
      <c r="Z30" s="28"/>
      <c r="AA30" s="28"/>
      <c r="AB30" s="28"/>
      <c r="AC30" s="28"/>
      <c r="AD30" s="28"/>
      <c r="AE30" s="28"/>
    </row>
    <row r="31" spans="1:31">
      <c r="A31" s="30"/>
      <c r="B31" s="30"/>
      <c r="C31" s="30"/>
      <c r="D31" s="30"/>
      <c r="E31" s="30"/>
      <c r="F31" s="30"/>
      <c r="G31" s="30"/>
      <c r="H31" s="30"/>
      <c r="I31" s="30"/>
      <c r="J31" s="30"/>
      <c r="K31" s="30"/>
      <c r="L31" s="30"/>
      <c r="M31" s="30"/>
      <c r="N31" s="30"/>
      <c r="O31" s="30"/>
      <c r="P31" s="30"/>
      <c r="Q31" s="30"/>
      <c r="R31" s="30"/>
      <c r="S31" s="28"/>
      <c r="T31" s="28"/>
      <c r="U31" s="28"/>
      <c r="V31" s="28"/>
      <c r="W31" s="28"/>
      <c r="X31" s="28"/>
      <c r="Y31" s="28"/>
      <c r="Z31" s="28"/>
      <c r="AA31" s="28"/>
      <c r="AB31" s="28"/>
      <c r="AC31" s="28"/>
      <c r="AD31" s="28"/>
      <c r="AE31" s="28"/>
    </row>
    <row r="32" spans="1:31">
      <c r="A32" s="30"/>
      <c r="B32" s="30"/>
      <c r="C32" s="30"/>
      <c r="D32" s="30"/>
      <c r="E32" s="30"/>
      <c r="F32" s="30"/>
      <c r="G32" s="30"/>
      <c r="H32" s="30"/>
      <c r="I32" s="30"/>
      <c r="J32" s="30"/>
      <c r="K32" s="30"/>
      <c r="L32" s="30"/>
      <c r="M32" s="30"/>
      <c r="N32" s="30"/>
      <c r="O32" s="30"/>
      <c r="P32" s="30"/>
      <c r="Q32" s="30"/>
      <c r="R32" s="30"/>
      <c r="S32" s="28"/>
      <c r="T32" s="28"/>
      <c r="U32" s="28"/>
      <c r="V32" s="28"/>
      <c r="W32" s="28"/>
      <c r="X32" s="28"/>
      <c r="Y32" s="28"/>
      <c r="Z32" s="28"/>
      <c r="AA32" s="28"/>
      <c r="AB32" s="28"/>
      <c r="AC32" s="28"/>
      <c r="AD32" s="28"/>
      <c r="AE32" s="28"/>
    </row>
    <row r="33" spans="1:31">
      <c r="A33" s="30"/>
      <c r="B33" s="30"/>
      <c r="C33" s="30"/>
      <c r="D33" s="30"/>
      <c r="E33" s="30"/>
      <c r="F33" s="30"/>
      <c r="G33" s="30"/>
      <c r="H33" s="30"/>
      <c r="I33" s="30"/>
      <c r="J33" s="30"/>
      <c r="K33" s="30"/>
      <c r="L33" s="30"/>
      <c r="M33" s="30"/>
      <c r="N33" s="30"/>
      <c r="O33" s="30"/>
      <c r="P33" s="30"/>
      <c r="Q33" s="30"/>
      <c r="R33" s="30"/>
      <c r="S33" s="28"/>
      <c r="T33" s="28"/>
      <c r="U33" s="28"/>
      <c r="V33" s="28"/>
      <c r="W33" s="28"/>
      <c r="X33" s="28"/>
      <c r="Y33" s="28"/>
      <c r="Z33" s="28"/>
      <c r="AA33" s="28"/>
      <c r="AB33" s="28"/>
      <c r="AC33" s="28"/>
      <c r="AD33" s="28"/>
      <c r="AE33" s="28"/>
    </row>
    <row r="34" spans="1:31">
      <c r="A34" s="30"/>
      <c r="B34" s="30"/>
      <c r="C34" s="30"/>
      <c r="D34" s="30"/>
      <c r="E34" s="30"/>
      <c r="F34" s="30"/>
      <c r="G34" s="30"/>
      <c r="H34" s="30"/>
      <c r="I34" s="30"/>
      <c r="J34" s="30"/>
      <c r="K34" s="30"/>
      <c r="L34" s="30"/>
      <c r="M34" s="30"/>
      <c r="N34" s="30"/>
      <c r="O34" s="30"/>
      <c r="P34" s="30"/>
      <c r="Q34" s="30"/>
      <c r="R34" s="30"/>
      <c r="S34" s="28"/>
      <c r="T34" s="28"/>
      <c r="U34" s="28"/>
      <c r="V34" s="28"/>
      <c r="W34" s="28"/>
      <c r="X34" s="28"/>
      <c r="Y34" s="28"/>
      <c r="Z34" s="28"/>
      <c r="AA34" s="28"/>
      <c r="AB34" s="28"/>
      <c r="AC34" s="28"/>
      <c r="AD34" s="28"/>
      <c r="AE34" s="28"/>
    </row>
    <row r="35" spans="1:31">
      <c r="A35" s="30"/>
      <c r="B35" s="30"/>
      <c r="C35" s="30"/>
      <c r="D35" s="30"/>
      <c r="E35" s="30"/>
      <c r="F35" s="30"/>
      <c r="G35" s="30"/>
      <c r="H35" s="30"/>
      <c r="I35" s="30"/>
      <c r="J35" s="30"/>
      <c r="K35" s="30"/>
      <c r="L35" s="30"/>
      <c r="M35" s="30"/>
      <c r="N35" s="30"/>
      <c r="O35" s="30"/>
      <c r="P35" s="30"/>
      <c r="Q35" s="30"/>
      <c r="R35" s="30"/>
      <c r="S35" s="28"/>
      <c r="T35" s="28"/>
      <c r="U35" s="28"/>
      <c r="V35" s="28"/>
      <c r="W35" s="28"/>
      <c r="X35" s="28"/>
      <c r="Y35" s="28"/>
      <c r="Z35" s="28"/>
      <c r="AA35" s="28"/>
      <c r="AB35" s="28"/>
      <c r="AC35" s="28"/>
      <c r="AD35" s="28"/>
      <c r="AE35" s="28"/>
    </row>
    <row r="36" spans="1:31">
      <c r="A36" s="30"/>
      <c r="B36" s="30"/>
      <c r="C36" s="30"/>
      <c r="D36" s="30"/>
      <c r="E36" s="30"/>
      <c r="F36" s="30"/>
      <c r="G36" s="30"/>
      <c r="H36" s="30"/>
      <c r="I36" s="30"/>
      <c r="J36" s="30"/>
      <c r="K36" s="30"/>
      <c r="L36" s="30"/>
      <c r="M36" s="30"/>
      <c r="N36" s="30"/>
      <c r="O36" s="30"/>
      <c r="P36" s="30"/>
      <c r="Q36" s="30"/>
      <c r="R36" s="30"/>
      <c r="S36" s="28"/>
      <c r="T36" s="28"/>
      <c r="U36" s="28"/>
      <c r="V36" s="28"/>
      <c r="W36" s="28"/>
      <c r="X36" s="28"/>
      <c r="Y36" s="28"/>
      <c r="Z36" s="28"/>
      <c r="AA36" s="28"/>
      <c r="AB36" s="28"/>
      <c r="AC36" s="28"/>
      <c r="AD36" s="28"/>
      <c r="AE36" s="28"/>
    </row>
    <row r="37" spans="1:31">
      <c r="A37" s="30"/>
      <c r="B37" s="30"/>
      <c r="C37" s="30"/>
      <c r="D37" s="30"/>
      <c r="E37" s="30"/>
      <c r="F37" s="30"/>
      <c r="G37" s="30"/>
      <c r="H37" s="30"/>
      <c r="I37" s="30"/>
      <c r="J37" s="30"/>
      <c r="K37" s="30"/>
      <c r="L37" s="30"/>
      <c r="M37" s="30"/>
      <c r="N37" s="30"/>
      <c r="O37" s="30"/>
      <c r="P37" s="30"/>
      <c r="Q37" s="30"/>
      <c r="R37" s="30"/>
      <c r="S37" s="28"/>
      <c r="T37" s="28"/>
      <c r="U37" s="28"/>
      <c r="V37" s="28"/>
      <c r="W37" s="28"/>
      <c r="X37" s="28"/>
      <c r="Y37" s="28"/>
      <c r="Z37" s="28"/>
      <c r="AA37" s="28"/>
      <c r="AB37" s="28"/>
      <c r="AC37" s="28"/>
      <c r="AD37" s="28"/>
      <c r="AE37" s="28"/>
    </row>
    <row r="38" spans="1:31">
      <c r="A38" s="30"/>
      <c r="B38" s="30"/>
      <c r="C38" s="30"/>
      <c r="D38" s="30"/>
      <c r="E38" s="30"/>
      <c r="F38" s="30"/>
      <c r="G38" s="30"/>
      <c r="H38" s="30"/>
      <c r="I38" s="30"/>
      <c r="J38" s="30"/>
      <c r="K38" s="30"/>
      <c r="L38" s="30"/>
      <c r="M38" s="30"/>
      <c r="N38" s="30"/>
      <c r="O38" s="30"/>
      <c r="P38" s="30"/>
      <c r="Q38" s="30"/>
      <c r="R38" s="30"/>
      <c r="S38" s="28"/>
      <c r="T38" s="28"/>
      <c r="U38" s="28"/>
      <c r="V38" s="28"/>
      <c r="W38" s="28"/>
      <c r="X38" s="28"/>
      <c r="Y38" s="28"/>
      <c r="Z38" s="28"/>
      <c r="AA38" s="28"/>
      <c r="AB38" s="28"/>
      <c r="AC38" s="28"/>
      <c r="AD38" s="28"/>
      <c r="AE38" s="28"/>
    </row>
    <row r="39" spans="1:31">
      <c r="A39" s="30"/>
      <c r="B39" s="30"/>
      <c r="C39" s="30"/>
      <c r="D39" s="30"/>
      <c r="E39" s="30"/>
      <c r="F39" s="30"/>
      <c r="G39" s="30"/>
      <c r="H39" s="30"/>
      <c r="I39" s="30"/>
      <c r="J39" s="30"/>
      <c r="K39" s="30"/>
      <c r="L39" s="30"/>
      <c r="M39" s="30"/>
      <c r="N39" s="30"/>
      <c r="O39" s="30"/>
      <c r="P39" s="30"/>
      <c r="Q39" s="30"/>
      <c r="R39" s="30"/>
      <c r="S39" s="28"/>
      <c r="T39" s="28"/>
      <c r="U39" s="28"/>
      <c r="V39" s="28"/>
      <c r="W39" s="28"/>
      <c r="X39" s="28"/>
      <c r="Y39" s="28"/>
      <c r="Z39" s="28"/>
      <c r="AA39" s="28"/>
      <c r="AB39" s="28"/>
      <c r="AC39" s="28"/>
      <c r="AD39" s="28"/>
      <c r="AE39" s="28"/>
    </row>
    <row r="40" spans="1:31">
      <c r="A40" s="30"/>
      <c r="B40" s="30"/>
      <c r="C40" s="30"/>
      <c r="D40" s="30"/>
      <c r="E40" s="30"/>
      <c r="F40" s="30"/>
      <c r="G40" s="30"/>
      <c r="H40" s="30"/>
      <c r="I40" s="30"/>
      <c r="J40" s="30"/>
      <c r="K40" s="30"/>
      <c r="L40" s="30"/>
      <c r="M40" s="30"/>
      <c r="N40" s="30"/>
      <c r="O40" s="30"/>
      <c r="P40" s="30"/>
      <c r="Q40" s="30"/>
      <c r="R40" s="30"/>
      <c r="S40" s="28"/>
      <c r="T40" s="28"/>
      <c r="U40" s="28"/>
      <c r="V40" s="28"/>
      <c r="W40" s="28"/>
      <c r="X40" s="28"/>
      <c r="Y40" s="28"/>
      <c r="Z40" s="28"/>
      <c r="AA40" s="28"/>
      <c r="AB40" s="28"/>
      <c r="AC40" s="28"/>
      <c r="AD40" s="28"/>
      <c r="AE40" s="28"/>
    </row>
    <row r="41" spans="1:31">
      <c r="A41" s="30"/>
      <c r="B41" s="30"/>
      <c r="C41" s="30"/>
      <c r="D41" s="30"/>
      <c r="E41" s="30"/>
      <c r="F41" s="30"/>
      <c r="G41" s="30"/>
      <c r="H41" s="30"/>
      <c r="I41" s="30"/>
      <c r="J41" s="30"/>
      <c r="K41" s="30"/>
      <c r="L41" s="30"/>
      <c r="M41" s="30"/>
      <c r="N41" s="30"/>
      <c r="O41" s="30"/>
      <c r="P41" s="30"/>
      <c r="Q41" s="30"/>
      <c r="R41" s="30"/>
      <c r="S41" s="28"/>
      <c r="T41" s="28"/>
      <c r="U41" s="28"/>
      <c r="V41" s="28"/>
      <c r="W41" s="28"/>
      <c r="X41" s="28"/>
      <c r="Y41" s="28"/>
      <c r="Z41" s="28"/>
      <c r="AA41" s="28"/>
      <c r="AB41" s="28"/>
      <c r="AC41" s="28"/>
      <c r="AD41" s="28"/>
      <c r="AE41" s="28"/>
    </row>
    <row r="42" spans="1:31">
      <c r="A42" s="30"/>
      <c r="B42" s="30"/>
      <c r="C42" s="30"/>
      <c r="D42" s="30"/>
      <c r="E42" s="30"/>
      <c r="F42" s="30"/>
      <c r="G42" s="30"/>
      <c r="H42" s="30"/>
      <c r="I42" s="30"/>
      <c r="J42" s="30"/>
      <c r="K42" s="30"/>
      <c r="L42" s="30"/>
      <c r="M42" s="30"/>
      <c r="N42" s="30"/>
      <c r="O42" s="30"/>
      <c r="P42" s="30"/>
      <c r="Q42" s="30"/>
      <c r="R42" s="30"/>
      <c r="S42" s="28"/>
      <c r="T42" s="28"/>
      <c r="U42" s="28"/>
      <c r="V42" s="28"/>
      <c r="W42" s="28"/>
      <c r="X42" s="28"/>
      <c r="Y42" s="28"/>
      <c r="Z42" s="28"/>
      <c r="AA42" s="28"/>
      <c r="AB42" s="28"/>
      <c r="AC42" s="28"/>
      <c r="AD42" s="28"/>
      <c r="AE42" s="28"/>
    </row>
    <row r="43" spans="1:31">
      <c r="A43" s="30"/>
      <c r="B43" s="30"/>
      <c r="C43" s="30"/>
      <c r="D43" s="30"/>
      <c r="E43" s="30"/>
      <c r="F43" s="30"/>
      <c r="G43" s="30"/>
      <c r="H43" s="30"/>
      <c r="I43" s="30"/>
      <c r="J43" s="30"/>
      <c r="K43" s="30"/>
      <c r="L43" s="30"/>
      <c r="M43" s="30"/>
      <c r="N43" s="30"/>
      <c r="O43" s="30"/>
      <c r="P43" s="30"/>
      <c r="Q43" s="30"/>
      <c r="R43" s="30"/>
      <c r="S43" s="28"/>
      <c r="T43" s="28"/>
      <c r="U43" s="28"/>
      <c r="V43" s="28"/>
      <c r="W43" s="28"/>
      <c r="X43" s="28"/>
      <c r="Y43" s="28"/>
      <c r="Z43" s="28"/>
      <c r="AA43" s="28"/>
      <c r="AB43" s="28"/>
      <c r="AC43" s="28"/>
      <c r="AD43" s="28"/>
      <c r="AE43" s="28"/>
    </row>
    <row r="44" spans="1:31">
      <c r="A44" s="30"/>
      <c r="B44" s="30"/>
      <c r="C44" s="30"/>
      <c r="D44" s="30"/>
      <c r="E44" s="30"/>
      <c r="F44" s="30"/>
      <c r="G44" s="30"/>
      <c r="H44" s="30"/>
      <c r="I44" s="30"/>
      <c r="J44" s="30"/>
      <c r="K44" s="30"/>
      <c r="L44" s="30"/>
      <c r="M44" s="30"/>
      <c r="N44" s="30"/>
      <c r="O44" s="30"/>
      <c r="P44" s="30"/>
      <c r="Q44" s="30"/>
      <c r="R44" s="30"/>
      <c r="S44" s="28"/>
      <c r="T44" s="28"/>
      <c r="U44" s="28"/>
      <c r="V44" s="28"/>
      <c r="W44" s="28"/>
      <c r="X44" s="28"/>
      <c r="Y44" s="28"/>
      <c r="Z44" s="28"/>
      <c r="AA44" s="28"/>
      <c r="AB44" s="28"/>
      <c r="AC44" s="28"/>
      <c r="AD44" s="28"/>
      <c r="AE44" s="28"/>
    </row>
    <row r="45" spans="1:31">
      <c r="A45" s="30"/>
      <c r="B45" s="30"/>
      <c r="C45" s="30"/>
      <c r="D45" s="30"/>
      <c r="E45" s="30"/>
      <c r="F45" s="30"/>
      <c r="G45" s="30"/>
      <c r="H45" s="30"/>
      <c r="I45" s="30"/>
      <c r="J45" s="30"/>
      <c r="K45" s="30"/>
      <c r="L45" s="30"/>
      <c r="M45" s="30"/>
      <c r="N45" s="30"/>
      <c r="O45" s="30"/>
      <c r="P45" s="30"/>
      <c r="Q45" s="30"/>
      <c r="R45" s="30"/>
      <c r="S45" s="28"/>
      <c r="T45" s="28"/>
      <c r="U45" s="28"/>
      <c r="V45" s="28"/>
      <c r="W45" s="28"/>
      <c r="X45" s="28"/>
      <c r="Y45" s="28"/>
      <c r="Z45" s="28"/>
      <c r="AA45" s="28"/>
      <c r="AB45" s="28"/>
      <c r="AC45" s="28"/>
      <c r="AD45" s="28"/>
      <c r="AE45" s="28"/>
    </row>
    <row r="46" spans="1:31">
      <c r="A46" s="30"/>
      <c r="B46" s="30"/>
      <c r="C46" s="30"/>
      <c r="D46" s="30"/>
      <c r="E46" s="30"/>
      <c r="F46" s="30"/>
      <c r="G46" s="30"/>
      <c r="H46" s="30"/>
      <c r="I46" s="30"/>
      <c r="J46" s="30"/>
      <c r="K46" s="30"/>
      <c r="L46" s="30"/>
      <c r="M46" s="30"/>
      <c r="N46" s="30"/>
      <c r="O46" s="30"/>
      <c r="P46" s="30"/>
      <c r="Q46" s="30"/>
      <c r="R46" s="30"/>
      <c r="S46" s="28"/>
      <c r="T46" s="28"/>
      <c r="U46" s="28"/>
      <c r="V46" s="28"/>
      <c r="W46" s="28"/>
      <c r="X46" s="28"/>
      <c r="Y46" s="28"/>
      <c r="Z46" s="28"/>
      <c r="AA46" s="28"/>
      <c r="AB46" s="28"/>
      <c r="AC46" s="28"/>
      <c r="AD46" s="28"/>
      <c r="AE46" s="28"/>
    </row>
    <row r="47" spans="1:31">
      <c r="A47" s="30"/>
      <c r="B47" s="30"/>
      <c r="C47" s="30"/>
      <c r="D47" s="30"/>
      <c r="E47" s="30"/>
      <c r="F47" s="30"/>
      <c r="G47" s="30"/>
      <c r="H47" s="30"/>
      <c r="I47" s="30"/>
      <c r="J47" s="30"/>
      <c r="K47" s="30"/>
      <c r="L47" s="30"/>
      <c r="M47" s="30"/>
      <c r="N47" s="30"/>
      <c r="O47" s="30"/>
      <c r="P47" s="30"/>
      <c r="Q47" s="30"/>
      <c r="R47" s="30"/>
      <c r="S47" s="28"/>
      <c r="T47" s="28"/>
      <c r="U47" s="28"/>
      <c r="V47" s="28"/>
      <c r="W47" s="28"/>
      <c r="X47" s="28"/>
      <c r="Y47" s="28"/>
      <c r="Z47" s="28"/>
      <c r="AA47" s="28"/>
      <c r="AB47" s="28"/>
      <c r="AC47" s="28"/>
      <c r="AD47" s="28"/>
      <c r="AE47" s="28"/>
    </row>
    <row r="48" spans="1:31">
      <c r="A48" s="30"/>
      <c r="B48" s="30"/>
      <c r="C48" s="30"/>
      <c r="D48" s="30"/>
      <c r="E48" s="30"/>
      <c r="F48" s="30"/>
      <c r="G48" s="30"/>
      <c r="H48" s="30"/>
      <c r="I48" s="30"/>
      <c r="J48" s="30"/>
      <c r="K48" s="30"/>
      <c r="L48" s="30"/>
      <c r="M48" s="30"/>
      <c r="N48" s="30"/>
      <c r="O48" s="30"/>
      <c r="P48" s="30"/>
      <c r="Q48" s="30"/>
      <c r="R48" s="30"/>
      <c r="S48" s="28"/>
      <c r="T48" s="28"/>
      <c r="U48" s="28"/>
      <c r="V48" s="28"/>
      <c r="W48" s="28"/>
      <c r="X48" s="28"/>
      <c r="Y48" s="28"/>
      <c r="Z48" s="28"/>
      <c r="AA48" s="28"/>
      <c r="AB48" s="28"/>
      <c r="AC48" s="28"/>
      <c r="AD48" s="28"/>
      <c r="AE48" s="28"/>
    </row>
    <row r="49" spans="1:31">
      <c r="A49" s="30"/>
      <c r="B49" s="30"/>
      <c r="C49" s="30"/>
      <c r="D49" s="30"/>
      <c r="E49" s="30"/>
      <c r="F49" s="30"/>
      <c r="G49" s="30"/>
      <c r="H49" s="30"/>
      <c r="I49" s="30"/>
      <c r="J49" s="30"/>
      <c r="K49" s="30"/>
      <c r="L49" s="30"/>
      <c r="M49" s="30"/>
      <c r="N49" s="30"/>
      <c r="O49" s="30"/>
      <c r="P49" s="30"/>
      <c r="Q49" s="30"/>
      <c r="R49" s="30"/>
      <c r="S49" s="28"/>
      <c r="T49" s="28"/>
      <c r="U49" s="28"/>
      <c r="V49" s="28"/>
      <c r="W49" s="28"/>
      <c r="X49" s="28"/>
      <c r="Y49" s="28"/>
      <c r="Z49" s="28"/>
      <c r="AA49" s="28"/>
      <c r="AB49" s="28"/>
      <c r="AC49" s="28"/>
      <c r="AD49" s="28"/>
      <c r="AE49" s="28"/>
    </row>
    <row r="50" spans="1:31">
      <c r="A50" s="30"/>
      <c r="B50" s="30"/>
      <c r="C50" s="30"/>
      <c r="D50" s="30"/>
      <c r="E50" s="30"/>
      <c r="F50" s="30"/>
      <c r="G50" s="30"/>
      <c r="H50" s="30"/>
      <c r="I50" s="30"/>
      <c r="J50" s="30"/>
      <c r="K50" s="30"/>
      <c r="L50" s="30"/>
      <c r="M50" s="30"/>
      <c r="N50" s="30"/>
      <c r="O50" s="30"/>
      <c r="P50" s="30"/>
      <c r="Q50" s="30"/>
      <c r="R50" s="30"/>
      <c r="S50" s="28"/>
      <c r="T50" s="28"/>
      <c r="U50" s="28"/>
      <c r="V50" s="28"/>
      <c r="W50" s="28"/>
      <c r="X50" s="28"/>
      <c r="Y50" s="28"/>
      <c r="Z50" s="28"/>
      <c r="AA50" s="28"/>
      <c r="AB50" s="28"/>
      <c r="AC50" s="28"/>
      <c r="AD50" s="28"/>
      <c r="AE50" s="28"/>
    </row>
    <row r="51" spans="1:31">
      <c r="A51" s="30"/>
      <c r="B51" s="30"/>
      <c r="C51" s="30"/>
      <c r="D51" s="30"/>
      <c r="E51" s="30"/>
      <c r="F51" s="30"/>
      <c r="G51" s="30"/>
      <c r="H51" s="30"/>
      <c r="I51" s="30"/>
      <c r="J51" s="30"/>
      <c r="K51" s="30"/>
      <c r="L51" s="30"/>
      <c r="M51" s="30"/>
      <c r="N51" s="30"/>
      <c r="O51" s="30"/>
      <c r="P51" s="30"/>
      <c r="Q51" s="30"/>
      <c r="R51" s="30"/>
      <c r="S51" s="28"/>
      <c r="T51" s="28"/>
      <c r="U51" s="28"/>
      <c r="V51" s="28"/>
      <c r="W51" s="28"/>
      <c r="X51" s="28"/>
      <c r="Y51" s="28"/>
      <c r="Z51" s="28"/>
      <c r="AA51" s="28"/>
      <c r="AB51" s="28"/>
      <c r="AC51" s="28"/>
      <c r="AD51" s="28"/>
      <c r="AE51" s="28"/>
    </row>
    <row r="52" spans="1:31">
      <c r="A52" s="30"/>
      <c r="B52" s="30"/>
      <c r="C52" s="30"/>
      <c r="D52" s="30"/>
      <c r="E52" s="30"/>
      <c r="F52" s="30"/>
      <c r="G52" s="30"/>
      <c r="H52" s="30"/>
      <c r="I52" s="30"/>
      <c r="J52" s="30"/>
      <c r="K52" s="30"/>
      <c r="L52" s="30"/>
      <c r="M52" s="30"/>
      <c r="N52" s="30"/>
      <c r="O52" s="30"/>
      <c r="P52" s="30"/>
      <c r="Q52" s="30"/>
      <c r="R52" s="30"/>
      <c r="S52" s="28"/>
      <c r="T52" s="28"/>
      <c r="U52" s="28"/>
      <c r="V52" s="28"/>
      <c r="W52" s="28"/>
      <c r="X52" s="28"/>
      <c r="Y52" s="28"/>
      <c r="Z52" s="28"/>
      <c r="AA52" s="28"/>
      <c r="AB52" s="28"/>
      <c r="AC52" s="28"/>
      <c r="AD52" s="28"/>
      <c r="AE52" s="28"/>
    </row>
    <row r="53" spans="1:31">
      <c r="A53" s="30"/>
      <c r="B53" s="30"/>
      <c r="C53" s="30"/>
      <c r="D53" s="30"/>
      <c r="E53" s="30"/>
      <c r="F53" s="30"/>
      <c r="G53" s="30"/>
      <c r="H53" s="30"/>
      <c r="I53" s="30"/>
      <c r="J53" s="30"/>
      <c r="K53" s="30"/>
      <c r="L53" s="30"/>
      <c r="M53" s="30"/>
      <c r="N53" s="30"/>
      <c r="O53" s="30"/>
      <c r="P53" s="30"/>
      <c r="Q53" s="30"/>
      <c r="R53" s="30"/>
      <c r="S53" s="28"/>
      <c r="T53" s="28"/>
      <c r="U53" s="28"/>
      <c r="V53" s="28"/>
      <c r="W53" s="28"/>
      <c r="X53" s="28"/>
      <c r="Y53" s="28"/>
      <c r="Z53" s="28"/>
      <c r="AA53" s="28"/>
      <c r="AB53" s="28"/>
      <c r="AC53" s="28"/>
      <c r="AD53" s="28"/>
      <c r="AE53" s="28"/>
    </row>
    <row r="54" spans="1:31">
      <c r="A54" s="30"/>
      <c r="B54" s="30"/>
      <c r="C54" s="30"/>
      <c r="D54" s="30"/>
      <c r="E54" s="30"/>
      <c r="F54" s="30"/>
      <c r="G54" s="30"/>
      <c r="H54" s="30"/>
      <c r="I54" s="30"/>
      <c r="J54" s="30"/>
      <c r="K54" s="30"/>
      <c r="L54" s="30"/>
      <c r="M54" s="30"/>
      <c r="N54" s="30"/>
      <c r="O54" s="30"/>
      <c r="P54" s="30"/>
      <c r="Q54" s="30"/>
      <c r="R54" s="30"/>
      <c r="S54" s="28"/>
      <c r="T54" s="28"/>
      <c r="U54" s="28"/>
      <c r="V54" s="28"/>
      <c r="W54" s="28"/>
      <c r="X54" s="28"/>
      <c r="Y54" s="28"/>
      <c r="Z54" s="28"/>
      <c r="AA54" s="28"/>
      <c r="AB54" s="28"/>
      <c r="AC54" s="28"/>
      <c r="AD54" s="28"/>
      <c r="AE54" s="28"/>
    </row>
    <row r="55" spans="1:31">
      <c r="A55" s="30"/>
      <c r="B55" s="30"/>
      <c r="C55" s="30"/>
      <c r="D55" s="30"/>
      <c r="E55" s="30"/>
      <c r="F55" s="30"/>
      <c r="G55" s="30"/>
      <c r="H55" s="30"/>
      <c r="I55" s="30"/>
      <c r="J55" s="30"/>
      <c r="K55" s="30"/>
      <c r="L55" s="30"/>
      <c r="M55" s="30"/>
      <c r="N55" s="30"/>
      <c r="O55" s="30"/>
      <c r="P55" s="30"/>
      <c r="Q55" s="30"/>
      <c r="R55" s="30"/>
      <c r="S55" s="28"/>
      <c r="T55" s="28"/>
      <c r="U55" s="28"/>
      <c r="V55" s="28"/>
      <c r="W55" s="28"/>
      <c r="X55" s="28"/>
      <c r="Y55" s="28"/>
      <c r="Z55" s="28"/>
      <c r="AA55" s="28"/>
      <c r="AB55" s="28"/>
      <c r="AC55" s="28"/>
      <c r="AD55" s="28"/>
      <c r="AE55" s="28"/>
    </row>
    <row r="56" spans="1:31">
      <c r="A56" s="30"/>
      <c r="B56" s="30"/>
      <c r="C56" s="30"/>
      <c r="D56" s="30"/>
      <c r="E56" s="30"/>
      <c r="F56" s="30"/>
      <c r="G56" s="30"/>
      <c r="H56" s="30"/>
      <c r="I56" s="30"/>
      <c r="J56" s="30"/>
      <c r="K56" s="30"/>
      <c r="L56" s="30"/>
      <c r="M56" s="30"/>
      <c r="N56" s="30"/>
      <c r="O56" s="30"/>
      <c r="P56" s="30"/>
      <c r="Q56" s="30"/>
      <c r="R56" s="30"/>
      <c r="S56" s="28"/>
      <c r="T56" s="28"/>
      <c r="U56" s="28"/>
      <c r="V56" s="28"/>
      <c r="W56" s="28"/>
      <c r="X56" s="28"/>
      <c r="Y56" s="28"/>
      <c r="Z56" s="28"/>
      <c r="AA56" s="28"/>
      <c r="AB56" s="28"/>
      <c r="AC56" s="28"/>
      <c r="AD56" s="28"/>
      <c r="AE56" s="28"/>
    </row>
    <row r="57" spans="1:31">
      <c r="A57" s="30"/>
      <c r="B57" s="30"/>
      <c r="C57" s="30"/>
      <c r="D57" s="30"/>
      <c r="E57" s="30"/>
      <c r="F57" s="30"/>
      <c r="G57" s="30"/>
      <c r="H57" s="30"/>
      <c r="I57" s="30"/>
      <c r="J57" s="30"/>
      <c r="K57" s="30"/>
      <c r="L57" s="30"/>
      <c r="M57" s="30"/>
      <c r="N57" s="30"/>
      <c r="O57" s="30"/>
      <c r="P57" s="30"/>
      <c r="Q57" s="30"/>
      <c r="R57" s="30"/>
      <c r="S57" s="28"/>
      <c r="T57" s="28"/>
      <c r="U57" s="28"/>
      <c r="V57" s="28"/>
      <c r="W57" s="28"/>
      <c r="X57" s="28"/>
      <c r="Y57" s="28"/>
      <c r="Z57" s="28"/>
      <c r="AA57" s="28"/>
      <c r="AB57" s="28"/>
      <c r="AC57" s="28"/>
      <c r="AD57" s="28"/>
      <c r="AE57" s="28"/>
    </row>
    <row r="58" spans="1:31">
      <c r="A58" s="30"/>
      <c r="B58" s="30"/>
      <c r="C58" s="30"/>
      <c r="D58" s="30"/>
      <c r="E58" s="30"/>
      <c r="F58" s="30"/>
      <c r="G58" s="30"/>
      <c r="H58" s="30"/>
      <c r="I58" s="30"/>
      <c r="J58" s="30"/>
      <c r="K58" s="30"/>
      <c r="L58" s="30"/>
      <c r="M58" s="30"/>
      <c r="N58" s="30"/>
      <c r="O58" s="30"/>
      <c r="P58" s="30"/>
      <c r="Q58" s="30"/>
      <c r="R58" s="30"/>
      <c r="S58" s="28"/>
      <c r="T58" s="28"/>
      <c r="U58" s="28"/>
      <c r="V58" s="28"/>
      <c r="W58" s="28"/>
      <c r="X58" s="28"/>
      <c r="Y58" s="28"/>
      <c r="Z58" s="28"/>
      <c r="AA58" s="28"/>
      <c r="AB58" s="28"/>
      <c r="AC58" s="28"/>
      <c r="AD58" s="28"/>
      <c r="AE58" s="28"/>
    </row>
    <row r="59" spans="1:31">
      <c r="A59" s="30"/>
      <c r="B59" s="30"/>
      <c r="C59" s="30"/>
      <c r="D59" s="30"/>
      <c r="E59" s="30"/>
      <c r="F59" s="30"/>
      <c r="G59" s="30"/>
      <c r="H59" s="30"/>
      <c r="I59" s="30"/>
      <c r="J59" s="30"/>
      <c r="K59" s="30"/>
      <c r="L59" s="30"/>
      <c r="M59" s="30"/>
      <c r="N59" s="30"/>
      <c r="O59" s="30"/>
      <c r="P59" s="30"/>
      <c r="Q59" s="30"/>
      <c r="R59" s="30"/>
      <c r="S59" s="28"/>
      <c r="T59" s="28"/>
      <c r="U59" s="28"/>
      <c r="V59" s="28"/>
      <c r="W59" s="28"/>
      <c r="X59" s="28"/>
      <c r="Y59" s="28"/>
      <c r="Z59" s="28"/>
      <c r="AA59" s="28"/>
      <c r="AB59" s="28"/>
      <c r="AC59" s="28"/>
      <c r="AD59" s="28"/>
      <c r="AE59" s="28"/>
    </row>
    <row r="60" spans="1:31">
      <c r="A60" s="30"/>
      <c r="B60" s="30"/>
      <c r="C60" s="30"/>
      <c r="D60" s="30"/>
      <c r="E60" s="30"/>
      <c r="F60" s="30"/>
      <c r="G60" s="30"/>
      <c r="H60" s="30"/>
      <c r="I60" s="30"/>
      <c r="J60" s="30"/>
      <c r="K60" s="30"/>
      <c r="L60" s="30"/>
      <c r="M60" s="30"/>
      <c r="N60" s="30"/>
      <c r="O60" s="30"/>
      <c r="P60" s="30"/>
      <c r="Q60" s="30"/>
      <c r="R60" s="30"/>
      <c r="S60" s="28"/>
      <c r="T60" s="28"/>
      <c r="U60" s="28"/>
      <c r="V60" s="28"/>
      <c r="W60" s="28"/>
      <c r="X60" s="28"/>
      <c r="Y60" s="28"/>
      <c r="Z60" s="28"/>
      <c r="AA60" s="28"/>
      <c r="AB60" s="28"/>
      <c r="AC60" s="28"/>
      <c r="AD60" s="28"/>
      <c r="AE60" s="28"/>
    </row>
    <row r="61" spans="1:31">
      <c r="A61" s="30"/>
      <c r="B61" s="30"/>
      <c r="C61" s="30"/>
      <c r="D61" s="30"/>
      <c r="E61" s="30"/>
      <c r="F61" s="30"/>
      <c r="G61" s="30"/>
      <c r="H61" s="30"/>
      <c r="I61" s="30"/>
      <c r="J61" s="30"/>
      <c r="K61" s="30"/>
      <c r="L61" s="30"/>
      <c r="M61" s="30"/>
      <c r="N61" s="30"/>
      <c r="O61" s="30"/>
      <c r="P61" s="30"/>
      <c r="Q61" s="30"/>
      <c r="R61" s="30"/>
      <c r="S61" s="28"/>
      <c r="T61" s="28"/>
      <c r="U61" s="28"/>
      <c r="V61" s="28"/>
      <c r="W61" s="28"/>
      <c r="X61" s="28"/>
      <c r="Y61" s="28"/>
      <c r="Z61" s="28"/>
      <c r="AA61" s="28"/>
      <c r="AB61" s="28"/>
      <c r="AC61" s="28"/>
      <c r="AD61" s="28"/>
      <c r="AE61" s="28"/>
    </row>
    <row r="62" spans="1:31">
      <c r="A62" s="30"/>
      <c r="B62" s="30"/>
      <c r="C62" s="30"/>
      <c r="D62" s="30"/>
      <c r="E62" s="30"/>
      <c r="F62" s="30"/>
      <c r="G62" s="30"/>
      <c r="H62" s="30"/>
      <c r="I62" s="30"/>
      <c r="J62" s="30"/>
      <c r="K62" s="30"/>
      <c r="L62" s="30"/>
      <c r="M62" s="30"/>
      <c r="N62" s="30"/>
      <c r="O62" s="30"/>
      <c r="P62" s="30"/>
      <c r="Q62" s="30"/>
      <c r="R62" s="30"/>
      <c r="S62" s="28"/>
      <c r="T62" s="28"/>
      <c r="U62" s="28"/>
      <c r="V62" s="28"/>
      <c r="W62" s="28"/>
      <c r="X62" s="28"/>
      <c r="Y62" s="28"/>
      <c r="Z62" s="28"/>
      <c r="AA62" s="28"/>
      <c r="AB62" s="28"/>
      <c r="AC62" s="28"/>
      <c r="AD62" s="28"/>
      <c r="AE62" s="28"/>
    </row>
    <row r="63" spans="1:31">
      <c r="A63" s="30"/>
      <c r="B63" s="30"/>
      <c r="C63" s="30"/>
      <c r="D63" s="30"/>
      <c r="E63" s="30"/>
      <c r="F63" s="30"/>
      <c r="G63" s="30"/>
      <c r="H63" s="30"/>
      <c r="I63" s="30"/>
      <c r="J63" s="30"/>
      <c r="K63" s="30"/>
      <c r="L63" s="30"/>
      <c r="M63" s="30"/>
      <c r="N63" s="30"/>
      <c r="O63" s="30"/>
      <c r="P63" s="30"/>
      <c r="Q63" s="30"/>
      <c r="R63" s="30"/>
      <c r="S63" s="28"/>
      <c r="T63" s="28"/>
      <c r="U63" s="28"/>
      <c r="V63" s="28"/>
      <c r="W63" s="28"/>
      <c r="X63" s="28"/>
      <c r="Y63" s="28"/>
      <c r="Z63" s="28"/>
      <c r="AA63" s="28"/>
      <c r="AB63" s="28"/>
      <c r="AC63" s="28"/>
      <c r="AD63" s="28"/>
      <c r="AE63" s="28"/>
    </row>
    <row r="64" spans="1:31">
      <c r="A64" s="30"/>
      <c r="B64" s="30"/>
      <c r="C64" s="30"/>
      <c r="D64" s="30"/>
      <c r="E64" s="30"/>
      <c r="F64" s="30"/>
      <c r="G64" s="30"/>
      <c r="H64" s="30"/>
      <c r="I64" s="30"/>
      <c r="J64" s="30"/>
      <c r="K64" s="30"/>
      <c r="L64" s="30"/>
      <c r="M64" s="30"/>
      <c r="N64" s="30"/>
      <c r="O64" s="30"/>
      <c r="P64" s="30"/>
      <c r="Q64" s="30"/>
      <c r="R64" s="30"/>
      <c r="S64" s="28"/>
      <c r="T64" s="28"/>
      <c r="U64" s="28"/>
      <c r="V64" s="28"/>
      <c r="W64" s="28"/>
      <c r="X64" s="28"/>
      <c r="Y64" s="28"/>
      <c r="Z64" s="28"/>
      <c r="AA64" s="28"/>
      <c r="AB64" s="28"/>
      <c r="AC64" s="28"/>
      <c r="AD64" s="28"/>
      <c r="AE64" s="28"/>
    </row>
    <row r="65" spans="1:31">
      <c r="A65" s="30"/>
      <c r="B65" s="30"/>
      <c r="C65" s="30"/>
      <c r="D65" s="30"/>
      <c r="E65" s="30"/>
      <c r="F65" s="30"/>
      <c r="G65" s="30"/>
      <c r="H65" s="30"/>
      <c r="I65" s="30"/>
      <c r="J65" s="30"/>
      <c r="K65" s="30"/>
      <c r="L65" s="30"/>
      <c r="M65" s="30"/>
      <c r="N65" s="30"/>
      <c r="O65" s="30"/>
      <c r="P65" s="30"/>
      <c r="Q65" s="30"/>
      <c r="R65" s="30"/>
      <c r="S65" s="28"/>
      <c r="T65" s="28"/>
      <c r="U65" s="28"/>
      <c r="V65" s="28"/>
      <c r="W65" s="28"/>
      <c r="X65" s="28"/>
      <c r="Y65" s="28"/>
      <c r="Z65" s="28"/>
      <c r="AA65" s="28"/>
      <c r="AB65" s="28"/>
      <c r="AC65" s="28"/>
      <c r="AD65" s="28"/>
      <c r="AE65" s="28"/>
    </row>
    <row r="66" spans="1:31">
      <c r="A66" s="30"/>
      <c r="B66" s="30"/>
      <c r="C66" s="30"/>
      <c r="D66" s="30"/>
      <c r="E66" s="30"/>
      <c r="F66" s="30"/>
      <c r="G66" s="30"/>
      <c r="H66" s="30"/>
      <c r="I66" s="30"/>
      <c r="J66" s="30"/>
      <c r="K66" s="30"/>
      <c r="L66" s="30"/>
      <c r="M66" s="30"/>
      <c r="N66" s="30"/>
      <c r="O66" s="30"/>
      <c r="P66" s="30"/>
      <c r="Q66" s="30"/>
      <c r="R66" s="30"/>
      <c r="S66" s="28"/>
      <c r="T66" s="28"/>
      <c r="U66" s="28"/>
      <c r="V66" s="28"/>
      <c r="W66" s="28"/>
      <c r="X66" s="28"/>
      <c r="Y66" s="28"/>
      <c r="Z66" s="28"/>
      <c r="AA66" s="28"/>
      <c r="AB66" s="28"/>
      <c r="AC66" s="28"/>
      <c r="AD66" s="28"/>
      <c r="AE66" s="28"/>
    </row>
    <row r="67" spans="1:31">
      <c r="A67" s="30"/>
      <c r="B67" s="30"/>
      <c r="C67" s="30"/>
      <c r="D67" s="30"/>
      <c r="E67" s="30"/>
      <c r="F67" s="30"/>
      <c r="G67" s="30"/>
      <c r="H67" s="30"/>
      <c r="I67" s="30"/>
      <c r="J67" s="30"/>
      <c r="K67" s="30"/>
      <c r="L67" s="30"/>
      <c r="M67" s="30"/>
      <c r="N67" s="30"/>
      <c r="O67" s="30"/>
      <c r="P67" s="30"/>
      <c r="Q67" s="30"/>
      <c r="R67" s="30"/>
      <c r="S67" s="28"/>
      <c r="T67" s="28"/>
      <c r="U67" s="28"/>
      <c r="V67" s="28"/>
      <c r="W67" s="28"/>
      <c r="X67" s="28"/>
      <c r="Y67" s="28"/>
      <c r="Z67" s="28"/>
      <c r="AA67" s="28"/>
      <c r="AB67" s="28"/>
      <c r="AC67" s="28"/>
      <c r="AD67" s="28"/>
      <c r="AE67" s="28"/>
    </row>
    <row r="68" spans="1:31">
      <c r="A68" s="30"/>
      <c r="B68" s="30"/>
      <c r="C68" s="30"/>
      <c r="D68" s="30"/>
      <c r="E68" s="30"/>
      <c r="F68" s="30"/>
      <c r="G68" s="30"/>
      <c r="H68" s="30"/>
      <c r="I68" s="30"/>
      <c r="J68" s="30"/>
      <c r="K68" s="30"/>
      <c r="L68" s="30"/>
      <c r="M68" s="30"/>
      <c r="N68" s="30"/>
      <c r="O68" s="30"/>
      <c r="P68" s="30"/>
      <c r="Q68" s="30"/>
      <c r="R68" s="30"/>
      <c r="S68" s="28"/>
      <c r="T68" s="28"/>
      <c r="U68" s="28"/>
      <c r="V68" s="28"/>
      <c r="W68" s="28"/>
      <c r="X68" s="28"/>
      <c r="Y68" s="28"/>
      <c r="Z68" s="28"/>
      <c r="AA68" s="28"/>
      <c r="AB68" s="28"/>
      <c r="AC68" s="28"/>
      <c r="AD68" s="28"/>
      <c r="AE68" s="28"/>
    </row>
    <row r="69" spans="1:31">
      <c r="A69" s="30"/>
      <c r="B69" s="30"/>
      <c r="C69" s="30"/>
      <c r="D69" s="30"/>
      <c r="E69" s="30"/>
      <c r="F69" s="30"/>
      <c r="G69" s="30"/>
      <c r="H69" s="30"/>
      <c r="I69" s="30"/>
      <c r="J69" s="30"/>
      <c r="K69" s="30"/>
      <c r="L69" s="30"/>
      <c r="M69" s="30"/>
      <c r="N69" s="30"/>
      <c r="O69" s="30"/>
      <c r="P69" s="30"/>
      <c r="Q69" s="30"/>
      <c r="R69" s="30"/>
      <c r="S69" s="28"/>
      <c r="T69" s="28"/>
      <c r="U69" s="28"/>
      <c r="V69" s="28"/>
      <c r="W69" s="28"/>
      <c r="X69" s="28"/>
      <c r="Y69" s="28"/>
      <c r="Z69" s="28"/>
      <c r="AA69" s="28"/>
      <c r="AB69" s="28"/>
      <c r="AC69" s="28"/>
      <c r="AD69" s="28"/>
      <c r="AE69" s="28"/>
    </row>
    <row r="70" spans="1:31">
      <c r="A70" s="30"/>
      <c r="B70" s="30"/>
      <c r="C70" s="30"/>
      <c r="D70" s="30"/>
      <c r="E70" s="30"/>
      <c r="F70" s="30"/>
      <c r="G70" s="30"/>
      <c r="H70" s="30"/>
      <c r="I70" s="30"/>
      <c r="J70" s="30"/>
      <c r="K70" s="30"/>
      <c r="L70" s="30"/>
      <c r="M70" s="30"/>
      <c r="N70" s="30"/>
      <c r="O70" s="30"/>
      <c r="P70" s="30"/>
      <c r="Q70" s="30"/>
      <c r="R70" s="30"/>
      <c r="S70" s="28"/>
      <c r="T70" s="28"/>
      <c r="U70" s="28"/>
      <c r="V70" s="28"/>
      <c r="W70" s="28"/>
      <c r="X70" s="28"/>
      <c r="Y70" s="28"/>
      <c r="Z70" s="28"/>
      <c r="AA70" s="28"/>
      <c r="AB70" s="28"/>
      <c r="AC70" s="28"/>
      <c r="AD70" s="28"/>
      <c r="AE70" s="28"/>
    </row>
    <row r="71" spans="1:31">
      <c r="A71" s="30"/>
      <c r="B71" s="30"/>
      <c r="C71" s="30"/>
      <c r="D71" s="30"/>
      <c r="E71" s="30"/>
      <c r="F71" s="30"/>
      <c r="G71" s="30"/>
      <c r="H71" s="30"/>
      <c r="I71" s="30"/>
      <c r="J71" s="30"/>
      <c r="K71" s="30"/>
      <c r="L71" s="30"/>
      <c r="M71" s="30"/>
      <c r="N71" s="30"/>
      <c r="O71" s="30"/>
      <c r="P71" s="30"/>
      <c r="Q71" s="30"/>
      <c r="R71" s="30"/>
      <c r="S71" s="28"/>
      <c r="T71" s="28"/>
      <c r="U71" s="28"/>
      <c r="V71" s="28"/>
      <c r="W71" s="28"/>
      <c r="X71" s="28"/>
      <c r="Y71" s="28"/>
      <c r="Z71" s="28"/>
      <c r="AA71" s="28"/>
      <c r="AB71" s="28"/>
      <c r="AC71" s="28"/>
      <c r="AD71" s="28"/>
      <c r="AE71" s="28"/>
    </row>
    <row r="72" spans="1:31">
      <c r="A72" s="30"/>
      <c r="B72" s="30"/>
      <c r="C72" s="30"/>
      <c r="D72" s="30"/>
      <c r="E72" s="30"/>
      <c r="F72" s="30"/>
      <c r="G72" s="30"/>
      <c r="H72" s="30"/>
      <c r="I72" s="30"/>
      <c r="J72" s="30"/>
      <c r="K72" s="30"/>
      <c r="L72" s="30"/>
      <c r="M72" s="30"/>
      <c r="N72" s="30"/>
      <c r="O72" s="30"/>
      <c r="P72" s="30"/>
      <c r="Q72" s="30"/>
      <c r="R72" s="30"/>
      <c r="S72" s="28"/>
      <c r="T72" s="28"/>
      <c r="U72" s="28"/>
      <c r="V72" s="28"/>
      <c r="W72" s="28"/>
      <c r="X72" s="28"/>
      <c r="Y72" s="28"/>
      <c r="Z72" s="28"/>
      <c r="AA72" s="28"/>
      <c r="AB72" s="28"/>
      <c r="AC72" s="28"/>
      <c r="AD72" s="28"/>
      <c r="AE72" s="28"/>
    </row>
    <row r="73" spans="1:31">
      <c r="A73" s="30"/>
      <c r="B73" s="30"/>
      <c r="C73" s="30"/>
      <c r="D73" s="30"/>
      <c r="E73" s="30"/>
      <c r="F73" s="30"/>
      <c r="G73" s="30"/>
      <c r="H73" s="30"/>
      <c r="I73" s="30"/>
      <c r="J73" s="30"/>
      <c r="K73" s="30"/>
      <c r="L73" s="30"/>
      <c r="M73" s="30"/>
      <c r="N73" s="30"/>
      <c r="O73" s="30"/>
      <c r="P73" s="30"/>
      <c r="Q73" s="30"/>
      <c r="R73" s="30"/>
      <c r="S73" s="28"/>
      <c r="T73" s="28"/>
      <c r="U73" s="28"/>
      <c r="V73" s="28"/>
      <c r="W73" s="28"/>
      <c r="X73" s="28"/>
      <c r="Y73" s="28"/>
      <c r="Z73" s="28"/>
      <c r="AA73" s="28"/>
      <c r="AB73" s="28"/>
      <c r="AC73" s="28"/>
      <c r="AD73" s="28"/>
      <c r="AE73" s="28"/>
    </row>
    <row r="74" spans="1:31">
      <c r="A74" s="30"/>
      <c r="B74" s="30"/>
      <c r="C74" s="30"/>
      <c r="D74" s="30"/>
      <c r="E74" s="30"/>
      <c r="F74" s="30"/>
      <c r="G74" s="30"/>
      <c r="H74" s="30"/>
      <c r="I74" s="30"/>
      <c r="J74" s="30"/>
      <c r="K74" s="30"/>
      <c r="L74" s="30"/>
      <c r="M74" s="30"/>
      <c r="N74" s="30"/>
      <c r="O74" s="30"/>
      <c r="P74" s="30"/>
      <c r="Q74" s="30"/>
      <c r="R74" s="30"/>
      <c r="S74" s="28"/>
      <c r="T74" s="28"/>
      <c r="U74" s="28"/>
      <c r="V74" s="28"/>
      <c r="W74" s="28"/>
      <c r="X74" s="28"/>
      <c r="Y74" s="28"/>
      <c r="Z74" s="28"/>
      <c r="AA74" s="28"/>
      <c r="AB74" s="28"/>
      <c r="AC74" s="28"/>
      <c r="AD74" s="28"/>
      <c r="AE74" s="28"/>
    </row>
    <row r="75" spans="1:31">
      <c r="A75" s="30"/>
      <c r="B75" s="30"/>
      <c r="C75" s="30"/>
      <c r="D75" s="30"/>
      <c r="E75" s="30"/>
      <c r="F75" s="30"/>
      <c r="G75" s="30"/>
      <c r="H75" s="30"/>
      <c r="I75" s="30"/>
      <c r="J75" s="30"/>
      <c r="K75" s="30"/>
      <c r="L75" s="30"/>
      <c r="M75" s="30"/>
      <c r="N75" s="30"/>
      <c r="O75" s="30"/>
      <c r="P75" s="30"/>
      <c r="Q75" s="30"/>
      <c r="R75" s="30"/>
      <c r="S75" s="28"/>
      <c r="T75" s="28"/>
      <c r="U75" s="28"/>
      <c r="V75" s="28"/>
      <c r="W75" s="28"/>
      <c r="X75" s="28"/>
      <c r="Y75" s="28"/>
      <c r="Z75" s="28"/>
      <c r="AA75" s="28"/>
      <c r="AB75" s="28"/>
      <c r="AC75" s="28"/>
      <c r="AD75" s="28"/>
      <c r="AE75" s="28"/>
    </row>
    <row r="76" spans="1:31">
      <c r="A76" s="30"/>
      <c r="B76" s="30"/>
      <c r="C76" s="30"/>
      <c r="D76" s="30"/>
      <c r="E76" s="30"/>
      <c r="F76" s="30"/>
      <c r="G76" s="30"/>
      <c r="H76" s="30"/>
      <c r="I76" s="30"/>
      <c r="J76" s="30"/>
      <c r="K76" s="30"/>
      <c r="L76" s="30"/>
      <c r="M76" s="30"/>
      <c r="N76" s="30"/>
      <c r="O76" s="30"/>
      <c r="P76" s="30"/>
      <c r="Q76" s="30"/>
      <c r="R76" s="30"/>
      <c r="S76" s="28"/>
      <c r="T76" s="28"/>
      <c r="U76" s="28"/>
      <c r="V76" s="28"/>
      <c r="W76" s="28"/>
      <c r="X76" s="28"/>
      <c r="Y76" s="28"/>
      <c r="Z76" s="28"/>
      <c r="AA76" s="28"/>
      <c r="AB76" s="28"/>
      <c r="AC76" s="28"/>
      <c r="AD76" s="28"/>
      <c r="AE76" s="28"/>
    </row>
    <row r="77" spans="1:31">
      <c r="A77" s="30"/>
      <c r="B77" s="30"/>
      <c r="C77" s="30"/>
      <c r="D77" s="30"/>
      <c r="E77" s="30"/>
      <c r="F77" s="30"/>
      <c r="G77" s="30"/>
      <c r="H77" s="30"/>
      <c r="I77" s="30"/>
      <c r="J77" s="30"/>
      <c r="K77" s="30"/>
      <c r="L77" s="30"/>
      <c r="M77" s="30"/>
      <c r="N77" s="30"/>
      <c r="O77" s="30"/>
      <c r="P77" s="30"/>
      <c r="Q77" s="30"/>
      <c r="R77" s="30"/>
      <c r="S77" s="28"/>
      <c r="T77" s="28"/>
      <c r="U77" s="28"/>
      <c r="V77" s="28"/>
      <c r="W77" s="28"/>
      <c r="X77" s="28"/>
      <c r="Y77" s="28"/>
      <c r="Z77" s="28"/>
      <c r="AA77" s="28"/>
      <c r="AB77" s="28"/>
      <c r="AC77" s="28"/>
      <c r="AD77" s="28"/>
      <c r="AE77" s="28"/>
    </row>
    <row r="78" spans="1:31">
      <c r="A78" s="30"/>
      <c r="B78" s="30"/>
      <c r="C78" s="30"/>
      <c r="D78" s="30"/>
      <c r="E78" s="30"/>
      <c r="F78" s="30"/>
      <c r="G78" s="30"/>
      <c r="H78" s="30"/>
      <c r="I78" s="30"/>
      <c r="J78" s="30"/>
      <c r="K78" s="30"/>
      <c r="L78" s="30"/>
      <c r="M78" s="30"/>
      <c r="N78" s="30"/>
      <c r="O78" s="30"/>
      <c r="P78" s="30"/>
      <c r="Q78" s="30"/>
      <c r="R78" s="30"/>
      <c r="S78" s="28"/>
      <c r="T78" s="28"/>
      <c r="U78" s="28"/>
      <c r="V78" s="28"/>
      <c r="W78" s="28"/>
      <c r="X78" s="28"/>
      <c r="Y78" s="28"/>
      <c r="Z78" s="28"/>
      <c r="AA78" s="28"/>
      <c r="AB78" s="28"/>
      <c r="AC78" s="28"/>
      <c r="AD78" s="28"/>
      <c r="AE78" s="28"/>
    </row>
    <row r="79" spans="1:31">
      <c r="A79" s="30"/>
      <c r="B79" s="30"/>
      <c r="C79" s="30"/>
      <c r="D79" s="30"/>
      <c r="E79" s="30"/>
      <c r="F79" s="30"/>
      <c r="G79" s="30"/>
      <c r="H79" s="30"/>
      <c r="I79" s="30"/>
      <c r="J79" s="30"/>
      <c r="K79" s="30"/>
      <c r="L79" s="30"/>
      <c r="M79" s="30"/>
      <c r="N79" s="30"/>
      <c r="O79" s="30"/>
      <c r="P79" s="30"/>
      <c r="Q79" s="30"/>
      <c r="R79" s="30"/>
      <c r="S79" s="28"/>
      <c r="T79" s="28"/>
      <c r="U79" s="28"/>
      <c r="V79" s="28"/>
      <c r="W79" s="28"/>
      <c r="X79" s="28"/>
      <c r="Y79" s="28"/>
      <c r="Z79" s="28"/>
      <c r="AA79" s="28"/>
      <c r="AB79" s="28"/>
      <c r="AC79" s="28"/>
      <c r="AD79" s="28"/>
      <c r="AE79" s="28"/>
    </row>
    <row r="80" spans="1:31">
      <c r="A80" s="30"/>
      <c r="B80" s="30"/>
      <c r="C80" s="30"/>
      <c r="D80" s="30"/>
      <c r="E80" s="30"/>
      <c r="F80" s="30"/>
      <c r="G80" s="30"/>
      <c r="H80" s="30"/>
      <c r="I80" s="30"/>
      <c r="J80" s="30"/>
      <c r="K80" s="30"/>
      <c r="L80" s="30"/>
      <c r="M80" s="30"/>
      <c r="N80" s="30"/>
      <c r="O80" s="30"/>
      <c r="P80" s="30"/>
      <c r="Q80" s="30"/>
      <c r="R80" s="30"/>
      <c r="S80" s="28"/>
      <c r="T80" s="28"/>
      <c r="U80" s="28"/>
      <c r="V80" s="28"/>
      <c r="W80" s="28"/>
      <c r="X80" s="28"/>
      <c r="Y80" s="28"/>
      <c r="Z80" s="28"/>
      <c r="AA80" s="28"/>
      <c r="AB80" s="28"/>
      <c r="AC80" s="28"/>
      <c r="AD80" s="28"/>
      <c r="AE80" s="28"/>
    </row>
    <row r="81" spans="1:31">
      <c r="A81" s="30"/>
      <c r="B81" s="30"/>
      <c r="C81" s="30"/>
      <c r="D81" s="30"/>
      <c r="E81" s="30"/>
      <c r="F81" s="30"/>
      <c r="G81" s="30"/>
      <c r="H81" s="30"/>
      <c r="I81" s="30"/>
      <c r="J81" s="30"/>
      <c r="K81" s="30"/>
      <c r="L81" s="30"/>
      <c r="M81" s="30"/>
      <c r="N81" s="30"/>
      <c r="O81" s="30"/>
      <c r="P81" s="30"/>
      <c r="Q81" s="30"/>
      <c r="R81" s="30"/>
      <c r="S81" s="28"/>
      <c r="T81" s="28"/>
      <c r="U81" s="28"/>
      <c r="V81" s="28"/>
      <c r="W81" s="28"/>
      <c r="X81" s="28"/>
      <c r="Y81" s="28"/>
      <c r="Z81" s="28"/>
      <c r="AA81" s="28"/>
      <c r="AB81" s="28"/>
      <c r="AC81" s="28"/>
      <c r="AD81" s="28"/>
      <c r="AE81" s="28"/>
    </row>
    <row r="82" spans="1:31">
      <c r="A82" s="30"/>
      <c r="B82" s="30"/>
      <c r="C82" s="30"/>
      <c r="D82" s="30"/>
      <c r="E82" s="30"/>
      <c r="F82" s="30"/>
      <c r="G82" s="30"/>
      <c r="H82" s="30"/>
      <c r="I82" s="30"/>
      <c r="J82" s="30"/>
      <c r="K82" s="30"/>
      <c r="L82" s="30"/>
      <c r="M82" s="30"/>
      <c r="N82" s="30"/>
      <c r="O82" s="30"/>
      <c r="P82" s="30"/>
      <c r="Q82" s="30"/>
      <c r="R82" s="30"/>
      <c r="S82" s="28"/>
      <c r="T82" s="28"/>
      <c r="U82" s="28"/>
      <c r="V82" s="28"/>
      <c r="W82" s="28"/>
      <c r="X82" s="28"/>
      <c r="Y82" s="28"/>
    </row>
    <row r="83" spans="1:31">
      <c r="A83" s="30"/>
      <c r="B83" s="30"/>
      <c r="C83" s="30"/>
      <c r="D83" s="30"/>
      <c r="E83" s="30"/>
      <c r="F83" s="30"/>
      <c r="G83" s="30"/>
      <c r="H83" s="30"/>
      <c r="I83" s="30"/>
      <c r="J83" s="30"/>
      <c r="K83" s="30"/>
      <c r="L83" s="30"/>
      <c r="M83" s="30"/>
      <c r="N83" s="30"/>
      <c r="O83" s="30"/>
      <c r="P83" s="30"/>
      <c r="Q83" s="30"/>
      <c r="R83" s="30"/>
      <c r="S83" s="28"/>
      <c r="T83" s="28"/>
      <c r="U83" s="28"/>
      <c r="V83" s="28"/>
      <c r="W83" s="28"/>
      <c r="X83" s="28"/>
      <c r="Y83" s="28"/>
    </row>
    <row r="84" spans="1:31">
      <c r="A84" s="30"/>
      <c r="B84" s="30"/>
      <c r="C84" s="30"/>
      <c r="D84" s="30"/>
      <c r="E84" s="30"/>
      <c r="F84" s="30"/>
      <c r="G84" s="30"/>
      <c r="H84" s="30"/>
      <c r="I84" s="30"/>
      <c r="J84" s="30"/>
      <c r="K84" s="30"/>
      <c r="L84" s="30"/>
      <c r="M84" s="30"/>
      <c r="N84" s="30"/>
      <c r="O84" s="30"/>
      <c r="P84" s="30"/>
      <c r="Q84" s="30"/>
      <c r="R84" s="30"/>
      <c r="S84" s="28"/>
      <c r="T84" s="28"/>
      <c r="U84" s="28"/>
      <c r="V84" s="28"/>
      <c r="W84" s="28"/>
      <c r="X84" s="28"/>
      <c r="Y84" s="28"/>
    </row>
    <row r="85" spans="1:31">
      <c r="A85" s="30"/>
      <c r="B85" s="30"/>
      <c r="C85" s="30"/>
      <c r="D85" s="30"/>
      <c r="E85" s="30"/>
      <c r="F85" s="30"/>
      <c r="G85" s="30"/>
      <c r="H85" s="30"/>
      <c r="I85" s="30"/>
      <c r="J85" s="30"/>
      <c r="K85" s="30"/>
      <c r="L85" s="30"/>
      <c r="M85" s="30"/>
      <c r="N85" s="30"/>
      <c r="O85" s="30"/>
      <c r="P85" s="30"/>
      <c r="Q85" s="30"/>
      <c r="R85" s="30"/>
      <c r="S85" s="28"/>
      <c r="T85" s="28"/>
      <c r="U85" s="28"/>
      <c r="V85" s="28"/>
      <c r="W85" s="28"/>
      <c r="X85" s="28"/>
      <c r="Y85" s="28"/>
    </row>
    <row r="86" spans="1:31">
      <c r="A86" s="28"/>
      <c r="B86" s="28"/>
      <c r="C86" s="28"/>
      <c r="D86" s="28"/>
      <c r="E86" s="28"/>
      <c r="F86" s="28"/>
      <c r="G86" s="28"/>
      <c r="H86" s="28"/>
      <c r="I86" s="28"/>
      <c r="J86" s="28"/>
      <c r="K86" s="28"/>
      <c r="L86" s="28"/>
      <c r="M86" s="28"/>
      <c r="N86" s="28"/>
      <c r="O86" s="28"/>
      <c r="P86" s="28"/>
      <c r="Q86" s="28"/>
      <c r="R86" s="28"/>
      <c r="S86" s="28"/>
      <c r="T86" s="28"/>
      <c r="U86" s="28"/>
      <c r="V86" s="28"/>
      <c r="W86" s="28"/>
      <c r="X86" s="28"/>
      <c r="Y86" s="28"/>
    </row>
    <row r="87" spans="1:31">
      <c r="A87" s="28"/>
      <c r="B87" s="28"/>
      <c r="C87" s="28"/>
      <c r="D87" s="28"/>
      <c r="E87" s="28"/>
      <c r="F87" s="28"/>
      <c r="G87" s="28"/>
      <c r="H87" s="28"/>
      <c r="I87" s="28"/>
      <c r="J87" s="28"/>
      <c r="K87" s="28"/>
      <c r="L87" s="28"/>
      <c r="M87" s="28"/>
      <c r="N87" s="28"/>
      <c r="O87" s="28"/>
      <c r="P87" s="28"/>
      <c r="Q87" s="28"/>
      <c r="R87" s="28"/>
      <c r="S87" s="28"/>
      <c r="T87" s="28"/>
      <c r="U87" s="28"/>
      <c r="V87" s="28"/>
      <c r="W87" s="28"/>
      <c r="X87" s="28"/>
      <c r="Y87" s="28"/>
    </row>
    <row r="88" spans="1:31">
      <c r="A88" s="28"/>
      <c r="B88" s="28"/>
      <c r="C88" s="28"/>
      <c r="D88" s="28"/>
      <c r="E88" s="28"/>
      <c r="F88" s="28"/>
      <c r="G88" s="28"/>
      <c r="H88" s="28"/>
      <c r="I88" s="28"/>
      <c r="J88" s="28"/>
      <c r="K88" s="28"/>
      <c r="L88" s="28"/>
      <c r="M88" s="28"/>
      <c r="N88" s="28"/>
      <c r="O88" s="28"/>
      <c r="P88" s="28"/>
      <c r="Q88" s="28"/>
      <c r="R88" s="28"/>
      <c r="S88" s="28"/>
      <c r="T88" s="28"/>
      <c r="U88" s="28"/>
      <c r="V88" s="28"/>
      <c r="W88" s="28"/>
      <c r="X88" s="28"/>
      <c r="Y88" s="28"/>
    </row>
    <row r="89" spans="1:31">
      <c r="A89" s="28"/>
      <c r="B89" s="28"/>
      <c r="C89" s="28"/>
      <c r="D89" s="28"/>
      <c r="E89" s="28"/>
      <c r="F89" s="28"/>
      <c r="G89" s="28"/>
      <c r="H89" s="28"/>
      <c r="I89" s="28"/>
      <c r="J89" s="28"/>
      <c r="K89" s="28"/>
      <c r="L89" s="28"/>
      <c r="M89" s="28"/>
      <c r="N89" s="28"/>
      <c r="O89" s="28"/>
      <c r="P89" s="28"/>
      <c r="Q89" s="28"/>
      <c r="R89" s="28"/>
      <c r="S89" s="28"/>
      <c r="T89" s="28"/>
      <c r="U89" s="28"/>
      <c r="V89" s="28"/>
      <c r="W89" s="28"/>
      <c r="X89" s="28"/>
      <c r="Y89" s="28"/>
    </row>
  </sheetData>
  <sheetProtection selectLockedCells="1"/>
  <protectedRanges>
    <protectedRange sqref="R18:Y18" name="範囲1_1"/>
    <protectedRange sqref="R21:Y21" name="範囲1"/>
  </protectedRanges>
  <mergeCells count="33">
    <mergeCell ref="A12:H12"/>
    <mergeCell ref="I12:Q12"/>
    <mergeCell ref="A14:H14"/>
    <mergeCell ref="I14:Q14"/>
    <mergeCell ref="A18:H18"/>
    <mergeCell ref="I18:L18"/>
    <mergeCell ref="N18:Q18"/>
    <mergeCell ref="A7:H7"/>
    <mergeCell ref="I7:Q7"/>
    <mergeCell ref="A9:Y10"/>
    <mergeCell ref="A1:Y1"/>
    <mergeCell ref="A3:H3"/>
    <mergeCell ref="I3:Q3"/>
    <mergeCell ref="A5:H5"/>
    <mergeCell ref="I5:Q5"/>
    <mergeCell ref="A28:H28"/>
    <mergeCell ref="I28:L28"/>
    <mergeCell ref="A30:H30"/>
    <mergeCell ref="I30:L30"/>
    <mergeCell ref="A24:H24"/>
    <mergeCell ref="I24:L24"/>
    <mergeCell ref="R18:Y18"/>
    <mergeCell ref="I17:L17"/>
    <mergeCell ref="N17:Q17"/>
    <mergeCell ref="A27:H27"/>
    <mergeCell ref="A26:H26"/>
    <mergeCell ref="I26:L26"/>
    <mergeCell ref="A20:H20"/>
    <mergeCell ref="I20:L20"/>
    <mergeCell ref="N20:Q20"/>
    <mergeCell ref="A22:H22"/>
    <mergeCell ref="I22:L22"/>
    <mergeCell ref="R21:Y21"/>
  </mergeCells>
  <phoneticPr fontId="1"/>
  <conditionalFormatting sqref="A11:Y15">
    <cfRule type="expression" dxfId="3" priority="2">
      <formula>$I$7="新築・増改築・改修工事等あり"</formula>
    </cfRule>
  </conditionalFormatting>
  <conditionalFormatting sqref="A28:Y28">
    <cfRule type="expression" dxfId="2" priority="1">
      <formula>$I$3="（介護予防）認知症対応型通所介護"</formula>
    </cfRule>
  </conditionalFormatting>
  <dataValidations count="2">
    <dataValidation type="list" allowBlank="1" showInputMessage="1" showErrorMessage="1" sqref="I3:Q3" xr:uid="{5BDC3A9B-8A24-4E2E-B3D0-1623E98E0773}">
      <formula1>"（介護予防）認知症対応型通所介護,夜間対応型訪問介護,定期巡回・随時対応型訪問介護看護"</formula1>
    </dataValidation>
    <dataValidation type="list" allowBlank="1" showInputMessage="1" showErrorMessage="1" sqref="I7:Q7" xr:uid="{30BC16FA-87E9-4995-B3D3-1D2F39D8E327}">
      <formula1>"新築・増改築・改修工事等あり,既存のまま使用"</formula1>
    </dataValidation>
  </dataValidations>
  <pageMargins left="0.98425196850393704" right="0.70866141732283472" top="0.74803149606299213" bottom="0.74803149606299213" header="0.31496062992125984" footer="0.31496062992125984"/>
  <pageSetup paperSize="9" scale="86" orientation="landscape" r:id="rId1"/>
  <colBreaks count="1" manualBreakCount="1">
    <brk id="25" max="1048575" man="1"/>
  </colBreaks>
  <extLst>
    <ext xmlns:x14="http://schemas.microsoft.com/office/spreadsheetml/2009/9/main" uri="{CCE6A557-97BC-4b89-ADB6-D9C93CAAB3DF}">
      <x14:dataValidations xmlns:xm="http://schemas.microsoft.com/office/excel/2006/main" count="1">
        <x14:dataValidation type="list" allowBlank="1" showInputMessage="1" showErrorMessage="1" xr:uid="{3E4AD554-9B30-4784-9B0B-4D8744FEEF1E}">
          <x14:formula1>
            <xm:f>期間シート２!$A$2:$A$7</xm:f>
          </x14:formula1>
          <xm:sqref>I5:Q5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822586-A41A-4744-8D24-50AA32CA2A59}">
  <sheetPr>
    <tabColor rgb="FFFFC000"/>
    <pageSetUpPr fitToPage="1"/>
  </sheetPr>
  <dimension ref="A1:AE91"/>
  <sheetViews>
    <sheetView showGridLines="0" zoomScaleNormal="100" zoomScaleSheetLayoutView="100" workbookViewId="0">
      <selection activeCell="Z6" sqref="Z6"/>
    </sheetView>
  </sheetViews>
  <sheetFormatPr defaultRowHeight="18.75"/>
  <cols>
    <col min="1" max="25" width="5.125" style="65" customWidth="1"/>
    <col min="26" max="38" width="4.625" style="65" customWidth="1"/>
    <col min="39" max="16384" width="9" style="65"/>
  </cols>
  <sheetData>
    <row r="1" spans="1:31" ht="24">
      <c r="A1" s="104" t="s">
        <v>50</v>
      </c>
      <c r="B1" s="104"/>
      <c r="C1" s="104"/>
      <c r="D1" s="104"/>
      <c r="E1" s="104"/>
      <c r="F1" s="104"/>
      <c r="G1" s="104"/>
      <c r="H1" s="104"/>
      <c r="I1" s="104"/>
      <c r="J1" s="104"/>
      <c r="K1" s="104"/>
      <c r="L1" s="104"/>
      <c r="M1" s="104"/>
      <c r="N1" s="104"/>
      <c r="O1" s="104"/>
      <c r="P1" s="104"/>
      <c r="Q1" s="104"/>
      <c r="R1" s="104"/>
      <c r="S1" s="104"/>
      <c r="T1" s="104"/>
      <c r="U1" s="104"/>
      <c r="V1" s="104"/>
      <c r="W1" s="104"/>
      <c r="X1" s="104"/>
      <c r="Y1" s="104"/>
      <c r="Z1" s="28"/>
      <c r="AA1" s="28"/>
      <c r="AB1" s="28"/>
      <c r="AC1" s="28"/>
      <c r="AD1" s="28"/>
      <c r="AE1" s="28"/>
    </row>
    <row r="2" spans="1:31" ht="15" customHeight="1" thickBot="1">
      <c r="A2" s="28"/>
      <c r="B2" s="28"/>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row>
    <row r="3" spans="1:31" ht="20.100000000000001" customHeight="1" thickBot="1">
      <c r="A3" s="67" t="s">
        <v>0</v>
      </c>
      <c r="B3" s="67"/>
      <c r="C3" s="67"/>
      <c r="D3" s="67"/>
      <c r="E3" s="67"/>
      <c r="F3" s="67"/>
      <c r="G3" s="67"/>
      <c r="H3" s="67"/>
      <c r="I3" s="100"/>
      <c r="J3" s="101"/>
      <c r="K3" s="101"/>
      <c r="L3" s="101"/>
      <c r="M3" s="101"/>
      <c r="N3" s="101"/>
      <c r="O3" s="101"/>
      <c r="P3" s="101"/>
      <c r="Q3" s="102"/>
      <c r="R3" s="60" t="s">
        <v>26</v>
      </c>
      <c r="S3" s="28"/>
      <c r="T3" s="28"/>
      <c r="U3" s="28"/>
      <c r="V3" s="28"/>
      <c r="W3" s="28"/>
      <c r="X3" s="28"/>
      <c r="Y3" s="28"/>
      <c r="Z3" s="28"/>
      <c r="AA3" s="28"/>
      <c r="AB3" s="28"/>
      <c r="AC3" s="28"/>
      <c r="AD3" s="28"/>
      <c r="AE3" s="28"/>
    </row>
    <row r="4" spans="1:31" ht="15" customHeight="1" thickBot="1">
      <c r="A4" s="60"/>
      <c r="B4" s="60"/>
      <c r="C4" s="60"/>
      <c r="D4" s="60"/>
      <c r="E4" s="60"/>
      <c r="F4" s="60"/>
      <c r="G4" s="60"/>
      <c r="H4" s="60"/>
      <c r="I4" s="46"/>
      <c r="J4" s="46"/>
      <c r="K4" s="46"/>
      <c r="L4" s="46"/>
      <c r="M4" s="46"/>
      <c r="N4" s="46"/>
      <c r="O4" s="46"/>
      <c r="P4" s="46"/>
      <c r="Q4" s="46"/>
      <c r="R4" s="60"/>
      <c r="S4" s="28"/>
      <c r="T4" s="28"/>
      <c r="U4" s="28"/>
      <c r="V4" s="28"/>
      <c r="W4" s="28"/>
      <c r="X4" s="28"/>
      <c r="Y4" s="28"/>
      <c r="Z4" s="28"/>
      <c r="AA4" s="28"/>
      <c r="AB4" s="28"/>
      <c r="AC4" s="28"/>
      <c r="AD4" s="28"/>
      <c r="AE4" s="28"/>
    </row>
    <row r="5" spans="1:31" ht="20.100000000000001" customHeight="1" thickBot="1">
      <c r="A5" s="67" t="s">
        <v>1</v>
      </c>
      <c r="B5" s="67"/>
      <c r="C5" s="67"/>
      <c r="D5" s="67"/>
      <c r="E5" s="67"/>
      <c r="F5" s="67"/>
      <c r="G5" s="67"/>
      <c r="H5" s="67"/>
      <c r="I5" s="100"/>
      <c r="J5" s="101"/>
      <c r="K5" s="101"/>
      <c r="L5" s="101"/>
      <c r="M5" s="101"/>
      <c r="N5" s="101"/>
      <c r="O5" s="101"/>
      <c r="P5" s="101"/>
      <c r="Q5" s="102"/>
      <c r="R5" s="60" t="s">
        <v>26</v>
      </c>
      <c r="S5" s="28"/>
      <c r="T5" s="28"/>
      <c r="U5" s="28"/>
      <c r="V5" s="28"/>
      <c r="W5" s="28"/>
      <c r="X5" s="28"/>
      <c r="Y5" s="28"/>
      <c r="Z5" s="28"/>
      <c r="AA5" s="28"/>
      <c r="AB5" s="28"/>
      <c r="AC5" s="28"/>
      <c r="AD5" s="28"/>
      <c r="AE5" s="28"/>
    </row>
    <row r="6" spans="1:31" ht="15" customHeight="1" thickBot="1">
      <c r="A6" s="60"/>
      <c r="B6" s="60"/>
      <c r="C6" s="60"/>
      <c r="D6" s="60"/>
      <c r="E6" s="60"/>
      <c r="F6" s="60"/>
      <c r="G6" s="60"/>
      <c r="H6" s="60"/>
      <c r="I6" s="46"/>
      <c r="J6" s="46"/>
      <c r="K6" s="46"/>
      <c r="L6" s="46"/>
      <c r="M6" s="46"/>
      <c r="N6" s="46"/>
      <c r="O6" s="46"/>
      <c r="P6" s="46"/>
      <c r="Q6" s="46"/>
      <c r="R6" s="60"/>
      <c r="S6" s="28"/>
      <c r="T6" s="28"/>
      <c r="U6" s="28"/>
      <c r="V6" s="28"/>
      <c r="W6" s="28"/>
      <c r="X6" s="28"/>
      <c r="Y6" s="28"/>
      <c r="Z6" s="28"/>
      <c r="AA6" s="28"/>
      <c r="AB6" s="28"/>
      <c r="AC6" s="28"/>
      <c r="AD6" s="28"/>
      <c r="AE6" s="28"/>
    </row>
    <row r="7" spans="1:31" ht="20.100000000000001" customHeight="1" thickBot="1">
      <c r="A7" s="67" t="s">
        <v>45</v>
      </c>
      <c r="B7" s="67"/>
      <c r="C7" s="67"/>
      <c r="D7" s="67"/>
      <c r="E7" s="67"/>
      <c r="F7" s="67"/>
      <c r="G7" s="67"/>
      <c r="H7" s="67"/>
      <c r="I7" s="100"/>
      <c r="J7" s="101"/>
      <c r="K7" s="101"/>
      <c r="L7" s="101"/>
      <c r="M7" s="101"/>
      <c r="N7" s="101"/>
      <c r="O7" s="101"/>
      <c r="P7" s="101"/>
      <c r="Q7" s="102"/>
      <c r="R7" s="60" t="s">
        <v>26</v>
      </c>
      <c r="S7" s="28"/>
      <c r="T7" s="28"/>
      <c r="U7" s="28"/>
      <c r="V7" s="28"/>
      <c r="W7" s="28"/>
      <c r="X7" s="28"/>
      <c r="Y7" s="28"/>
      <c r="Z7" s="28"/>
      <c r="AA7" s="28"/>
      <c r="AB7" s="28"/>
      <c r="AC7" s="28"/>
      <c r="AD7" s="28"/>
      <c r="AE7" s="28"/>
    </row>
    <row r="8" spans="1:31" ht="15" customHeight="1">
      <c r="A8" s="60"/>
      <c r="B8" s="60"/>
      <c r="C8" s="60"/>
      <c r="D8" s="60"/>
      <c r="E8" s="60"/>
      <c r="F8" s="60"/>
      <c r="G8" s="60"/>
      <c r="H8" s="60"/>
      <c r="I8" s="60"/>
      <c r="J8" s="60"/>
      <c r="K8" s="60"/>
      <c r="L8" s="60"/>
      <c r="M8" s="60"/>
      <c r="N8" s="60"/>
      <c r="O8" s="60"/>
      <c r="P8" s="60"/>
      <c r="Q8" s="60"/>
      <c r="R8" s="60"/>
      <c r="S8" s="28"/>
      <c r="T8" s="28"/>
      <c r="U8" s="28"/>
      <c r="V8" s="28"/>
      <c r="W8" s="28"/>
      <c r="X8" s="28"/>
      <c r="Y8" s="28"/>
      <c r="Z8" s="28"/>
      <c r="AA8" s="28"/>
      <c r="AB8" s="28"/>
      <c r="AC8" s="28"/>
      <c r="AD8" s="28"/>
      <c r="AE8" s="28"/>
    </row>
    <row r="9" spans="1:31" ht="20.100000000000001" customHeight="1">
      <c r="A9" s="103" t="str">
        <f>IFERROR(VLOOKUP(I7,期間シート!A1:U206,2,FALSE),"")</f>
        <v/>
      </c>
      <c r="B9" s="103"/>
      <c r="C9" s="103"/>
      <c r="D9" s="103"/>
      <c r="E9" s="103"/>
      <c r="F9" s="103"/>
      <c r="G9" s="103"/>
      <c r="H9" s="103"/>
      <c r="I9" s="103"/>
      <c r="J9" s="103"/>
      <c r="K9" s="103"/>
      <c r="L9" s="103"/>
      <c r="M9" s="103"/>
      <c r="N9" s="103"/>
      <c r="O9" s="103"/>
      <c r="P9" s="103"/>
      <c r="Q9" s="103"/>
      <c r="R9" s="103"/>
      <c r="S9" s="103"/>
      <c r="T9" s="103"/>
      <c r="U9" s="103"/>
      <c r="V9" s="103"/>
      <c r="W9" s="103"/>
      <c r="X9" s="103"/>
      <c r="Y9" s="103"/>
      <c r="Z9" s="28"/>
      <c r="AA9" s="28"/>
      <c r="AB9" s="28"/>
      <c r="AC9" s="28"/>
      <c r="AD9" s="28"/>
      <c r="AE9" s="28"/>
    </row>
    <row r="10" spans="1:31" ht="20.100000000000001" customHeight="1" thickBot="1">
      <c r="A10" s="103"/>
      <c r="B10" s="103"/>
      <c r="C10" s="103"/>
      <c r="D10" s="103"/>
      <c r="E10" s="103"/>
      <c r="F10" s="103"/>
      <c r="G10" s="103"/>
      <c r="H10" s="103"/>
      <c r="I10" s="103"/>
      <c r="J10" s="103"/>
      <c r="K10" s="103"/>
      <c r="L10" s="103"/>
      <c r="M10" s="103"/>
      <c r="N10" s="103"/>
      <c r="O10" s="103"/>
      <c r="P10" s="103"/>
      <c r="Q10" s="103"/>
      <c r="R10" s="103"/>
      <c r="S10" s="103"/>
      <c r="T10" s="103"/>
      <c r="U10" s="103"/>
      <c r="V10" s="103"/>
      <c r="W10" s="103"/>
      <c r="X10" s="103"/>
      <c r="Y10" s="103"/>
      <c r="Z10" s="28"/>
      <c r="AA10" s="28"/>
      <c r="AB10" s="28"/>
      <c r="AC10" s="28"/>
      <c r="AD10" s="28"/>
      <c r="AE10" s="28"/>
    </row>
    <row r="11" spans="1:31" ht="15" customHeight="1" thickBot="1">
      <c r="A11" s="31"/>
      <c r="B11" s="32"/>
      <c r="C11" s="32"/>
      <c r="D11" s="32"/>
      <c r="E11" s="32"/>
      <c r="F11" s="32"/>
      <c r="G11" s="32"/>
      <c r="H11" s="32"/>
      <c r="I11" s="32"/>
      <c r="J11" s="32"/>
      <c r="K11" s="32"/>
      <c r="L11" s="32"/>
      <c r="M11" s="32"/>
      <c r="N11" s="32"/>
      <c r="O11" s="32"/>
      <c r="P11" s="32"/>
      <c r="Q11" s="32"/>
      <c r="R11" s="32"/>
      <c r="S11" s="32"/>
      <c r="T11" s="32"/>
      <c r="U11" s="32"/>
      <c r="V11" s="32"/>
      <c r="W11" s="32"/>
      <c r="X11" s="32"/>
      <c r="Y11" s="33"/>
      <c r="Z11" s="28"/>
      <c r="AA11" s="28"/>
      <c r="AB11" s="28"/>
      <c r="AC11" s="28"/>
      <c r="AD11" s="28"/>
      <c r="AE11" s="28"/>
    </row>
    <row r="12" spans="1:31" ht="20.100000000000001" customHeight="1" thickBot="1">
      <c r="A12" s="71" t="s">
        <v>2</v>
      </c>
      <c r="B12" s="72"/>
      <c r="C12" s="72"/>
      <c r="D12" s="72"/>
      <c r="E12" s="72"/>
      <c r="F12" s="72"/>
      <c r="G12" s="72"/>
      <c r="H12" s="72"/>
      <c r="I12" s="79" t="str">
        <f>IFERROR(VLOOKUP(I5,期間シート３!A1:U206,3,FALSE),"")</f>
        <v/>
      </c>
      <c r="J12" s="80"/>
      <c r="K12" s="80"/>
      <c r="L12" s="80"/>
      <c r="M12" s="80"/>
      <c r="N12" s="80"/>
      <c r="O12" s="80"/>
      <c r="P12" s="80"/>
      <c r="Q12" s="81"/>
      <c r="R12" s="34" t="s">
        <v>6</v>
      </c>
      <c r="S12" s="35"/>
      <c r="T12" s="35"/>
      <c r="U12" s="35"/>
      <c r="V12" s="35"/>
      <c r="W12" s="35"/>
      <c r="X12" s="35"/>
      <c r="Y12" s="36"/>
      <c r="Z12" s="28"/>
      <c r="AA12" s="28"/>
      <c r="AB12" s="28"/>
      <c r="AC12" s="28"/>
      <c r="AD12" s="28"/>
      <c r="AE12" s="28"/>
    </row>
    <row r="13" spans="1:31" ht="15" customHeight="1" thickBot="1">
      <c r="A13" s="37"/>
      <c r="B13" s="34"/>
      <c r="C13" s="34"/>
      <c r="D13" s="34"/>
      <c r="E13" s="34"/>
      <c r="F13" s="34"/>
      <c r="G13" s="34"/>
      <c r="H13" s="34"/>
      <c r="I13" s="45"/>
      <c r="J13" s="45"/>
      <c r="K13" s="45"/>
      <c r="L13" s="45"/>
      <c r="M13" s="45"/>
      <c r="N13" s="45"/>
      <c r="O13" s="45"/>
      <c r="P13" s="45"/>
      <c r="Q13" s="45"/>
      <c r="R13" s="34"/>
      <c r="S13" s="35"/>
      <c r="T13" s="35"/>
      <c r="U13" s="35"/>
      <c r="V13" s="35"/>
      <c r="W13" s="35"/>
      <c r="X13" s="35"/>
      <c r="Y13" s="36"/>
      <c r="Z13" s="28"/>
      <c r="AA13" s="28"/>
      <c r="AB13" s="28"/>
      <c r="AC13" s="28"/>
      <c r="AD13" s="28"/>
      <c r="AE13" s="28"/>
    </row>
    <row r="14" spans="1:31" ht="20.100000000000001" customHeight="1" thickBot="1">
      <c r="A14" s="73" t="s">
        <v>11</v>
      </c>
      <c r="B14" s="74"/>
      <c r="C14" s="74"/>
      <c r="D14" s="74"/>
      <c r="E14" s="74"/>
      <c r="F14" s="74"/>
      <c r="G14" s="74"/>
      <c r="H14" s="74"/>
      <c r="I14" s="83" t="str">
        <f>IFERROR(VLOOKUP(I5,期間シート３!A1:U206,9,FALSE),"")</f>
        <v/>
      </c>
      <c r="J14" s="84"/>
      <c r="K14" s="84"/>
      <c r="L14" s="84"/>
      <c r="M14" s="84"/>
      <c r="N14" s="84"/>
      <c r="O14" s="84"/>
      <c r="P14" s="84"/>
      <c r="Q14" s="85"/>
      <c r="R14" s="34"/>
      <c r="S14" s="35"/>
      <c r="T14" s="35"/>
      <c r="U14" s="35"/>
      <c r="V14" s="35"/>
      <c r="W14" s="35"/>
      <c r="X14" s="35"/>
      <c r="Y14" s="36"/>
      <c r="Z14" s="28"/>
      <c r="AA14" s="28"/>
      <c r="AB14" s="28"/>
      <c r="AC14" s="28"/>
      <c r="AD14" s="28"/>
      <c r="AE14" s="28"/>
    </row>
    <row r="15" spans="1:31" ht="15" customHeight="1" thickBot="1">
      <c r="A15" s="38"/>
      <c r="B15" s="39"/>
      <c r="C15" s="39"/>
      <c r="D15" s="39"/>
      <c r="E15" s="39"/>
      <c r="F15" s="39"/>
      <c r="G15" s="39"/>
      <c r="H15" s="39"/>
      <c r="I15" s="39"/>
      <c r="J15" s="39"/>
      <c r="K15" s="39"/>
      <c r="L15" s="39"/>
      <c r="M15" s="39"/>
      <c r="N15" s="39"/>
      <c r="O15" s="39"/>
      <c r="P15" s="39"/>
      <c r="Q15" s="39"/>
      <c r="R15" s="39"/>
      <c r="S15" s="40"/>
      <c r="T15" s="40"/>
      <c r="U15" s="40"/>
      <c r="V15" s="40"/>
      <c r="W15" s="40"/>
      <c r="X15" s="40"/>
      <c r="Y15" s="41"/>
      <c r="Z15" s="28"/>
      <c r="AA15" s="28"/>
      <c r="AB15" s="28"/>
      <c r="AC15" s="28"/>
      <c r="AD15" s="28"/>
      <c r="AE15" s="28"/>
    </row>
    <row r="16" spans="1:31" ht="15" customHeight="1">
      <c r="A16" s="34"/>
      <c r="B16" s="34"/>
      <c r="C16" s="34"/>
      <c r="D16" s="34"/>
      <c r="E16" s="34"/>
      <c r="F16" s="34"/>
      <c r="G16" s="34"/>
      <c r="H16" s="34"/>
      <c r="I16" s="34"/>
      <c r="J16" s="34"/>
      <c r="K16" s="34"/>
      <c r="L16" s="34"/>
      <c r="M16" s="34"/>
      <c r="N16" s="34"/>
      <c r="O16" s="34"/>
      <c r="P16" s="34"/>
      <c r="Q16" s="34"/>
      <c r="R16" s="34"/>
      <c r="S16" s="35"/>
      <c r="T16" s="35"/>
      <c r="U16" s="35"/>
      <c r="V16" s="35"/>
      <c r="W16" s="35"/>
      <c r="X16" s="35"/>
      <c r="Y16" s="35"/>
      <c r="Z16" s="28"/>
      <c r="AA16" s="28"/>
      <c r="AB16" s="28"/>
      <c r="AC16" s="28"/>
      <c r="AD16" s="28"/>
      <c r="AE16" s="28"/>
    </row>
    <row r="17" spans="1:31" ht="20.100000000000001" customHeight="1" thickBot="1">
      <c r="A17" s="60"/>
      <c r="B17" s="60"/>
      <c r="C17" s="60"/>
      <c r="D17" s="60"/>
      <c r="E17" s="60"/>
      <c r="F17" s="60"/>
      <c r="G17" s="60"/>
      <c r="H17" s="60"/>
      <c r="I17" s="82" t="s">
        <v>51</v>
      </c>
      <c r="J17" s="82"/>
      <c r="K17" s="82"/>
      <c r="L17" s="82"/>
      <c r="M17" s="3"/>
      <c r="N17" s="82" t="s">
        <v>52</v>
      </c>
      <c r="O17" s="82"/>
      <c r="P17" s="82"/>
      <c r="Q17" s="82"/>
      <c r="R17" s="60"/>
      <c r="S17" s="28"/>
      <c r="T17" s="28"/>
      <c r="U17" s="28"/>
      <c r="V17" s="28"/>
      <c r="W17" s="28"/>
      <c r="X17" s="28"/>
      <c r="Y17" s="28"/>
      <c r="Z17" s="28"/>
      <c r="AA17" s="28"/>
      <c r="AB17" s="28"/>
      <c r="AC17" s="28"/>
      <c r="AD17" s="28"/>
      <c r="AE17" s="28"/>
    </row>
    <row r="18" spans="1:31" ht="37.5" customHeight="1" thickBot="1">
      <c r="A18" s="75" t="s">
        <v>9</v>
      </c>
      <c r="B18" s="75"/>
      <c r="C18" s="75"/>
      <c r="D18" s="75"/>
      <c r="E18" s="75"/>
      <c r="F18" s="75"/>
      <c r="G18" s="75"/>
      <c r="H18" s="75"/>
      <c r="I18" s="68" t="str">
        <f>IFERROR(VLOOKUP(I5,期間シート３!A1:U206,10,FALSE),"")</f>
        <v/>
      </c>
      <c r="J18" s="69"/>
      <c r="K18" s="69"/>
      <c r="L18" s="70"/>
      <c r="M18" s="10" t="s">
        <v>7</v>
      </c>
      <c r="N18" s="68" t="str">
        <f>IFERROR(VLOOKUP(I5,期間シート３!A1:U206,11,FALSE),"")</f>
        <v/>
      </c>
      <c r="O18" s="69"/>
      <c r="P18" s="69"/>
      <c r="Q18" s="70"/>
      <c r="R18" s="87" t="s">
        <v>53</v>
      </c>
      <c r="S18" s="88"/>
      <c r="T18" s="88"/>
      <c r="U18" s="88"/>
      <c r="V18" s="88"/>
      <c r="W18" s="88"/>
      <c r="X18" s="88"/>
      <c r="Y18" s="88"/>
      <c r="Z18" s="28"/>
      <c r="AA18" s="28"/>
      <c r="AB18" s="28"/>
      <c r="AC18" s="28"/>
      <c r="AD18" s="28"/>
      <c r="AE18" s="28"/>
    </row>
    <row r="19" spans="1:31" ht="15" customHeight="1" thickBot="1">
      <c r="A19" s="60"/>
      <c r="B19" s="60"/>
      <c r="C19" s="60"/>
      <c r="D19" s="60"/>
      <c r="E19" s="60"/>
      <c r="F19" s="60"/>
      <c r="G19" s="60"/>
      <c r="H19" s="60"/>
      <c r="I19" s="46"/>
      <c r="J19" s="46"/>
      <c r="K19" s="46"/>
      <c r="L19" s="46"/>
      <c r="M19" s="60"/>
      <c r="N19" s="46"/>
      <c r="O19" s="46"/>
      <c r="P19" s="46"/>
      <c r="Q19" s="46"/>
      <c r="R19" s="60"/>
      <c r="S19" s="28"/>
      <c r="T19" s="28"/>
      <c r="U19" s="28"/>
      <c r="V19" s="28"/>
      <c r="W19" s="28"/>
      <c r="X19" s="28"/>
      <c r="Y19" s="28"/>
      <c r="Z19" s="28"/>
      <c r="AA19" s="28"/>
      <c r="AB19" s="28"/>
      <c r="AC19" s="28"/>
      <c r="AD19" s="28"/>
      <c r="AE19" s="28"/>
    </row>
    <row r="20" spans="1:31" ht="24.75" customHeight="1" thickBot="1">
      <c r="A20" s="67" t="s">
        <v>97</v>
      </c>
      <c r="B20" s="89"/>
      <c r="C20" s="89"/>
      <c r="D20" s="89"/>
      <c r="E20" s="89"/>
      <c r="F20" s="89"/>
      <c r="G20" s="89"/>
      <c r="H20" s="89"/>
      <c r="I20" s="68" t="str">
        <f>IFERROR(VLOOKUP(I5,期間シート３!A1:U206,12,FALSE),"")</f>
        <v/>
      </c>
      <c r="J20" s="69"/>
      <c r="K20" s="69"/>
      <c r="L20" s="70"/>
      <c r="M20" s="61" t="s">
        <v>7</v>
      </c>
      <c r="N20" s="68" t="str">
        <f>IFERROR(VLOOKUP(I5,期間シート３!A1:U206,13,FALSE),"")</f>
        <v/>
      </c>
      <c r="O20" s="69"/>
      <c r="P20" s="69"/>
      <c r="Q20" s="70"/>
      <c r="R20" s="60" t="s">
        <v>93</v>
      </c>
      <c r="S20" s="28"/>
      <c r="T20" s="28"/>
      <c r="U20" s="28"/>
      <c r="V20" s="28"/>
      <c r="W20" s="28"/>
      <c r="X20" s="28"/>
      <c r="Y20" s="28"/>
      <c r="Z20" s="28"/>
      <c r="AA20" s="28"/>
      <c r="AB20" s="28"/>
      <c r="AC20" s="28"/>
      <c r="AD20" s="28"/>
      <c r="AE20" s="28"/>
    </row>
    <row r="21" spans="1:31" ht="53.25" customHeight="1" thickBot="1">
      <c r="A21" s="90" t="s">
        <v>96</v>
      </c>
      <c r="B21" s="91"/>
      <c r="C21" s="91"/>
      <c r="D21" s="91"/>
      <c r="E21" s="91"/>
      <c r="F21" s="91"/>
      <c r="G21" s="91"/>
      <c r="H21" s="91"/>
      <c r="I21" s="46"/>
      <c r="J21" s="46"/>
      <c r="K21" s="46"/>
      <c r="L21" s="46"/>
      <c r="M21" s="60"/>
      <c r="N21" s="46"/>
      <c r="O21" s="46"/>
      <c r="P21" s="46"/>
      <c r="Q21" s="46"/>
      <c r="R21" s="92" t="s">
        <v>94</v>
      </c>
      <c r="S21" s="93"/>
      <c r="T21" s="93"/>
      <c r="U21" s="93"/>
      <c r="V21" s="93"/>
      <c r="W21" s="93"/>
      <c r="X21" s="93"/>
      <c r="Y21" s="93"/>
      <c r="Z21" s="93"/>
      <c r="AA21" s="93"/>
      <c r="AB21" s="93"/>
      <c r="AC21" s="28"/>
      <c r="AD21" s="28"/>
      <c r="AE21" s="28"/>
    </row>
    <row r="22" spans="1:31" ht="20.100000000000001" customHeight="1" thickBot="1">
      <c r="A22" s="67" t="s">
        <v>95</v>
      </c>
      <c r="B22" s="67"/>
      <c r="C22" s="67"/>
      <c r="D22" s="67"/>
      <c r="E22" s="67"/>
      <c r="F22" s="67"/>
      <c r="G22" s="67"/>
      <c r="H22" s="67"/>
      <c r="I22" s="68" t="str">
        <f>IFERROR(VLOOKUP(I5,期間シート３!A1:U206,12,FALSE),"")</f>
        <v/>
      </c>
      <c r="J22" s="69"/>
      <c r="K22" s="69"/>
      <c r="L22" s="70"/>
      <c r="M22" s="61" t="s">
        <v>7</v>
      </c>
      <c r="N22" s="68" t="str">
        <f>IFERROR(VLOOKUP(I5,期間シート３!A1:U206,13,FALSE),"")</f>
        <v/>
      </c>
      <c r="O22" s="69"/>
      <c r="P22" s="69"/>
      <c r="Q22" s="70"/>
      <c r="R22" s="60" t="s">
        <v>8</v>
      </c>
      <c r="S22" s="28"/>
      <c r="T22" s="28"/>
      <c r="U22" s="28"/>
      <c r="V22" s="28"/>
      <c r="W22" s="28"/>
      <c r="X22" s="28"/>
      <c r="Y22" s="28"/>
      <c r="Z22" s="28"/>
      <c r="AA22" s="28"/>
      <c r="AB22" s="28"/>
      <c r="AC22" s="28"/>
      <c r="AD22" s="28"/>
      <c r="AE22" s="28"/>
    </row>
    <row r="23" spans="1:31" ht="15" customHeight="1" thickBot="1">
      <c r="A23" s="60"/>
      <c r="B23" s="60"/>
      <c r="C23" s="60"/>
      <c r="D23" s="60"/>
      <c r="E23" s="60"/>
      <c r="F23" s="60"/>
      <c r="G23" s="60"/>
      <c r="H23" s="60"/>
      <c r="I23" s="47"/>
      <c r="J23" s="47"/>
      <c r="K23" s="47"/>
      <c r="L23" s="47"/>
      <c r="M23" s="60"/>
      <c r="N23" s="60"/>
      <c r="O23" s="60"/>
      <c r="P23" s="60"/>
      <c r="Q23" s="60"/>
      <c r="R23" s="86" t="s">
        <v>57</v>
      </c>
      <c r="S23" s="86"/>
      <c r="T23" s="86"/>
      <c r="U23" s="86"/>
      <c r="V23" s="86"/>
      <c r="W23" s="86"/>
      <c r="X23" s="86"/>
      <c r="Y23" s="86"/>
      <c r="Z23" s="28"/>
      <c r="AA23" s="28"/>
      <c r="AB23" s="28"/>
      <c r="AC23" s="28"/>
      <c r="AD23" s="28"/>
      <c r="AE23" s="28"/>
    </row>
    <row r="24" spans="1:31" ht="20.100000000000001" customHeight="1" thickBot="1">
      <c r="A24" s="67" t="s">
        <v>10</v>
      </c>
      <c r="B24" s="67"/>
      <c r="C24" s="67"/>
      <c r="D24" s="67"/>
      <c r="E24" s="67"/>
      <c r="F24" s="67"/>
      <c r="G24" s="67"/>
      <c r="H24" s="67"/>
      <c r="I24" s="76" t="str">
        <f>IFERROR(VLOOKUP(I5,期間シート３!A1:U206,11,FALSE),"")</f>
        <v/>
      </c>
      <c r="J24" s="77"/>
      <c r="K24" s="77"/>
      <c r="L24" s="78"/>
      <c r="M24" s="2" t="s">
        <v>28</v>
      </c>
      <c r="N24" s="60"/>
      <c r="O24" s="60"/>
      <c r="P24" s="60"/>
      <c r="Q24" s="60"/>
      <c r="R24" s="60"/>
      <c r="S24" s="28"/>
      <c r="T24" s="28"/>
      <c r="U24" s="28"/>
      <c r="V24" s="28"/>
      <c r="W24" s="28"/>
      <c r="X24" s="28"/>
      <c r="Y24" s="28"/>
      <c r="Z24" s="28"/>
      <c r="AA24" s="28"/>
      <c r="AB24" s="28"/>
      <c r="AC24" s="28"/>
      <c r="AD24" s="28"/>
      <c r="AE24" s="28"/>
    </row>
    <row r="25" spans="1:31" ht="15" customHeight="1" thickBot="1">
      <c r="A25" s="60"/>
      <c r="B25" s="60"/>
      <c r="C25" s="60"/>
      <c r="D25" s="60"/>
      <c r="E25" s="60"/>
      <c r="F25" s="60"/>
      <c r="G25" s="60"/>
      <c r="H25" s="60"/>
      <c r="I25" s="47"/>
      <c r="J25" s="47"/>
      <c r="K25" s="47"/>
      <c r="L25" s="47"/>
      <c r="M25" s="60"/>
      <c r="N25" s="60"/>
      <c r="O25" s="60"/>
      <c r="P25" s="60"/>
      <c r="Q25" s="60"/>
      <c r="R25" s="60"/>
      <c r="S25" s="28"/>
      <c r="T25" s="28"/>
      <c r="U25" s="28"/>
      <c r="V25" s="28"/>
      <c r="W25" s="28"/>
      <c r="X25" s="28"/>
      <c r="Y25" s="28"/>
      <c r="Z25" s="28"/>
      <c r="AA25" s="28"/>
      <c r="AB25" s="28"/>
      <c r="AC25" s="28"/>
      <c r="AD25" s="28"/>
      <c r="AE25" s="28"/>
    </row>
    <row r="26" spans="1:31" ht="20.100000000000001" customHeight="1" thickBot="1">
      <c r="A26" s="67" t="s">
        <v>4</v>
      </c>
      <c r="B26" s="67"/>
      <c r="C26" s="67"/>
      <c r="D26" s="67"/>
      <c r="E26" s="67"/>
      <c r="F26" s="67"/>
      <c r="G26" s="67"/>
      <c r="H26" s="67"/>
      <c r="I26" s="76" t="str">
        <f>IFERROR(VLOOKUP(I5,期間シート３!A1:U206,11,FALSE),"")</f>
        <v/>
      </c>
      <c r="J26" s="77"/>
      <c r="K26" s="77"/>
      <c r="L26" s="78"/>
      <c r="M26" s="2" t="s">
        <v>29</v>
      </c>
      <c r="N26" s="60"/>
      <c r="O26" s="60"/>
      <c r="P26" s="60"/>
      <c r="Q26" s="60"/>
      <c r="R26" s="60"/>
      <c r="S26" s="28"/>
      <c r="T26" s="28"/>
      <c r="U26" s="28"/>
      <c r="V26" s="28"/>
      <c r="W26" s="28"/>
      <c r="X26" s="28"/>
      <c r="Y26" s="28"/>
      <c r="Z26" s="28"/>
      <c r="AA26" s="28"/>
      <c r="AB26" s="28"/>
      <c r="AC26" s="28"/>
      <c r="AD26" s="28"/>
      <c r="AE26" s="28"/>
    </row>
    <row r="27" spans="1:31" ht="15" customHeight="1" thickBot="1">
      <c r="A27" s="60"/>
      <c r="B27" s="60"/>
      <c r="C27" s="60"/>
      <c r="D27" s="60"/>
      <c r="E27" s="60"/>
      <c r="F27" s="60"/>
      <c r="G27" s="60"/>
      <c r="H27" s="60"/>
      <c r="I27" s="48"/>
      <c r="J27" s="48"/>
      <c r="K27" s="48"/>
      <c r="L27" s="48"/>
      <c r="M27" s="34"/>
      <c r="N27" s="34"/>
      <c r="O27" s="34"/>
      <c r="P27" s="34"/>
      <c r="Q27" s="34"/>
      <c r="R27" s="34"/>
      <c r="S27" s="28"/>
      <c r="T27" s="28"/>
      <c r="U27" s="28"/>
      <c r="V27" s="28"/>
      <c r="W27" s="28"/>
      <c r="X27" s="28"/>
      <c r="Y27" s="28"/>
      <c r="Z27" s="28"/>
      <c r="AA27" s="28"/>
      <c r="AB27" s="28"/>
      <c r="AC27" s="28"/>
      <c r="AD27" s="28"/>
      <c r="AE27" s="28"/>
    </row>
    <row r="28" spans="1:31" ht="20.100000000000001" customHeight="1" thickBot="1">
      <c r="A28" s="67" t="s">
        <v>3</v>
      </c>
      <c r="B28" s="67"/>
      <c r="C28" s="67"/>
      <c r="D28" s="67"/>
      <c r="E28" s="67"/>
      <c r="F28" s="67"/>
      <c r="G28" s="67"/>
      <c r="H28" s="67"/>
      <c r="I28" s="68" t="str">
        <f>IFERROR(VLOOKUP(I5,期間シート３!A1:U206,14,FALSE),"")</f>
        <v/>
      </c>
      <c r="J28" s="69"/>
      <c r="K28" s="69"/>
      <c r="L28" s="70"/>
      <c r="M28" s="34" t="s">
        <v>12</v>
      </c>
      <c r="N28" s="34"/>
      <c r="O28" s="34"/>
      <c r="P28" s="34"/>
      <c r="Q28" s="34"/>
      <c r="R28" s="34"/>
      <c r="S28" s="28"/>
      <c r="T28" s="28"/>
      <c r="U28" s="28"/>
      <c r="V28" s="28"/>
      <c r="W28" s="28"/>
      <c r="X28" s="28"/>
      <c r="Y28" s="28"/>
      <c r="Z28" s="28"/>
      <c r="AA28" s="28"/>
      <c r="AB28" s="28"/>
      <c r="AC28" s="28"/>
      <c r="AD28" s="28"/>
      <c r="AE28" s="28"/>
    </row>
    <row r="29" spans="1:31" ht="20.100000000000001" customHeight="1" thickBot="1">
      <c r="A29" s="94" t="str">
        <f>IFERROR(VLOOKUP(I3,期間シート!A1:U206,2,FALSE),"")</f>
        <v/>
      </c>
      <c r="B29" s="94"/>
      <c r="C29" s="94"/>
      <c r="D29" s="94"/>
      <c r="E29" s="94"/>
      <c r="F29" s="94"/>
      <c r="G29" s="94"/>
      <c r="H29" s="94"/>
      <c r="I29" s="48"/>
      <c r="J29" s="48"/>
      <c r="K29" s="48"/>
      <c r="L29" s="48"/>
      <c r="M29" s="34"/>
      <c r="N29" s="34"/>
      <c r="O29" s="34"/>
      <c r="P29" s="34"/>
      <c r="Q29" s="34"/>
      <c r="R29" s="34"/>
      <c r="S29" s="28"/>
      <c r="T29" s="28"/>
      <c r="U29" s="28"/>
      <c r="V29" s="28"/>
      <c r="W29" s="28"/>
      <c r="X29" s="28"/>
      <c r="Y29" s="28"/>
      <c r="Z29" s="28"/>
      <c r="AA29" s="28"/>
      <c r="AB29" s="28"/>
      <c r="AC29" s="28"/>
      <c r="AD29" s="28"/>
      <c r="AE29" s="28"/>
    </row>
    <row r="30" spans="1:31" ht="20.100000000000001" customHeight="1" thickBot="1">
      <c r="A30" s="95" t="s">
        <v>5</v>
      </c>
      <c r="B30" s="95"/>
      <c r="C30" s="95"/>
      <c r="D30" s="95"/>
      <c r="E30" s="95"/>
      <c r="F30" s="95"/>
      <c r="G30" s="95"/>
      <c r="H30" s="95"/>
      <c r="I30" s="96" t="str">
        <f>IFERROR(VLOOKUP(I5,期間シート３!A1:U206,15,FALSE),"")</f>
        <v/>
      </c>
      <c r="J30" s="97"/>
      <c r="K30" s="97"/>
      <c r="L30" s="98"/>
      <c r="M30" s="27" t="s">
        <v>27</v>
      </c>
      <c r="N30" s="42"/>
      <c r="O30" s="42"/>
      <c r="P30" s="42"/>
      <c r="Q30" s="42"/>
      <c r="R30" s="42"/>
      <c r="S30" s="43"/>
      <c r="T30" s="43"/>
      <c r="U30" s="43"/>
      <c r="V30" s="43"/>
      <c r="W30" s="43"/>
      <c r="X30" s="43"/>
      <c r="Y30" s="43"/>
      <c r="Z30" s="28"/>
      <c r="AA30" s="28"/>
      <c r="AB30" s="28"/>
      <c r="AC30" s="28"/>
      <c r="AD30" s="28"/>
      <c r="AE30" s="28"/>
    </row>
    <row r="31" spans="1:31" ht="15" customHeight="1" thickBot="1">
      <c r="A31" s="60"/>
      <c r="B31" s="60"/>
      <c r="C31" s="60"/>
      <c r="D31" s="60"/>
      <c r="E31" s="60"/>
      <c r="F31" s="60"/>
      <c r="G31" s="60"/>
      <c r="H31" s="60"/>
      <c r="I31" s="49"/>
      <c r="J31" s="49"/>
      <c r="K31" s="49"/>
      <c r="L31" s="49"/>
      <c r="M31" s="34"/>
      <c r="N31" s="34"/>
      <c r="O31" s="34"/>
      <c r="P31" s="34"/>
      <c r="Q31" s="34"/>
      <c r="R31" s="34"/>
      <c r="S31" s="28"/>
      <c r="T31" s="28"/>
      <c r="U31" s="28"/>
      <c r="V31" s="28"/>
      <c r="W31" s="28"/>
      <c r="X31" s="28"/>
      <c r="Y31" s="28"/>
      <c r="Z31" s="28"/>
      <c r="AA31" s="28"/>
      <c r="AB31" s="28"/>
      <c r="AC31" s="28"/>
      <c r="AD31" s="28"/>
      <c r="AE31" s="28"/>
    </row>
    <row r="32" spans="1:31" ht="20.100000000000001" customHeight="1" thickBot="1">
      <c r="A32" s="99" t="s">
        <v>11</v>
      </c>
      <c r="B32" s="99"/>
      <c r="C32" s="99"/>
      <c r="D32" s="99"/>
      <c r="E32" s="99"/>
      <c r="F32" s="99"/>
      <c r="G32" s="99"/>
      <c r="H32" s="99"/>
      <c r="I32" s="76" t="str">
        <f>IFERROR(VLOOKUP(I5,期間シート３!A1:U206,15,FALSE),"")</f>
        <v/>
      </c>
      <c r="J32" s="77"/>
      <c r="K32" s="77"/>
      <c r="L32" s="78"/>
      <c r="M32" s="60"/>
      <c r="N32" s="60"/>
      <c r="O32" s="60"/>
      <c r="P32" s="60"/>
      <c r="Q32" s="60"/>
      <c r="R32" s="60"/>
      <c r="S32" s="28"/>
      <c r="T32" s="28"/>
      <c r="U32" s="28"/>
      <c r="V32" s="28"/>
      <c r="W32" s="28"/>
      <c r="X32" s="28"/>
      <c r="Y32" s="28"/>
      <c r="Z32" s="28"/>
      <c r="AA32" s="28"/>
      <c r="AB32" s="28"/>
      <c r="AC32" s="28"/>
      <c r="AD32" s="28"/>
      <c r="AE32" s="28"/>
    </row>
    <row r="33" spans="1:31">
      <c r="A33" s="60"/>
      <c r="B33" s="60"/>
      <c r="C33" s="60"/>
      <c r="D33" s="60"/>
      <c r="E33" s="60"/>
      <c r="F33" s="60"/>
      <c r="G33" s="60"/>
      <c r="H33" s="60"/>
      <c r="I33" s="60"/>
      <c r="J33" s="60"/>
      <c r="K33" s="60"/>
      <c r="L33" s="60"/>
      <c r="M33" s="60"/>
      <c r="N33" s="60"/>
      <c r="O33" s="60"/>
      <c r="P33" s="60"/>
      <c r="Q33" s="60"/>
      <c r="R33" s="60"/>
      <c r="S33" s="28"/>
      <c r="T33" s="28"/>
      <c r="U33" s="28"/>
      <c r="V33" s="28"/>
      <c r="W33" s="28"/>
      <c r="X33" s="28"/>
      <c r="Y33" s="28"/>
      <c r="Z33" s="28"/>
      <c r="AA33" s="28"/>
      <c r="AB33" s="28"/>
      <c r="AC33" s="28"/>
      <c r="AD33" s="28"/>
      <c r="AE33" s="28"/>
    </row>
    <row r="34" spans="1:31">
      <c r="A34" s="60"/>
      <c r="B34" s="60"/>
      <c r="C34" s="60"/>
      <c r="D34" s="60"/>
      <c r="E34" s="60"/>
      <c r="F34" s="60"/>
      <c r="G34" s="60"/>
      <c r="H34" s="60"/>
      <c r="I34" s="60"/>
      <c r="J34" s="60"/>
      <c r="K34" s="60"/>
      <c r="L34" s="60"/>
      <c r="M34" s="60"/>
      <c r="N34" s="60"/>
      <c r="O34" s="60"/>
      <c r="P34" s="60"/>
      <c r="Q34" s="60"/>
      <c r="R34" s="60"/>
      <c r="S34" s="28"/>
      <c r="T34" s="28"/>
      <c r="U34" s="28"/>
      <c r="V34" s="28"/>
      <c r="W34" s="28"/>
      <c r="X34" s="28"/>
      <c r="Y34" s="28"/>
      <c r="Z34" s="28"/>
      <c r="AA34" s="28"/>
      <c r="AB34" s="28"/>
      <c r="AC34" s="28"/>
      <c r="AD34" s="28"/>
      <c r="AE34" s="28"/>
    </row>
    <row r="35" spans="1:31">
      <c r="A35" s="60"/>
      <c r="B35" s="60"/>
      <c r="C35" s="60"/>
      <c r="D35" s="60"/>
      <c r="E35" s="60"/>
      <c r="F35" s="60"/>
      <c r="G35" s="60"/>
      <c r="H35" s="60"/>
      <c r="I35" s="60"/>
      <c r="J35" s="60"/>
      <c r="K35" s="60"/>
      <c r="L35" s="60"/>
      <c r="M35" s="60"/>
      <c r="N35" s="60"/>
      <c r="O35" s="60"/>
      <c r="P35" s="60"/>
      <c r="Q35" s="60"/>
      <c r="R35" s="60"/>
      <c r="S35" s="28"/>
      <c r="T35" s="28"/>
      <c r="U35" s="28"/>
      <c r="V35" s="28"/>
      <c r="W35" s="28"/>
      <c r="X35" s="28"/>
      <c r="Y35" s="28"/>
      <c r="Z35" s="28"/>
      <c r="AA35" s="28"/>
      <c r="AB35" s="28"/>
      <c r="AC35" s="28"/>
      <c r="AD35" s="28"/>
      <c r="AE35" s="28"/>
    </row>
    <row r="36" spans="1:31">
      <c r="A36" s="60"/>
      <c r="B36" s="60"/>
      <c r="C36" s="60"/>
      <c r="D36" s="60"/>
      <c r="E36" s="60"/>
      <c r="F36" s="60"/>
      <c r="G36" s="60"/>
      <c r="H36" s="60"/>
      <c r="I36" s="60"/>
      <c r="J36" s="60"/>
      <c r="K36" s="60"/>
      <c r="L36" s="60"/>
      <c r="M36" s="60"/>
      <c r="N36" s="60"/>
      <c r="O36" s="60"/>
      <c r="P36" s="60"/>
      <c r="Q36" s="60"/>
      <c r="R36" s="60"/>
      <c r="S36" s="28"/>
      <c r="T36" s="28"/>
      <c r="U36" s="28"/>
      <c r="V36" s="28"/>
      <c r="W36" s="28"/>
      <c r="X36" s="28"/>
      <c r="Y36" s="28"/>
      <c r="Z36" s="28"/>
      <c r="AA36" s="28"/>
      <c r="AB36" s="28"/>
      <c r="AC36" s="28"/>
      <c r="AD36" s="28"/>
      <c r="AE36" s="28"/>
    </row>
    <row r="37" spans="1:31">
      <c r="A37" s="60"/>
      <c r="B37" s="60"/>
      <c r="C37" s="60"/>
      <c r="D37" s="60"/>
      <c r="E37" s="60"/>
      <c r="F37" s="60"/>
      <c r="G37" s="60"/>
      <c r="H37" s="60"/>
      <c r="I37" s="60"/>
      <c r="J37" s="60"/>
      <c r="K37" s="60"/>
      <c r="L37" s="60"/>
      <c r="M37" s="60"/>
      <c r="N37" s="60"/>
      <c r="O37" s="60"/>
      <c r="P37" s="60"/>
      <c r="Q37" s="60"/>
      <c r="R37" s="60"/>
      <c r="S37" s="28"/>
      <c r="T37" s="28"/>
      <c r="U37" s="28"/>
      <c r="V37" s="28"/>
      <c r="W37" s="28"/>
      <c r="X37" s="28"/>
      <c r="Y37" s="28"/>
      <c r="Z37" s="28"/>
      <c r="AA37" s="28"/>
      <c r="AB37" s="28"/>
      <c r="AC37" s="28"/>
      <c r="AD37" s="28"/>
      <c r="AE37" s="28"/>
    </row>
    <row r="38" spans="1:31">
      <c r="A38" s="60"/>
      <c r="B38" s="60"/>
      <c r="C38" s="60"/>
      <c r="D38" s="60"/>
      <c r="E38" s="60"/>
      <c r="F38" s="60"/>
      <c r="G38" s="60"/>
      <c r="H38" s="60"/>
      <c r="I38" s="60"/>
      <c r="J38" s="60"/>
      <c r="K38" s="60"/>
      <c r="L38" s="60"/>
      <c r="M38" s="60"/>
      <c r="N38" s="60"/>
      <c r="O38" s="60"/>
      <c r="P38" s="60"/>
      <c r="Q38" s="60"/>
      <c r="R38" s="60"/>
      <c r="S38" s="28"/>
      <c r="T38" s="28"/>
      <c r="U38" s="28"/>
      <c r="V38" s="28"/>
      <c r="W38" s="28"/>
      <c r="X38" s="28"/>
      <c r="Y38" s="28"/>
      <c r="Z38" s="28"/>
      <c r="AA38" s="28"/>
      <c r="AB38" s="28"/>
      <c r="AC38" s="28"/>
      <c r="AD38" s="28"/>
      <c r="AE38" s="28"/>
    </row>
    <row r="39" spans="1:31">
      <c r="A39" s="60"/>
      <c r="B39" s="60"/>
      <c r="C39" s="60"/>
      <c r="D39" s="60"/>
      <c r="E39" s="60"/>
      <c r="F39" s="60"/>
      <c r="G39" s="60"/>
      <c r="H39" s="60"/>
      <c r="I39" s="60"/>
      <c r="J39" s="60"/>
      <c r="K39" s="60"/>
      <c r="L39" s="60"/>
      <c r="M39" s="60"/>
      <c r="N39" s="60"/>
      <c r="O39" s="60"/>
      <c r="P39" s="60"/>
      <c r="Q39" s="60"/>
      <c r="R39" s="60"/>
      <c r="S39" s="28"/>
      <c r="T39" s="28"/>
      <c r="U39" s="28"/>
      <c r="V39" s="28"/>
      <c r="W39" s="28"/>
      <c r="X39" s="28"/>
      <c r="Y39" s="28"/>
      <c r="Z39" s="28"/>
      <c r="AA39" s="28"/>
      <c r="AB39" s="28"/>
      <c r="AC39" s="28"/>
      <c r="AD39" s="28"/>
      <c r="AE39" s="28"/>
    </row>
    <row r="40" spans="1:31">
      <c r="A40" s="60"/>
      <c r="B40" s="60"/>
      <c r="C40" s="60"/>
      <c r="D40" s="60"/>
      <c r="E40" s="60"/>
      <c r="F40" s="60"/>
      <c r="G40" s="60"/>
      <c r="H40" s="60"/>
      <c r="I40" s="60"/>
      <c r="J40" s="60"/>
      <c r="K40" s="60"/>
      <c r="L40" s="60"/>
      <c r="M40" s="60"/>
      <c r="N40" s="60"/>
      <c r="O40" s="60"/>
      <c r="P40" s="60"/>
      <c r="Q40" s="60"/>
      <c r="R40" s="60"/>
      <c r="S40" s="28"/>
      <c r="T40" s="28"/>
      <c r="U40" s="28"/>
      <c r="V40" s="28"/>
      <c r="W40" s="28"/>
      <c r="X40" s="28"/>
      <c r="Y40" s="28"/>
      <c r="Z40" s="28"/>
      <c r="AA40" s="28"/>
      <c r="AB40" s="28"/>
      <c r="AC40" s="28"/>
      <c r="AD40" s="28"/>
      <c r="AE40" s="28"/>
    </row>
    <row r="41" spans="1:31">
      <c r="A41" s="60"/>
      <c r="B41" s="60"/>
      <c r="C41" s="60"/>
      <c r="D41" s="60"/>
      <c r="E41" s="60"/>
      <c r="F41" s="60"/>
      <c r="G41" s="60"/>
      <c r="H41" s="60"/>
      <c r="I41" s="60"/>
      <c r="J41" s="60"/>
      <c r="K41" s="60"/>
      <c r="L41" s="60"/>
      <c r="M41" s="60"/>
      <c r="N41" s="60"/>
      <c r="O41" s="60"/>
      <c r="P41" s="60"/>
      <c r="Q41" s="60"/>
      <c r="R41" s="60"/>
      <c r="S41" s="28"/>
      <c r="T41" s="28"/>
      <c r="U41" s="28"/>
      <c r="V41" s="28"/>
      <c r="W41" s="28"/>
      <c r="X41" s="28"/>
      <c r="Y41" s="28"/>
      <c r="Z41" s="28"/>
      <c r="AA41" s="28"/>
      <c r="AB41" s="28"/>
      <c r="AC41" s="28"/>
      <c r="AD41" s="28"/>
      <c r="AE41" s="28"/>
    </row>
    <row r="42" spans="1:31">
      <c r="A42" s="60"/>
      <c r="B42" s="60"/>
      <c r="C42" s="60"/>
      <c r="D42" s="60"/>
      <c r="E42" s="60"/>
      <c r="F42" s="60"/>
      <c r="G42" s="60"/>
      <c r="H42" s="60"/>
      <c r="I42" s="60"/>
      <c r="J42" s="60"/>
      <c r="K42" s="60"/>
      <c r="L42" s="60"/>
      <c r="M42" s="60"/>
      <c r="N42" s="60"/>
      <c r="O42" s="60"/>
      <c r="P42" s="60"/>
      <c r="Q42" s="60"/>
      <c r="R42" s="60"/>
      <c r="S42" s="28"/>
      <c r="T42" s="28"/>
      <c r="U42" s="28"/>
      <c r="V42" s="28"/>
      <c r="W42" s="28"/>
      <c r="X42" s="28"/>
      <c r="Y42" s="28"/>
      <c r="Z42" s="28"/>
      <c r="AA42" s="28"/>
      <c r="AB42" s="28"/>
      <c r="AC42" s="28"/>
      <c r="AD42" s="28"/>
      <c r="AE42" s="28"/>
    </row>
    <row r="43" spans="1:31">
      <c r="A43" s="60"/>
      <c r="B43" s="60"/>
      <c r="C43" s="60"/>
      <c r="D43" s="60"/>
      <c r="E43" s="60"/>
      <c r="F43" s="60"/>
      <c r="G43" s="60"/>
      <c r="H43" s="60"/>
      <c r="I43" s="60"/>
      <c r="J43" s="60"/>
      <c r="K43" s="60"/>
      <c r="L43" s="60"/>
      <c r="M43" s="60"/>
      <c r="N43" s="60"/>
      <c r="O43" s="60"/>
      <c r="P43" s="60"/>
      <c r="Q43" s="60"/>
      <c r="R43" s="60"/>
      <c r="S43" s="28"/>
      <c r="T43" s="28"/>
      <c r="U43" s="28"/>
      <c r="V43" s="28"/>
      <c r="W43" s="28"/>
      <c r="X43" s="28"/>
      <c r="Y43" s="28"/>
      <c r="Z43" s="28"/>
      <c r="AA43" s="28"/>
      <c r="AB43" s="28"/>
      <c r="AC43" s="28"/>
      <c r="AD43" s="28"/>
      <c r="AE43" s="28"/>
    </row>
    <row r="44" spans="1:31">
      <c r="A44" s="60"/>
      <c r="B44" s="60"/>
      <c r="C44" s="60"/>
      <c r="D44" s="60"/>
      <c r="E44" s="60"/>
      <c r="F44" s="60"/>
      <c r="G44" s="60"/>
      <c r="H44" s="60"/>
      <c r="I44" s="60"/>
      <c r="J44" s="60"/>
      <c r="K44" s="60"/>
      <c r="L44" s="60"/>
      <c r="M44" s="60"/>
      <c r="N44" s="60"/>
      <c r="O44" s="60"/>
      <c r="P44" s="60"/>
      <c r="Q44" s="60"/>
      <c r="R44" s="60"/>
      <c r="S44" s="28"/>
      <c r="T44" s="28"/>
      <c r="U44" s="28"/>
      <c r="V44" s="28"/>
      <c r="W44" s="28"/>
      <c r="X44" s="28"/>
      <c r="Y44" s="28"/>
      <c r="Z44" s="28"/>
      <c r="AA44" s="28"/>
      <c r="AB44" s="28"/>
      <c r="AC44" s="28"/>
      <c r="AD44" s="28"/>
      <c r="AE44" s="28"/>
    </row>
    <row r="45" spans="1:31">
      <c r="A45" s="60"/>
      <c r="B45" s="60"/>
      <c r="C45" s="60"/>
      <c r="D45" s="60"/>
      <c r="E45" s="60"/>
      <c r="F45" s="60"/>
      <c r="G45" s="60"/>
      <c r="H45" s="60"/>
      <c r="I45" s="60"/>
      <c r="J45" s="60"/>
      <c r="K45" s="60"/>
      <c r="L45" s="60"/>
      <c r="M45" s="60"/>
      <c r="N45" s="60"/>
      <c r="O45" s="60"/>
      <c r="P45" s="60"/>
      <c r="Q45" s="60"/>
      <c r="R45" s="60"/>
      <c r="S45" s="28"/>
      <c r="T45" s="28"/>
      <c r="U45" s="28"/>
      <c r="V45" s="28"/>
      <c r="W45" s="28"/>
      <c r="X45" s="28"/>
      <c r="Y45" s="28"/>
      <c r="Z45" s="28"/>
      <c r="AA45" s="28"/>
      <c r="AB45" s="28"/>
      <c r="AC45" s="28"/>
      <c r="AD45" s="28"/>
      <c r="AE45" s="28"/>
    </row>
    <row r="46" spans="1:31">
      <c r="A46" s="60"/>
      <c r="B46" s="60"/>
      <c r="C46" s="60"/>
      <c r="D46" s="60"/>
      <c r="E46" s="60"/>
      <c r="F46" s="60"/>
      <c r="G46" s="60"/>
      <c r="H46" s="60"/>
      <c r="I46" s="60"/>
      <c r="J46" s="60"/>
      <c r="K46" s="60"/>
      <c r="L46" s="60"/>
      <c r="M46" s="60"/>
      <c r="N46" s="60"/>
      <c r="O46" s="60"/>
      <c r="P46" s="60"/>
      <c r="Q46" s="60"/>
      <c r="R46" s="60"/>
      <c r="S46" s="28"/>
      <c r="T46" s="28"/>
      <c r="U46" s="28"/>
      <c r="V46" s="28"/>
      <c r="W46" s="28"/>
      <c r="X46" s="28"/>
      <c r="Y46" s="28"/>
      <c r="Z46" s="28"/>
      <c r="AA46" s="28"/>
      <c r="AB46" s="28"/>
      <c r="AC46" s="28"/>
      <c r="AD46" s="28"/>
      <c r="AE46" s="28"/>
    </row>
    <row r="47" spans="1:31">
      <c r="A47" s="60"/>
      <c r="B47" s="60"/>
      <c r="C47" s="60"/>
      <c r="D47" s="60"/>
      <c r="E47" s="60"/>
      <c r="F47" s="60"/>
      <c r="G47" s="60"/>
      <c r="H47" s="60"/>
      <c r="I47" s="60"/>
      <c r="J47" s="60"/>
      <c r="K47" s="60"/>
      <c r="L47" s="60"/>
      <c r="M47" s="60"/>
      <c r="N47" s="60"/>
      <c r="O47" s="60"/>
      <c r="P47" s="60"/>
      <c r="Q47" s="60"/>
      <c r="R47" s="60"/>
      <c r="S47" s="28"/>
      <c r="T47" s="28"/>
      <c r="U47" s="28"/>
      <c r="V47" s="28"/>
      <c r="W47" s="28"/>
      <c r="X47" s="28"/>
      <c r="Y47" s="28"/>
      <c r="Z47" s="28"/>
      <c r="AA47" s="28"/>
      <c r="AB47" s="28"/>
      <c r="AC47" s="28"/>
      <c r="AD47" s="28"/>
      <c r="AE47" s="28"/>
    </row>
    <row r="48" spans="1:31">
      <c r="A48" s="60"/>
      <c r="B48" s="60"/>
      <c r="C48" s="60"/>
      <c r="D48" s="60"/>
      <c r="E48" s="60"/>
      <c r="F48" s="60"/>
      <c r="G48" s="60"/>
      <c r="H48" s="60"/>
      <c r="I48" s="60"/>
      <c r="J48" s="60"/>
      <c r="K48" s="60"/>
      <c r="L48" s="60"/>
      <c r="M48" s="60"/>
      <c r="N48" s="60"/>
      <c r="O48" s="60"/>
      <c r="P48" s="60"/>
      <c r="Q48" s="60"/>
      <c r="R48" s="60"/>
      <c r="S48" s="28"/>
      <c r="T48" s="28"/>
      <c r="U48" s="28"/>
      <c r="V48" s="28"/>
      <c r="W48" s="28"/>
      <c r="X48" s="28"/>
      <c r="Y48" s="28"/>
      <c r="Z48" s="28"/>
      <c r="AA48" s="28"/>
      <c r="AB48" s="28"/>
      <c r="AC48" s="28"/>
      <c r="AD48" s="28"/>
      <c r="AE48" s="28"/>
    </row>
    <row r="49" spans="1:31">
      <c r="A49" s="60"/>
      <c r="B49" s="60"/>
      <c r="C49" s="60"/>
      <c r="D49" s="60"/>
      <c r="E49" s="60"/>
      <c r="F49" s="60"/>
      <c r="G49" s="60"/>
      <c r="H49" s="60"/>
      <c r="I49" s="60"/>
      <c r="J49" s="60"/>
      <c r="K49" s="60"/>
      <c r="L49" s="60"/>
      <c r="M49" s="60"/>
      <c r="N49" s="60"/>
      <c r="O49" s="60"/>
      <c r="P49" s="60"/>
      <c r="Q49" s="60"/>
      <c r="R49" s="60"/>
      <c r="S49" s="28"/>
      <c r="T49" s="28"/>
      <c r="U49" s="28"/>
      <c r="V49" s="28"/>
      <c r="W49" s="28"/>
      <c r="X49" s="28"/>
      <c r="Y49" s="28"/>
      <c r="Z49" s="28"/>
      <c r="AA49" s="28"/>
      <c r="AB49" s="28"/>
      <c r="AC49" s="28"/>
      <c r="AD49" s="28"/>
      <c r="AE49" s="28"/>
    </row>
    <row r="50" spans="1:31">
      <c r="A50" s="60"/>
      <c r="B50" s="60"/>
      <c r="C50" s="60"/>
      <c r="D50" s="60"/>
      <c r="E50" s="60"/>
      <c r="F50" s="60"/>
      <c r="G50" s="60"/>
      <c r="H50" s="60"/>
      <c r="I50" s="60"/>
      <c r="J50" s="60"/>
      <c r="K50" s="60"/>
      <c r="L50" s="60"/>
      <c r="M50" s="60"/>
      <c r="N50" s="60"/>
      <c r="O50" s="60"/>
      <c r="P50" s="60"/>
      <c r="Q50" s="60"/>
      <c r="R50" s="60"/>
      <c r="S50" s="28"/>
      <c r="T50" s="28"/>
      <c r="U50" s="28"/>
      <c r="V50" s="28"/>
      <c r="W50" s="28"/>
      <c r="X50" s="28"/>
      <c r="Y50" s="28"/>
      <c r="Z50" s="28"/>
      <c r="AA50" s="28"/>
      <c r="AB50" s="28"/>
      <c r="AC50" s="28"/>
      <c r="AD50" s="28"/>
      <c r="AE50" s="28"/>
    </row>
    <row r="51" spans="1:31">
      <c r="A51" s="60"/>
      <c r="B51" s="60"/>
      <c r="C51" s="60"/>
      <c r="D51" s="60"/>
      <c r="E51" s="60"/>
      <c r="F51" s="60"/>
      <c r="G51" s="60"/>
      <c r="H51" s="60"/>
      <c r="I51" s="60"/>
      <c r="J51" s="60"/>
      <c r="K51" s="60"/>
      <c r="L51" s="60"/>
      <c r="M51" s="60"/>
      <c r="N51" s="60"/>
      <c r="O51" s="60"/>
      <c r="P51" s="60"/>
      <c r="Q51" s="60"/>
      <c r="R51" s="60"/>
      <c r="S51" s="28"/>
      <c r="T51" s="28"/>
      <c r="U51" s="28"/>
      <c r="V51" s="28"/>
      <c r="W51" s="28"/>
      <c r="X51" s="28"/>
      <c r="Y51" s="28"/>
      <c r="Z51" s="28"/>
      <c r="AA51" s="28"/>
      <c r="AB51" s="28"/>
      <c r="AC51" s="28"/>
      <c r="AD51" s="28"/>
      <c r="AE51" s="28"/>
    </row>
    <row r="52" spans="1:31">
      <c r="A52" s="60"/>
      <c r="B52" s="60"/>
      <c r="C52" s="60"/>
      <c r="D52" s="60"/>
      <c r="E52" s="60"/>
      <c r="F52" s="60"/>
      <c r="G52" s="60"/>
      <c r="H52" s="60"/>
      <c r="I52" s="60"/>
      <c r="J52" s="60"/>
      <c r="K52" s="60"/>
      <c r="L52" s="60"/>
      <c r="M52" s="60"/>
      <c r="N52" s="60"/>
      <c r="O52" s="60"/>
      <c r="P52" s="60"/>
      <c r="Q52" s="60"/>
      <c r="R52" s="60"/>
      <c r="S52" s="28"/>
      <c r="T52" s="28"/>
      <c r="U52" s="28"/>
      <c r="V52" s="28"/>
      <c r="W52" s="28"/>
      <c r="X52" s="28"/>
      <c r="Y52" s="28"/>
      <c r="Z52" s="28"/>
      <c r="AA52" s="28"/>
      <c r="AB52" s="28"/>
      <c r="AC52" s="28"/>
      <c r="AD52" s="28"/>
      <c r="AE52" s="28"/>
    </row>
    <row r="53" spans="1:31">
      <c r="A53" s="60"/>
      <c r="B53" s="60"/>
      <c r="C53" s="60"/>
      <c r="D53" s="60"/>
      <c r="E53" s="60"/>
      <c r="F53" s="60"/>
      <c r="G53" s="60"/>
      <c r="H53" s="60"/>
      <c r="I53" s="60"/>
      <c r="J53" s="60"/>
      <c r="K53" s="60"/>
      <c r="L53" s="60"/>
      <c r="M53" s="60"/>
      <c r="N53" s="60"/>
      <c r="O53" s="60"/>
      <c r="P53" s="60"/>
      <c r="Q53" s="60"/>
      <c r="R53" s="60"/>
      <c r="S53" s="28"/>
      <c r="T53" s="28"/>
      <c r="U53" s="28"/>
      <c r="V53" s="28"/>
      <c r="W53" s="28"/>
      <c r="X53" s="28"/>
      <c r="Y53" s="28"/>
      <c r="Z53" s="28"/>
      <c r="AA53" s="28"/>
      <c r="AB53" s="28"/>
      <c r="AC53" s="28"/>
      <c r="AD53" s="28"/>
      <c r="AE53" s="28"/>
    </row>
    <row r="54" spans="1:31">
      <c r="A54" s="60"/>
      <c r="B54" s="60"/>
      <c r="C54" s="60"/>
      <c r="D54" s="60"/>
      <c r="E54" s="60"/>
      <c r="F54" s="60"/>
      <c r="G54" s="60"/>
      <c r="H54" s="60"/>
      <c r="I54" s="60"/>
      <c r="J54" s="60"/>
      <c r="K54" s="60"/>
      <c r="L54" s="60"/>
      <c r="M54" s="60"/>
      <c r="N54" s="60"/>
      <c r="O54" s="60"/>
      <c r="P54" s="60"/>
      <c r="Q54" s="60"/>
      <c r="R54" s="60"/>
      <c r="S54" s="28"/>
      <c r="T54" s="28"/>
      <c r="U54" s="28"/>
      <c r="V54" s="28"/>
      <c r="W54" s="28"/>
      <c r="X54" s="28"/>
      <c r="Y54" s="28"/>
      <c r="Z54" s="28"/>
      <c r="AA54" s="28"/>
      <c r="AB54" s="28"/>
      <c r="AC54" s="28"/>
      <c r="AD54" s="28"/>
      <c r="AE54" s="28"/>
    </row>
    <row r="55" spans="1:31">
      <c r="A55" s="60"/>
      <c r="B55" s="60"/>
      <c r="C55" s="60"/>
      <c r="D55" s="60"/>
      <c r="E55" s="60"/>
      <c r="F55" s="60"/>
      <c r="G55" s="60"/>
      <c r="H55" s="60"/>
      <c r="I55" s="60"/>
      <c r="J55" s="60"/>
      <c r="K55" s="60"/>
      <c r="L55" s="60"/>
      <c r="M55" s="60"/>
      <c r="N55" s="60"/>
      <c r="O55" s="60"/>
      <c r="P55" s="60"/>
      <c r="Q55" s="60"/>
      <c r="R55" s="60"/>
      <c r="S55" s="28"/>
      <c r="T55" s="28"/>
      <c r="U55" s="28"/>
      <c r="V55" s="28"/>
      <c r="W55" s="28"/>
      <c r="X55" s="28"/>
      <c r="Y55" s="28"/>
      <c r="Z55" s="28"/>
      <c r="AA55" s="28"/>
      <c r="AB55" s="28"/>
      <c r="AC55" s="28"/>
      <c r="AD55" s="28"/>
      <c r="AE55" s="28"/>
    </row>
    <row r="56" spans="1:31">
      <c r="A56" s="60"/>
      <c r="B56" s="60"/>
      <c r="C56" s="60"/>
      <c r="D56" s="60"/>
      <c r="E56" s="60"/>
      <c r="F56" s="60"/>
      <c r="G56" s="60"/>
      <c r="H56" s="60"/>
      <c r="I56" s="60"/>
      <c r="J56" s="60"/>
      <c r="K56" s="60"/>
      <c r="L56" s="60"/>
      <c r="M56" s="60"/>
      <c r="N56" s="60"/>
      <c r="O56" s="60"/>
      <c r="P56" s="60"/>
      <c r="Q56" s="60"/>
      <c r="R56" s="60"/>
      <c r="S56" s="28"/>
      <c r="T56" s="28"/>
      <c r="U56" s="28"/>
      <c r="V56" s="28"/>
      <c r="W56" s="28"/>
      <c r="X56" s="28"/>
      <c r="Y56" s="28"/>
      <c r="Z56" s="28"/>
      <c r="AA56" s="28"/>
      <c r="AB56" s="28"/>
      <c r="AC56" s="28"/>
      <c r="AD56" s="28"/>
      <c r="AE56" s="28"/>
    </row>
    <row r="57" spans="1:31">
      <c r="A57" s="60"/>
      <c r="B57" s="60"/>
      <c r="C57" s="60"/>
      <c r="D57" s="60"/>
      <c r="E57" s="60"/>
      <c r="F57" s="60"/>
      <c r="G57" s="60"/>
      <c r="H57" s="60"/>
      <c r="I57" s="60"/>
      <c r="J57" s="60"/>
      <c r="K57" s="60"/>
      <c r="L57" s="60"/>
      <c r="M57" s="60"/>
      <c r="N57" s="60"/>
      <c r="O57" s="60"/>
      <c r="P57" s="60"/>
      <c r="Q57" s="60"/>
      <c r="R57" s="60"/>
      <c r="S57" s="28"/>
      <c r="T57" s="28"/>
      <c r="U57" s="28"/>
      <c r="V57" s="28"/>
      <c r="W57" s="28"/>
      <c r="X57" s="28"/>
      <c r="Y57" s="28"/>
      <c r="Z57" s="28"/>
      <c r="AA57" s="28"/>
      <c r="AB57" s="28"/>
      <c r="AC57" s="28"/>
      <c r="AD57" s="28"/>
      <c r="AE57" s="28"/>
    </row>
    <row r="58" spans="1:31">
      <c r="A58" s="60"/>
      <c r="B58" s="60"/>
      <c r="C58" s="60"/>
      <c r="D58" s="60"/>
      <c r="E58" s="60"/>
      <c r="F58" s="60"/>
      <c r="G58" s="60"/>
      <c r="H58" s="60"/>
      <c r="I58" s="60"/>
      <c r="J58" s="60"/>
      <c r="K58" s="60"/>
      <c r="L58" s="60"/>
      <c r="M58" s="60"/>
      <c r="N58" s="60"/>
      <c r="O58" s="60"/>
      <c r="P58" s="60"/>
      <c r="Q58" s="60"/>
      <c r="R58" s="60"/>
      <c r="S58" s="28"/>
      <c r="T58" s="28"/>
      <c r="U58" s="28"/>
      <c r="V58" s="28"/>
      <c r="W58" s="28"/>
      <c r="X58" s="28"/>
      <c r="Y58" s="28"/>
      <c r="Z58" s="28"/>
      <c r="AA58" s="28"/>
      <c r="AB58" s="28"/>
      <c r="AC58" s="28"/>
      <c r="AD58" s="28"/>
      <c r="AE58" s="28"/>
    </row>
    <row r="59" spans="1:31">
      <c r="A59" s="60"/>
      <c r="B59" s="60"/>
      <c r="C59" s="60"/>
      <c r="D59" s="60"/>
      <c r="E59" s="60"/>
      <c r="F59" s="60"/>
      <c r="G59" s="60"/>
      <c r="H59" s="60"/>
      <c r="I59" s="60"/>
      <c r="J59" s="60"/>
      <c r="K59" s="60"/>
      <c r="L59" s="60"/>
      <c r="M59" s="60"/>
      <c r="N59" s="60"/>
      <c r="O59" s="60"/>
      <c r="P59" s="60"/>
      <c r="Q59" s="60"/>
      <c r="R59" s="60"/>
      <c r="S59" s="28"/>
      <c r="T59" s="28"/>
      <c r="U59" s="28"/>
      <c r="V59" s="28"/>
      <c r="W59" s="28"/>
      <c r="X59" s="28"/>
      <c r="Y59" s="28"/>
      <c r="Z59" s="28"/>
      <c r="AA59" s="28"/>
      <c r="AB59" s="28"/>
      <c r="AC59" s="28"/>
      <c r="AD59" s="28"/>
      <c r="AE59" s="28"/>
    </row>
    <row r="60" spans="1:31">
      <c r="A60" s="60"/>
      <c r="B60" s="60"/>
      <c r="C60" s="60"/>
      <c r="D60" s="60"/>
      <c r="E60" s="60"/>
      <c r="F60" s="60"/>
      <c r="G60" s="60"/>
      <c r="H60" s="60"/>
      <c r="I60" s="60"/>
      <c r="J60" s="60"/>
      <c r="K60" s="60"/>
      <c r="L60" s="60"/>
      <c r="M60" s="60"/>
      <c r="N60" s="60"/>
      <c r="O60" s="60"/>
      <c r="P60" s="60"/>
      <c r="Q60" s="60"/>
      <c r="R60" s="60"/>
      <c r="S60" s="28"/>
      <c r="T60" s="28"/>
      <c r="U60" s="28"/>
      <c r="V60" s="28"/>
      <c r="W60" s="28"/>
      <c r="X60" s="28"/>
      <c r="Y60" s="28"/>
      <c r="Z60" s="28"/>
      <c r="AA60" s="28"/>
      <c r="AB60" s="28"/>
      <c r="AC60" s="28"/>
      <c r="AD60" s="28"/>
      <c r="AE60" s="28"/>
    </row>
    <row r="61" spans="1:31">
      <c r="A61" s="60"/>
      <c r="B61" s="60"/>
      <c r="C61" s="60"/>
      <c r="D61" s="60"/>
      <c r="E61" s="60"/>
      <c r="F61" s="60"/>
      <c r="G61" s="60"/>
      <c r="H61" s="60"/>
      <c r="I61" s="60"/>
      <c r="J61" s="60"/>
      <c r="K61" s="60"/>
      <c r="L61" s="60"/>
      <c r="M61" s="60"/>
      <c r="N61" s="60"/>
      <c r="O61" s="60"/>
      <c r="P61" s="60"/>
      <c r="Q61" s="60"/>
      <c r="R61" s="60"/>
      <c r="S61" s="28"/>
      <c r="T61" s="28"/>
      <c r="U61" s="28"/>
      <c r="V61" s="28"/>
      <c r="W61" s="28"/>
      <c r="X61" s="28"/>
      <c r="Y61" s="28"/>
      <c r="Z61" s="28"/>
      <c r="AA61" s="28"/>
      <c r="AB61" s="28"/>
      <c r="AC61" s="28"/>
      <c r="AD61" s="28"/>
      <c r="AE61" s="28"/>
    </row>
    <row r="62" spans="1:31">
      <c r="A62" s="60"/>
      <c r="B62" s="60"/>
      <c r="C62" s="60"/>
      <c r="D62" s="60"/>
      <c r="E62" s="60"/>
      <c r="F62" s="60"/>
      <c r="G62" s="60"/>
      <c r="H62" s="60"/>
      <c r="I62" s="60"/>
      <c r="J62" s="60"/>
      <c r="K62" s="60"/>
      <c r="L62" s="60"/>
      <c r="M62" s="60"/>
      <c r="N62" s="60"/>
      <c r="O62" s="60"/>
      <c r="P62" s="60"/>
      <c r="Q62" s="60"/>
      <c r="R62" s="60"/>
      <c r="S62" s="28"/>
      <c r="T62" s="28"/>
      <c r="U62" s="28"/>
      <c r="V62" s="28"/>
      <c r="W62" s="28"/>
      <c r="X62" s="28"/>
      <c r="Y62" s="28"/>
      <c r="Z62" s="28"/>
      <c r="AA62" s="28"/>
      <c r="AB62" s="28"/>
      <c r="AC62" s="28"/>
      <c r="AD62" s="28"/>
      <c r="AE62" s="28"/>
    </row>
    <row r="63" spans="1:31">
      <c r="A63" s="60"/>
      <c r="B63" s="60"/>
      <c r="C63" s="60"/>
      <c r="D63" s="60"/>
      <c r="E63" s="60"/>
      <c r="F63" s="60"/>
      <c r="G63" s="60"/>
      <c r="H63" s="60"/>
      <c r="I63" s="60"/>
      <c r="J63" s="60"/>
      <c r="K63" s="60"/>
      <c r="L63" s="60"/>
      <c r="M63" s="60"/>
      <c r="N63" s="60"/>
      <c r="O63" s="60"/>
      <c r="P63" s="60"/>
      <c r="Q63" s="60"/>
      <c r="R63" s="60"/>
      <c r="S63" s="28"/>
      <c r="T63" s="28"/>
      <c r="U63" s="28"/>
      <c r="V63" s="28"/>
      <c r="W63" s="28"/>
      <c r="X63" s="28"/>
      <c r="Y63" s="28"/>
      <c r="Z63" s="28"/>
      <c r="AA63" s="28"/>
      <c r="AB63" s="28"/>
      <c r="AC63" s="28"/>
      <c r="AD63" s="28"/>
      <c r="AE63" s="28"/>
    </row>
    <row r="64" spans="1:31">
      <c r="A64" s="60"/>
      <c r="B64" s="60"/>
      <c r="C64" s="60"/>
      <c r="D64" s="60"/>
      <c r="E64" s="60"/>
      <c r="F64" s="60"/>
      <c r="G64" s="60"/>
      <c r="H64" s="60"/>
      <c r="I64" s="60"/>
      <c r="J64" s="60"/>
      <c r="K64" s="60"/>
      <c r="L64" s="60"/>
      <c r="M64" s="60"/>
      <c r="N64" s="60"/>
      <c r="O64" s="60"/>
      <c r="P64" s="60"/>
      <c r="Q64" s="60"/>
      <c r="R64" s="60"/>
      <c r="S64" s="28"/>
      <c r="T64" s="28"/>
      <c r="U64" s="28"/>
      <c r="V64" s="28"/>
      <c r="W64" s="28"/>
      <c r="X64" s="28"/>
      <c r="Y64" s="28"/>
      <c r="Z64" s="28"/>
      <c r="AA64" s="28"/>
      <c r="AB64" s="28"/>
      <c r="AC64" s="28"/>
      <c r="AD64" s="28"/>
      <c r="AE64" s="28"/>
    </row>
    <row r="65" spans="1:31">
      <c r="A65" s="60"/>
      <c r="B65" s="60"/>
      <c r="C65" s="60"/>
      <c r="D65" s="60"/>
      <c r="E65" s="60"/>
      <c r="F65" s="60"/>
      <c r="G65" s="60"/>
      <c r="H65" s="60"/>
      <c r="I65" s="60"/>
      <c r="J65" s="60"/>
      <c r="K65" s="60"/>
      <c r="L65" s="60"/>
      <c r="M65" s="60"/>
      <c r="N65" s="60"/>
      <c r="O65" s="60"/>
      <c r="P65" s="60"/>
      <c r="Q65" s="60"/>
      <c r="R65" s="60"/>
      <c r="S65" s="28"/>
      <c r="T65" s="28"/>
      <c r="U65" s="28"/>
      <c r="V65" s="28"/>
      <c r="W65" s="28"/>
      <c r="X65" s="28"/>
      <c r="Y65" s="28"/>
      <c r="Z65" s="28"/>
      <c r="AA65" s="28"/>
      <c r="AB65" s="28"/>
      <c r="AC65" s="28"/>
      <c r="AD65" s="28"/>
      <c r="AE65" s="28"/>
    </row>
    <row r="66" spans="1:31">
      <c r="A66" s="60"/>
      <c r="B66" s="60"/>
      <c r="C66" s="60"/>
      <c r="D66" s="60"/>
      <c r="E66" s="60"/>
      <c r="F66" s="60"/>
      <c r="G66" s="60"/>
      <c r="H66" s="60"/>
      <c r="I66" s="60"/>
      <c r="J66" s="60"/>
      <c r="K66" s="60"/>
      <c r="L66" s="60"/>
      <c r="M66" s="60"/>
      <c r="N66" s="60"/>
      <c r="O66" s="60"/>
      <c r="P66" s="60"/>
      <c r="Q66" s="60"/>
      <c r="R66" s="60"/>
      <c r="S66" s="28"/>
      <c r="T66" s="28"/>
      <c r="U66" s="28"/>
      <c r="V66" s="28"/>
      <c r="W66" s="28"/>
      <c r="X66" s="28"/>
      <c r="Y66" s="28"/>
      <c r="Z66" s="28"/>
      <c r="AA66" s="28"/>
      <c r="AB66" s="28"/>
      <c r="AC66" s="28"/>
      <c r="AD66" s="28"/>
      <c r="AE66" s="28"/>
    </row>
    <row r="67" spans="1:31">
      <c r="A67" s="60"/>
      <c r="B67" s="60"/>
      <c r="C67" s="60"/>
      <c r="D67" s="60"/>
      <c r="E67" s="60"/>
      <c r="F67" s="60"/>
      <c r="G67" s="60"/>
      <c r="H67" s="60"/>
      <c r="I67" s="60"/>
      <c r="J67" s="60"/>
      <c r="K67" s="60"/>
      <c r="L67" s="60"/>
      <c r="M67" s="60"/>
      <c r="N67" s="60"/>
      <c r="O67" s="60"/>
      <c r="P67" s="60"/>
      <c r="Q67" s="60"/>
      <c r="R67" s="60"/>
      <c r="S67" s="28"/>
      <c r="T67" s="28"/>
      <c r="U67" s="28"/>
      <c r="V67" s="28"/>
      <c r="W67" s="28"/>
      <c r="X67" s="28"/>
      <c r="Y67" s="28"/>
      <c r="Z67" s="28"/>
      <c r="AA67" s="28"/>
      <c r="AB67" s="28"/>
      <c r="AC67" s="28"/>
      <c r="AD67" s="28"/>
      <c r="AE67" s="28"/>
    </row>
    <row r="68" spans="1:31">
      <c r="A68" s="60"/>
      <c r="B68" s="60"/>
      <c r="C68" s="60"/>
      <c r="D68" s="60"/>
      <c r="E68" s="60"/>
      <c r="F68" s="60"/>
      <c r="G68" s="60"/>
      <c r="H68" s="60"/>
      <c r="I68" s="60"/>
      <c r="J68" s="60"/>
      <c r="K68" s="60"/>
      <c r="L68" s="60"/>
      <c r="M68" s="60"/>
      <c r="N68" s="60"/>
      <c r="O68" s="60"/>
      <c r="P68" s="60"/>
      <c r="Q68" s="60"/>
      <c r="R68" s="60"/>
      <c r="S68" s="28"/>
      <c r="T68" s="28"/>
      <c r="U68" s="28"/>
      <c r="V68" s="28"/>
      <c r="W68" s="28"/>
      <c r="X68" s="28"/>
      <c r="Y68" s="28"/>
      <c r="Z68" s="28"/>
      <c r="AA68" s="28"/>
      <c r="AB68" s="28"/>
      <c r="AC68" s="28"/>
      <c r="AD68" s="28"/>
      <c r="AE68" s="28"/>
    </row>
    <row r="69" spans="1:31">
      <c r="A69" s="60"/>
      <c r="B69" s="60"/>
      <c r="C69" s="60"/>
      <c r="D69" s="60"/>
      <c r="E69" s="60"/>
      <c r="F69" s="60"/>
      <c r="G69" s="60"/>
      <c r="H69" s="60"/>
      <c r="I69" s="60"/>
      <c r="J69" s="60"/>
      <c r="K69" s="60"/>
      <c r="L69" s="60"/>
      <c r="M69" s="60"/>
      <c r="N69" s="60"/>
      <c r="O69" s="60"/>
      <c r="P69" s="60"/>
      <c r="Q69" s="60"/>
      <c r="R69" s="60"/>
      <c r="S69" s="28"/>
      <c r="T69" s="28"/>
      <c r="U69" s="28"/>
      <c r="V69" s="28"/>
      <c r="W69" s="28"/>
      <c r="X69" s="28"/>
      <c r="Y69" s="28"/>
      <c r="Z69" s="28"/>
      <c r="AA69" s="28"/>
      <c r="AB69" s="28"/>
      <c r="AC69" s="28"/>
      <c r="AD69" s="28"/>
      <c r="AE69" s="28"/>
    </row>
    <row r="70" spans="1:31">
      <c r="A70" s="60"/>
      <c r="B70" s="60"/>
      <c r="C70" s="60"/>
      <c r="D70" s="60"/>
      <c r="E70" s="60"/>
      <c r="F70" s="60"/>
      <c r="G70" s="60"/>
      <c r="H70" s="60"/>
      <c r="I70" s="60"/>
      <c r="J70" s="60"/>
      <c r="K70" s="60"/>
      <c r="L70" s="60"/>
      <c r="M70" s="60"/>
      <c r="N70" s="60"/>
      <c r="O70" s="60"/>
      <c r="P70" s="60"/>
      <c r="Q70" s="60"/>
      <c r="R70" s="60"/>
      <c r="S70" s="28"/>
      <c r="T70" s="28"/>
      <c r="U70" s="28"/>
      <c r="V70" s="28"/>
      <c r="W70" s="28"/>
      <c r="X70" s="28"/>
      <c r="Y70" s="28"/>
      <c r="Z70" s="28"/>
      <c r="AA70" s="28"/>
      <c r="AB70" s="28"/>
      <c r="AC70" s="28"/>
      <c r="AD70" s="28"/>
      <c r="AE70" s="28"/>
    </row>
    <row r="71" spans="1:31">
      <c r="A71" s="60"/>
      <c r="B71" s="60"/>
      <c r="C71" s="60"/>
      <c r="D71" s="60"/>
      <c r="E71" s="60"/>
      <c r="F71" s="60"/>
      <c r="G71" s="60"/>
      <c r="H71" s="60"/>
      <c r="I71" s="60"/>
      <c r="J71" s="60"/>
      <c r="K71" s="60"/>
      <c r="L71" s="60"/>
      <c r="M71" s="60"/>
      <c r="N71" s="60"/>
      <c r="O71" s="60"/>
      <c r="P71" s="60"/>
      <c r="Q71" s="60"/>
      <c r="R71" s="60"/>
      <c r="S71" s="28"/>
      <c r="T71" s="28"/>
      <c r="U71" s="28"/>
      <c r="V71" s="28"/>
      <c r="W71" s="28"/>
      <c r="X71" s="28"/>
      <c r="Y71" s="28"/>
      <c r="Z71" s="28"/>
      <c r="AA71" s="28"/>
      <c r="AB71" s="28"/>
      <c r="AC71" s="28"/>
      <c r="AD71" s="28"/>
      <c r="AE71" s="28"/>
    </row>
    <row r="72" spans="1:31">
      <c r="A72" s="60"/>
      <c r="B72" s="60"/>
      <c r="C72" s="60"/>
      <c r="D72" s="60"/>
      <c r="E72" s="60"/>
      <c r="F72" s="60"/>
      <c r="G72" s="60"/>
      <c r="H72" s="60"/>
      <c r="I72" s="60"/>
      <c r="J72" s="60"/>
      <c r="K72" s="60"/>
      <c r="L72" s="60"/>
      <c r="M72" s="60"/>
      <c r="N72" s="60"/>
      <c r="O72" s="60"/>
      <c r="P72" s="60"/>
      <c r="Q72" s="60"/>
      <c r="R72" s="60"/>
      <c r="S72" s="28"/>
      <c r="T72" s="28"/>
      <c r="U72" s="28"/>
      <c r="V72" s="28"/>
      <c r="W72" s="28"/>
      <c r="X72" s="28"/>
      <c r="Y72" s="28"/>
      <c r="Z72" s="28"/>
      <c r="AA72" s="28"/>
      <c r="AB72" s="28"/>
      <c r="AC72" s="28"/>
      <c r="AD72" s="28"/>
      <c r="AE72" s="28"/>
    </row>
    <row r="73" spans="1:31">
      <c r="A73" s="60"/>
      <c r="B73" s="60"/>
      <c r="C73" s="60"/>
      <c r="D73" s="60"/>
      <c r="E73" s="60"/>
      <c r="F73" s="60"/>
      <c r="G73" s="60"/>
      <c r="H73" s="60"/>
      <c r="I73" s="60"/>
      <c r="J73" s="60"/>
      <c r="K73" s="60"/>
      <c r="L73" s="60"/>
      <c r="M73" s="60"/>
      <c r="N73" s="60"/>
      <c r="O73" s="60"/>
      <c r="P73" s="60"/>
      <c r="Q73" s="60"/>
      <c r="R73" s="60"/>
      <c r="S73" s="28"/>
      <c r="T73" s="28"/>
      <c r="U73" s="28"/>
      <c r="V73" s="28"/>
      <c r="W73" s="28"/>
      <c r="X73" s="28"/>
      <c r="Y73" s="28"/>
      <c r="Z73" s="28"/>
      <c r="AA73" s="28"/>
      <c r="AB73" s="28"/>
      <c r="AC73" s="28"/>
      <c r="AD73" s="28"/>
      <c r="AE73" s="28"/>
    </row>
    <row r="74" spans="1:31">
      <c r="A74" s="60"/>
      <c r="B74" s="60"/>
      <c r="C74" s="60"/>
      <c r="D74" s="60"/>
      <c r="E74" s="60"/>
      <c r="F74" s="60"/>
      <c r="G74" s="60"/>
      <c r="H74" s="60"/>
      <c r="I74" s="60"/>
      <c r="J74" s="60"/>
      <c r="K74" s="60"/>
      <c r="L74" s="60"/>
      <c r="M74" s="60"/>
      <c r="N74" s="60"/>
      <c r="O74" s="60"/>
      <c r="P74" s="60"/>
      <c r="Q74" s="60"/>
      <c r="R74" s="60"/>
      <c r="S74" s="28"/>
      <c r="T74" s="28"/>
      <c r="U74" s="28"/>
      <c r="V74" s="28"/>
      <c r="W74" s="28"/>
      <c r="X74" s="28"/>
      <c r="Y74" s="28"/>
      <c r="Z74" s="28"/>
      <c r="AA74" s="28"/>
      <c r="AB74" s="28"/>
      <c r="AC74" s="28"/>
      <c r="AD74" s="28"/>
      <c r="AE74" s="28"/>
    </row>
    <row r="75" spans="1:31">
      <c r="A75" s="60"/>
      <c r="B75" s="60"/>
      <c r="C75" s="60"/>
      <c r="D75" s="60"/>
      <c r="E75" s="60"/>
      <c r="F75" s="60"/>
      <c r="G75" s="60"/>
      <c r="H75" s="60"/>
      <c r="I75" s="60"/>
      <c r="J75" s="60"/>
      <c r="K75" s="60"/>
      <c r="L75" s="60"/>
      <c r="M75" s="60"/>
      <c r="N75" s="60"/>
      <c r="O75" s="60"/>
      <c r="P75" s="60"/>
      <c r="Q75" s="60"/>
      <c r="R75" s="60"/>
      <c r="S75" s="28"/>
      <c r="T75" s="28"/>
      <c r="U75" s="28"/>
      <c r="V75" s="28"/>
      <c r="W75" s="28"/>
      <c r="X75" s="28"/>
      <c r="Y75" s="28"/>
      <c r="Z75" s="28"/>
      <c r="AA75" s="28"/>
      <c r="AB75" s="28"/>
      <c r="AC75" s="28"/>
      <c r="AD75" s="28"/>
      <c r="AE75" s="28"/>
    </row>
    <row r="76" spans="1:31">
      <c r="A76" s="60"/>
      <c r="B76" s="60"/>
      <c r="C76" s="60"/>
      <c r="D76" s="60"/>
      <c r="E76" s="60"/>
      <c r="F76" s="60"/>
      <c r="G76" s="60"/>
      <c r="H76" s="60"/>
      <c r="I76" s="60"/>
      <c r="J76" s="60"/>
      <c r="K76" s="60"/>
      <c r="L76" s="60"/>
      <c r="M76" s="60"/>
      <c r="N76" s="60"/>
      <c r="O76" s="60"/>
      <c r="P76" s="60"/>
      <c r="Q76" s="60"/>
      <c r="R76" s="60"/>
      <c r="S76" s="28"/>
      <c r="T76" s="28"/>
      <c r="U76" s="28"/>
      <c r="V76" s="28"/>
      <c r="W76" s="28"/>
      <c r="X76" s="28"/>
      <c r="Y76" s="28"/>
      <c r="Z76" s="28"/>
      <c r="AA76" s="28"/>
      <c r="AB76" s="28"/>
      <c r="AC76" s="28"/>
      <c r="AD76" s="28"/>
      <c r="AE76" s="28"/>
    </row>
    <row r="77" spans="1:31">
      <c r="A77" s="60"/>
      <c r="B77" s="60"/>
      <c r="C77" s="60"/>
      <c r="D77" s="60"/>
      <c r="E77" s="60"/>
      <c r="F77" s="60"/>
      <c r="G77" s="60"/>
      <c r="H77" s="60"/>
      <c r="I77" s="60"/>
      <c r="J77" s="60"/>
      <c r="K77" s="60"/>
      <c r="L77" s="60"/>
      <c r="M77" s="60"/>
      <c r="N77" s="60"/>
      <c r="O77" s="60"/>
      <c r="P77" s="60"/>
      <c r="Q77" s="60"/>
      <c r="R77" s="60"/>
      <c r="S77" s="28"/>
      <c r="T77" s="28"/>
      <c r="U77" s="28"/>
      <c r="V77" s="28"/>
      <c r="W77" s="28"/>
      <c r="X77" s="28"/>
      <c r="Y77" s="28"/>
      <c r="Z77" s="28"/>
      <c r="AA77" s="28"/>
      <c r="AB77" s="28"/>
      <c r="AC77" s="28"/>
      <c r="AD77" s="28"/>
      <c r="AE77" s="28"/>
    </row>
    <row r="78" spans="1:31">
      <c r="A78" s="60"/>
      <c r="B78" s="60"/>
      <c r="C78" s="60"/>
      <c r="D78" s="60"/>
      <c r="E78" s="60"/>
      <c r="F78" s="60"/>
      <c r="G78" s="60"/>
      <c r="H78" s="60"/>
      <c r="I78" s="60"/>
      <c r="J78" s="60"/>
      <c r="K78" s="60"/>
      <c r="L78" s="60"/>
      <c r="M78" s="60"/>
      <c r="N78" s="60"/>
      <c r="O78" s="60"/>
      <c r="P78" s="60"/>
      <c r="Q78" s="60"/>
      <c r="R78" s="60"/>
      <c r="S78" s="28"/>
      <c r="T78" s="28"/>
      <c r="U78" s="28"/>
      <c r="V78" s="28"/>
      <c r="W78" s="28"/>
      <c r="X78" s="28"/>
      <c r="Y78" s="28"/>
      <c r="Z78" s="28"/>
      <c r="AA78" s="28"/>
      <c r="AB78" s="28"/>
      <c r="AC78" s="28"/>
      <c r="AD78" s="28"/>
      <c r="AE78" s="28"/>
    </row>
    <row r="79" spans="1:31">
      <c r="A79" s="60"/>
      <c r="B79" s="60"/>
      <c r="C79" s="60"/>
      <c r="D79" s="60"/>
      <c r="E79" s="60"/>
      <c r="F79" s="60"/>
      <c r="G79" s="60"/>
      <c r="H79" s="60"/>
      <c r="I79" s="60"/>
      <c r="J79" s="60"/>
      <c r="K79" s="60"/>
      <c r="L79" s="60"/>
      <c r="M79" s="60"/>
      <c r="N79" s="60"/>
      <c r="O79" s="60"/>
      <c r="P79" s="60"/>
      <c r="Q79" s="60"/>
      <c r="R79" s="60"/>
      <c r="S79" s="28"/>
      <c r="T79" s="28"/>
      <c r="U79" s="28"/>
      <c r="V79" s="28"/>
      <c r="W79" s="28"/>
      <c r="X79" s="28"/>
      <c r="Y79" s="28"/>
      <c r="Z79" s="28"/>
      <c r="AA79" s="28"/>
      <c r="AB79" s="28"/>
      <c r="AC79" s="28"/>
      <c r="AD79" s="28"/>
      <c r="AE79" s="28"/>
    </row>
    <row r="80" spans="1:31">
      <c r="A80" s="60"/>
      <c r="B80" s="60"/>
      <c r="C80" s="60"/>
      <c r="D80" s="60"/>
      <c r="E80" s="60"/>
      <c r="F80" s="60"/>
      <c r="G80" s="60"/>
      <c r="H80" s="60"/>
      <c r="I80" s="60"/>
      <c r="J80" s="60"/>
      <c r="K80" s="60"/>
      <c r="L80" s="60"/>
      <c r="M80" s="60"/>
      <c r="N80" s="60"/>
      <c r="O80" s="60"/>
      <c r="P80" s="60"/>
      <c r="Q80" s="60"/>
      <c r="R80" s="60"/>
      <c r="S80" s="28"/>
      <c r="T80" s="28"/>
      <c r="U80" s="28"/>
      <c r="V80" s="28"/>
      <c r="W80" s="28"/>
      <c r="X80" s="28"/>
      <c r="Y80" s="28"/>
      <c r="Z80" s="28"/>
      <c r="AA80" s="28"/>
      <c r="AB80" s="28"/>
      <c r="AC80" s="28"/>
      <c r="AD80" s="28"/>
      <c r="AE80" s="28"/>
    </row>
    <row r="81" spans="1:31">
      <c r="A81" s="60"/>
      <c r="B81" s="60"/>
      <c r="C81" s="60"/>
      <c r="D81" s="60"/>
      <c r="E81" s="60"/>
      <c r="F81" s="60"/>
      <c r="G81" s="60"/>
      <c r="H81" s="60"/>
      <c r="I81" s="60"/>
      <c r="J81" s="60"/>
      <c r="K81" s="60"/>
      <c r="L81" s="60"/>
      <c r="M81" s="60"/>
      <c r="N81" s="60"/>
      <c r="O81" s="60"/>
      <c r="P81" s="60"/>
      <c r="Q81" s="60"/>
      <c r="R81" s="60"/>
      <c r="S81" s="28"/>
      <c r="T81" s="28"/>
      <c r="U81" s="28"/>
      <c r="V81" s="28"/>
      <c r="W81" s="28"/>
      <c r="X81" s="28"/>
      <c r="Y81" s="28"/>
      <c r="Z81" s="28"/>
      <c r="AA81" s="28"/>
      <c r="AB81" s="28"/>
      <c r="AC81" s="28"/>
      <c r="AD81" s="28"/>
      <c r="AE81" s="28"/>
    </row>
    <row r="82" spans="1:31">
      <c r="A82" s="60"/>
      <c r="B82" s="60"/>
      <c r="C82" s="60"/>
      <c r="D82" s="60"/>
      <c r="E82" s="60"/>
      <c r="F82" s="60"/>
      <c r="G82" s="60"/>
      <c r="H82" s="60"/>
      <c r="I82" s="60"/>
      <c r="J82" s="60"/>
      <c r="K82" s="60"/>
      <c r="L82" s="60"/>
      <c r="M82" s="60"/>
      <c r="N82" s="60"/>
      <c r="O82" s="60"/>
      <c r="P82" s="60"/>
      <c r="Q82" s="60"/>
      <c r="R82" s="60"/>
      <c r="S82" s="28"/>
      <c r="T82" s="28"/>
      <c r="U82" s="28"/>
      <c r="V82" s="28"/>
      <c r="W82" s="28"/>
      <c r="X82" s="28"/>
      <c r="Y82" s="28"/>
      <c r="Z82" s="28"/>
      <c r="AA82" s="28"/>
      <c r="AB82" s="28"/>
      <c r="AC82" s="28"/>
      <c r="AD82" s="28"/>
      <c r="AE82" s="28"/>
    </row>
    <row r="83" spans="1:31">
      <c r="A83" s="60"/>
      <c r="B83" s="60"/>
      <c r="C83" s="60"/>
      <c r="D83" s="60"/>
      <c r="E83" s="60"/>
      <c r="F83" s="60"/>
      <c r="G83" s="60"/>
      <c r="H83" s="60"/>
      <c r="I83" s="60"/>
      <c r="J83" s="60"/>
      <c r="K83" s="60"/>
      <c r="L83" s="60"/>
      <c r="M83" s="60"/>
      <c r="N83" s="60"/>
      <c r="O83" s="60"/>
      <c r="P83" s="60"/>
      <c r="Q83" s="60"/>
      <c r="R83" s="60"/>
      <c r="S83" s="28"/>
      <c r="T83" s="28"/>
      <c r="U83" s="28"/>
      <c r="V83" s="28"/>
      <c r="W83" s="28"/>
      <c r="X83" s="28"/>
      <c r="Y83" s="28"/>
      <c r="Z83" s="28"/>
      <c r="AA83" s="28"/>
      <c r="AB83" s="28"/>
      <c r="AC83" s="28"/>
      <c r="AD83" s="28"/>
      <c r="AE83" s="28"/>
    </row>
    <row r="84" spans="1:31">
      <c r="A84" s="60"/>
      <c r="B84" s="60"/>
      <c r="C84" s="60"/>
      <c r="D84" s="60"/>
      <c r="E84" s="60"/>
      <c r="F84" s="60"/>
      <c r="G84" s="60"/>
      <c r="H84" s="60"/>
      <c r="I84" s="60"/>
      <c r="J84" s="60"/>
      <c r="K84" s="60"/>
      <c r="L84" s="60"/>
      <c r="M84" s="60"/>
      <c r="N84" s="60"/>
      <c r="O84" s="60"/>
      <c r="P84" s="60"/>
      <c r="Q84" s="60"/>
      <c r="R84" s="60"/>
      <c r="S84" s="28"/>
      <c r="T84" s="28"/>
      <c r="U84" s="28"/>
      <c r="V84" s="28"/>
      <c r="W84" s="28"/>
      <c r="X84" s="28"/>
      <c r="Y84" s="28"/>
    </row>
    <row r="85" spans="1:31">
      <c r="A85" s="60"/>
      <c r="B85" s="60"/>
      <c r="C85" s="60"/>
      <c r="D85" s="60"/>
      <c r="E85" s="60"/>
      <c r="F85" s="60"/>
      <c r="G85" s="60"/>
      <c r="H85" s="60"/>
      <c r="I85" s="60"/>
      <c r="J85" s="60"/>
      <c r="K85" s="60"/>
      <c r="L85" s="60"/>
      <c r="M85" s="60"/>
      <c r="N85" s="60"/>
      <c r="O85" s="60"/>
      <c r="P85" s="60"/>
      <c r="Q85" s="60"/>
      <c r="R85" s="60"/>
      <c r="S85" s="28"/>
      <c r="T85" s="28"/>
      <c r="U85" s="28"/>
      <c r="V85" s="28"/>
      <c r="W85" s="28"/>
      <c r="X85" s="28"/>
      <c r="Y85" s="28"/>
    </row>
    <row r="86" spans="1:31">
      <c r="A86" s="60"/>
      <c r="B86" s="60"/>
      <c r="C86" s="60"/>
      <c r="D86" s="60"/>
      <c r="E86" s="60"/>
      <c r="F86" s="60"/>
      <c r="G86" s="60"/>
      <c r="H86" s="60"/>
      <c r="I86" s="60"/>
      <c r="J86" s="60"/>
      <c r="K86" s="60"/>
      <c r="L86" s="60"/>
      <c r="M86" s="60"/>
      <c r="N86" s="60"/>
      <c r="O86" s="60"/>
      <c r="P86" s="60"/>
      <c r="Q86" s="60"/>
      <c r="R86" s="60"/>
      <c r="S86" s="28"/>
      <c r="T86" s="28"/>
      <c r="U86" s="28"/>
      <c r="V86" s="28"/>
      <c r="W86" s="28"/>
      <c r="X86" s="28"/>
      <c r="Y86" s="28"/>
    </row>
    <row r="87" spans="1:31">
      <c r="A87" s="60"/>
      <c r="B87" s="60"/>
      <c r="C87" s="60"/>
      <c r="D87" s="60"/>
      <c r="E87" s="60"/>
      <c r="F87" s="60"/>
      <c r="G87" s="60"/>
      <c r="H87" s="60"/>
      <c r="I87" s="60"/>
      <c r="J87" s="60"/>
      <c r="K87" s="60"/>
      <c r="L87" s="60"/>
      <c r="M87" s="60"/>
      <c r="N87" s="60"/>
      <c r="O87" s="60"/>
      <c r="P87" s="60"/>
      <c r="Q87" s="60"/>
      <c r="R87" s="60"/>
      <c r="S87" s="28"/>
      <c r="T87" s="28"/>
      <c r="U87" s="28"/>
      <c r="V87" s="28"/>
      <c r="W87" s="28"/>
      <c r="X87" s="28"/>
      <c r="Y87" s="28"/>
    </row>
    <row r="88" spans="1:31">
      <c r="A88" s="28"/>
      <c r="B88" s="28"/>
      <c r="C88" s="28"/>
      <c r="D88" s="28"/>
      <c r="E88" s="28"/>
      <c r="F88" s="28"/>
      <c r="G88" s="28"/>
      <c r="H88" s="28"/>
      <c r="I88" s="28"/>
      <c r="J88" s="28"/>
      <c r="K88" s="28"/>
      <c r="L88" s="28"/>
      <c r="M88" s="28"/>
      <c r="N88" s="28"/>
      <c r="O88" s="28"/>
      <c r="P88" s="28"/>
      <c r="Q88" s="28"/>
      <c r="R88" s="28"/>
      <c r="S88" s="28"/>
      <c r="T88" s="28"/>
      <c r="U88" s="28"/>
      <c r="V88" s="28"/>
      <c r="W88" s="28"/>
      <c r="X88" s="28"/>
      <c r="Y88" s="28"/>
    </row>
    <row r="89" spans="1:31">
      <c r="A89" s="28"/>
      <c r="B89" s="28"/>
      <c r="C89" s="28"/>
      <c r="D89" s="28"/>
      <c r="E89" s="28"/>
      <c r="F89" s="28"/>
      <c r="G89" s="28"/>
      <c r="H89" s="28"/>
      <c r="I89" s="28"/>
      <c r="J89" s="28"/>
      <c r="K89" s="28"/>
      <c r="L89" s="28"/>
      <c r="M89" s="28"/>
      <c r="N89" s="28"/>
      <c r="O89" s="28"/>
      <c r="P89" s="28"/>
      <c r="Q89" s="28"/>
      <c r="R89" s="28"/>
      <c r="S89" s="28"/>
      <c r="T89" s="28"/>
      <c r="U89" s="28"/>
      <c r="V89" s="28"/>
      <c r="W89" s="28"/>
      <c r="X89" s="28"/>
      <c r="Y89" s="28"/>
    </row>
    <row r="90" spans="1:31">
      <c r="A90" s="28"/>
      <c r="B90" s="28"/>
      <c r="C90" s="28"/>
      <c r="D90" s="28"/>
      <c r="E90" s="28"/>
      <c r="F90" s="28"/>
      <c r="G90" s="28"/>
      <c r="H90" s="28"/>
      <c r="I90" s="28"/>
      <c r="J90" s="28"/>
      <c r="K90" s="28"/>
      <c r="L90" s="28"/>
      <c r="M90" s="28"/>
      <c r="N90" s="28"/>
      <c r="O90" s="28"/>
      <c r="P90" s="28"/>
      <c r="Q90" s="28"/>
      <c r="R90" s="28"/>
      <c r="S90" s="28"/>
      <c r="T90" s="28"/>
      <c r="U90" s="28"/>
      <c r="V90" s="28"/>
      <c r="W90" s="28"/>
      <c r="X90" s="28"/>
      <c r="Y90" s="28"/>
    </row>
    <row r="91" spans="1:31">
      <c r="A91" s="28"/>
      <c r="B91" s="28"/>
      <c r="C91" s="28"/>
      <c r="D91" s="28"/>
      <c r="E91" s="28"/>
      <c r="F91" s="28"/>
      <c r="G91" s="28"/>
      <c r="H91" s="28"/>
      <c r="I91" s="28"/>
      <c r="J91" s="28"/>
      <c r="K91" s="28"/>
      <c r="L91" s="28"/>
      <c r="M91" s="28"/>
      <c r="N91" s="28"/>
      <c r="O91" s="28"/>
      <c r="P91" s="28"/>
      <c r="Q91" s="28"/>
      <c r="R91" s="28"/>
      <c r="S91" s="28"/>
      <c r="T91" s="28"/>
      <c r="U91" s="28"/>
      <c r="V91" s="28"/>
      <c r="W91" s="28"/>
      <c r="X91" s="28"/>
      <c r="Y91" s="28"/>
    </row>
  </sheetData>
  <sheetProtection selectLockedCells="1"/>
  <protectedRanges>
    <protectedRange sqref="R18:Y18" name="範囲1_1"/>
    <protectedRange sqref="R23:Y23" name="範囲1"/>
  </protectedRanges>
  <mergeCells count="38">
    <mergeCell ref="I17:L17"/>
    <mergeCell ref="N17:Q17"/>
    <mergeCell ref="A1:Y1"/>
    <mergeCell ref="A3:H3"/>
    <mergeCell ref="I3:Q3"/>
    <mergeCell ref="A5:H5"/>
    <mergeCell ref="I5:Q5"/>
    <mergeCell ref="A7:H7"/>
    <mergeCell ref="I7:Q7"/>
    <mergeCell ref="A9:Y10"/>
    <mergeCell ref="A12:H12"/>
    <mergeCell ref="I12:Q12"/>
    <mergeCell ref="A14:H14"/>
    <mergeCell ref="I14:Q14"/>
    <mergeCell ref="R23:Y23"/>
    <mergeCell ref="A18:H18"/>
    <mergeCell ref="I18:L18"/>
    <mergeCell ref="N18:Q18"/>
    <mergeCell ref="R18:Y18"/>
    <mergeCell ref="A20:H20"/>
    <mergeCell ref="I20:L20"/>
    <mergeCell ref="N20:Q20"/>
    <mergeCell ref="A21:H21"/>
    <mergeCell ref="R21:AB21"/>
    <mergeCell ref="A22:H22"/>
    <mergeCell ref="I22:L22"/>
    <mergeCell ref="N22:Q22"/>
    <mergeCell ref="A24:H24"/>
    <mergeCell ref="I24:L24"/>
    <mergeCell ref="A26:H26"/>
    <mergeCell ref="I26:L26"/>
    <mergeCell ref="A28:H28"/>
    <mergeCell ref="I28:L28"/>
    <mergeCell ref="A29:H29"/>
    <mergeCell ref="A30:H30"/>
    <mergeCell ref="I30:L30"/>
    <mergeCell ref="A32:H32"/>
    <mergeCell ref="I32:L32"/>
  </mergeCells>
  <phoneticPr fontId="1"/>
  <conditionalFormatting sqref="A11:Y15">
    <cfRule type="expression" dxfId="1" priority="2">
      <formula>$I$7="新築・増改築・改修工事等あり"</formula>
    </cfRule>
  </conditionalFormatting>
  <conditionalFormatting sqref="A30:Y30">
    <cfRule type="expression" dxfId="0" priority="1">
      <formula>$I$3="（介護予防）認知症対応型通所介護"</formula>
    </cfRule>
  </conditionalFormatting>
  <dataValidations count="2">
    <dataValidation type="list" allowBlank="1" showInputMessage="1" showErrorMessage="1" sqref="I7:Q7" xr:uid="{3FFDC943-BC5A-47AB-897D-80181EC04739}">
      <formula1>"新築・増改築・改修工事等あり,既存のまま使用"</formula1>
    </dataValidation>
    <dataValidation type="list" allowBlank="1" showInputMessage="1" showErrorMessage="1" sqref="I3:Q3" xr:uid="{87C993B6-FA47-4B4A-854A-294A2146303A}">
      <formula1>"（介護予防）認知症対応型通所介護,夜間対応型訪問介護,定期巡回・随時対応型訪問介護看護"</formula1>
    </dataValidation>
  </dataValidations>
  <pageMargins left="0.98425196850393704" right="0.70866141732283472" top="0.74803149606299213" bottom="0.74803149606299213" header="0.31496062992125984" footer="0.31496062992125984"/>
  <pageSetup paperSize="9" scale="86" orientation="landscape" r:id="rId1"/>
  <colBreaks count="1" manualBreakCount="1">
    <brk id="25" max="1048575" man="1"/>
  </colBreaks>
  <extLst>
    <ext xmlns:x14="http://schemas.microsoft.com/office/spreadsheetml/2009/9/main" uri="{CCE6A557-97BC-4b89-ADB6-D9C93CAAB3DF}">
      <x14:dataValidations xmlns:xm="http://schemas.microsoft.com/office/excel/2006/main" count="1">
        <x14:dataValidation type="list" allowBlank="1" showInputMessage="1" showErrorMessage="1" xr:uid="{4CA96331-1441-49CE-9B10-F1F25DECA42C}">
          <x14:formula1>
            <xm:f>期間シート!$A$6:$A$33</xm:f>
          </x14:formula1>
          <xm:sqref>I5:Q5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3432D7-14A5-4655-A6BB-DD301E96E946}">
  <sheetPr>
    <tabColor rgb="FF92D050"/>
  </sheetPr>
  <dimension ref="A1:P46"/>
  <sheetViews>
    <sheetView topLeftCell="A39" workbookViewId="0">
      <selection activeCell="D7" sqref="D7"/>
    </sheetView>
  </sheetViews>
  <sheetFormatPr defaultRowHeight="18.75"/>
  <cols>
    <col min="1" max="1" width="16.25" customWidth="1"/>
    <col min="2" max="2" width="12.625" style="8" customWidth="1"/>
    <col min="3" max="7" width="12.625" customWidth="1"/>
    <col min="8" max="8" width="16.75" customWidth="1"/>
    <col min="9" max="9" width="12.625" style="5" customWidth="1"/>
    <col min="10" max="13" width="12.625" customWidth="1"/>
    <col min="14" max="14" width="13.25" customWidth="1"/>
    <col min="15" max="15" width="17.25" customWidth="1"/>
    <col min="16" max="16" width="11.375" bestFit="1" customWidth="1"/>
  </cols>
  <sheetData>
    <row r="1" spans="1:16" s="9" customFormat="1" ht="37.5" customHeight="1">
      <c r="A1" s="9" t="s">
        <v>13</v>
      </c>
      <c r="B1" s="11" t="s">
        <v>14</v>
      </c>
      <c r="C1" s="12" t="s">
        <v>15</v>
      </c>
      <c r="D1" s="105" t="s">
        <v>16</v>
      </c>
      <c r="E1" s="105"/>
      <c r="F1" s="105" t="s">
        <v>17</v>
      </c>
      <c r="G1" s="105"/>
      <c r="H1" s="13" t="s">
        <v>30</v>
      </c>
      <c r="I1" s="13" t="s">
        <v>18</v>
      </c>
      <c r="J1" s="106" t="s">
        <v>19</v>
      </c>
      <c r="K1" s="106"/>
      <c r="L1" s="106" t="s">
        <v>20</v>
      </c>
      <c r="M1" s="106"/>
      <c r="N1" s="14" t="s">
        <v>31</v>
      </c>
      <c r="O1" s="50" t="s">
        <v>21</v>
      </c>
      <c r="P1" s="51" t="s">
        <v>22</v>
      </c>
    </row>
    <row r="2" spans="1:16">
      <c r="A2" s="4" t="s">
        <v>23</v>
      </c>
      <c r="B2" s="57">
        <v>46052</v>
      </c>
      <c r="C2" s="58">
        <v>46042</v>
      </c>
      <c r="D2" s="15">
        <v>46037</v>
      </c>
      <c r="E2" s="15">
        <v>46063</v>
      </c>
      <c r="F2" s="53">
        <v>46083</v>
      </c>
      <c r="G2" s="56">
        <f t="shared" ref="G2:G20" si="0">F2+7</f>
        <v>46090</v>
      </c>
      <c r="H2" s="15">
        <f t="shared" ref="H2:H29" si="1">B4</f>
        <v>46112</v>
      </c>
      <c r="I2" s="16">
        <f>D3</f>
        <v>46068</v>
      </c>
      <c r="J2" s="15">
        <f>D2</f>
        <v>46037</v>
      </c>
      <c r="K2" s="15">
        <f>E2</f>
        <v>46063</v>
      </c>
      <c r="L2" s="15">
        <f>F2</f>
        <v>46083</v>
      </c>
      <c r="M2" s="15">
        <f>G2</f>
        <v>46090</v>
      </c>
      <c r="N2" s="15">
        <f>H2</f>
        <v>46112</v>
      </c>
      <c r="O2" s="16">
        <f>N2+4</f>
        <v>46116</v>
      </c>
      <c r="P2" s="16">
        <f>H2+7</f>
        <v>46119</v>
      </c>
    </row>
    <row r="3" spans="1:16">
      <c r="A3" s="4" t="s">
        <v>24</v>
      </c>
      <c r="B3" s="57">
        <v>46080</v>
      </c>
      <c r="C3" s="59">
        <f>C2</f>
        <v>46042</v>
      </c>
      <c r="D3" s="15">
        <v>46068</v>
      </c>
      <c r="E3" s="15">
        <v>46091</v>
      </c>
      <c r="F3" s="53">
        <v>46113</v>
      </c>
      <c r="G3" s="56">
        <f t="shared" si="0"/>
        <v>46120</v>
      </c>
      <c r="H3" s="15">
        <f t="shared" si="1"/>
        <v>46142</v>
      </c>
      <c r="I3" s="16">
        <f t="shared" ref="I3" si="2">D3</f>
        <v>46068</v>
      </c>
      <c r="J3" s="15">
        <f>J2</f>
        <v>46037</v>
      </c>
      <c r="K3" s="15">
        <f>K2</f>
        <v>46063</v>
      </c>
      <c r="L3" s="15">
        <f>L2</f>
        <v>46083</v>
      </c>
      <c r="M3" s="15">
        <f>M2</f>
        <v>46090</v>
      </c>
      <c r="N3" s="15">
        <f>N2</f>
        <v>46112</v>
      </c>
      <c r="O3" s="16">
        <f t="shared" ref="O3:O31" si="3">N3+4</f>
        <v>46116</v>
      </c>
      <c r="P3" s="16">
        <f t="shared" ref="P3:P31" si="4">H3+7</f>
        <v>46149</v>
      </c>
    </row>
    <row r="4" spans="1:16">
      <c r="A4" s="4" t="s">
        <v>60</v>
      </c>
      <c r="B4" s="57">
        <v>46112</v>
      </c>
      <c r="C4" s="58">
        <v>46104</v>
      </c>
      <c r="D4" s="15">
        <v>46096</v>
      </c>
      <c r="E4" s="15">
        <v>46122</v>
      </c>
      <c r="F4" s="53">
        <v>46143</v>
      </c>
      <c r="G4" s="56">
        <f>F4+12</f>
        <v>46155</v>
      </c>
      <c r="H4" s="15">
        <f t="shared" si="1"/>
        <v>46171</v>
      </c>
      <c r="I4" s="16">
        <f t="shared" ref="I4" si="5">D5</f>
        <v>46127</v>
      </c>
      <c r="J4" s="15">
        <f>D4</f>
        <v>46096</v>
      </c>
      <c r="K4" s="15">
        <f>E4</f>
        <v>46122</v>
      </c>
      <c r="L4" s="15">
        <f>F4</f>
        <v>46143</v>
      </c>
      <c r="M4" s="15">
        <f>G4</f>
        <v>46155</v>
      </c>
      <c r="N4" s="15">
        <f>H4</f>
        <v>46171</v>
      </c>
      <c r="O4" s="16">
        <f t="shared" si="3"/>
        <v>46175</v>
      </c>
      <c r="P4" s="16">
        <f t="shared" si="4"/>
        <v>46178</v>
      </c>
    </row>
    <row r="5" spans="1:16">
      <c r="A5" s="4" t="s">
        <v>61</v>
      </c>
      <c r="B5" s="57">
        <v>46142</v>
      </c>
      <c r="C5" s="59">
        <f>C4</f>
        <v>46104</v>
      </c>
      <c r="D5" s="15">
        <v>46127</v>
      </c>
      <c r="E5" s="15">
        <v>46152</v>
      </c>
      <c r="F5" s="53">
        <v>46174</v>
      </c>
      <c r="G5" s="56">
        <f t="shared" si="0"/>
        <v>46181</v>
      </c>
      <c r="H5" s="15">
        <f t="shared" si="1"/>
        <v>46203</v>
      </c>
      <c r="I5" s="16">
        <f t="shared" ref="I5" si="6">D5</f>
        <v>46127</v>
      </c>
      <c r="J5" s="15">
        <f t="shared" ref="J5:N5" si="7">J4</f>
        <v>46096</v>
      </c>
      <c r="K5" s="15">
        <f t="shared" si="7"/>
        <v>46122</v>
      </c>
      <c r="L5" s="15">
        <f t="shared" si="7"/>
        <v>46143</v>
      </c>
      <c r="M5" s="15">
        <f t="shared" si="7"/>
        <v>46155</v>
      </c>
      <c r="N5" s="15">
        <f t="shared" si="7"/>
        <v>46171</v>
      </c>
      <c r="O5" s="16">
        <f t="shared" si="3"/>
        <v>46175</v>
      </c>
      <c r="P5" s="16">
        <f t="shared" si="4"/>
        <v>46210</v>
      </c>
    </row>
    <row r="6" spans="1:16">
      <c r="A6" s="4" t="s">
        <v>62</v>
      </c>
      <c r="B6" s="57">
        <v>46171</v>
      </c>
      <c r="C6" s="58">
        <v>46162</v>
      </c>
      <c r="D6" s="15">
        <v>46157</v>
      </c>
      <c r="E6" s="15">
        <v>46183</v>
      </c>
      <c r="F6" s="53">
        <v>46204</v>
      </c>
      <c r="G6" s="56">
        <f t="shared" si="0"/>
        <v>46211</v>
      </c>
      <c r="H6" s="15">
        <f t="shared" si="1"/>
        <v>46234</v>
      </c>
      <c r="I6" s="16">
        <f t="shared" ref="I6" si="8">D7</f>
        <v>46188</v>
      </c>
      <c r="J6" s="15">
        <f>D6</f>
        <v>46157</v>
      </c>
      <c r="K6" s="15">
        <f>E6</f>
        <v>46183</v>
      </c>
      <c r="L6" s="15">
        <f>F6</f>
        <v>46204</v>
      </c>
      <c r="M6" s="15">
        <f>G6</f>
        <v>46211</v>
      </c>
      <c r="N6" s="15">
        <f>H6</f>
        <v>46234</v>
      </c>
      <c r="O6" s="16">
        <f t="shared" si="3"/>
        <v>46238</v>
      </c>
      <c r="P6" s="16">
        <f t="shared" si="4"/>
        <v>46241</v>
      </c>
    </row>
    <row r="7" spans="1:16">
      <c r="A7" s="4" t="s">
        <v>63</v>
      </c>
      <c r="B7" s="57">
        <v>46203</v>
      </c>
      <c r="C7" s="59">
        <f>C6</f>
        <v>46162</v>
      </c>
      <c r="D7" s="15">
        <v>46188</v>
      </c>
      <c r="E7" s="15">
        <v>46213</v>
      </c>
      <c r="F7" s="53">
        <v>46237</v>
      </c>
      <c r="G7" s="56">
        <f t="shared" si="0"/>
        <v>46244</v>
      </c>
      <c r="H7" s="15">
        <f t="shared" si="1"/>
        <v>46265</v>
      </c>
      <c r="I7" s="16">
        <f t="shared" ref="I7" si="9">D7</f>
        <v>46188</v>
      </c>
      <c r="J7" s="15">
        <f t="shared" ref="J7:N7" si="10">J6</f>
        <v>46157</v>
      </c>
      <c r="K7" s="15">
        <f t="shared" si="10"/>
        <v>46183</v>
      </c>
      <c r="L7" s="15">
        <f t="shared" si="10"/>
        <v>46204</v>
      </c>
      <c r="M7" s="15">
        <f t="shared" si="10"/>
        <v>46211</v>
      </c>
      <c r="N7" s="15">
        <f t="shared" si="10"/>
        <v>46234</v>
      </c>
      <c r="O7" s="16">
        <f t="shared" si="3"/>
        <v>46238</v>
      </c>
      <c r="P7" s="16">
        <f t="shared" si="4"/>
        <v>46272</v>
      </c>
    </row>
    <row r="8" spans="1:16">
      <c r="A8" s="4" t="s">
        <v>64</v>
      </c>
      <c r="B8" s="57">
        <v>46234</v>
      </c>
      <c r="C8" s="58">
        <v>46224</v>
      </c>
      <c r="D8" s="15">
        <v>46218</v>
      </c>
      <c r="E8" s="15">
        <v>46244</v>
      </c>
      <c r="F8" s="53">
        <v>46266</v>
      </c>
      <c r="G8" s="56">
        <f t="shared" si="0"/>
        <v>46273</v>
      </c>
      <c r="H8" s="15">
        <f t="shared" si="1"/>
        <v>46295</v>
      </c>
      <c r="I8" s="16">
        <f t="shared" ref="I8" si="11">D9</f>
        <v>46249</v>
      </c>
      <c r="J8" s="15">
        <f>D8</f>
        <v>46218</v>
      </c>
      <c r="K8" s="15">
        <f>E8</f>
        <v>46244</v>
      </c>
      <c r="L8" s="15">
        <f>F8</f>
        <v>46266</v>
      </c>
      <c r="M8" s="15">
        <f>G8</f>
        <v>46273</v>
      </c>
      <c r="N8" s="15">
        <f>H8</f>
        <v>46295</v>
      </c>
      <c r="O8" s="16">
        <f t="shared" si="3"/>
        <v>46299</v>
      </c>
      <c r="P8" s="16">
        <f t="shared" si="4"/>
        <v>46302</v>
      </c>
    </row>
    <row r="9" spans="1:16">
      <c r="A9" s="4" t="s">
        <v>65</v>
      </c>
      <c r="B9" s="57">
        <v>46265</v>
      </c>
      <c r="C9" s="59">
        <f>C8</f>
        <v>46224</v>
      </c>
      <c r="D9" s="15">
        <v>46249</v>
      </c>
      <c r="E9" s="15">
        <v>46275</v>
      </c>
      <c r="F9" s="53">
        <v>46296</v>
      </c>
      <c r="G9" s="56">
        <f t="shared" si="0"/>
        <v>46303</v>
      </c>
      <c r="H9" s="15">
        <f t="shared" si="1"/>
        <v>46325</v>
      </c>
      <c r="I9" s="16">
        <f t="shared" ref="I9" si="12">D9</f>
        <v>46249</v>
      </c>
      <c r="J9" s="15">
        <f t="shared" ref="J9:N9" si="13">J8</f>
        <v>46218</v>
      </c>
      <c r="K9" s="15">
        <f t="shared" si="13"/>
        <v>46244</v>
      </c>
      <c r="L9" s="15">
        <f t="shared" si="13"/>
        <v>46266</v>
      </c>
      <c r="M9" s="15">
        <f t="shared" si="13"/>
        <v>46273</v>
      </c>
      <c r="N9" s="15">
        <f t="shared" si="13"/>
        <v>46295</v>
      </c>
      <c r="O9" s="16">
        <f t="shared" si="3"/>
        <v>46299</v>
      </c>
      <c r="P9" s="16">
        <f t="shared" si="4"/>
        <v>46332</v>
      </c>
    </row>
    <row r="10" spans="1:16">
      <c r="A10" s="4" t="s">
        <v>66</v>
      </c>
      <c r="B10" s="57">
        <v>46295</v>
      </c>
      <c r="C10" s="58">
        <v>46289</v>
      </c>
      <c r="D10" s="15">
        <v>46280</v>
      </c>
      <c r="E10" s="15">
        <v>46305</v>
      </c>
      <c r="F10" s="53">
        <v>46328</v>
      </c>
      <c r="G10" s="56">
        <f>F10+8</f>
        <v>46336</v>
      </c>
      <c r="H10" s="15">
        <f t="shared" si="1"/>
        <v>46356</v>
      </c>
      <c r="I10" s="16">
        <f t="shared" ref="I10" si="14">D11</f>
        <v>46310</v>
      </c>
      <c r="J10" s="15">
        <f>D10</f>
        <v>46280</v>
      </c>
      <c r="K10" s="15">
        <f>E10</f>
        <v>46305</v>
      </c>
      <c r="L10" s="15">
        <f>F10</f>
        <v>46328</v>
      </c>
      <c r="M10" s="15">
        <f>G10</f>
        <v>46336</v>
      </c>
      <c r="N10" s="15">
        <f>H10</f>
        <v>46356</v>
      </c>
      <c r="O10" s="16">
        <f t="shared" si="3"/>
        <v>46360</v>
      </c>
      <c r="P10" s="16">
        <f t="shared" si="4"/>
        <v>46363</v>
      </c>
    </row>
    <row r="11" spans="1:16">
      <c r="A11" s="4" t="s">
        <v>67</v>
      </c>
      <c r="B11" s="57">
        <v>46325</v>
      </c>
      <c r="C11" s="59">
        <f>C10</f>
        <v>46289</v>
      </c>
      <c r="D11" s="15">
        <v>46310</v>
      </c>
      <c r="E11" s="15">
        <v>46336</v>
      </c>
      <c r="F11" s="53">
        <v>46357</v>
      </c>
      <c r="G11" s="56">
        <f t="shared" si="0"/>
        <v>46364</v>
      </c>
      <c r="H11" s="15">
        <f t="shared" si="1"/>
        <v>46384</v>
      </c>
      <c r="I11" s="16">
        <f t="shared" ref="I11" si="15">D11</f>
        <v>46310</v>
      </c>
      <c r="J11" s="15">
        <f t="shared" ref="J11:N11" si="16">J10</f>
        <v>46280</v>
      </c>
      <c r="K11" s="15">
        <f t="shared" si="16"/>
        <v>46305</v>
      </c>
      <c r="L11" s="15">
        <f t="shared" si="16"/>
        <v>46328</v>
      </c>
      <c r="M11" s="15">
        <f t="shared" si="16"/>
        <v>46336</v>
      </c>
      <c r="N11" s="15">
        <f t="shared" si="16"/>
        <v>46356</v>
      </c>
      <c r="O11" s="16">
        <f t="shared" si="3"/>
        <v>46360</v>
      </c>
      <c r="P11" s="16">
        <f t="shared" si="4"/>
        <v>46391</v>
      </c>
    </row>
    <row r="12" spans="1:16">
      <c r="A12" s="4" t="s">
        <v>68</v>
      </c>
      <c r="B12" s="57">
        <v>46356</v>
      </c>
      <c r="C12" s="58">
        <v>46346</v>
      </c>
      <c r="D12" s="15">
        <v>46341</v>
      </c>
      <c r="E12" s="15">
        <v>46366</v>
      </c>
      <c r="F12" s="53">
        <v>46391</v>
      </c>
      <c r="G12" s="56">
        <f>F12+8</f>
        <v>46399</v>
      </c>
      <c r="H12" s="15">
        <f t="shared" si="1"/>
        <v>46416</v>
      </c>
      <c r="I12" s="16">
        <f t="shared" ref="I12" si="17">D13</f>
        <v>46371</v>
      </c>
      <c r="J12" s="15">
        <f>D12</f>
        <v>46341</v>
      </c>
      <c r="K12" s="15">
        <f>E12</f>
        <v>46366</v>
      </c>
      <c r="L12" s="15">
        <f>F12</f>
        <v>46391</v>
      </c>
      <c r="M12" s="15">
        <f>G12</f>
        <v>46399</v>
      </c>
      <c r="N12" s="15">
        <f>H12</f>
        <v>46416</v>
      </c>
      <c r="O12" s="16">
        <f t="shared" si="3"/>
        <v>46420</v>
      </c>
      <c r="P12" s="16">
        <f t="shared" si="4"/>
        <v>46423</v>
      </c>
    </row>
    <row r="13" spans="1:16">
      <c r="A13" s="4" t="s">
        <v>69</v>
      </c>
      <c r="B13" s="57">
        <v>46384</v>
      </c>
      <c r="C13" s="59">
        <f>C12</f>
        <v>46346</v>
      </c>
      <c r="D13" s="15">
        <v>46371</v>
      </c>
      <c r="E13" s="15">
        <v>46397</v>
      </c>
      <c r="F13" s="53">
        <v>46419</v>
      </c>
      <c r="G13" s="56">
        <f t="shared" si="0"/>
        <v>46426</v>
      </c>
      <c r="H13" s="15">
        <f t="shared" si="1"/>
        <v>46444</v>
      </c>
      <c r="I13" s="16">
        <f t="shared" ref="I13" si="18">D13</f>
        <v>46371</v>
      </c>
      <c r="J13" s="15">
        <f t="shared" ref="J13:N13" si="19">J12</f>
        <v>46341</v>
      </c>
      <c r="K13" s="15">
        <f t="shared" si="19"/>
        <v>46366</v>
      </c>
      <c r="L13" s="15">
        <f t="shared" si="19"/>
        <v>46391</v>
      </c>
      <c r="M13" s="15">
        <f t="shared" si="19"/>
        <v>46399</v>
      </c>
      <c r="N13" s="15">
        <f t="shared" si="19"/>
        <v>46416</v>
      </c>
      <c r="O13" s="16">
        <f t="shared" si="3"/>
        <v>46420</v>
      </c>
      <c r="P13" s="16">
        <f t="shared" si="4"/>
        <v>46451</v>
      </c>
    </row>
    <row r="14" spans="1:16">
      <c r="A14" s="4" t="s">
        <v>70</v>
      </c>
      <c r="B14" s="57">
        <v>46416</v>
      </c>
      <c r="C14" s="58">
        <v>46407</v>
      </c>
      <c r="D14" s="15">
        <v>46402</v>
      </c>
      <c r="E14" s="15">
        <v>46428</v>
      </c>
      <c r="F14" s="53">
        <v>46447</v>
      </c>
      <c r="G14" s="56">
        <f t="shared" si="0"/>
        <v>46454</v>
      </c>
      <c r="H14" s="15">
        <f t="shared" si="1"/>
        <v>46477</v>
      </c>
      <c r="I14" s="16">
        <f t="shared" ref="I14" si="20">D15</f>
        <v>46433</v>
      </c>
      <c r="J14" s="15">
        <f>D14</f>
        <v>46402</v>
      </c>
      <c r="K14" s="15">
        <f>E14</f>
        <v>46428</v>
      </c>
      <c r="L14" s="15">
        <f>F14</f>
        <v>46447</v>
      </c>
      <c r="M14" s="15">
        <f>G14</f>
        <v>46454</v>
      </c>
      <c r="N14" s="15">
        <f>H14</f>
        <v>46477</v>
      </c>
      <c r="O14" s="16">
        <f t="shared" si="3"/>
        <v>46481</v>
      </c>
      <c r="P14" s="16">
        <f t="shared" si="4"/>
        <v>46484</v>
      </c>
    </row>
    <row r="15" spans="1:16">
      <c r="A15" s="4" t="s">
        <v>71</v>
      </c>
      <c r="B15" s="57">
        <v>46444</v>
      </c>
      <c r="C15" s="59">
        <f>C14</f>
        <v>46407</v>
      </c>
      <c r="D15" s="15">
        <v>46433</v>
      </c>
      <c r="E15" s="15">
        <v>46456</v>
      </c>
      <c r="F15" s="53">
        <v>46478</v>
      </c>
      <c r="G15" s="56">
        <f t="shared" si="0"/>
        <v>46485</v>
      </c>
      <c r="H15" s="15">
        <f t="shared" si="1"/>
        <v>46507</v>
      </c>
      <c r="I15" s="16">
        <f t="shared" ref="I15" si="21">D15</f>
        <v>46433</v>
      </c>
      <c r="J15" s="15">
        <f t="shared" ref="J15:N15" si="22">J14</f>
        <v>46402</v>
      </c>
      <c r="K15" s="15">
        <f t="shared" si="22"/>
        <v>46428</v>
      </c>
      <c r="L15" s="15">
        <f t="shared" si="22"/>
        <v>46447</v>
      </c>
      <c r="M15" s="15">
        <f t="shared" si="22"/>
        <v>46454</v>
      </c>
      <c r="N15" s="15">
        <f t="shared" si="22"/>
        <v>46477</v>
      </c>
      <c r="O15" s="16">
        <f t="shared" si="3"/>
        <v>46481</v>
      </c>
      <c r="P15" s="16">
        <f t="shared" si="4"/>
        <v>46514</v>
      </c>
    </row>
    <row r="16" spans="1:16">
      <c r="A16" s="4" t="s">
        <v>72</v>
      </c>
      <c r="B16" s="57">
        <v>46477</v>
      </c>
      <c r="C16" s="58">
        <v>46469</v>
      </c>
      <c r="D16" s="15">
        <v>46461</v>
      </c>
      <c r="E16" s="15">
        <v>46487</v>
      </c>
      <c r="F16" s="53">
        <v>46513</v>
      </c>
      <c r="G16" s="56">
        <f>F16+7</f>
        <v>46520</v>
      </c>
      <c r="H16" s="15">
        <f t="shared" si="1"/>
        <v>46538</v>
      </c>
      <c r="I16" s="16">
        <f>D17</f>
        <v>46492</v>
      </c>
      <c r="J16" s="15">
        <f>D16</f>
        <v>46461</v>
      </c>
      <c r="K16" s="15">
        <f>E16</f>
        <v>46487</v>
      </c>
      <c r="L16" s="15">
        <f>F16</f>
        <v>46513</v>
      </c>
      <c r="M16" s="15">
        <f>G16</f>
        <v>46520</v>
      </c>
      <c r="N16" s="15">
        <f>H16</f>
        <v>46538</v>
      </c>
      <c r="O16" s="16">
        <f t="shared" si="3"/>
        <v>46542</v>
      </c>
      <c r="P16" s="16">
        <f t="shared" si="4"/>
        <v>46545</v>
      </c>
    </row>
    <row r="17" spans="1:16">
      <c r="A17" s="4" t="s">
        <v>73</v>
      </c>
      <c r="B17" s="57">
        <v>46507</v>
      </c>
      <c r="C17" s="59">
        <f>C16</f>
        <v>46469</v>
      </c>
      <c r="D17" s="15">
        <v>46492</v>
      </c>
      <c r="E17" s="15">
        <v>46517</v>
      </c>
      <c r="F17" s="53">
        <v>46539</v>
      </c>
      <c r="G17" s="56">
        <f t="shared" si="0"/>
        <v>46546</v>
      </c>
      <c r="H17" s="15">
        <f t="shared" si="1"/>
        <v>46568</v>
      </c>
      <c r="I17" s="16">
        <f>D17</f>
        <v>46492</v>
      </c>
      <c r="J17" s="15">
        <f t="shared" ref="J17:N17" si="23">J16</f>
        <v>46461</v>
      </c>
      <c r="K17" s="15">
        <f t="shared" si="23"/>
        <v>46487</v>
      </c>
      <c r="L17" s="15">
        <f t="shared" si="23"/>
        <v>46513</v>
      </c>
      <c r="M17" s="15">
        <f t="shared" si="23"/>
        <v>46520</v>
      </c>
      <c r="N17" s="15">
        <f t="shared" si="23"/>
        <v>46538</v>
      </c>
      <c r="O17" s="16">
        <f t="shared" si="3"/>
        <v>46542</v>
      </c>
      <c r="P17" s="16">
        <f t="shared" si="4"/>
        <v>46575</v>
      </c>
    </row>
    <row r="18" spans="1:16">
      <c r="A18" s="4" t="s">
        <v>74</v>
      </c>
      <c r="B18" s="57">
        <v>46538</v>
      </c>
      <c r="C18" s="58">
        <v>46527</v>
      </c>
      <c r="D18" s="15">
        <v>46522</v>
      </c>
      <c r="E18" s="15">
        <v>46548</v>
      </c>
      <c r="F18" s="53">
        <v>46569</v>
      </c>
      <c r="G18" s="56">
        <f t="shared" si="0"/>
        <v>46576</v>
      </c>
      <c r="H18" s="15">
        <f t="shared" si="1"/>
        <v>46598</v>
      </c>
      <c r="I18" s="16">
        <f t="shared" ref="I18" si="24">D19</f>
        <v>46553</v>
      </c>
      <c r="J18" s="15">
        <f>D18</f>
        <v>46522</v>
      </c>
      <c r="K18" s="15">
        <f>E18</f>
        <v>46548</v>
      </c>
      <c r="L18" s="15">
        <f>F18</f>
        <v>46569</v>
      </c>
      <c r="M18" s="15">
        <f>G18</f>
        <v>46576</v>
      </c>
      <c r="N18" s="15">
        <f>H18</f>
        <v>46598</v>
      </c>
      <c r="O18" s="16">
        <f t="shared" si="3"/>
        <v>46602</v>
      </c>
      <c r="P18" s="16">
        <f t="shared" si="4"/>
        <v>46605</v>
      </c>
    </row>
    <row r="19" spans="1:16">
      <c r="A19" s="4" t="s">
        <v>75</v>
      </c>
      <c r="B19" s="57">
        <v>46568</v>
      </c>
      <c r="C19" s="59">
        <f>C18</f>
        <v>46527</v>
      </c>
      <c r="D19" s="15">
        <v>46553</v>
      </c>
      <c r="E19" s="15">
        <v>46578</v>
      </c>
      <c r="F19" s="53">
        <v>46601</v>
      </c>
      <c r="G19" s="56">
        <f t="shared" si="0"/>
        <v>46608</v>
      </c>
      <c r="H19" s="15">
        <f t="shared" si="1"/>
        <v>46630</v>
      </c>
      <c r="I19" s="16">
        <f t="shared" ref="I19" si="25">D19</f>
        <v>46553</v>
      </c>
      <c r="J19" s="15">
        <f t="shared" ref="J19:N19" si="26">J18</f>
        <v>46522</v>
      </c>
      <c r="K19" s="15">
        <f t="shared" si="26"/>
        <v>46548</v>
      </c>
      <c r="L19" s="15">
        <f t="shared" si="26"/>
        <v>46569</v>
      </c>
      <c r="M19" s="15">
        <f t="shared" si="26"/>
        <v>46576</v>
      </c>
      <c r="N19" s="15">
        <f t="shared" si="26"/>
        <v>46598</v>
      </c>
      <c r="O19" s="16">
        <f t="shared" si="3"/>
        <v>46602</v>
      </c>
      <c r="P19" s="16">
        <f t="shared" si="4"/>
        <v>46637</v>
      </c>
    </row>
    <row r="20" spans="1:16">
      <c r="A20" s="4" t="s">
        <v>79</v>
      </c>
      <c r="B20" s="57">
        <v>46598</v>
      </c>
      <c r="C20" s="58">
        <v>46588</v>
      </c>
      <c r="D20" s="15">
        <v>46583</v>
      </c>
      <c r="E20" s="15">
        <v>46609</v>
      </c>
      <c r="F20" s="53">
        <v>46631</v>
      </c>
      <c r="G20" s="56">
        <f t="shared" si="0"/>
        <v>46638</v>
      </c>
      <c r="H20" s="15">
        <f t="shared" si="1"/>
        <v>46660</v>
      </c>
      <c r="I20" s="16">
        <f t="shared" ref="I20" si="27">D21</f>
        <v>46614</v>
      </c>
      <c r="J20" s="15">
        <f>D20</f>
        <v>46583</v>
      </c>
      <c r="K20" s="15">
        <f>E20</f>
        <v>46609</v>
      </c>
      <c r="L20" s="15">
        <f>F20</f>
        <v>46631</v>
      </c>
      <c r="M20" s="15">
        <f>G20</f>
        <v>46638</v>
      </c>
      <c r="N20" s="15">
        <f>H20</f>
        <v>46660</v>
      </c>
      <c r="O20" s="16">
        <f t="shared" si="3"/>
        <v>46664</v>
      </c>
      <c r="P20" s="16">
        <f t="shared" si="4"/>
        <v>46667</v>
      </c>
    </row>
    <row r="21" spans="1:16">
      <c r="A21" s="4" t="s">
        <v>80</v>
      </c>
      <c r="B21" s="57">
        <v>46630</v>
      </c>
      <c r="C21" s="59">
        <f>C20</f>
        <v>46588</v>
      </c>
      <c r="D21" s="15">
        <v>46614</v>
      </c>
      <c r="E21" s="15">
        <v>46640</v>
      </c>
      <c r="F21" s="53">
        <v>46661</v>
      </c>
      <c r="G21" s="56">
        <f>F21+7</f>
        <v>46668</v>
      </c>
      <c r="H21" s="15">
        <f>B23-1</f>
        <v>46688</v>
      </c>
      <c r="I21" s="16">
        <f t="shared" ref="I21" si="28">D21</f>
        <v>46614</v>
      </c>
      <c r="J21" s="15">
        <f t="shared" ref="J21:N21" si="29">J20</f>
        <v>46583</v>
      </c>
      <c r="K21" s="15">
        <f t="shared" si="29"/>
        <v>46609</v>
      </c>
      <c r="L21" s="15">
        <f t="shared" si="29"/>
        <v>46631</v>
      </c>
      <c r="M21" s="15">
        <f t="shared" si="29"/>
        <v>46638</v>
      </c>
      <c r="N21" s="15">
        <f t="shared" si="29"/>
        <v>46660</v>
      </c>
      <c r="O21" s="16">
        <f t="shared" si="3"/>
        <v>46664</v>
      </c>
      <c r="P21" s="16">
        <f t="shared" si="4"/>
        <v>46695</v>
      </c>
    </row>
    <row r="22" spans="1:16">
      <c r="A22" s="4" t="s">
        <v>81</v>
      </c>
      <c r="B22" s="57">
        <v>46660</v>
      </c>
      <c r="C22" s="58">
        <v>46650</v>
      </c>
      <c r="D22" s="15">
        <v>46645</v>
      </c>
      <c r="E22" s="15">
        <v>46670</v>
      </c>
      <c r="F22" s="53">
        <v>46692</v>
      </c>
      <c r="G22" s="56">
        <f>F22+8</f>
        <v>46700</v>
      </c>
      <c r="H22" s="15">
        <f t="shared" si="1"/>
        <v>46721</v>
      </c>
      <c r="I22" s="16">
        <f t="shared" ref="I22" si="30">D23</f>
        <v>46675</v>
      </c>
      <c r="J22" s="15">
        <f>D22</f>
        <v>46645</v>
      </c>
      <c r="K22" s="15">
        <f>E22</f>
        <v>46670</v>
      </c>
      <c r="L22" s="15">
        <f>F22</f>
        <v>46692</v>
      </c>
      <c r="M22" s="15">
        <f>G22</f>
        <v>46700</v>
      </c>
      <c r="N22" s="15">
        <f>H22</f>
        <v>46721</v>
      </c>
      <c r="O22" s="16">
        <f t="shared" si="3"/>
        <v>46725</v>
      </c>
      <c r="P22" s="16">
        <f t="shared" si="4"/>
        <v>46728</v>
      </c>
    </row>
    <row r="23" spans="1:16">
      <c r="A23" s="4" t="s">
        <v>82</v>
      </c>
      <c r="B23" s="57">
        <v>46689</v>
      </c>
      <c r="C23" s="59">
        <f>C22</f>
        <v>46650</v>
      </c>
      <c r="D23" s="15">
        <v>46675</v>
      </c>
      <c r="E23" s="15">
        <v>46701</v>
      </c>
      <c r="F23" s="53">
        <v>46722</v>
      </c>
      <c r="G23" s="56">
        <f t="shared" ref="G23:G32" si="31">F23+7</f>
        <v>46729</v>
      </c>
      <c r="H23" s="15">
        <f t="shared" si="1"/>
        <v>46749</v>
      </c>
      <c r="I23" s="16">
        <f t="shared" ref="I23" si="32">D23</f>
        <v>46675</v>
      </c>
      <c r="J23" s="15">
        <f t="shared" ref="J23:N23" si="33">J22</f>
        <v>46645</v>
      </c>
      <c r="K23" s="15">
        <f t="shared" si="33"/>
        <v>46670</v>
      </c>
      <c r="L23" s="15">
        <f t="shared" si="33"/>
        <v>46692</v>
      </c>
      <c r="M23" s="15">
        <f t="shared" si="33"/>
        <v>46700</v>
      </c>
      <c r="N23" s="15">
        <f t="shared" si="33"/>
        <v>46721</v>
      </c>
      <c r="O23" s="16">
        <f t="shared" si="3"/>
        <v>46725</v>
      </c>
      <c r="P23" s="16">
        <f t="shared" si="4"/>
        <v>46756</v>
      </c>
    </row>
    <row r="24" spans="1:16">
      <c r="A24" s="4" t="s">
        <v>83</v>
      </c>
      <c r="B24" s="57">
        <v>46721</v>
      </c>
      <c r="C24" s="58">
        <v>46713</v>
      </c>
      <c r="D24" s="15">
        <v>46706</v>
      </c>
      <c r="E24" s="15">
        <v>46731</v>
      </c>
      <c r="F24" s="53">
        <v>46756</v>
      </c>
      <c r="G24" s="56">
        <f>F24+8</f>
        <v>46764</v>
      </c>
      <c r="H24" s="15">
        <f>B26</f>
        <v>46783</v>
      </c>
      <c r="I24" s="16">
        <f t="shared" ref="I24" si="34">D25</f>
        <v>46736</v>
      </c>
      <c r="J24" s="15">
        <f>D24</f>
        <v>46706</v>
      </c>
      <c r="K24" s="15">
        <f>E24</f>
        <v>46731</v>
      </c>
      <c r="L24" s="15">
        <f>F24</f>
        <v>46756</v>
      </c>
      <c r="M24" s="15">
        <f>G24</f>
        <v>46764</v>
      </c>
      <c r="N24" s="15">
        <f>H24</f>
        <v>46783</v>
      </c>
      <c r="O24" s="16">
        <f t="shared" si="3"/>
        <v>46787</v>
      </c>
      <c r="P24" s="16">
        <f t="shared" si="4"/>
        <v>46790</v>
      </c>
    </row>
    <row r="25" spans="1:16">
      <c r="A25" s="4" t="s">
        <v>84</v>
      </c>
      <c r="B25" s="57">
        <v>46749</v>
      </c>
      <c r="C25" s="59">
        <f>C24</f>
        <v>46713</v>
      </c>
      <c r="D25" s="15">
        <v>46736</v>
      </c>
      <c r="E25" s="15">
        <v>46762</v>
      </c>
      <c r="F25" s="53">
        <v>46784</v>
      </c>
      <c r="G25" s="56">
        <f t="shared" si="31"/>
        <v>46791</v>
      </c>
      <c r="H25" s="15">
        <f>B27</f>
        <v>46812</v>
      </c>
      <c r="I25" s="16">
        <f t="shared" ref="I25" si="35">D25</f>
        <v>46736</v>
      </c>
      <c r="J25" s="15">
        <f t="shared" ref="J25:N25" si="36">J24</f>
        <v>46706</v>
      </c>
      <c r="K25" s="15">
        <f t="shared" si="36"/>
        <v>46731</v>
      </c>
      <c r="L25" s="15">
        <f t="shared" si="36"/>
        <v>46756</v>
      </c>
      <c r="M25" s="15">
        <f t="shared" si="36"/>
        <v>46764</v>
      </c>
      <c r="N25" s="15">
        <f t="shared" si="36"/>
        <v>46783</v>
      </c>
      <c r="O25" s="16">
        <f t="shared" si="3"/>
        <v>46787</v>
      </c>
      <c r="P25" s="16">
        <f t="shared" si="4"/>
        <v>46819</v>
      </c>
    </row>
    <row r="26" spans="1:16">
      <c r="A26" s="4" t="s">
        <v>85</v>
      </c>
      <c r="B26" s="57">
        <v>46783</v>
      </c>
      <c r="C26" s="58">
        <v>46772</v>
      </c>
      <c r="D26" s="15">
        <v>46767</v>
      </c>
      <c r="E26" s="15">
        <v>46793</v>
      </c>
      <c r="F26" s="53">
        <v>46813</v>
      </c>
      <c r="G26" s="56">
        <f t="shared" si="31"/>
        <v>46820</v>
      </c>
      <c r="H26" s="15">
        <f t="shared" si="1"/>
        <v>46843</v>
      </c>
      <c r="I26" s="16">
        <f t="shared" ref="I26" si="37">D27</f>
        <v>46798</v>
      </c>
      <c r="J26" s="15">
        <f>D26</f>
        <v>46767</v>
      </c>
      <c r="K26" s="15">
        <f>E26</f>
        <v>46793</v>
      </c>
      <c r="L26" s="15">
        <f>F26</f>
        <v>46813</v>
      </c>
      <c r="M26" s="15">
        <f>G26</f>
        <v>46820</v>
      </c>
      <c r="N26" s="15">
        <f>H26</f>
        <v>46843</v>
      </c>
      <c r="O26" s="16">
        <f t="shared" si="3"/>
        <v>46847</v>
      </c>
      <c r="P26" s="16">
        <f t="shared" si="4"/>
        <v>46850</v>
      </c>
    </row>
    <row r="27" spans="1:16">
      <c r="A27" s="4" t="s">
        <v>86</v>
      </c>
      <c r="B27" s="57">
        <v>46812</v>
      </c>
      <c r="C27" s="59">
        <f>C26</f>
        <v>46772</v>
      </c>
      <c r="D27" s="15">
        <v>46798</v>
      </c>
      <c r="E27" s="15">
        <v>46822</v>
      </c>
      <c r="F27" s="53">
        <v>46846</v>
      </c>
      <c r="G27" s="56">
        <f t="shared" si="31"/>
        <v>46853</v>
      </c>
      <c r="H27" s="15">
        <f>B29</f>
        <v>46871</v>
      </c>
      <c r="I27" s="16">
        <f t="shared" ref="I27" si="38">D27</f>
        <v>46798</v>
      </c>
      <c r="J27" s="15">
        <f t="shared" ref="J27:N27" si="39">J26</f>
        <v>46767</v>
      </c>
      <c r="K27" s="15">
        <f t="shared" si="39"/>
        <v>46793</v>
      </c>
      <c r="L27" s="15">
        <f t="shared" si="39"/>
        <v>46813</v>
      </c>
      <c r="M27" s="15">
        <f t="shared" si="39"/>
        <v>46820</v>
      </c>
      <c r="N27" s="15">
        <f t="shared" si="39"/>
        <v>46843</v>
      </c>
      <c r="O27" s="16">
        <f t="shared" si="3"/>
        <v>46847</v>
      </c>
      <c r="P27" s="16">
        <f t="shared" si="4"/>
        <v>46878</v>
      </c>
    </row>
    <row r="28" spans="1:16">
      <c r="A28" s="4" t="s">
        <v>87</v>
      </c>
      <c r="B28" s="57">
        <v>46843</v>
      </c>
      <c r="C28" s="58">
        <v>46832</v>
      </c>
      <c r="D28" s="15">
        <v>46827</v>
      </c>
      <c r="E28" s="15">
        <v>46853</v>
      </c>
      <c r="F28" s="53">
        <v>46874</v>
      </c>
      <c r="G28" s="56">
        <f>F28+10</f>
        <v>46884</v>
      </c>
      <c r="H28" s="15">
        <f t="shared" si="1"/>
        <v>46904</v>
      </c>
      <c r="I28" s="16">
        <f t="shared" ref="I28" si="40">D29</f>
        <v>46858</v>
      </c>
      <c r="J28" s="15">
        <f>D28</f>
        <v>46827</v>
      </c>
      <c r="K28" s="15">
        <f>E28</f>
        <v>46853</v>
      </c>
      <c r="L28" s="15">
        <f>F28</f>
        <v>46874</v>
      </c>
      <c r="M28" s="15">
        <f>G28</f>
        <v>46884</v>
      </c>
      <c r="N28" s="15">
        <f>H28</f>
        <v>46904</v>
      </c>
      <c r="O28" s="16">
        <f t="shared" si="3"/>
        <v>46908</v>
      </c>
      <c r="P28" s="16">
        <f t="shared" si="4"/>
        <v>46911</v>
      </c>
    </row>
    <row r="29" spans="1:16">
      <c r="A29" s="4" t="s">
        <v>88</v>
      </c>
      <c r="B29" s="57">
        <v>46871</v>
      </c>
      <c r="C29" s="59">
        <f>C28</f>
        <v>46832</v>
      </c>
      <c r="D29" s="15">
        <v>46858</v>
      </c>
      <c r="E29" s="15">
        <v>46883</v>
      </c>
      <c r="F29" s="53">
        <v>46905</v>
      </c>
      <c r="G29" s="56">
        <f t="shared" si="31"/>
        <v>46912</v>
      </c>
      <c r="H29" s="15">
        <f t="shared" si="1"/>
        <v>46934</v>
      </c>
      <c r="I29" s="16">
        <f t="shared" ref="I29" si="41">D29</f>
        <v>46858</v>
      </c>
      <c r="J29" s="15">
        <f t="shared" ref="J29:N29" si="42">J28</f>
        <v>46827</v>
      </c>
      <c r="K29" s="15">
        <f t="shared" si="42"/>
        <v>46853</v>
      </c>
      <c r="L29" s="15">
        <f t="shared" si="42"/>
        <v>46874</v>
      </c>
      <c r="M29" s="15">
        <f t="shared" si="42"/>
        <v>46884</v>
      </c>
      <c r="N29" s="15">
        <f t="shared" si="42"/>
        <v>46904</v>
      </c>
      <c r="O29" s="16">
        <f t="shared" si="3"/>
        <v>46908</v>
      </c>
      <c r="P29" s="16">
        <f t="shared" si="4"/>
        <v>46941</v>
      </c>
    </row>
    <row r="30" spans="1:16">
      <c r="A30" s="4" t="s">
        <v>92</v>
      </c>
      <c r="B30" s="57">
        <v>46904</v>
      </c>
      <c r="C30" s="58">
        <v>46895</v>
      </c>
      <c r="D30" s="15">
        <v>46888</v>
      </c>
      <c r="E30" s="15">
        <v>46914</v>
      </c>
      <c r="F30" s="53">
        <v>46937</v>
      </c>
      <c r="G30" s="56">
        <f t="shared" si="31"/>
        <v>46944</v>
      </c>
      <c r="H30" s="15">
        <f>B32</f>
        <v>46965</v>
      </c>
      <c r="I30" s="16">
        <f t="shared" ref="I30:I32" si="43">D31</f>
        <v>46919</v>
      </c>
      <c r="J30" s="15">
        <f>D30</f>
        <v>46888</v>
      </c>
      <c r="K30" s="15">
        <f>E30</f>
        <v>46914</v>
      </c>
      <c r="L30" s="15">
        <f>F30</f>
        <v>46937</v>
      </c>
      <c r="M30" s="15">
        <f>G30</f>
        <v>46944</v>
      </c>
      <c r="N30" s="15">
        <f>H30</f>
        <v>46965</v>
      </c>
      <c r="O30" s="16">
        <f t="shared" si="3"/>
        <v>46969</v>
      </c>
      <c r="P30" s="16">
        <f t="shared" si="4"/>
        <v>46972</v>
      </c>
    </row>
    <row r="31" spans="1:16">
      <c r="A31" s="4" t="s">
        <v>89</v>
      </c>
      <c r="B31" s="57">
        <v>46934</v>
      </c>
      <c r="C31" s="59">
        <f>C30</f>
        <v>46895</v>
      </c>
      <c r="D31" s="15">
        <v>46919</v>
      </c>
      <c r="E31" s="15">
        <v>46944</v>
      </c>
      <c r="F31" s="53">
        <v>46966</v>
      </c>
      <c r="G31" s="56">
        <f t="shared" si="31"/>
        <v>46973</v>
      </c>
      <c r="H31" s="15">
        <f>B33</f>
        <v>46996</v>
      </c>
      <c r="I31" s="16">
        <f>D31</f>
        <v>46919</v>
      </c>
      <c r="J31" s="15">
        <f t="shared" ref="J31:N33" si="44">J30</f>
        <v>46888</v>
      </c>
      <c r="K31" s="15">
        <f t="shared" si="44"/>
        <v>46914</v>
      </c>
      <c r="L31" s="15">
        <f t="shared" si="44"/>
        <v>46937</v>
      </c>
      <c r="M31" s="15">
        <f t="shared" si="44"/>
        <v>46944</v>
      </c>
      <c r="N31" s="15">
        <f t="shared" si="44"/>
        <v>46965</v>
      </c>
      <c r="O31" s="16">
        <f t="shared" si="3"/>
        <v>46969</v>
      </c>
      <c r="P31" s="16">
        <f t="shared" si="4"/>
        <v>47003</v>
      </c>
    </row>
    <row r="32" spans="1:16">
      <c r="A32" s="4" t="s">
        <v>90</v>
      </c>
      <c r="B32" s="57">
        <v>46965</v>
      </c>
      <c r="C32" s="58">
        <v>46954</v>
      </c>
      <c r="D32" s="15">
        <v>46949</v>
      </c>
      <c r="E32" s="15">
        <v>46975</v>
      </c>
      <c r="F32" s="53">
        <v>46997</v>
      </c>
      <c r="G32" s="56">
        <f t="shared" si="31"/>
        <v>47004</v>
      </c>
      <c r="H32" s="53">
        <v>47025</v>
      </c>
      <c r="I32" s="16">
        <f t="shared" si="43"/>
        <v>46980</v>
      </c>
      <c r="J32" s="15">
        <f t="shared" si="44"/>
        <v>46888</v>
      </c>
      <c r="K32" s="15">
        <f>E32</f>
        <v>46975</v>
      </c>
      <c r="L32" s="15">
        <f>F32</f>
        <v>46997</v>
      </c>
      <c r="M32" s="15">
        <f>G32</f>
        <v>47004</v>
      </c>
      <c r="N32" s="15">
        <f>H32</f>
        <v>47025</v>
      </c>
      <c r="O32" s="16">
        <f t="shared" ref="O32" si="45">N32+4</f>
        <v>47029</v>
      </c>
      <c r="P32" s="16">
        <f t="shared" ref="P32" si="46">H32+7</f>
        <v>47032</v>
      </c>
    </row>
    <row r="33" spans="1:16">
      <c r="A33" s="4" t="s">
        <v>91</v>
      </c>
      <c r="B33" s="57">
        <v>46996</v>
      </c>
      <c r="C33" s="59">
        <f>C32</f>
        <v>46954</v>
      </c>
      <c r="D33" s="15">
        <v>46980</v>
      </c>
      <c r="E33" s="15">
        <v>47006</v>
      </c>
      <c r="F33" s="53">
        <v>47028</v>
      </c>
      <c r="G33" s="56">
        <f>F33+8</f>
        <v>47036</v>
      </c>
      <c r="H33" s="53">
        <v>47057</v>
      </c>
      <c r="I33" s="16">
        <f>D33</f>
        <v>46980</v>
      </c>
      <c r="J33" s="15">
        <f t="shared" si="44"/>
        <v>46888</v>
      </c>
      <c r="K33" s="15">
        <f t="shared" ref="K33:N33" si="47">K32</f>
        <v>46975</v>
      </c>
      <c r="L33" s="15">
        <f t="shared" si="47"/>
        <v>46997</v>
      </c>
      <c r="M33" s="15">
        <f t="shared" si="47"/>
        <v>47004</v>
      </c>
      <c r="N33" s="15">
        <f t="shared" si="47"/>
        <v>47025</v>
      </c>
      <c r="O33" s="16">
        <f t="shared" ref="O33" si="48">N33+4</f>
        <v>47029</v>
      </c>
      <c r="P33" s="16">
        <f t="shared" ref="P33" si="49">H33+7</f>
        <v>47064</v>
      </c>
    </row>
    <row r="34" spans="1:16">
      <c r="A34" s="4" t="s">
        <v>25</v>
      </c>
      <c r="B34" s="6" t="s">
        <v>32</v>
      </c>
      <c r="C34" s="6" t="s">
        <v>32</v>
      </c>
      <c r="D34" s="6" t="s">
        <v>32</v>
      </c>
      <c r="E34" s="6" t="s">
        <v>32</v>
      </c>
      <c r="F34" s="6" t="s">
        <v>32</v>
      </c>
      <c r="G34" s="6" t="s">
        <v>32</v>
      </c>
      <c r="H34" s="6" t="s">
        <v>32</v>
      </c>
      <c r="I34" s="6"/>
      <c r="J34" s="6" t="s">
        <v>32</v>
      </c>
      <c r="K34" s="6" t="s">
        <v>32</v>
      </c>
      <c r="L34" s="6" t="s">
        <v>32</v>
      </c>
      <c r="M34" s="6" t="s">
        <v>32</v>
      </c>
      <c r="N34" s="6" t="s">
        <v>32</v>
      </c>
      <c r="O34" s="6"/>
    </row>
    <row r="35" spans="1:16" ht="39.75" customHeight="1">
      <c r="A35" s="44" t="s">
        <v>59</v>
      </c>
      <c r="B35" s="107" t="s">
        <v>58</v>
      </c>
      <c r="C35" s="107"/>
      <c r="D35" s="107"/>
      <c r="E35" s="107"/>
      <c r="F35" s="107"/>
      <c r="G35" s="107"/>
      <c r="H35" s="107"/>
      <c r="I35" s="107"/>
      <c r="J35" s="107"/>
      <c r="K35" s="107"/>
      <c r="L35" s="6"/>
      <c r="M35" s="6"/>
      <c r="N35" s="6"/>
      <c r="O35" s="6"/>
    </row>
    <row r="36" spans="1:16" ht="36.75" customHeight="1">
      <c r="A36" s="44" t="s">
        <v>46</v>
      </c>
      <c r="B36" s="107" t="s">
        <v>49</v>
      </c>
      <c r="C36" s="107"/>
      <c r="D36" s="107"/>
      <c r="E36" s="107"/>
      <c r="F36" s="107"/>
      <c r="G36" s="107"/>
      <c r="H36" s="107"/>
      <c r="I36" s="107"/>
      <c r="J36" s="107"/>
      <c r="K36" s="107"/>
    </row>
    <row r="37" spans="1:16">
      <c r="A37" s="44" t="s">
        <v>47</v>
      </c>
      <c r="B37" s="26" t="s">
        <v>48</v>
      </c>
      <c r="C37" s="4"/>
      <c r="I37"/>
    </row>
    <row r="38" spans="1:16">
      <c r="A38" s="44" t="s">
        <v>54</v>
      </c>
      <c r="B38" s="26" t="s">
        <v>56</v>
      </c>
      <c r="C38" s="4"/>
      <c r="I38"/>
    </row>
    <row r="39" spans="1:16">
      <c r="A39" s="44" t="s">
        <v>55</v>
      </c>
      <c r="B39" s="26" t="s">
        <v>56</v>
      </c>
      <c r="C39" s="4"/>
      <c r="I39"/>
    </row>
    <row r="40" spans="1:16">
      <c r="A40" s="44"/>
      <c r="B40" s="26"/>
      <c r="C40" s="4"/>
      <c r="I40"/>
    </row>
    <row r="41" spans="1:16">
      <c r="A41" s="4"/>
      <c r="B41" s="17"/>
      <c r="C41" s="18"/>
      <c r="D41" s="19"/>
      <c r="E41" s="19"/>
      <c r="F41" s="19"/>
      <c r="G41" s="19"/>
      <c r="H41" s="19"/>
      <c r="I41" s="19"/>
      <c r="J41" s="20"/>
      <c r="K41" s="20" t="s">
        <v>33</v>
      </c>
      <c r="L41" s="20"/>
      <c r="M41" s="20"/>
      <c r="N41" s="20"/>
      <c r="O41" s="20"/>
    </row>
    <row r="42" spans="1:16" ht="75">
      <c r="A42" s="4"/>
      <c r="B42" s="7" t="s">
        <v>34</v>
      </c>
      <c r="C42" s="21" t="s">
        <v>35</v>
      </c>
      <c r="D42" s="22" t="s">
        <v>36</v>
      </c>
      <c r="E42" s="22" t="s">
        <v>36</v>
      </c>
      <c r="F42" s="23" t="s">
        <v>37</v>
      </c>
      <c r="G42" s="23" t="s">
        <v>38</v>
      </c>
      <c r="H42" s="24" t="s">
        <v>39</v>
      </c>
      <c r="I42" s="25" t="s">
        <v>40</v>
      </c>
      <c r="J42" s="22" t="s">
        <v>36</v>
      </c>
      <c r="K42" s="22" t="s">
        <v>36</v>
      </c>
      <c r="L42" s="25" t="s">
        <v>41</v>
      </c>
      <c r="P42" s="25" t="s">
        <v>42</v>
      </c>
    </row>
    <row r="43" spans="1:16" ht="75">
      <c r="A43" s="4"/>
      <c r="B43" s="7"/>
      <c r="C43" s="4"/>
      <c r="I43"/>
      <c r="J43" s="24" t="s">
        <v>43</v>
      </c>
      <c r="K43" s="24" t="s">
        <v>43</v>
      </c>
      <c r="L43" s="24" t="s">
        <v>43</v>
      </c>
      <c r="M43" s="24" t="s">
        <v>43</v>
      </c>
      <c r="N43" s="22" t="s">
        <v>43</v>
      </c>
      <c r="O43" s="22" t="s">
        <v>44</v>
      </c>
    </row>
    <row r="44" spans="1:16">
      <c r="A44" s="52"/>
      <c r="B44" s="26" t="s">
        <v>76</v>
      </c>
      <c r="C44" s="4"/>
    </row>
    <row r="45" spans="1:16">
      <c r="A45" s="54"/>
      <c r="B45" s="55" t="s">
        <v>77</v>
      </c>
    </row>
    <row r="46" spans="1:16">
      <c r="A46" t="s">
        <v>78</v>
      </c>
    </row>
  </sheetData>
  <mergeCells count="6">
    <mergeCell ref="D1:E1"/>
    <mergeCell ref="F1:G1"/>
    <mergeCell ref="J1:K1"/>
    <mergeCell ref="L1:M1"/>
    <mergeCell ref="B36:K36"/>
    <mergeCell ref="B35:K35"/>
  </mergeCells>
  <phoneticPr fontId="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4D4E27-58B8-43B7-AF62-09E2F7FA0675}">
  <sheetPr>
    <tabColor rgb="FF92D050"/>
  </sheetPr>
  <dimension ref="A1:P46"/>
  <sheetViews>
    <sheetView workbookViewId="0">
      <selection activeCell="B7" sqref="B7"/>
    </sheetView>
  </sheetViews>
  <sheetFormatPr defaultRowHeight="18.75"/>
  <cols>
    <col min="1" max="1" width="16.25" customWidth="1"/>
    <col min="2" max="2" width="12.625" style="8" customWidth="1"/>
    <col min="3" max="7" width="12.625" customWidth="1"/>
    <col min="8" max="8" width="16.75" customWidth="1"/>
    <col min="9" max="9" width="12.625" style="5" customWidth="1"/>
    <col min="10" max="13" width="12.625" customWidth="1"/>
    <col min="14" max="14" width="13.25" customWidth="1"/>
    <col min="15" max="15" width="17.25" customWidth="1"/>
    <col min="16" max="16" width="11.375" bestFit="1" customWidth="1"/>
  </cols>
  <sheetData>
    <row r="1" spans="1:16" s="9" customFormat="1" ht="37.5" customHeight="1">
      <c r="A1" s="9" t="s">
        <v>13</v>
      </c>
      <c r="B1" s="11" t="s">
        <v>14</v>
      </c>
      <c r="C1" s="12" t="s">
        <v>15</v>
      </c>
      <c r="D1" s="105" t="s">
        <v>16</v>
      </c>
      <c r="E1" s="105"/>
      <c r="F1" s="105" t="s">
        <v>17</v>
      </c>
      <c r="G1" s="105"/>
      <c r="H1" s="63" t="s">
        <v>30</v>
      </c>
      <c r="I1" s="63" t="s">
        <v>18</v>
      </c>
      <c r="J1" s="106" t="s">
        <v>19</v>
      </c>
      <c r="K1" s="106"/>
      <c r="L1" s="106" t="s">
        <v>20</v>
      </c>
      <c r="M1" s="106"/>
      <c r="N1" s="64" t="s">
        <v>31</v>
      </c>
      <c r="O1" s="64" t="s">
        <v>21</v>
      </c>
      <c r="P1" s="51" t="s">
        <v>22</v>
      </c>
    </row>
    <row r="2" spans="1:16">
      <c r="A2" s="62" t="s">
        <v>23</v>
      </c>
      <c r="B2" s="57">
        <v>46052</v>
      </c>
      <c r="C2" s="58">
        <v>46042</v>
      </c>
      <c r="D2" s="15">
        <v>46037</v>
      </c>
      <c r="E2" s="15">
        <v>46063</v>
      </c>
      <c r="F2" s="53">
        <v>46083</v>
      </c>
      <c r="G2" s="56">
        <f t="shared" ref="G2:G5" si="0">F2+7</f>
        <v>46090</v>
      </c>
      <c r="H2" s="15">
        <f t="shared" ref="H2:H5" si="1">B4</f>
        <v>46112</v>
      </c>
      <c r="I2" s="16">
        <f>D3</f>
        <v>46068</v>
      </c>
      <c r="J2" s="15">
        <f>D2</f>
        <v>46037</v>
      </c>
      <c r="K2" s="15">
        <f>E2</f>
        <v>46063</v>
      </c>
      <c r="L2" s="15">
        <f>F2</f>
        <v>46083</v>
      </c>
      <c r="M2" s="15">
        <f>G2</f>
        <v>46090</v>
      </c>
      <c r="N2" s="15">
        <f>H2</f>
        <v>46112</v>
      </c>
      <c r="O2" s="16">
        <f>N2+4</f>
        <v>46116</v>
      </c>
      <c r="P2" s="16">
        <f>H2+7</f>
        <v>46119</v>
      </c>
    </row>
    <row r="3" spans="1:16">
      <c r="A3" s="62" t="s">
        <v>24</v>
      </c>
      <c r="B3" s="57">
        <v>46080</v>
      </c>
      <c r="C3" s="66">
        <f>C2</f>
        <v>46042</v>
      </c>
      <c r="D3" s="15">
        <v>46068</v>
      </c>
      <c r="E3" s="15">
        <v>46091</v>
      </c>
      <c r="F3" s="53">
        <v>46113</v>
      </c>
      <c r="G3" s="56">
        <f t="shared" si="0"/>
        <v>46120</v>
      </c>
      <c r="H3" s="15">
        <f t="shared" si="1"/>
        <v>46142</v>
      </c>
      <c r="I3" s="16">
        <f t="shared" ref="I3" si="2">D3</f>
        <v>46068</v>
      </c>
      <c r="J3" s="15">
        <f>J2</f>
        <v>46037</v>
      </c>
      <c r="K3" s="15">
        <f>K2</f>
        <v>46063</v>
      </c>
      <c r="L3" s="15">
        <f>L2</f>
        <v>46083</v>
      </c>
      <c r="M3" s="15">
        <f>M2</f>
        <v>46090</v>
      </c>
      <c r="N3" s="15">
        <f>N2</f>
        <v>46112</v>
      </c>
      <c r="O3" s="16">
        <f t="shared" ref="O3:O5" si="3">N3+4</f>
        <v>46116</v>
      </c>
      <c r="P3" s="16">
        <f t="shared" ref="P3:P5" si="4">H3+7</f>
        <v>46149</v>
      </c>
    </row>
    <row r="4" spans="1:16">
      <c r="A4" s="62" t="s">
        <v>60</v>
      </c>
      <c r="B4" s="57">
        <v>46112</v>
      </c>
      <c r="C4" s="58">
        <v>46104</v>
      </c>
      <c r="D4" s="15">
        <v>46096</v>
      </c>
      <c r="E4" s="15">
        <v>46122</v>
      </c>
      <c r="F4" s="53">
        <v>46143</v>
      </c>
      <c r="G4" s="56">
        <f>F4+12</f>
        <v>46155</v>
      </c>
      <c r="H4" s="15">
        <f t="shared" si="1"/>
        <v>46171</v>
      </c>
      <c r="I4" s="16">
        <f t="shared" ref="I4" si="5">D5</f>
        <v>46127</v>
      </c>
      <c r="J4" s="15">
        <f>D4</f>
        <v>46096</v>
      </c>
      <c r="K4" s="15">
        <f>E4</f>
        <v>46122</v>
      </c>
      <c r="L4" s="15">
        <f>F4</f>
        <v>46143</v>
      </c>
      <c r="M4" s="15">
        <f>G4</f>
        <v>46155</v>
      </c>
      <c r="N4" s="15">
        <f>H4</f>
        <v>46171</v>
      </c>
      <c r="O4" s="16">
        <f t="shared" si="3"/>
        <v>46175</v>
      </c>
      <c r="P4" s="16">
        <f t="shared" si="4"/>
        <v>46178</v>
      </c>
    </row>
    <row r="5" spans="1:16">
      <c r="A5" s="62" t="s">
        <v>61</v>
      </c>
      <c r="B5" s="57">
        <v>46142</v>
      </c>
      <c r="C5" s="66">
        <f>C4</f>
        <v>46104</v>
      </c>
      <c r="D5" s="15">
        <v>46127</v>
      </c>
      <c r="E5" s="15">
        <v>46152</v>
      </c>
      <c r="F5" s="53">
        <v>46174</v>
      </c>
      <c r="G5" s="56">
        <f t="shared" si="0"/>
        <v>46181</v>
      </c>
      <c r="H5" s="15">
        <f t="shared" si="1"/>
        <v>46203</v>
      </c>
      <c r="I5" s="16">
        <f t="shared" ref="I5" si="6">D5</f>
        <v>46127</v>
      </c>
      <c r="J5" s="15">
        <f t="shared" ref="J5:N5" si="7">J4</f>
        <v>46096</v>
      </c>
      <c r="K5" s="15">
        <f t="shared" si="7"/>
        <v>46122</v>
      </c>
      <c r="L5" s="15">
        <f t="shared" si="7"/>
        <v>46143</v>
      </c>
      <c r="M5" s="15">
        <f t="shared" si="7"/>
        <v>46155</v>
      </c>
      <c r="N5" s="15">
        <f t="shared" si="7"/>
        <v>46171</v>
      </c>
      <c r="O5" s="16">
        <f t="shared" si="3"/>
        <v>46175</v>
      </c>
      <c r="P5" s="16">
        <f t="shared" si="4"/>
        <v>46210</v>
      </c>
    </row>
    <row r="6" spans="1:16">
      <c r="A6" s="62" t="s">
        <v>32</v>
      </c>
      <c r="B6" s="57">
        <v>46171</v>
      </c>
      <c r="C6" s="58" t="s">
        <v>98</v>
      </c>
      <c r="D6" s="15" t="s">
        <v>98</v>
      </c>
      <c r="E6" s="15" t="s">
        <v>98</v>
      </c>
      <c r="F6" s="53" t="s">
        <v>98</v>
      </c>
      <c r="G6" s="56" t="s">
        <v>98</v>
      </c>
      <c r="H6" s="15" t="s">
        <v>98</v>
      </c>
      <c r="I6" s="16"/>
      <c r="J6" s="15" t="s">
        <v>98</v>
      </c>
      <c r="K6" s="15" t="s">
        <v>98</v>
      </c>
      <c r="L6" s="15" t="s">
        <v>98</v>
      </c>
      <c r="M6" s="15" t="s">
        <v>98</v>
      </c>
      <c r="N6" s="15" t="s">
        <v>98</v>
      </c>
      <c r="O6" s="16" t="s">
        <v>98</v>
      </c>
      <c r="P6" s="16" t="s">
        <v>98</v>
      </c>
    </row>
    <row r="7" spans="1:16">
      <c r="A7" s="62" t="s">
        <v>32</v>
      </c>
      <c r="B7" s="57">
        <v>46203</v>
      </c>
      <c r="C7" s="66" t="s">
        <v>98</v>
      </c>
      <c r="D7" s="15" t="s">
        <v>98</v>
      </c>
      <c r="E7" s="15" t="s">
        <v>98</v>
      </c>
      <c r="F7" s="53" t="s">
        <v>98</v>
      </c>
      <c r="G7" s="56" t="s">
        <v>98</v>
      </c>
      <c r="H7" s="15" t="s">
        <v>98</v>
      </c>
      <c r="I7" s="16"/>
      <c r="J7" s="15" t="s">
        <v>98</v>
      </c>
      <c r="K7" s="15" t="s">
        <v>98</v>
      </c>
      <c r="L7" s="15" t="s">
        <v>98</v>
      </c>
      <c r="M7" s="15" t="s">
        <v>98</v>
      </c>
      <c r="N7" s="15" t="s">
        <v>98</v>
      </c>
      <c r="O7" s="16" t="s">
        <v>98</v>
      </c>
      <c r="P7" s="16" t="s">
        <v>98</v>
      </c>
    </row>
    <row r="8" spans="1:16">
      <c r="A8" s="62" t="s">
        <v>32</v>
      </c>
      <c r="B8" s="57" t="s">
        <v>98</v>
      </c>
      <c r="C8" s="58" t="s">
        <v>98</v>
      </c>
      <c r="D8" s="15" t="s">
        <v>98</v>
      </c>
      <c r="E8" s="15" t="s">
        <v>98</v>
      </c>
      <c r="F8" s="53" t="s">
        <v>98</v>
      </c>
      <c r="G8" s="56" t="s">
        <v>98</v>
      </c>
      <c r="H8" s="15" t="s">
        <v>98</v>
      </c>
      <c r="I8" s="16"/>
      <c r="J8" s="15" t="s">
        <v>98</v>
      </c>
      <c r="K8" s="15" t="s">
        <v>98</v>
      </c>
      <c r="L8" s="15" t="s">
        <v>98</v>
      </c>
      <c r="M8" s="15" t="s">
        <v>98</v>
      </c>
      <c r="N8" s="15" t="s">
        <v>98</v>
      </c>
      <c r="O8" s="16" t="s">
        <v>98</v>
      </c>
      <c r="P8" s="16" t="s">
        <v>98</v>
      </c>
    </row>
    <row r="9" spans="1:16">
      <c r="A9" s="62" t="s">
        <v>32</v>
      </c>
      <c r="B9" s="57" t="s">
        <v>98</v>
      </c>
      <c r="C9" s="66" t="s">
        <v>98</v>
      </c>
      <c r="D9" s="15" t="s">
        <v>98</v>
      </c>
      <c r="E9" s="15" t="s">
        <v>98</v>
      </c>
      <c r="F9" s="53" t="s">
        <v>98</v>
      </c>
      <c r="G9" s="56" t="s">
        <v>98</v>
      </c>
      <c r="H9" s="15" t="s">
        <v>98</v>
      </c>
      <c r="I9" s="16"/>
      <c r="J9" s="15" t="s">
        <v>98</v>
      </c>
      <c r="K9" s="15" t="s">
        <v>98</v>
      </c>
      <c r="L9" s="15" t="s">
        <v>98</v>
      </c>
      <c r="M9" s="15" t="s">
        <v>98</v>
      </c>
      <c r="N9" s="15" t="s">
        <v>98</v>
      </c>
      <c r="O9" s="16" t="s">
        <v>98</v>
      </c>
      <c r="P9" s="16" t="s">
        <v>98</v>
      </c>
    </row>
    <row r="10" spans="1:16">
      <c r="A10" s="62" t="s">
        <v>32</v>
      </c>
      <c r="B10" s="57" t="s">
        <v>98</v>
      </c>
      <c r="C10" s="58" t="s">
        <v>98</v>
      </c>
      <c r="D10" s="15" t="s">
        <v>98</v>
      </c>
      <c r="E10" s="15" t="s">
        <v>98</v>
      </c>
      <c r="F10" s="53" t="s">
        <v>98</v>
      </c>
      <c r="G10" s="56" t="s">
        <v>98</v>
      </c>
      <c r="H10" s="15" t="s">
        <v>98</v>
      </c>
      <c r="I10" s="16"/>
      <c r="J10" s="15" t="s">
        <v>98</v>
      </c>
      <c r="K10" s="15" t="s">
        <v>98</v>
      </c>
      <c r="L10" s="15" t="s">
        <v>98</v>
      </c>
      <c r="M10" s="15" t="s">
        <v>98</v>
      </c>
      <c r="N10" s="15" t="s">
        <v>98</v>
      </c>
      <c r="O10" s="16" t="s">
        <v>98</v>
      </c>
      <c r="P10" s="16" t="s">
        <v>98</v>
      </c>
    </row>
    <row r="11" spans="1:16">
      <c r="A11" s="62" t="s">
        <v>32</v>
      </c>
      <c r="B11" s="57" t="s">
        <v>98</v>
      </c>
      <c r="C11" s="66" t="s">
        <v>98</v>
      </c>
      <c r="D11" s="15" t="s">
        <v>98</v>
      </c>
      <c r="E11" s="15" t="s">
        <v>98</v>
      </c>
      <c r="F11" s="53" t="s">
        <v>98</v>
      </c>
      <c r="G11" s="56" t="s">
        <v>98</v>
      </c>
      <c r="H11" s="15" t="s">
        <v>98</v>
      </c>
      <c r="I11" s="16"/>
      <c r="J11" s="15" t="s">
        <v>98</v>
      </c>
      <c r="K11" s="15" t="s">
        <v>98</v>
      </c>
      <c r="L11" s="15" t="s">
        <v>98</v>
      </c>
      <c r="M11" s="15" t="s">
        <v>98</v>
      </c>
      <c r="N11" s="15" t="s">
        <v>98</v>
      </c>
      <c r="O11" s="16" t="s">
        <v>98</v>
      </c>
      <c r="P11" s="16" t="s">
        <v>98</v>
      </c>
    </row>
    <row r="12" spans="1:16">
      <c r="A12" s="62" t="s">
        <v>32</v>
      </c>
      <c r="B12" s="57" t="s">
        <v>98</v>
      </c>
      <c r="C12" s="58" t="s">
        <v>98</v>
      </c>
      <c r="D12" s="15" t="s">
        <v>98</v>
      </c>
      <c r="E12" s="15" t="s">
        <v>98</v>
      </c>
      <c r="F12" s="53" t="s">
        <v>98</v>
      </c>
      <c r="G12" s="56" t="s">
        <v>98</v>
      </c>
      <c r="H12" s="15" t="s">
        <v>98</v>
      </c>
      <c r="I12" s="16"/>
      <c r="J12" s="15" t="s">
        <v>98</v>
      </c>
      <c r="K12" s="15" t="s">
        <v>98</v>
      </c>
      <c r="L12" s="15" t="s">
        <v>98</v>
      </c>
      <c r="M12" s="15" t="s">
        <v>98</v>
      </c>
      <c r="N12" s="15" t="s">
        <v>98</v>
      </c>
      <c r="O12" s="16" t="s">
        <v>98</v>
      </c>
      <c r="P12" s="16" t="s">
        <v>98</v>
      </c>
    </row>
    <row r="13" spans="1:16">
      <c r="A13" s="62" t="s">
        <v>32</v>
      </c>
      <c r="B13" s="57" t="s">
        <v>98</v>
      </c>
      <c r="C13" s="66" t="s">
        <v>98</v>
      </c>
      <c r="D13" s="15" t="s">
        <v>98</v>
      </c>
      <c r="E13" s="15" t="s">
        <v>98</v>
      </c>
      <c r="F13" s="53" t="s">
        <v>98</v>
      </c>
      <c r="G13" s="56" t="s">
        <v>98</v>
      </c>
      <c r="H13" s="15" t="s">
        <v>98</v>
      </c>
      <c r="I13" s="16"/>
      <c r="J13" s="15" t="s">
        <v>98</v>
      </c>
      <c r="K13" s="15" t="s">
        <v>98</v>
      </c>
      <c r="L13" s="15" t="s">
        <v>98</v>
      </c>
      <c r="M13" s="15" t="s">
        <v>98</v>
      </c>
      <c r="N13" s="15" t="s">
        <v>98</v>
      </c>
      <c r="O13" s="16" t="s">
        <v>98</v>
      </c>
      <c r="P13" s="16" t="s">
        <v>98</v>
      </c>
    </row>
    <row r="14" spans="1:16">
      <c r="A14" s="62" t="s">
        <v>32</v>
      </c>
      <c r="B14" s="57" t="s">
        <v>98</v>
      </c>
      <c r="C14" s="58" t="s">
        <v>98</v>
      </c>
      <c r="D14" s="15" t="s">
        <v>98</v>
      </c>
      <c r="E14" s="15" t="s">
        <v>98</v>
      </c>
      <c r="F14" s="53" t="s">
        <v>98</v>
      </c>
      <c r="G14" s="56" t="s">
        <v>98</v>
      </c>
      <c r="H14" s="15" t="s">
        <v>98</v>
      </c>
      <c r="I14" s="16"/>
      <c r="J14" s="15" t="s">
        <v>98</v>
      </c>
      <c r="K14" s="15" t="s">
        <v>98</v>
      </c>
      <c r="L14" s="15" t="s">
        <v>98</v>
      </c>
      <c r="M14" s="15" t="s">
        <v>98</v>
      </c>
      <c r="N14" s="15" t="s">
        <v>98</v>
      </c>
      <c r="O14" s="16" t="s">
        <v>98</v>
      </c>
      <c r="P14" s="16" t="s">
        <v>98</v>
      </c>
    </row>
    <row r="15" spans="1:16">
      <c r="A15" s="62" t="s">
        <v>32</v>
      </c>
      <c r="B15" s="57" t="s">
        <v>98</v>
      </c>
      <c r="C15" s="66" t="s">
        <v>98</v>
      </c>
      <c r="D15" s="15" t="s">
        <v>98</v>
      </c>
      <c r="E15" s="15" t="s">
        <v>98</v>
      </c>
      <c r="F15" s="53" t="s">
        <v>98</v>
      </c>
      <c r="G15" s="56" t="s">
        <v>98</v>
      </c>
      <c r="H15" s="15" t="s">
        <v>98</v>
      </c>
      <c r="I15" s="16"/>
      <c r="J15" s="15" t="s">
        <v>98</v>
      </c>
      <c r="K15" s="15" t="s">
        <v>98</v>
      </c>
      <c r="L15" s="15" t="s">
        <v>98</v>
      </c>
      <c r="M15" s="15" t="s">
        <v>98</v>
      </c>
      <c r="N15" s="15" t="s">
        <v>98</v>
      </c>
      <c r="O15" s="16" t="s">
        <v>98</v>
      </c>
      <c r="P15" s="16" t="s">
        <v>98</v>
      </c>
    </row>
    <row r="16" spans="1:16">
      <c r="A16" s="62" t="s">
        <v>32</v>
      </c>
      <c r="B16" s="57" t="s">
        <v>98</v>
      </c>
      <c r="C16" s="58" t="s">
        <v>98</v>
      </c>
      <c r="D16" s="15" t="s">
        <v>98</v>
      </c>
      <c r="E16" s="15" t="s">
        <v>98</v>
      </c>
      <c r="F16" s="53" t="s">
        <v>98</v>
      </c>
      <c r="G16" s="56" t="s">
        <v>98</v>
      </c>
      <c r="H16" s="15" t="s">
        <v>98</v>
      </c>
      <c r="I16" s="16"/>
      <c r="J16" s="15" t="s">
        <v>98</v>
      </c>
      <c r="K16" s="15" t="s">
        <v>98</v>
      </c>
      <c r="L16" s="15" t="s">
        <v>98</v>
      </c>
      <c r="M16" s="15" t="s">
        <v>98</v>
      </c>
      <c r="N16" s="15" t="s">
        <v>98</v>
      </c>
      <c r="O16" s="16" t="s">
        <v>98</v>
      </c>
      <c r="P16" s="16" t="s">
        <v>98</v>
      </c>
    </row>
    <row r="17" spans="1:16">
      <c r="A17" s="62" t="s">
        <v>32</v>
      </c>
      <c r="B17" s="57" t="s">
        <v>98</v>
      </c>
      <c r="C17" s="66" t="s">
        <v>98</v>
      </c>
      <c r="D17" s="15" t="s">
        <v>98</v>
      </c>
      <c r="E17" s="15" t="s">
        <v>98</v>
      </c>
      <c r="F17" s="53" t="s">
        <v>98</v>
      </c>
      <c r="G17" s="56" t="s">
        <v>98</v>
      </c>
      <c r="H17" s="15" t="s">
        <v>98</v>
      </c>
      <c r="I17" s="16"/>
      <c r="J17" s="15" t="s">
        <v>98</v>
      </c>
      <c r="K17" s="15" t="s">
        <v>98</v>
      </c>
      <c r="L17" s="15" t="s">
        <v>98</v>
      </c>
      <c r="M17" s="15" t="s">
        <v>98</v>
      </c>
      <c r="N17" s="15" t="s">
        <v>98</v>
      </c>
      <c r="O17" s="16" t="s">
        <v>98</v>
      </c>
      <c r="P17" s="16" t="s">
        <v>98</v>
      </c>
    </row>
    <row r="18" spans="1:16">
      <c r="A18" s="62" t="s">
        <v>32</v>
      </c>
      <c r="B18" s="57" t="s">
        <v>98</v>
      </c>
      <c r="C18" s="58" t="s">
        <v>98</v>
      </c>
      <c r="D18" s="15" t="s">
        <v>98</v>
      </c>
      <c r="E18" s="15" t="s">
        <v>98</v>
      </c>
      <c r="F18" s="53" t="s">
        <v>98</v>
      </c>
      <c r="G18" s="56" t="s">
        <v>98</v>
      </c>
      <c r="H18" s="15" t="s">
        <v>98</v>
      </c>
      <c r="I18" s="16"/>
      <c r="J18" s="15" t="s">
        <v>98</v>
      </c>
      <c r="K18" s="15" t="s">
        <v>98</v>
      </c>
      <c r="L18" s="15" t="s">
        <v>98</v>
      </c>
      <c r="M18" s="15" t="s">
        <v>98</v>
      </c>
      <c r="N18" s="15" t="s">
        <v>98</v>
      </c>
      <c r="O18" s="16" t="s">
        <v>98</v>
      </c>
      <c r="P18" s="16" t="s">
        <v>98</v>
      </c>
    </row>
    <row r="19" spans="1:16">
      <c r="A19" s="62" t="s">
        <v>32</v>
      </c>
      <c r="B19" s="57" t="s">
        <v>98</v>
      </c>
      <c r="C19" s="66" t="s">
        <v>98</v>
      </c>
      <c r="D19" s="15" t="s">
        <v>98</v>
      </c>
      <c r="E19" s="15" t="s">
        <v>98</v>
      </c>
      <c r="F19" s="53" t="s">
        <v>98</v>
      </c>
      <c r="G19" s="56" t="s">
        <v>98</v>
      </c>
      <c r="H19" s="15" t="s">
        <v>98</v>
      </c>
      <c r="I19" s="16"/>
      <c r="J19" s="15" t="s">
        <v>98</v>
      </c>
      <c r="K19" s="15" t="s">
        <v>98</v>
      </c>
      <c r="L19" s="15" t="s">
        <v>98</v>
      </c>
      <c r="M19" s="15" t="s">
        <v>98</v>
      </c>
      <c r="N19" s="15" t="s">
        <v>98</v>
      </c>
      <c r="O19" s="16" t="s">
        <v>98</v>
      </c>
      <c r="P19" s="16" t="s">
        <v>98</v>
      </c>
    </row>
    <row r="20" spans="1:16">
      <c r="A20" s="62" t="s">
        <v>32</v>
      </c>
      <c r="B20" s="57" t="s">
        <v>98</v>
      </c>
      <c r="C20" s="58" t="s">
        <v>98</v>
      </c>
      <c r="D20" s="15" t="s">
        <v>98</v>
      </c>
      <c r="E20" s="15" t="s">
        <v>98</v>
      </c>
      <c r="F20" s="53" t="s">
        <v>98</v>
      </c>
      <c r="G20" s="56" t="s">
        <v>98</v>
      </c>
      <c r="H20" s="15" t="s">
        <v>98</v>
      </c>
      <c r="I20" s="16"/>
      <c r="J20" s="15" t="s">
        <v>98</v>
      </c>
      <c r="K20" s="15" t="s">
        <v>98</v>
      </c>
      <c r="L20" s="15" t="s">
        <v>98</v>
      </c>
      <c r="M20" s="15" t="s">
        <v>98</v>
      </c>
      <c r="N20" s="15" t="s">
        <v>98</v>
      </c>
      <c r="O20" s="16" t="s">
        <v>98</v>
      </c>
      <c r="P20" s="16" t="s">
        <v>98</v>
      </c>
    </row>
    <row r="21" spans="1:16">
      <c r="A21" s="62" t="s">
        <v>32</v>
      </c>
      <c r="B21" s="57" t="s">
        <v>98</v>
      </c>
      <c r="C21" s="66" t="s">
        <v>98</v>
      </c>
      <c r="D21" s="15" t="s">
        <v>98</v>
      </c>
      <c r="E21" s="15" t="s">
        <v>98</v>
      </c>
      <c r="F21" s="53" t="s">
        <v>98</v>
      </c>
      <c r="G21" s="56" t="s">
        <v>98</v>
      </c>
      <c r="H21" s="15" t="s">
        <v>98</v>
      </c>
      <c r="I21" s="16"/>
      <c r="J21" s="15" t="s">
        <v>98</v>
      </c>
      <c r="K21" s="15" t="s">
        <v>98</v>
      </c>
      <c r="L21" s="15" t="s">
        <v>98</v>
      </c>
      <c r="M21" s="15" t="s">
        <v>98</v>
      </c>
      <c r="N21" s="15" t="s">
        <v>98</v>
      </c>
      <c r="O21" s="16" t="s">
        <v>98</v>
      </c>
      <c r="P21" s="16" t="s">
        <v>98</v>
      </c>
    </row>
    <row r="22" spans="1:16">
      <c r="A22" s="62" t="s">
        <v>32</v>
      </c>
      <c r="B22" s="57" t="s">
        <v>98</v>
      </c>
      <c r="C22" s="58" t="s">
        <v>98</v>
      </c>
      <c r="D22" s="15" t="s">
        <v>98</v>
      </c>
      <c r="E22" s="15" t="s">
        <v>98</v>
      </c>
      <c r="F22" s="53" t="s">
        <v>98</v>
      </c>
      <c r="G22" s="56" t="s">
        <v>98</v>
      </c>
      <c r="H22" s="15" t="s">
        <v>98</v>
      </c>
      <c r="I22" s="16"/>
      <c r="J22" s="15" t="s">
        <v>98</v>
      </c>
      <c r="K22" s="15" t="s">
        <v>98</v>
      </c>
      <c r="L22" s="15" t="s">
        <v>98</v>
      </c>
      <c r="M22" s="15" t="s">
        <v>98</v>
      </c>
      <c r="N22" s="15" t="s">
        <v>98</v>
      </c>
      <c r="O22" s="16" t="s">
        <v>98</v>
      </c>
      <c r="P22" s="16" t="s">
        <v>98</v>
      </c>
    </row>
    <row r="23" spans="1:16">
      <c r="A23" s="62" t="s">
        <v>32</v>
      </c>
      <c r="B23" s="57" t="s">
        <v>98</v>
      </c>
      <c r="C23" s="66" t="s">
        <v>98</v>
      </c>
      <c r="D23" s="15" t="s">
        <v>98</v>
      </c>
      <c r="E23" s="15" t="s">
        <v>98</v>
      </c>
      <c r="F23" s="53" t="s">
        <v>98</v>
      </c>
      <c r="G23" s="56" t="s">
        <v>98</v>
      </c>
      <c r="H23" s="15" t="s">
        <v>98</v>
      </c>
      <c r="I23" s="16"/>
      <c r="J23" s="15" t="s">
        <v>98</v>
      </c>
      <c r="K23" s="15" t="s">
        <v>98</v>
      </c>
      <c r="L23" s="15" t="s">
        <v>98</v>
      </c>
      <c r="M23" s="15" t="s">
        <v>98</v>
      </c>
      <c r="N23" s="15" t="s">
        <v>98</v>
      </c>
      <c r="O23" s="16" t="s">
        <v>98</v>
      </c>
      <c r="P23" s="16" t="s">
        <v>98</v>
      </c>
    </row>
    <row r="24" spans="1:16">
      <c r="A24" s="62" t="s">
        <v>32</v>
      </c>
      <c r="B24" s="57" t="s">
        <v>98</v>
      </c>
      <c r="C24" s="58" t="s">
        <v>98</v>
      </c>
      <c r="D24" s="15" t="s">
        <v>98</v>
      </c>
      <c r="E24" s="15" t="s">
        <v>98</v>
      </c>
      <c r="F24" s="53" t="s">
        <v>98</v>
      </c>
      <c r="G24" s="56" t="s">
        <v>98</v>
      </c>
      <c r="H24" s="15" t="s">
        <v>98</v>
      </c>
      <c r="I24" s="16"/>
      <c r="J24" s="15" t="s">
        <v>98</v>
      </c>
      <c r="K24" s="15" t="s">
        <v>98</v>
      </c>
      <c r="L24" s="15" t="s">
        <v>98</v>
      </c>
      <c r="M24" s="15" t="s">
        <v>98</v>
      </c>
      <c r="N24" s="15" t="s">
        <v>98</v>
      </c>
      <c r="O24" s="16" t="s">
        <v>98</v>
      </c>
      <c r="P24" s="16" t="s">
        <v>98</v>
      </c>
    </row>
    <row r="25" spans="1:16">
      <c r="A25" s="62" t="s">
        <v>32</v>
      </c>
      <c r="B25" s="57" t="s">
        <v>98</v>
      </c>
      <c r="C25" s="66" t="s">
        <v>98</v>
      </c>
      <c r="D25" s="15" t="s">
        <v>98</v>
      </c>
      <c r="E25" s="15" t="s">
        <v>98</v>
      </c>
      <c r="F25" s="53" t="s">
        <v>98</v>
      </c>
      <c r="G25" s="56" t="s">
        <v>98</v>
      </c>
      <c r="H25" s="15" t="s">
        <v>98</v>
      </c>
      <c r="I25" s="16"/>
      <c r="J25" s="15" t="s">
        <v>98</v>
      </c>
      <c r="K25" s="15" t="s">
        <v>98</v>
      </c>
      <c r="L25" s="15" t="s">
        <v>98</v>
      </c>
      <c r="M25" s="15" t="s">
        <v>98</v>
      </c>
      <c r="N25" s="15" t="s">
        <v>98</v>
      </c>
      <c r="O25" s="16" t="s">
        <v>98</v>
      </c>
      <c r="P25" s="16" t="s">
        <v>98</v>
      </c>
    </row>
    <row r="26" spans="1:16">
      <c r="A26" s="62" t="s">
        <v>32</v>
      </c>
      <c r="B26" s="57" t="s">
        <v>98</v>
      </c>
      <c r="C26" s="58" t="s">
        <v>98</v>
      </c>
      <c r="D26" s="15" t="s">
        <v>98</v>
      </c>
      <c r="E26" s="15" t="s">
        <v>98</v>
      </c>
      <c r="F26" s="53" t="s">
        <v>98</v>
      </c>
      <c r="G26" s="56" t="s">
        <v>98</v>
      </c>
      <c r="H26" s="15" t="s">
        <v>98</v>
      </c>
      <c r="I26" s="16"/>
      <c r="J26" s="15" t="s">
        <v>98</v>
      </c>
      <c r="K26" s="15" t="s">
        <v>98</v>
      </c>
      <c r="L26" s="15" t="s">
        <v>98</v>
      </c>
      <c r="M26" s="15" t="s">
        <v>98</v>
      </c>
      <c r="N26" s="15" t="s">
        <v>98</v>
      </c>
      <c r="O26" s="16" t="s">
        <v>98</v>
      </c>
      <c r="P26" s="16" t="s">
        <v>98</v>
      </c>
    </row>
    <row r="27" spans="1:16">
      <c r="A27" s="62" t="s">
        <v>32</v>
      </c>
      <c r="B27" s="57" t="s">
        <v>98</v>
      </c>
      <c r="C27" s="66" t="s">
        <v>98</v>
      </c>
      <c r="D27" s="15" t="s">
        <v>98</v>
      </c>
      <c r="E27" s="15" t="s">
        <v>98</v>
      </c>
      <c r="F27" s="53" t="s">
        <v>98</v>
      </c>
      <c r="G27" s="56" t="s">
        <v>98</v>
      </c>
      <c r="H27" s="15" t="s">
        <v>98</v>
      </c>
      <c r="I27" s="16"/>
      <c r="J27" s="15" t="s">
        <v>98</v>
      </c>
      <c r="K27" s="15" t="s">
        <v>98</v>
      </c>
      <c r="L27" s="15" t="s">
        <v>98</v>
      </c>
      <c r="M27" s="15" t="s">
        <v>98</v>
      </c>
      <c r="N27" s="15" t="s">
        <v>98</v>
      </c>
      <c r="O27" s="16" t="s">
        <v>98</v>
      </c>
      <c r="P27" s="16" t="s">
        <v>98</v>
      </c>
    </row>
    <row r="28" spans="1:16">
      <c r="A28" s="62" t="s">
        <v>32</v>
      </c>
      <c r="B28" s="57" t="s">
        <v>98</v>
      </c>
      <c r="C28" s="58" t="s">
        <v>98</v>
      </c>
      <c r="D28" s="15" t="s">
        <v>98</v>
      </c>
      <c r="E28" s="15" t="s">
        <v>98</v>
      </c>
      <c r="F28" s="53" t="s">
        <v>98</v>
      </c>
      <c r="G28" s="56" t="s">
        <v>98</v>
      </c>
      <c r="H28" s="15" t="s">
        <v>98</v>
      </c>
      <c r="I28" s="16"/>
      <c r="J28" s="15" t="s">
        <v>98</v>
      </c>
      <c r="K28" s="15" t="s">
        <v>98</v>
      </c>
      <c r="L28" s="15" t="s">
        <v>98</v>
      </c>
      <c r="M28" s="15" t="s">
        <v>98</v>
      </c>
      <c r="N28" s="15" t="s">
        <v>98</v>
      </c>
      <c r="O28" s="16" t="s">
        <v>98</v>
      </c>
      <c r="P28" s="16" t="s">
        <v>98</v>
      </c>
    </row>
    <row r="29" spans="1:16">
      <c r="A29" s="62" t="s">
        <v>32</v>
      </c>
      <c r="B29" s="57" t="s">
        <v>98</v>
      </c>
      <c r="C29" s="66" t="s">
        <v>98</v>
      </c>
      <c r="D29" s="15" t="s">
        <v>98</v>
      </c>
      <c r="E29" s="15" t="s">
        <v>98</v>
      </c>
      <c r="F29" s="53" t="s">
        <v>98</v>
      </c>
      <c r="G29" s="56" t="s">
        <v>98</v>
      </c>
      <c r="H29" s="15" t="s">
        <v>98</v>
      </c>
      <c r="I29" s="16"/>
      <c r="J29" s="15" t="s">
        <v>98</v>
      </c>
      <c r="K29" s="15" t="s">
        <v>98</v>
      </c>
      <c r="L29" s="15" t="s">
        <v>98</v>
      </c>
      <c r="M29" s="15" t="s">
        <v>98</v>
      </c>
      <c r="N29" s="15" t="s">
        <v>98</v>
      </c>
      <c r="O29" s="16" t="s">
        <v>98</v>
      </c>
      <c r="P29" s="16" t="s">
        <v>98</v>
      </c>
    </row>
    <row r="30" spans="1:16">
      <c r="A30" s="62" t="s">
        <v>32</v>
      </c>
      <c r="B30" s="57" t="s">
        <v>98</v>
      </c>
      <c r="C30" s="58" t="s">
        <v>98</v>
      </c>
      <c r="D30" s="15" t="s">
        <v>98</v>
      </c>
      <c r="E30" s="15" t="s">
        <v>98</v>
      </c>
      <c r="F30" s="53" t="s">
        <v>98</v>
      </c>
      <c r="G30" s="56" t="s">
        <v>98</v>
      </c>
      <c r="H30" s="15" t="s">
        <v>98</v>
      </c>
      <c r="I30" s="16"/>
      <c r="J30" s="15" t="s">
        <v>98</v>
      </c>
      <c r="K30" s="15" t="s">
        <v>98</v>
      </c>
      <c r="L30" s="15" t="s">
        <v>98</v>
      </c>
      <c r="M30" s="15" t="s">
        <v>98</v>
      </c>
      <c r="N30" s="15" t="s">
        <v>98</v>
      </c>
      <c r="O30" s="16" t="s">
        <v>98</v>
      </c>
      <c r="P30" s="16" t="s">
        <v>98</v>
      </c>
    </row>
    <row r="31" spans="1:16">
      <c r="A31" s="62" t="s">
        <v>32</v>
      </c>
      <c r="B31" s="57" t="s">
        <v>98</v>
      </c>
      <c r="C31" s="66" t="s">
        <v>98</v>
      </c>
      <c r="D31" s="15" t="s">
        <v>98</v>
      </c>
      <c r="E31" s="15" t="s">
        <v>98</v>
      </c>
      <c r="F31" s="53" t="s">
        <v>98</v>
      </c>
      <c r="G31" s="56" t="s">
        <v>98</v>
      </c>
      <c r="H31" s="15" t="s">
        <v>98</v>
      </c>
      <c r="I31" s="16"/>
      <c r="J31" s="15" t="s">
        <v>98</v>
      </c>
      <c r="K31" s="15" t="s">
        <v>98</v>
      </c>
      <c r="L31" s="15" t="s">
        <v>98</v>
      </c>
      <c r="M31" s="15" t="s">
        <v>98</v>
      </c>
      <c r="N31" s="15" t="s">
        <v>98</v>
      </c>
      <c r="O31" s="16" t="s">
        <v>98</v>
      </c>
      <c r="P31" s="16" t="s">
        <v>98</v>
      </c>
    </row>
    <row r="32" spans="1:16">
      <c r="A32" s="62" t="s">
        <v>32</v>
      </c>
      <c r="B32" s="57" t="s">
        <v>98</v>
      </c>
      <c r="C32" s="58" t="s">
        <v>98</v>
      </c>
      <c r="D32" s="15" t="s">
        <v>98</v>
      </c>
      <c r="E32" s="15" t="s">
        <v>98</v>
      </c>
      <c r="F32" s="53" t="s">
        <v>98</v>
      </c>
      <c r="G32" s="56" t="s">
        <v>98</v>
      </c>
      <c r="H32" s="53" t="s">
        <v>98</v>
      </c>
      <c r="I32" s="16"/>
      <c r="J32" s="15" t="s">
        <v>98</v>
      </c>
      <c r="K32" s="15" t="s">
        <v>98</v>
      </c>
      <c r="L32" s="15" t="s">
        <v>98</v>
      </c>
      <c r="M32" s="15" t="s">
        <v>98</v>
      </c>
      <c r="N32" s="15" t="s">
        <v>98</v>
      </c>
      <c r="O32" s="16" t="s">
        <v>98</v>
      </c>
      <c r="P32" s="16" t="s">
        <v>98</v>
      </c>
    </row>
    <row r="33" spans="1:16">
      <c r="A33" s="62" t="s">
        <v>32</v>
      </c>
      <c r="B33" s="57" t="s">
        <v>98</v>
      </c>
      <c r="C33" s="66" t="s">
        <v>98</v>
      </c>
      <c r="D33" s="15" t="s">
        <v>98</v>
      </c>
      <c r="E33" s="15" t="s">
        <v>98</v>
      </c>
      <c r="F33" s="53" t="s">
        <v>98</v>
      </c>
      <c r="G33" s="56" t="s">
        <v>98</v>
      </c>
      <c r="H33" s="53" t="s">
        <v>98</v>
      </c>
      <c r="I33" s="16"/>
      <c r="J33" s="15" t="s">
        <v>98</v>
      </c>
      <c r="K33" s="15" t="s">
        <v>98</v>
      </c>
      <c r="L33" s="15" t="s">
        <v>98</v>
      </c>
      <c r="M33" s="15" t="s">
        <v>98</v>
      </c>
      <c r="N33" s="15" t="s">
        <v>98</v>
      </c>
      <c r="O33" s="16" t="s">
        <v>98</v>
      </c>
      <c r="P33" s="16" t="s">
        <v>98</v>
      </c>
    </row>
    <row r="34" spans="1:16">
      <c r="A34" s="62" t="s">
        <v>25</v>
      </c>
      <c r="B34" s="6" t="s">
        <v>32</v>
      </c>
      <c r="C34" s="6" t="s">
        <v>32</v>
      </c>
      <c r="D34" s="6" t="s">
        <v>32</v>
      </c>
      <c r="E34" s="6" t="s">
        <v>32</v>
      </c>
      <c r="F34" s="6" t="s">
        <v>32</v>
      </c>
      <c r="G34" s="6" t="s">
        <v>32</v>
      </c>
      <c r="H34" s="6" t="s">
        <v>32</v>
      </c>
      <c r="I34" s="6"/>
      <c r="J34" s="6" t="s">
        <v>32</v>
      </c>
      <c r="K34" s="6" t="s">
        <v>32</v>
      </c>
      <c r="L34" s="6" t="s">
        <v>32</v>
      </c>
      <c r="M34" s="6" t="s">
        <v>32</v>
      </c>
      <c r="N34" s="6" t="s">
        <v>32</v>
      </c>
      <c r="O34" s="6" t="s">
        <v>98</v>
      </c>
      <c r="P34" t="s">
        <v>98</v>
      </c>
    </row>
    <row r="35" spans="1:16" ht="39.75" customHeight="1">
      <c r="A35" s="44" t="s">
        <v>59</v>
      </c>
      <c r="B35" s="107" t="s">
        <v>58</v>
      </c>
      <c r="C35" s="107"/>
      <c r="D35" s="107"/>
      <c r="E35" s="107"/>
      <c r="F35" s="107"/>
      <c r="G35" s="107"/>
      <c r="H35" s="107"/>
      <c r="I35" s="107"/>
      <c r="J35" s="107"/>
      <c r="K35" s="107"/>
      <c r="L35" s="6"/>
      <c r="M35" s="6"/>
      <c r="N35" s="6"/>
      <c r="O35" s="6"/>
    </row>
    <row r="36" spans="1:16" ht="36.75" customHeight="1">
      <c r="A36" s="44" t="s">
        <v>46</v>
      </c>
      <c r="B36" s="107" t="s">
        <v>49</v>
      </c>
      <c r="C36" s="107"/>
      <c r="D36" s="107"/>
      <c r="E36" s="107"/>
      <c r="F36" s="107"/>
      <c r="G36" s="107"/>
      <c r="H36" s="107"/>
      <c r="I36" s="107"/>
      <c r="J36" s="107"/>
      <c r="K36" s="107"/>
    </row>
    <row r="37" spans="1:16">
      <c r="A37" s="44" t="s">
        <v>47</v>
      </c>
      <c r="B37" s="26" t="s">
        <v>48</v>
      </c>
      <c r="C37" s="62"/>
      <c r="I37"/>
    </row>
    <row r="38" spans="1:16">
      <c r="A38" s="44" t="s">
        <v>54</v>
      </c>
      <c r="B38" s="26" t="s">
        <v>56</v>
      </c>
      <c r="C38" s="62"/>
      <c r="I38"/>
    </row>
    <row r="39" spans="1:16">
      <c r="A39" s="44" t="s">
        <v>55</v>
      </c>
      <c r="B39" s="26" t="s">
        <v>56</v>
      </c>
      <c r="C39" s="62"/>
      <c r="I39"/>
    </row>
    <row r="40" spans="1:16">
      <c r="A40" s="44"/>
      <c r="B40" s="26"/>
      <c r="C40" s="62"/>
      <c r="I40"/>
    </row>
    <row r="41" spans="1:16">
      <c r="A41" s="62"/>
      <c r="B41" s="17"/>
      <c r="C41" s="18"/>
      <c r="D41" s="19"/>
      <c r="E41" s="19"/>
      <c r="F41" s="19"/>
      <c r="G41" s="19"/>
      <c r="H41" s="19"/>
      <c r="I41" s="19"/>
      <c r="J41" s="20"/>
      <c r="K41" s="20" t="s">
        <v>33</v>
      </c>
      <c r="L41" s="20"/>
      <c r="M41" s="20"/>
      <c r="N41" s="20"/>
      <c r="O41" s="20"/>
    </row>
    <row r="42" spans="1:16" ht="75">
      <c r="A42" s="62"/>
      <c r="B42" s="7" t="s">
        <v>34</v>
      </c>
      <c r="C42" s="21" t="s">
        <v>35</v>
      </c>
      <c r="D42" s="22" t="s">
        <v>36</v>
      </c>
      <c r="E42" s="22" t="s">
        <v>36</v>
      </c>
      <c r="F42" s="23" t="s">
        <v>37</v>
      </c>
      <c r="G42" s="23" t="s">
        <v>38</v>
      </c>
      <c r="H42" s="24" t="s">
        <v>39</v>
      </c>
      <c r="I42" s="25" t="s">
        <v>40</v>
      </c>
      <c r="J42" s="22" t="s">
        <v>36</v>
      </c>
      <c r="K42" s="22" t="s">
        <v>36</v>
      </c>
      <c r="L42" s="25" t="s">
        <v>41</v>
      </c>
      <c r="P42" s="25" t="s">
        <v>42</v>
      </c>
    </row>
    <row r="43" spans="1:16" ht="75">
      <c r="A43" s="62"/>
      <c r="B43" s="7"/>
      <c r="C43" s="62"/>
      <c r="I43"/>
      <c r="J43" s="24" t="s">
        <v>43</v>
      </c>
      <c r="K43" s="24" t="s">
        <v>43</v>
      </c>
      <c r="L43" s="24" t="s">
        <v>43</v>
      </c>
      <c r="M43" s="24" t="s">
        <v>43</v>
      </c>
      <c r="N43" s="22" t="s">
        <v>43</v>
      </c>
      <c r="O43" s="22" t="s">
        <v>44</v>
      </c>
    </row>
    <row r="44" spans="1:16">
      <c r="A44" s="52"/>
      <c r="B44" s="26" t="s">
        <v>76</v>
      </c>
      <c r="C44" s="62"/>
    </row>
    <row r="45" spans="1:16">
      <c r="A45" s="54"/>
      <c r="B45" s="55" t="s">
        <v>77</v>
      </c>
    </row>
    <row r="46" spans="1:16">
      <c r="A46" t="s">
        <v>78</v>
      </c>
    </row>
  </sheetData>
  <mergeCells count="6">
    <mergeCell ref="B36:K36"/>
    <mergeCell ref="D1:E1"/>
    <mergeCell ref="F1:G1"/>
    <mergeCell ref="J1:K1"/>
    <mergeCell ref="L1:M1"/>
    <mergeCell ref="B35:K35"/>
  </mergeCells>
  <phoneticPr fontId="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B1F013-3CB4-4F0D-A953-E2464A7FCCC0}">
  <sheetPr>
    <tabColor rgb="FF92D050"/>
  </sheetPr>
  <dimension ref="A1:P46"/>
  <sheetViews>
    <sheetView topLeftCell="A21" workbookViewId="0">
      <selection activeCell="H7" sqref="H7"/>
    </sheetView>
  </sheetViews>
  <sheetFormatPr defaultRowHeight="18.75"/>
  <cols>
    <col min="1" max="1" width="16.25" customWidth="1"/>
    <col min="2" max="2" width="12.625" style="8" customWidth="1"/>
    <col min="3" max="7" width="12.625" customWidth="1"/>
    <col min="8" max="8" width="16.75" customWidth="1"/>
    <col min="9" max="9" width="12.625" style="5" customWidth="1"/>
    <col min="10" max="13" width="12.625" customWidth="1"/>
    <col min="14" max="14" width="13.25" customWidth="1"/>
    <col min="15" max="15" width="17.25" customWidth="1"/>
    <col min="16" max="16" width="11.375" bestFit="1" customWidth="1"/>
  </cols>
  <sheetData>
    <row r="1" spans="1:16" s="9" customFormat="1" ht="37.5" customHeight="1">
      <c r="A1" s="9" t="s">
        <v>13</v>
      </c>
      <c r="B1" s="11" t="s">
        <v>14</v>
      </c>
      <c r="C1" s="12" t="s">
        <v>15</v>
      </c>
      <c r="D1" s="105" t="s">
        <v>16</v>
      </c>
      <c r="E1" s="105"/>
      <c r="F1" s="105" t="s">
        <v>17</v>
      </c>
      <c r="G1" s="105"/>
      <c r="H1" s="63" t="s">
        <v>30</v>
      </c>
      <c r="I1" s="63" t="s">
        <v>18</v>
      </c>
      <c r="J1" s="106" t="s">
        <v>19</v>
      </c>
      <c r="K1" s="106"/>
      <c r="L1" s="106" t="s">
        <v>20</v>
      </c>
      <c r="M1" s="106"/>
      <c r="N1" s="64" t="s">
        <v>31</v>
      </c>
      <c r="O1" s="64" t="s">
        <v>21</v>
      </c>
      <c r="P1" s="51" t="s">
        <v>22</v>
      </c>
    </row>
    <row r="2" spans="1:16">
      <c r="A2" s="62" t="s">
        <v>23</v>
      </c>
      <c r="B2" s="57" t="s">
        <v>32</v>
      </c>
      <c r="C2" s="57" t="s">
        <v>32</v>
      </c>
      <c r="D2" s="15" t="s">
        <v>98</v>
      </c>
      <c r="E2" s="57" t="s">
        <v>32</v>
      </c>
      <c r="F2" s="57" t="s">
        <v>32</v>
      </c>
      <c r="G2" s="57" t="s">
        <v>32</v>
      </c>
      <c r="H2" s="57" t="s">
        <v>32</v>
      </c>
      <c r="I2" s="16" t="str">
        <f>D3</f>
        <v>―</v>
      </c>
      <c r="J2" s="15" t="str">
        <f>D2</f>
        <v>―</v>
      </c>
      <c r="K2" s="15" t="str">
        <f>E2</f>
        <v>―</v>
      </c>
      <c r="L2" s="15" t="str">
        <f>F2</f>
        <v>―</v>
      </c>
      <c r="M2" s="15" t="str">
        <f>G2</f>
        <v>―</v>
      </c>
      <c r="N2" s="15" t="str">
        <f>H2</f>
        <v>―</v>
      </c>
      <c r="O2" s="15" t="str">
        <f t="shared" ref="O2:P5" si="0">I2</f>
        <v>―</v>
      </c>
      <c r="P2" s="15" t="str">
        <f t="shared" si="0"/>
        <v>―</v>
      </c>
    </row>
    <row r="3" spans="1:16">
      <c r="A3" s="62" t="s">
        <v>24</v>
      </c>
      <c r="B3" s="57" t="s">
        <v>32</v>
      </c>
      <c r="C3" s="57" t="s">
        <v>32</v>
      </c>
      <c r="D3" s="15" t="s">
        <v>98</v>
      </c>
      <c r="E3" s="57" t="s">
        <v>32</v>
      </c>
      <c r="F3" s="57" t="s">
        <v>32</v>
      </c>
      <c r="G3" s="57" t="s">
        <v>32</v>
      </c>
      <c r="H3" s="57" t="s">
        <v>32</v>
      </c>
      <c r="I3" s="16" t="str">
        <f t="shared" ref="I3" si="1">D3</f>
        <v>―</v>
      </c>
      <c r="J3" s="15" t="str">
        <f>J2</f>
        <v>―</v>
      </c>
      <c r="K3" s="15" t="str">
        <f>K2</f>
        <v>―</v>
      </c>
      <c r="L3" s="15" t="str">
        <f>L2</f>
        <v>―</v>
      </c>
      <c r="M3" s="15" t="str">
        <f>M2</f>
        <v>―</v>
      </c>
      <c r="N3" s="15" t="str">
        <f>N2</f>
        <v>―</v>
      </c>
      <c r="O3" s="15" t="str">
        <f t="shared" si="0"/>
        <v>―</v>
      </c>
      <c r="P3" s="15" t="str">
        <f t="shared" si="0"/>
        <v>―</v>
      </c>
    </row>
    <row r="4" spans="1:16">
      <c r="A4" s="62" t="s">
        <v>60</v>
      </c>
      <c r="B4" s="57" t="s">
        <v>32</v>
      </c>
      <c r="C4" s="57" t="s">
        <v>32</v>
      </c>
      <c r="D4" s="15" t="s">
        <v>98</v>
      </c>
      <c r="E4" s="57" t="s">
        <v>32</v>
      </c>
      <c r="F4" s="57" t="s">
        <v>32</v>
      </c>
      <c r="G4" s="57" t="s">
        <v>32</v>
      </c>
      <c r="H4" s="57" t="s">
        <v>32</v>
      </c>
      <c r="I4" s="16" t="str">
        <f t="shared" ref="I4" si="2">D5</f>
        <v>―</v>
      </c>
      <c r="J4" s="15" t="str">
        <f>D4</f>
        <v>―</v>
      </c>
      <c r="K4" s="15" t="str">
        <f>E4</f>
        <v>―</v>
      </c>
      <c r="L4" s="15" t="str">
        <f>F4</f>
        <v>―</v>
      </c>
      <c r="M4" s="15" t="str">
        <f>G4</f>
        <v>―</v>
      </c>
      <c r="N4" s="15" t="str">
        <f>H4</f>
        <v>―</v>
      </c>
      <c r="O4" s="15" t="str">
        <f t="shared" si="0"/>
        <v>―</v>
      </c>
      <c r="P4" s="15" t="str">
        <f t="shared" si="0"/>
        <v>―</v>
      </c>
    </row>
    <row r="5" spans="1:16">
      <c r="A5" s="62" t="s">
        <v>61</v>
      </c>
      <c r="B5" s="57" t="s">
        <v>32</v>
      </c>
      <c r="C5" s="57" t="s">
        <v>32</v>
      </c>
      <c r="D5" s="15" t="s">
        <v>98</v>
      </c>
      <c r="E5" s="57" t="s">
        <v>32</v>
      </c>
      <c r="F5" s="57" t="s">
        <v>32</v>
      </c>
      <c r="G5" s="57" t="s">
        <v>32</v>
      </c>
      <c r="H5" s="57" t="s">
        <v>32</v>
      </c>
      <c r="I5" s="16" t="str">
        <f t="shared" ref="I5" si="3">D5</f>
        <v>―</v>
      </c>
      <c r="J5" s="15" t="str">
        <f t="shared" ref="J5:N5" si="4">J4</f>
        <v>―</v>
      </c>
      <c r="K5" s="15" t="str">
        <f t="shared" si="4"/>
        <v>―</v>
      </c>
      <c r="L5" s="15" t="str">
        <f t="shared" si="4"/>
        <v>―</v>
      </c>
      <c r="M5" s="15" t="str">
        <f t="shared" si="4"/>
        <v>―</v>
      </c>
      <c r="N5" s="15" t="str">
        <f t="shared" si="4"/>
        <v>―</v>
      </c>
      <c r="O5" s="15" t="str">
        <f t="shared" si="0"/>
        <v>―</v>
      </c>
      <c r="P5" s="15" t="str">
        <f t="shared" si="0"/>
        <v>―</v>
      </c>
    </row>
    <row r="6" spans="1:16">
      <c r="A6" s="62" t="s">
        <v>62</v>
      </c>
      <c r="B6" s="57">
        <v>46171</v>
      </c>
      <c r="C6" s="58">
        <v>46162</v>
      </c>
      <c r="D6" s="15">
        <v>46157</v>
      </c>
      <c r="E6" s="15">
        <v>46183</v>
      </c>
      <c r="F6" s="53">
        <v>46204</v>
      </c>
      <c r="G6" s="56">
        <f t="shared" ref="G6:G20" si="5">F6+7</f>
        <v>46211</v>
      </c>
      <c r="H6" s="15">
        <f t="shared" ref="H6:H29" si="6">B8</f>
        <v>46234</v>
      </c>
      <c r="I6" s="16">
        <f t="shared" ref="I6" si="7">D7</f>
        <v>46188</v>
      </c>
      <c r="J6" s="15">
        <f>D6</f>
        <v>46157</v>
      </c>
      <c r="K6" s="15">
        <f>E6</f>
        <v>46183</v>
      </c>
      <c r="L6" s="15">
        <f>F6</f>
        <v>46204</v>
      </c>
      <c r="M6" s="15">
        <f>G6</f>
        <v>46211</v>
      </c>
      <c r="N6" s="15">
        <f>H6</f>
        <v>46234</v>
      </c>
      <c r="O6" s="16">
        <f t="shared" ref="O6:O33" si="8">N6+4</f>
        <v>46238</v>
      </c>
      <c r="P6" s="16">
        <f t="shared" ref="P6:P33" si="9">H6+7</f>
        <v>46241</v>
      </c>
    </row>
    <row r="7" spans="1:16">
      <c r="A7" s="62" t="s">
        <v>63</v>
      </c>
      <c r="B7" s="57">
        <v>46203</v>
      </c>
      <c r="C7" s="66">
        <f>C6</f>
        <v>46162</v>
      </c>
      <c r="D7" s="15">
        <v>46188</v>
      </c>
      <c r="E7" s="15">
        <v>46213</v>
      </c>
      <c r="F7" s="53">
        <v>46237</v>
      </c>
      <c r="G7" s="56">
        <f t="shared" si="5"/>
        <v>46244</v>
      </c>
      <c r="H7" s="15">
        <f t="shared" si="6"/>
        <v>46265</v>
      </c>
      <c r="I7" s="16">
        <f t="shared" ref="I7" si="10">D7</f>
        <v>46188</v>
      </c>
      <c r="J7" s="15">
        <f t="shared" ref="J7:N7" si="11">J6</f>
        <v>46157</v>
      </c>
      <c r="K7" s="15">
        <f t="shared" si="11"/>
        <v>46183</v>
      </c>
      <c r="L7" s="15">
        <f t="shared" si="11"/>
        <v>46204</v>
      </c>
      <c r="M7" s="15">
        <f t="shared" si="11"/>
        <v>46211</v>
      </c>
      <c r="N7" s="15">
        <f t="shared" si="11"/>
        <v>46234</v>
      </c>
      <c r="O7" s="16">
        <f t="shared" si="8"/>
        <v>46238</v>
      </c>
      <c r="P7" s="16">
        <f t="shared" si="9"/>
        <v>46272</v>
      </c>
    </row>
    <row r="8" spans="1:16">
      <c r="A8" s="62" t="s">
        <v>64</v>
      </c>
      <c r="B8" s="57">
        <v>46234</v>
      </c>
      <c r="C8" s="58">
        <v>46224</v>
      </c>
      <c r="D8" s="15">
        <v>46218</v>
      </c>
      <c r="E8" s="15">
        <v>46244</v>
      </c>
      <c r="F8" s="53">
        <v>46266</v>
      </c>
      <c r="G8" s="56">
        <f t="shared" si="5"/>
        <v>46273</v>
      </c>
      <c r="H8" s="15">
        <f t="shared" si="6"/>
        <v>46295</v>
      </c>
      <c r="I8" s="16">
        <f t="shared" ref="I8" si="12">D9</f>
        <v>46249</v>
      </c>
      <c r="J8" s="15">
        <f>D8</f>
        <v>46218</v>
      </c>
      <c r="K8" s="15">
        <f>E8</f>
        <v>46244</v>
      </c>
      <c r="L8" s="15">
        <f>F8</f>
        <v>46266</v>
      </c>
      <c r="M8" s="15">
        <f>G8</f>
        <v>46273</v>
      </c>
      <c r="N8" s="15">
        <f>H8</f>
        <v>46295</v>
      </c>
      <c r="O8" s="16">
        <f t="shared" si="8"/>
        <v>46299</v>
      </c>
      <c r="P8" s="16">
        <f t="shared" si="9"/>
        <v>46302</v>
      </c>
    </row>
    <row r="9" spans="1:16">
      <c r="A9" s="62" t="s">
        <v>65</v>
      </c>
      <c r="B9" s="57">
        <v>46265</v>
      </c>
      <c r="C9" s="66">
        <f>C8</f>
        <v>46224</v>
      </c>
      <c r="D9" s="15">
        <v>46249</v>
      </c>
      <c r="E9" s="15">
        <v>46275</v>
      </c>
      <c r="F9" s="53">
        <v>46296</v>
      </c>
      <c r="G9" s="56">
        <f t="shared" si="5"/>
        <v>46303</v>
      </c>
      <c r="H9" s="15">
        <f t="shared" si="6"/>
        <v>46325</v>
      </c>
      <c r="I9" s="16">
        <f t="shared" ref="I9" si="13">D9</f>
        <v>46249</v>
      </c>
      <c r="J9" s="15">
        <f t="shared" ref="J9:N9" si="14">J8</f>
        <v>46218</v>
      </c>
      <c r="K9" s="15">
        <f t="shared" si="14"/>
        <v>46244</v>
      </c>
      <c r="L9" s="15">
        <f t="shared" si="14"/>
        <v>46266</v>
      </c>
      <c r="M9" s="15">
        <f t="shared" si="14"/>
        <v>46273</v>
      </c>
      <c r="N9" s="15">
        <f t="shared" si="14"/>
        <v>46295</v>
      </c>
      <c r="O9" s="16">
        <f t="shared" si="8"/>
        <v>46299</v>
      </c>
      <c r="P9" s="16">
        <f t="shared" si="9"/>
        <v>46332</v>
      </c>
    </row>
    <row r="10" spans="1:16">
      <c r="A10" s="62" t="s">
        <v>66</v>
      </c>
      <c r="B10" s="57">
        <v>46295</v>
      </c>
      <c r="C10" s="58">
        <v>46289</v>
      </c>
      <c r="D10" s="15">
        <v>46280</v>
      </c>
      <c r="E10" s="15">
        <v>46305</v>
      </c>
      <c r="F10" s="53">
        <v>46328</v>
      </c>
      <c r="G10" s="56">
        <f>F10+8</f>
        <v>46336</v>
      </c>
      <c r="H10" s="15">
        <f t="shared" si="6"/>
        <v>46356</v>
      </c>
      <c r="I10" s="16">
        <f t="shared" ref="I10" si="15">D11</f>
        <v>46310</v>
      </c>
      <c r="J10" s="15">
        <f>D10</f>
        <v>46280</v>
      </c>
      <c r="K10" s="15">
        <f>E10</f>
        <v>46305</v>
      </c>
      <c r="L10" s="15">
        <f>F10</f>
        <v>46328</v>
      </c>
      <c r="M10" s="15">
        <f>G10</f>
        <v>46336</v>
      </c>
      <c r="N10" s="15">
        <f>H10</f>
        <v>46356</v>
      </c>
      <c r="O10" s="16">
        <f t="shared" si="8"/>
        <v>46360</v>
      </c>
      <c r="P10" s="16">
        <f t="shared" si="9"/>
        <v>46363</v>
      </c>
    </row>
    <row r="11" spans="1:16">
      <c r="A11" s="62" t="s">
        <v>67</v>
      </c>
      <c r="B11" s="57">
        <v>46325</v>
      </c>
      <c r="C11" s="66">
        <f>C10</f>
        <v>46289</v>
      </c>
      <c r="D11" s="15">
        <v>46310</v>
      </c>
      <c r="E11" s="15">
        <v>46336</v>
      </c>
      <c r="F11" s="53">
        <v>46357</v>
      </c>
      <c r="G11" s="56">
        <f t="shared" si="5"/>
        <v>46364</v>
      </c>
      <c r="H11" s="15">
        <f t="shared" si="6"/>
        <v>46384</v>
      </c>
      <c r="I11" s="16">
        <f t="shared" ref="I11" si="16">D11</f>
        <v>46310</v>
      </c>
      <c r="J11" s="15">
        <f t="shared" ref="J11:N11" si="17">J10</f>
        <v>46280</v>
      </c>
      <c r="K11" s="15">
        <f t="shared" si="17"/>
        <v>46305</v>
      </c>
      <c r="L11" s="15">
        <f t="shared" si="17"/>
        <v>46328</v>
      </c>
      <c r="M11" s="15">
        <f t="shared" si="17"/>
        <v>46336</v>
      </c>
      <c r="N11" s="15">
        <f t="shared" si="17"/>
        <v>46356</v>
      </c>
      <c r="O11" s="16">
        <f t="shared" si="8"/>
        <v>46360</v>
      </c>
      <c r="P11" s="16">
        <f t="shared" si="9"/>
        <v>46391</v>
      </c>
    </row>
    <row r="12" spans="1:16">
      <c r="A12" s="62" t="s">
        <v>68</v>
      </c>
      <c r="B12" s="57">
        <v>46356</v>
      </c>
      <c r="C12" s="58">
        <v>46346</v>
      </c>
      <c r="D12" s="15">
        <v>46341</v>
      </c>
      <c r="E12" s="15">
        <v>46366</v>
      </c>
      <c r="F12" s="53">
        <v>46391</v>
      </c>
      <c r="G12" s="56">
        <f>F12+8</f>
        <v>46399</v>
      </c>
      <c r="H12" s="15">
        <f t="shared" si="6"/>
        <v>46416</v>
      </c>
      <c r="I12" s="16">
        <f t="shared" ref="I12" si="18">D13</f>
        <v>46371</v>
      </c>
      <c r="J12" s="15">
        <f>D12</f>
        <v>46341</v>
      </c>
      <c r="K12" s="15">
        <f>E12</f>
        <v>46366</v>
      </c>
      <c r="L12" s="15">
        <f>F12</f>
        <v>46391</v>
      </c>
      <c r="M12" s="15">
        <f>G12</f>
        <v>46399</v>
      </c>
      <c r="N12" s="15">
        <f>H12</f>
        <v>46416</v>
      </c>
      <c r="O12" s="16">
        <f t="shared" si="8"/>
        <v>46420</v>
      </c>
      <c r="P12" s="16">
        <f t="shared" si="9"/>
        <v>46423</v>
      </c>
    </row>
    <row r="13" spans="1:16">
      <c r="A13" s="62" t="s">
        <v>69</v>
      </c>
      <c r="B13" s="57">
        <v>46384</v>
      </c>
      <c r="C13" s="66">
        <f>C12</f>
        <v>46346</v>
      </c>
      <c r="D13" s="15">
        <v>46371</v>
      </c>
      <c r="E13" s="15">
        <v>46397</v>
      </c>
      <c r="F13" s="53">
        <v>46419</v>
      </c>
      <c r="G13" s="56">
        <f t="shared" si="5"/>
        <v>46426</v>
      </c>
      <c r="H13" s="15">
        <f t="shared" si="6"/>
        <v>46444</v>
      </c>
      <c r="I13" s="16">
        <f t="shared" ref="I13" si="19">D13</f>
        <v>46371</v>
      </c>
      <c r="J13" s="15">
        <f t="shared" ref="J13:N13" si="20">J12</f>
        <v>46341</v>
      </c>
      <c r="K13" s="15">
        <f t="shared" si="20"/>
        <v>46366</v>
      </c>
      <c r="L13" s="15">
        <f t="shared" si="20"/>
        <v>46391</v>
      </c>
      <c r="M13" s="15">
        <f t="shared" si="20"/>
        <v>46399</v>
      </c>
      <c r="N13" s="15">
        <f t="shared" si="20"/>
        <v>46416</v>
      </c>
      <c r="O13" s="16">
        <f t="shared" si="8"/>
        <v>46420</v>
      </c>
      <c r="P13" s="16">
        <f t="shared" si="9"/>
        <v>46451</v>
      </c>
    </row>
    <row r="14" spans="1:16">
      <c r="A14" s="62" t="s">
        <v>70</v>
      </c>
      <c r="B14" s="57">
        <v>46416</v>
      </c>
      <c r="C14" s="58">
        <v>46407</v>
      </c>
      <c r="D14" s="15">
        <v>46402</v>
      </c>
      <c r="E14" s="15">
        <v>46428</v>
      </c>
      <c r="F14" s="53">
        <v>46447</v>
      </c>
      <c r="G14" s="56">
        <f t="shared" si="5"/>
        <v>46454</v>
      </c>
      <c r="H14" s="15">
        <f t="shared" si="6"/>
        <v>46477</v>
      </c>
      <c r="I14" s="16">
        <f t="shared" ref="I14" si="21">D15</f>
        <v>46433</v>
      </c>
      <c r="J14" s="15">
        <f>D14</f>
        <v>46402</v>
      </c>
      <c r="K14" s="15">
        <f>E14</f>
        <v>46428</v>
      </c>
      <c r="L14" s="15">
        <f>F14</f>
        <v>46447</v>
      </c>
      <c r="M14" s="15">
        <f>G14</f>
        <v>46454</v>
      </c>
      <c r="N14" s="15">
        <f>H14</f>
        <v>46477</v>
      </c>
      <c r="O14" s="16">
        <f t="shared" si="8"/>
        <v>46481</v>
      </c>
      <c r="P14" s="16">
        <f t="shared" si="9"/>
        <v>46484</v>
      </c>
    </row>
    <row r="15" spans="1:16">
      <c r="A15" s="62" t="s">
        <v>71</v>
      </c>
      <c r="B15" s="57">
        <v>46444</v>
      </c>
      <c r="C15" s="66">
        <f>C14</f>
        <v>46407</v>
      </c>
      <c r="D15" s="15">
        <v>46433</v>
      </c>
      <c r="E15" s="15">
        <v>46456</v>
      </c>
      <c r="F15" s="53">
        <v>46478</v>
      </c>
      <c r="G15" s="56">
        <f t="shared" si="5"/>
        <v>46485</v>
      </c>
      <c r="H15" s="15">
        <f t="shared" si="6"/>
        <v>46507</v>
      </c>
      <c r="I15" s="16">
        <f t="shared" ref="I15" si="22">D15</f>
        <v>46433</v>
      </c>
      <c r="J15" s="15">
        <f t="shared" ref="J15:N15" si="23">J14</f>
        <v>46402</v>
      </c>
      <c r="K15" s="15">
        <f t="shared" si="23"/>
        <v>46428</v>
      </c>
      <c r="L15" s="15">
        <f t="shared" si="23"/>
        <v>46447</v>
      </c>
      <c r="M15" s="15">
        <f t="shared" si="23"/>
        <v>46454</v>
      </c>
      <c r="N15" s="15">
        <f t="shared" si="23"/>
        <v>46477</v>
      </c>
      <c r="O15" s="16">
        <f t="shared" si="8"/>
        <v>46481</v>
      </c>
      <c r="P15" s="16">
        <f t="shared" si="9"/>
        <v>46514</v>
      </c>
    </row>
    <row r="16" spans="1:16">
      <c r="A16" s="62" t="s">
        <v>72</v>
      </c>
      <c r="B16" s="57">
        <v>46477</v>
      </c>
      <c r="C16" s="58">
        <v>46469</v>
      </c>
      <c r="D16" s="15">
        <v>46461</v>
      </c>
      <c r="E16" s="15">
        <v>46487</v>
      </c>
      <c r="F16" s="53">
        <v>46513</v>
      </c>
      <c r="G16" s="56">
        <f>F16+7</f>
        <v>46520</v>
      </c>
      <c r="H16" s="15">
        <f t="shared" si="6"/>
        <v>46538</v>
      </c>
      <c r="I16" s="16">
        <f>D17</f>
        <v>46492</v>
      </c>
      <c r="J16" s="15">
        <f>D16</f>
        <v>46461</v>
      </c>
      <c r="K16" s="15">
        <f>E16</f>
        <v>46487</v>
      </c>
      <c r="L16" s="15">
        <f>F16</f>
        <v>46513</v>
      </c>
      <c r="M16" s="15">
        <f>G16</f>
        <v>46520</v>
      </c>
      <c r="N16" s="15">
        <f>H16</f>
        <v>46538</v>
      </c>
      <c r="O16" s="16">
        <f t="shared" si="8"/>
        <v>46542</v>
      </c>
      <c r="P16" s="16">
        <f t="shared" si="9"/>
        <v>46545</v>
      </c>
    </row>
    <row r="17" spans="1:16">
      <c r="A17" s="62" t="s">
        <v>73</v>
      </c>
      <c r="B17" s="57">
        <v>46507</v>
      </c>
      <c r="C17" s="66">
        <f>C16</f>
        <v>46469</v>
      </c>
      <c r="D17" s="15">
        <v>46492</v>
      </c>
      <c r="E17" s="15">
        <v>46517</v>
      </c>
      <c r="F17" s="53">
        <v>46539</v>
      </c>
      <c r="G17" s="56">
        <f t="shared" si="5"/>
        <v>46546</v>
      </c>
      <c r="H17" s="15">
        <f t="shared" si="6"/>
        <v>46568</v>
      </c>
      <c r="I17" s="16">
        <f>D17</f>
        <v>46492</v>
      </c>
      <c r="J17" s="15">
        <f t="shared" ref="J17:N17" si="24">J16</f>
        <v>46461</v>
      </c>
      <c r="K17" s="15">
        <f t="shared" si="24"/>
        <v>46487</v>
      </c>
      <c r="L17" s="15">
        <f t="shared" si="24"/>
        <v>46513</v>
      </c>
      <c r="M17" s="15">
        <f t="shared" si="24"/>
        <v>46520</v>
      </c>
      <c r="N17" s="15">
        <f t="shared" si="24"/>
        <v>46538</v>
      </c>
      <c r="O17" s="16">
        <f t="shared" si="8"/>
        <v>46542</v>
      </c>
      <c r="P17" s="16">
        <f t="shared" si="9"/>
        <v>46575</v>
      </c>
    </row>
    <row r="18" spans="1:16">
      <c r="A18" s="62" t="s">
        <v>74</v>
      </c>
      <c r="B18" s="57">
        <v>46538</v>
      </c>
      <c r="C18" s="58">
        <v>46527</v>
      </c>
      <c r="D18" s="15">
        <v>46522</v>
      </c>
      <c r="E18" s="15">
        <v>46548</v>
      </c>
      <c r="F18" s="53">
        <v>46569</v>
      </c>
      <c r="G18" s="56">
        <f t="shared" si="5"/>
        <v>46576</v>
      </c>
      <c r="H18" s="15">
        <f t="shared" si="6"/>
        <v>46598</v>
      </c>
      <c r="I18" s="16">
        <f t="shared" ref="I18" si="25">D19</f>
        <v>46553</v>
      </c>
      <c r="J18" s="15">
        <f>D18</f>
        <v>46522</v>
      </c>
      <c r="K18" s="15">
        <f>E18</f>
        <v>46548</v>
      </c>
      <c r="L18" s="15">
        <f>F18</f>
        <v>46569</v>
      </c>
      <c r="M18" s="15">
        <f>G18</f>
        <v>46576</v>
      </c>
      <c r="N18" s="15">
        <f>H18</f>
        <v>46598</v>
      </c>
      <c r="O18" s="16">
        <f t="shared" si="8"/>
        <v>46602</v>
      </c>
      <c r="P18" s="16">
        <f t="shared" si="9"/>
        <v>46605</v>
      </c>
    </row>
    <row r="19" spans="1:16">
      <c r="A19" s="62" t="s">
        <v>75</v>
      </c>
      <c r="B19" s="57">
        <v>46568</v>
      </c>
      <c r="C19" s="66">
        <f>C18</f>
        <v>46527</v>
      </c>
      <c r="D19" s="15">
        <v>46553</v>
      </c>
      <c r="E19" s="15">
        <v>46578</v>
      </c>
      <c r="F19" s="53">
        <v>46601</v>
      </c>
      <c r="G19" s="56">
        <f t="shared" si="5"/>
        <v>46608</v>
      </c>
      <c r="H19" s="15">
        <f t="shared" si="6"/>
        <v>46630</v>
      </c>
      <c r="I19" s="16">
        <f t="shared" ref="I19" si="26">D19</f>
        <v>46553</v>
      </c>
      <c r="J19" s="15">
        <f t="shared" ref="J19:N19" si="27">J18</f>
        <v>46522</v>
      </c>
      <c r="K19" s="15">
        <f t="shared" si="27"/>
        <v>46548</v>
      </c>
      <c r="L19" s="15">
        <f t="shared" si="27"/>
        <v>46569</v>
      </c>
      <c r="M19" s="15">
        <f t="shared" si="27"/>
        <v>46576</v>
      </c>
      <c r="N19" s="15">
        <f t="shared" si="27"/>
        <v>46598</v>
      </c>
      <c r="O19" s="16">
        <f t="shared" si="8"/>
        <v>46602</v>
      </c>
      <c r="P19" s="16">
        <f t="shared" si="9"/>
        <v>46637</v>
      </c>
    </row>
    <row r="20" spans="1:16">
      <c r="A20" s="62" t="s">
        <v>79</v>
      </c>
      <c r="B20" s="57">
        <v>46598</v>
      </c>
      <c r="C20" s="58">
        <v>46588</v>
      </c>
      <c r="D20" s="15">
        <v>46583</v>
      </c>
      <c r="E20" s="15">
        <v>46609</v>
      </c>
      <c r="F20" s="53">
        <v>46631</v>
      </c>
      <c r="G20" s="56">
        <f t="shared" si="5"/>
        <v>46638</v>
      </c>
      <c r="H20" s="15">
        <f t="shared" si="6"/>
        <v>46660</v>
      </c>
      <c r="I20" s="16">
        <f t="shared" ref="I20" si="28">D21</f>
        <v>46614</v>
      </c>
      <c r="J20" s="15">
        <f>D20</f>
        <v>46583</v>
      </c>
      <c r="K20" s="15">
        <f>E20</f>
        <v>46609</v>
      </c>
      <c r="L20" s="15">
        <f>F20</f>
        <v>46631</v>
      </c>
      <c r="M20" s="15">
        <f>G20</f>
        <v>46638</v>
      </c>
      <c r="N20" s="15">
        <f>H20</f>
        <v>46660</v>
      </c>
      <c r="O20" s="16">
        <f t="shared" si="8"/>
        <v>46664</v>
      </c>
      <c r="P20" s="16">
        <f t="shared" si="9"/>
        <v>46667</v>
      </c>
    </row>
    <row r="21" spans="1:16">
      <c r="A21" s="62" t="s">
        <v>80</v>
      </c>
      <c r="B21" s="57">
        <v>46630</v>
      </c>
      <c r="C21" s="66">
        <f>C20</f>
        <v>46588</v>
      </c>
      <c r="D21" s="15">
        <v>46614</v>
      </c>
      <c r="E21" s="15">
        <v>46640</v>
      </c>
      <c r="F21" s="53">
        <v>46661</v>
      </c>
      <c r="G21" s="56">
        <f>F21+7</f>
        <v>46668</v>
      </c>
      <c r="H21" s="15">
        <f>B23-1</f>
        <v>46688</v>
      </c>
      <c r="I21" s="16">
        <f t="shared" ref="I21" si="29">D21</f>
        <v>46614</v>
      </c>
      <c r="J21" s="15">
        <f t="shared" ref="J21:N21" si="30">J20</f>
        <v>46583</v>
      </c>
      <c r="K21" s="15">
        <f t="shared" si="30"/>
        <v>46609</v>
      </c>
      <c r="L21" s="15">
        <f t="shared" si="30"/>
        <v>46631</v>
      </c>
      <c r="M21" s="15">
        <f t="shared" si="30"/>
        <v>46638</v>
      </c>
      <c r="N21" s="15">
        <f t="shared" si="30"/>
        <v>46660</v>
      </c>
      <c r="O21" s="16">
        <f t="shared" si="8"/>
        <v>46664</v>
      </c>
      <c r="P21" s="16">
        <f t="shared" si="9"/>
        <v>46695</v>
      </c>
    </row>
    <row r="22" spans="1:16">
      <c r="A22" s="62" t="s">
        <v>81</v>
      </c>
      <c r="B22" s="57">
        <v>46660</v>
      </c>
      <c r="C22" s="58">
        <v>46650</v>
      </c>
      <c r="D22" s="15">
        <v>46645</v>
      </c>
      <c r="E22" s="15">
        <v>46670</v>
      </c>
      <c r="F22" s="53">
        <v>46692</v>
      </c>
      <c r="G22" s="56">
        <f>F22+8</f>
        <v>46700</v>
      </c>
      <c r="H22" s="15">
        <f t="shared" si="6"/>
        <v>46721</v>
      </c>
      <c r="I22" s="16">
        <f t="shared" ref="I22" si="31">D23</f>
        <v>46675</v>
      </c>
      <c r="J22" s="15">
        <f>D22</f>
        <v>46645</v>
      </c>
      <c r="K22" s="15">
        <f>E22</f>
        <v>46670</v>
      </c>
      <c r="L22" s="15">
        <f>F22</f>
        <v>46692</v>
      </c>
      <c r="M22" s="15">
        <f>G22</f>
        <v>46700</v>
      </c>
      <c r="N22" s="15">
        <f>H22</f>
        <v>46721</v>
      </c>
      <c r="O22" s="16">
        <f t="shared" si="8"/>
        <v>46725</v>
      </c>
      <c r="P22" s="16">
        <f t="shared" si="9"/>
        <v>46728</v>
      </c>
    </row>
    <row r="23" spans="1:16">
      <c r="A23" s="62" t="s">
        <v>82</v>
      </c>
      <c r="B23" s="57">
        <v>46689</v>
      </c>
      <c r="C23" s="66">
        <f>C22</f>
        <v>46650</v>
      </c>
      <c r="D23" s="15">
        <v>46675</v>
      </c>
      <c r="E23" s="15">
        <v>46701</v>
      </c>
      <c r="F23" s="53">
        <v>46722</v>
      </c>
      <c r="G23" s="56">
        <f t="shared" ref="G23:G32" si="32">F23+7</f>
        <v>46729</v>
      </c>
      <c r="H23" s="15">
        <f t="shared" si="6"/>
        <v>46749</v>
      </c>
      <c r="I23" s="16">
        <f t="shared" ref="I23" si="33">D23</f>
        <v>46675</v>
      </c>
      <c r="J23" s="15">
        <f t="shared" ref="J23:N23" si="34">J22</f>
        <v>46645</v>
      </c>
      <c r="K23" s="15">
        <f t="shared" si="34"/>
        <v>46670</v>
      </c>
      <c r="L23" s="15">
        <f t="shared" si="34"/>
        <v>46692</v>
      </c>
      <c r="M23" s="15">
        <f t="shared" si="34"/>
        <v>46700</v>
      </c>
      <c r="N23" s="15">
        <f t="shared" si="34"/>
        <v>46721</v>
      </c>
      <c r="O23" s="16">
        <f t="shared" si="8"/>
        <v>46725</v>
      </c>
      <c r="P23" s="16">
        <f t="shared" si="9"/>
        <v>46756</v>
      </c>
    </row>
    <row r="24" spans="1:16">
      <c r="A24" s="62" t="s">
        <v>83</v>
      </c>
      <c r="B24" s="57">
        <v>46721</v>
      </c>
      <c r="C24" s="58">
        <v>46713</v>
      </c>
      <c r="D24" s="15">
        <v>46706</v>
      </c>
      <c r="E24" s="15">
        <v>46731</v>
      </c>
      <c r="F24" s="53">
        <v>46756</v>
      </c>
      <c r="G24" s="56">
        <f>F24+8</f>
        <v>46764</v>
      </c>
      <c r="H24" s="15">
        <f>B26</f>
        <v>46783</v>
      </c>
      <c r="I24" s="16">
        <f t="shared" ref="I24" si="35">D25</f>
        <v>46736</v>
      </c>
      <c r="J24" s="15">
        <f>D24</f>
        <v>46706</v>
      </c>
      <c r="K24" s="15">
        <f>E24</f>
        <v>46731</v>
      </c>
      <c r="L24" s="15">
        <f>F24</f>
        <v>46756</v>
      </c>
      <c r="M24" s="15">
        <f>G24</f>
        <v>46764</v>
      </c>
      <c r="N24" s="15">
        <f>H24</f>
        <v>46783</v>
      </c>
      <c r="O24" s="16">
        <f t="shared" si="8"/>
        <v>46787</v>
      </c>
      <c r="P24" s="16">
        <f t="shared" si="9"/>
        <v>46790</v>
      </c>
    </row>
    <row r="25" spans="1:16">
      <c r="A25" s="62" t="s">
        <v>84</v>
      </c>
      <c r="B25" s="57">
        <v>46749</v>
      </c>
      <c r="C25" s="66">
        <f>C24</f>
        <v>46713</v>
      </c>
      <c r="D25" s="15">
        <v>46736</v>
      </c>
      <c r="E25" s="15">
        <v>46762</v>
      </c>
      <c r="F25" s="53">
        <v>46784</v>
      </c>
      <c r="G25" s="56">
        <f t="shared" si="32"/>
        <v>46791</v>
      </c>
      <c r="H25" s="15">
        <f>B27</f>
        <v>46812</v>
      </c>
      <c r="I25" s="16">
        <f t="shared" ref="I25" si="36">D25</f>
        <v>46736</v>
      </c>
      <c r="J25" s="15">
        <f t="shared" ref="J25:N25" si="37">J24</f>
        <v>46706</v>
      </c>
      <c r="K25" s="15">
        <f t="shared" si="37"/>
        <v>46731</v>
      </c>
      <c r="L25" s="15">
        <f t="shared" si="37"/>
        <v>46756</v>
      </c>
      <c r="M25" s="15">
        <f t="shared" si="37"/>
        <v>46764</v>
      </c>
      <c r="N25" s="15">
        <f t="shared" si="37"/>
        <v>46783</v>
      </c>
      <c r="O25" s="16">
        <f t="shared" si="8"/>
        <v>46787</v>
      </c>
      <c r="P25" s="16">
        <f t="shared" si="9"/>
        <v>46819</v>
      </c>
    </row>
    <row r="26" spans="1:16">
      <c r="A26" s="62" t="s">
        <v>85</v>
      </c>
      <c r="B26" s="57">
        <v>46783</v>
      </c>
      <c r="C26" s="58">
        <v>46772</v>
      </c>
      <c r="D26" s="15">
        <v>46767</v>
      </c>
      <c r="E26" s="15">
        <v>46793</v>
      </c>
      <c r="F26" s="53">
        <v>46813</v>
      </c>
      <c r="G26" s="56">
        <f t="shared" si="32"/>
        <v>46820</v>
      </c>
      <c r="H26" s="15">
        <f t="shared" si="6"/>
        <v>46843</v>
      </c>
      <c r="I26" s="16">
        <f t="shared" ref="I26" si="38">D27</f>
        <v>46798</v>
      </c>
      <c r="J26" s="15">
        <f>D26</f>
        <v>46767</v>
      </c>
      <c r="K26" s="15">
        <f>E26</f>
        <v>46793</v>
      </c>
      <c r="L26" s="15">
        <f>F26</f>
        <v>46813</v>
      </c>
      <c r="M26" s="15">
        <f>G26</f>
        <v>46820</v>
      </c>
      <c r="N26" s="15">
        <f>H26</f>
        <v>46843</v>
      </c>
      <c r="O26" s="16">
        <f t="shared" si="8"/>
        <v>46847</v>
      </c>
      <c r="P26" s="16">
        <f t="shared" si="9"/>
        <v>46850</v>
      </c>
    </row>
    <row r="27" spans="1:16">
      <c r="A27" s="62" t="s">
        <v>86</v>
      </c>
      <c r="B27" s="57">
        <v>46812</v>
      </c>
      <c r="C27" s="66">
        <f>C26</f>
        <v>46772</v>
      </c>
      <c r="D27" s="15">
        <v>46798</v>
      </c>
      <c r="E27" s="15">
        <v>46822</v>
      </c>
      <c r="F27" s="53">
        <v>46846</v>
      </c>
      <c r="G27" s="56">
        <f t="shared" si="32"/>
        <v>46853</v>
      </c>
      <c r="H27" s="15">
        <f>B29</f>
        <v>46871</v>
      </c>
      <c r="I27" s="16">
        <f t="shared" ref="I27" si="39">D27</f>
        <v>46798</v>
      </c>
      <c r="J27" s="15">
        <f t="shared" ref="J27:N27" si="40">J26</f>
        <v>46767</v>
      </c>
      <c r="K27" s="15">
        <f t="shared" si="40"/>
        <v>46793</v>
      </c>
      <c r="L27" s="15">
        <f t="shared" si="40"/>
        <v>46813</v>
      </c>
      <c r="M27" s="15">
        <f t="shared" si="40"/>
        <v>46820</v>
      </c>
      <c r="N27" s="15">
        <f t="shared" si="40"/>
        <v>46843</v>
      </c>
      <c r="O27" s="16">
        <f t="shared" si="8"/>
        <v>46847</v>
      </c>
      <c r="P27" s="16">
        <f t="shared" si="9"/>
        <v>46878</v>
      </c>
    </row>
    <row r="28" spans="1:16">
      <c r="A28" s="62" t="s">
        <v>87</v>
      </c>
      <c r="B28" s="57">
        <v>46843</v>
      </c>
      <c r="C28" s="58">
        <v>46832</v>
      </c>
      <c r="D28" s="15">
        <v>46827</v>
      </c>
      <c r="E28" s="15">
        <v>46853</v>
      </c>
      <c r="F28" s="53">
        <v>46874</v>
      </c>
      <c r="G28" s="56">
        <f>F28+10</f>
        <v>46884</v>
      </c>
      <c r="H28" s="15">
        <f t="shared" si="6"/>
        <v>46904</v>
      </c>
      <c r="I28" s="16">
        <f t="shared" ref="I28" si="41">D29</f>
        <v>46858</v>
      </c>
      <c r="J28" s="15">
        <f>D28</f>
        <v>46827</v>
      </c>
      <c r="K28" s="15">
        <f>E28</f>
        <v>46853</v>
      </c>
      <c r="L28" s="15">
        <f>F28</f>
        <v>46874</v>
      </c>
      <c r="M28" s="15">
        <f>G28</f>
        <v>46884</v>
      </c>
      <c r="N28" s="15">
        <f>H28</f>
        <v>46904</v>
      </c>
      <c r="O28" s="16">
        <f t="shared" si="8"/>
        <v>46908</v>
      </c>
      <c r="P28" s="16">
        <f t="shared" si="9"/>
        <v>46911</v>
      </c>
    </row>
    <row r="29" spans="1:16">
      <c r="A29" s="62" t="s">
        <v>88</v>
      </c>
      <c r="B29" s="57">
        <v>46871</v>
      </c>
      <c r="C29" s="66">
        <f>C28</f>
        <v>46832</v>
      </c>
      <c r="D29" s="15">
        <v>46858</v>
      </c>
      <c r="E29" s="15">
        <v>46883</v>
      </c>
      <c r="F29" s="53">
        <v>46905</v>
      </c>
      <c r="G29" s="56">
        <f t="shared" si="32"/>
        <v>46912</v>
      </c>
      <c r="H29" s="15">
        <f t="shared" si="6"/>
        <v>46934</v>
      </c>
      <c r="I29" s="16">
        <f t="shared" ref="I29" si="42">D29</f>
        <v>46858</v>
      </c>
      <c r="J29" s="15">
        <f t="shared" ref="J29:N29" si="43">J28</f>
        <v>46827</v>
      </c>
      <c r="K29" s="15">
        <f t="shared" si="43"/>
        <v>46853</v>
      </c>
      <c r="L29" s="15">
        <f t="shared" si="43"/>
        <v>46874</v>
      </c>
      <c r="M29" s="15">
        <f t="shared" si="43"/>
        <v>46884</v>
      </c>
      <c r="N29" s="15">
        <f t="shared" si="43"/>
        <v>46904</v>
      </c>
      <c r="O29" s="16">
        <f t="shared" si="8"/>
        <v>46908</v>
      </c>
      <c r="P29" s="16">
        <f t="shared" si="9"/>
        <v>46941</v>
      </c>
    </row>
    <row r="30" spans="1:16">
      <c r="A30" s="62" t="s">
        <v>92</v>
      </c>
      <c r="B30" s="57">
        <v>46904</v>
      </c>
      <c r="C30" s="58">
        <v>46895</v>
      </c>
      <c r="D30" s="15">
        <v>46888</v>
      </c>
      <c r="E30" s="15">
        <v>46914</v>
      </c>
      <c r="F30" s="53">
        <v>46937</v>
      </c>
      <c r="G30" s="56">
        <f t="shared" si="32"/>
        <v>46944</v>
      </c>
      <c r="H30" s="15">
        <f>B32</f>
        <v>46965</v>
      </c>
      <c r="I30" s="16">
        <f t="shared" ref="I30:I32" si="44">D31</f>
        <v>46919</v>
      </c>
      <c r="J30" s="15">
        <f>D30</f>
        <v>46888</v>
      </c>
      <c r="K30" s="15">
        <f>E30</f>
        <v>46914</v>
      </c>
      <c r="L30" s="15">
        <f>F30</f>
        <v>46937</v>
      </c>
      <c r="M30" s="15">
        <f>G30</f>
        <v>46944</v>
      </c>
      <c r="N30" s="15">
        <f>H30</f>
        <v>46965</v>
      </c>
      <c r="O30" s="16">
        <f t="shared" si="8"/>
        <v>46969</v>
      </c>
      <c r="P30" s="16">
        <f t="shared" si="9"/>
        <v>46972</v>
      </c>
    </row>
    <row r="31" spans="1:16">
      <c r="A31" s="62" t="s">
        <v>89</v>
      </c>
      <c r="B31" s="57">
        <v>46934</v>
      </c>
      <c r="C31" s="66">
        <f>C30</f>
        <v>46895</v>
      </c>
      <c r="D31" s="15">
        <v>46919</v>
      </c>
      <c r="E31" s="15">
        <v>46944</v>
      </c>
      <c r="F31" s="53">
        <v>46966</v>
      </c>
      <c r="G31" s="56">
        <f t="shared" si="32"/>
        <v>46973</v>
      </c>
      <c r="H31" s="15">
        <f>B33</f>
        <v>46996</v>
      </c>
      <c r="I31" s="16">
        <f>D31</f>
        <v>46919</v>
      </c>
      <c r="J31" s="15">
        <f t="shared" ref="J31:N33" si="45">J30</f>
        <v>46888</v>
      </c>
      <c r="K31" s="15">
        <f t="shared" si="45"/>
        <v>46914</v>
      </c>
      <c r="L31" s="15">
        <f t="shared" si="45"/>
        <v>46937</v>
      </c>
      <c r="M31" s="15">
        <f t="shared" si="45"/>
        <v>46944</v>
      </c>
      <c r="N31" s="15">
        <f t="shared" si="45"/>
        <v>46965</v>
      </c>
      <c r="O31" s="16">
        <f t="shared" si="8"/>
        <v>46969</v>
      </c>
      <c r="P31" s="16">
        <f t="shared" si="9"/>
        <v>47003</v>
      </c>
    </row>
    <row r="32" spans="1:16">
      <c r="A32" s="62" t="s">
        <v>90</v>
      </c>
      <c r="B32" s="57">
        <v>46965</v>
      </c>
      <c r="C32" s="58">
        <v>46954</v>
      </c>
      <c r="D32" s="15">
        <v>46949</v>
      </c>
      <c r="E32" s="15">
        <v>46975</v>
      </c>
      <c r="F32" s="53">
        <v>46997</v>
      </c>
      <c r="G32" s="56">
        <f t="shared" si="32"/>
        <v>47004</v>
      </c>
      <c r="H32" s="53">
        <v>47025</v>
      </c>
      <c r="I32" s="16">
        <f t="shared" si="44"/>
        <v>46980</v>
      </c>
      <c r="J32" s="15">
        <f t="shared" si="45"/>
        <v>46888</v>
      </c>
      <c r="K32" s="15">
        <f>E32</f>
        <v>46975</v>
      </c>
      <c r="L32" s="15">
        <f>F32</f>
        <v>46997</v>
      </c>
      <c r="M32" s="15">
        <f>G32</f>
        <v>47004</v>
      </c>
      <c r="N32" s="15">
        <f>H32</f>
        <v>47025</v>
      </c>
      <c r="O32" s="16">
        <f t="shared" si="8"/>
        <v>47029</v>
      </c>
      <c r="P32" s="16">
        <f t="shared" si="9"/>
        <v>47032</v>
      </c>
    </row>
    <row r="33" spans="1:16">
      <c r="A33" s="62" t="s">
        <v>91</v>
      </c>
      <c r="B33" s="57">
        <v>46996</v>
      </c>
      <c r="C33" s="66">
        <f>C32</f>
        <v>46954</v>
      </c>
      <c r="D33" s="15">
        <v>46980</v>
      </c>
      <c r="E33" s="15">
        <v>47006</v>
      </c>
      <c r="F33" s="53">
        <v>47028</v>
      </c>
      <c r="G33" s="56">
        <f>F33+8</f>
        <v>47036</v>
      </c>
      <c r="H33" s="53">
        <v>47057</v>
      </c>
      <c r="I33" s="16">
        <f>D33</f>
        <v>46980</v>
      </c>
      <c r="J33" s="15">
        <f t="shared" si="45"/>
        <v>46888</v>
      </c>
      <c r="K33" s="15">
        <f t="shared" si="45"/>
        <v>46975</v>
      </c>
      <c r="L33" s="15">
        <f t="shared" si="45"/>
        <v>46997</v>
      </c>
      <c r="M33" s="15">
        <f t="shared" si="45"/>
        <v>47004</v>
      </c>
      <c r="N33" s="15">
        <f t="shared" si="45"/>
        <v>47025</v>
      </c>
      <c r="O33" s="16">
        <f t="shared" si="8"/>
        <v>47029</v>
      </c>
      <c r="P33" s="16">
        <f t="shared" si="9"/>
        <v>47064</v>
      </c>
    </row>
    <row r="34" spans="1:16">
      <c r="A34" s="62" t="s">
        <v>25</v>
      </c>
      <c r="B34" s="6" t="s">
        <v>32</v>
      </c>
      <c r="C34" s="6" t="s">
        <v>32</v>
      </c>
      <c r="D34" s="6" t="s">
        <v>32</v>
      </c>
      <c r="E34" s="6" t="s">
        <v>32</v>
      </c>
      <c r="F34" s="6" t="s">
        <v>32</v>
      </c>
      <c r="G34" s="6" t="s">
        <v>32</v>
      </c>
      <c r="H34" s="6" t="s">
        <v>32</v>
      </c>
      <c r="I34" s="6"/>
      <c r="J34" s="6" t="s">
        <v>32</v>
      </c>
      <c r="K34" s="6" t="s">
        <v>32</v>
      </c>
      <c r="L34" s="6" t="s">
        <v>32</v>
      </c>
      <c r="M34" s="6" t="s">
        <v>32</v>
      </c>
      <c r="N34" s="6" t="s">
        <v>32</v>
      </c>
      <c r="O34" s="6"/>
    </row>
    <row r="35" spans="1:16" ht="39.75" customHeight="1">
      <c r="A35" s="44" t="s">
        <v>59</v>
      </c>
      <c r="B35" s="107" t="s">
        <v>58</v>
      </c>
      <c r="C35" s="107"/>
      <c r="D35" s="107"/>
      <c r="E35" s="107"/>
      <c r="F35" s="107"/>
      <c r="G35" s="107"/>
      <c r="H35" s="107"/>
      <c r="I35" s="107"/>
      <c r="J35" s="107"/>
      <c r="K35" s="107"/>
      <c r="L35" s="6"/>
      <c r="M35" s="6"/>
      <c r="N35" s="6"/>
      <c r="O35" s="6"/>
    </row>
    <row r="36" spans="1:16" ht="36.75" customHeight="1">
      <c r="A36" s="44" t="s">
        <v>46</v>
      </c>
      <c r="B36" s="107" t="s">
        <v>49</v>
      </c>
      <c r="C36" s="107"/>
      <c r="D36" s="107"/>
      <c r="E36" s="107"/>
      <c r="F36" s="107"/>
      <c r="G36" s="107"/>
      <c r="H36" s="107"/>
      <c r="I36" s="107"/>
      <c r="J36" s="107"/>
      <c r="K36" s="107"/>
    </row>
    <row r="37" spans="1:16">
      <c r="A37" s="44" t="s">
        <v>47</v>
      </c>
      <c r="B37" s="26" t="s">
        <v>48</v>
      </c>
      <c r="C37" s="62"/>
      <c r="I37"/>
    </row>
    <row r="38" spans="1:16">
      <c r="A38" s="44" t="s">
        <v>54</v>
      </c>
      <c r="B38" s="26" t="s">
        <v>56</v>
      </c>
      <c r="C38" s="62"/>
      <c r="I38"/>
    </row>
    <row r="39" spans="1:16">
      <c r="A39" s="44" t="s">
        <v>55</v>
      </c>
      <c r="B39" s="26" t="s">
        <v>56</v>
      </c>
      <c r="C39" s="62"/>
      <c r="I39"/>
    </row>
    <row r="40" spans="1:16">
      <c r="A40" s="44"/>
      <c r="B40" s="26"/>
      <c r="C40" s="62"/>
      <c r="I40"/>
    </row>
    <row r="41" spans="1:16">
      <c r="A41" s="62"/>
      <c r="B41" s="17"/>
      <c r="C41" s="18"/>
      <c r="D41" s="19"/>
      <c r="E41" s="19"/>
      <c r="F41" s="19"/>
      <c r="G41" s="19"/>
      <c r="H41" s="19"/>
      <c r="I41" s="19"/>
      <c r="J41" s="20"/>
      <c r="K41" s="20" t="s">
        <v>33</v>
      </c>
      <c r="L41" s="20"/>
      <c r="M41" s="20"/>
      <c r="N41" s="20"/>
      <c r="O41" s="20"/>
    </row>
    <row r="42" spans="1:16" ht="75">
      <c r="A42" s="62"/>
      <c r="B42" s="7" t="s">
        <v>34</v>
      </c>
      <c r="C42" s="21" t="s">
        <v>35</v>
      </c>
      <c r="D42" s="22" t="s">
        <v>36</v>
      </c>
      <c r="E42" s="22" t="s">
        <v>36</v>
      </c>
      <c r="F42" s="23" t="s">
        <v>37</v>
      </c>
      <c r="G42" s="23" t="s">
        <v>38</v>
      </c>
      <c r="H42" s="24" t="s">
        <v>39</v>
      </c>
      <c r="I42" s="25" t="s">
        <v>40</v>
      </c>
      <c r="J42" s="22" t="s">
        <v>36</v>
      </c>
      <c r="K42" s="22" t="s">
        <v>36</v>
      </c>
      <c r="L42" s="25" t="s">
        <v>41</v>
      </c>
      <c r="P42" s="25" t="s">
        <v>42</v>
      </c>
    </row>
    <row r="43" spans="1:16" ht="75">
      <c r="A43" s="62"/>
      <c r="B43" s="7"/>
      <c r="C43" s="62"/>
      <c r="I43"/>
      <c r="J43" s="24" t="s">
        <v>43</v>
      </c>
      <c r="K43" s="24" t="s">
        <v>43</v>
      </c>
      <c r="L43" s="24" t="s">
        <v>43</v>
      </c>
      <c r="M43" s="24" t="s">
        <v>43</v>
      </c>
      <c r="N43" s="22" t="s">
        <v>43</v>
      </c>
      <c r="O43" s="22" t="s">
        <v>44</v>
      </c>
    </row>
    <row r="44" spans="1:16">
      <c r="A44" s="52"/>
      <c r="B44" s="26" t="s">
        <v>76</v>
      </c>
      <c r="C44" s="62"/>
    </row>
    <row r="45" spans="1:16">
      <c r="A45" s="54"/>
      <c r="B45" s="55" t="s">
        <v>77</v>
      </c>
    </row>
    <row r="46" spans="1:16">
      <c r="A46" t="s">
        <v>78</v>
      </c>
    </row>
  </sheetData>
  <mergeCells count="6">
    <mergeCell ref="B36:K36"/>
    <mergeCell ref="D1:E1"/>
    <mergeCell ref="F1:G1"/>
    <mergeCell ref="J1:K1"/>
    <mergeCell ref="L1:M1"/>
    <mergeCell ref="B35:K35"/>
  </mergeCells>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5</vt:i4>
      </vt:variant>
      <vt:variant>
        <vt:lpstr>名前付き一覧</vt:lpstr>
      </vt:variant>
      <vt:variant>
        <vt:i4>2</vt:i4>
      </vt:variant>
    </vt:vector>
  </HeadingPairs>
  <TitlesOfParts>
    <vt:vector size="7" baseType="lpstr">
      <vt:lpstr>地域密着型通所介護以外（５・６・７・８月指定）</vt:lpstr>
      <vt:lpstr>地域密着型通所介護以外 (９月指定以降)</vt:lpstr>
      <vt:lpstr>期間シート</vt:lpstr>
      <vt:lpstr>期間シート２</vt:lpstr>
      <vt:lpstr>期間シート３</vt:lpstr>
      <vt:lpstr>'地域密着型通所介護以外 (９月指定以降)'!Print_Area</vt:lpstr>
      <vt:lpstr>'地域密着型通所介護以外（５・６・７・８月指定）'!Print_Area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2026-07-14T10:24:46Z</cp:lastPrinted>
  <dcterms:created xsi:type="dcterms:W3CDTF">2015-06-05T18:19:34Z</dcterms:created>
  <dcterms:modified xsi:type="dcterms:W3CDTF">2026-07-14T10:33:51Z</dcterms:modified>
</cp:coreProperties>
</file>