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4428006\Desktop\Ｒ６報酬改定\加算届\ksan\"/>
    </mc:Choice>
  </mc:AlternateContent>
  <xr:revisionPtr revIDLastSave="0" documentId="13_ncr:1_{8C5B49DB-209C-4AD6-9E12-084B9C55B8E3}" xr6:coauthVersionLast="47" xr6:coauthVersionMax="47" xr10:uidLastSave="{00000000-0000-0000-0000-000000000000}"/>
  <bookViews>
    <workbookView xWindow="-120" yWindow="-120" windowWidth="20730" windowHeight="11160" tabRatio="707" activeTab="1" xr2:uid="{00000000-000D-0000-FFFF-FFFF00000000}"/>
  </bookViews>
  <sheets>
    <sheet name="別紙２" sheetId="511" r:id="rId1"/>
    <sheet name="別紙１－１" sheetId="503" r:id="rId2"/>
    <sheet name="備考（1）" sheetId="504" r:id="rId3"/>
    <sheet name="別紙50" sheetId="584" r:id="rId4"/>
    <sheet name="別紙１－4" sheetId="411" r:id="rId5"/>
    <sheet name="別紙５" sheetId="515" r:id="rId6"/>
    <sheet name="別紙51 " sheetId="585" r:id="rId7"/>
    <sheet name="別紙６" sheetId="517" r:id="rId8"/>
    <sheet name="別紙７" sheetId="518" r:id="rId9"/>
    <sheet name="別紙７－２" sheetId="519" r:id="rId10"/>
    <sheet name="別紙８" sheetId="521" r:id="rId11"/>
    <sheet name="別紙11" sheetId="526" r:id="rId12"/>
    <sheet name="別紙14－2" sheetId="531" r:id="rId13"/>
    <sheet name="別紙14－3" sheetId="532" r:id="rId14"/>
    <sheet name="別紙14－7" sheetId="536" r:id="rId15"/>
    <sheet name="別紙21" sheetId="543" r:id="rId16"/>
    <sheet name="別紙22" sheetId="544" r:id="rId17"/>
    <sheet name="別紙22－2" sheetId="545" r:id="rId18"/>
    <sheet name="別紙23" sheetId="546" r:id="rId19"/>
    <sheet name="別紙23－2" sheetId="547" r:id="rId20"/>
    <sheet name="別紙●24" sheetId="66" state="hidden" r:id="rId21"/>
  </sheets>
  <externalReferences>
    <externalReference r:id="rId22"/>
    <externalReference r:id="rId23"/>
    <externalReference r:id="rId24"/>
  </externalReferences>
  <definedNames>
    <definedName name="ｋ">#N/A</definedName>
    <definedName name="_xlnm.Print_Area" localSheetId="2">'備考（1）'!$A$1:$S$82</definedName>
    <definedName name="_xlnm.Print_Area" localSheetId="20">#N/A</definedName>
    <definedName name="_xlnm.Print_Area" localSheetId="11">別紙11!$A$1:$AA$61</definedName>
    <definedName name="_xlnm.Print_Area" localSheetId="1">'別紙１－１'!$A$1:$AF$39</definedName>
    <definedName name="_xlnm.Print_Area" localSheetId="4">'別紙１－4'!$A$1:$AF$25</definedName>
    <definedName name="_xlnm.Print_Area" localSheetId="12">'別紙14－2'!$A$1:$AD$60</definedName>
    <definedName name="_xlnm.Print_Area" localSheetId="13">'別紙14－3'!$A$1:$AD$49</definedName>
    <definedName name="_xlnm.Print_Area" localSheetId="14">'別紙14－7'!$A$1:$AD$47</definedName>
    <definedName name="_xlnm.Print_Area" localSheetId="0">別紙２!$A$1:$AK$84</definedName>
    <definedName name="_xlnm.Print_Area" localSheetId="15">別紙21!$A$1:$Y$30</definedName>
    <definedName name="_xlnm.Print_Area" localSheetId="16">別紙22!$A$1:$Y$32</definedName>
    <definedName name="_xlnm.Print_Area" localSheetId="17">'別紙22－2'!$A$1:$W$48</definedName>
    <definedName name="_xlnm.Print_Area" localSheetId="18">別紙23!$A$1:$AB$38</definedName>
    <definedName name="_xlnm.Print_Area" localSheetId="19">'別紙23－2'!$A$1:$W$49</definedName>
    <definedName name="_xlnm.Print_Area" localSheetId="5">別紙５!$A$1:$AF$50</definedName>
    <definedName name="_xlnm.Print_Area" localSheetId="3">別紙50!$A$1:$AK$65</definedName>
    <definedName name="_xlnm.Print_Area" localSheetId="6">'別紙51 '!$A$1:$AF$43</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別紙８!$A$1:$AB$37</definedName>
    <definedName name="Z_918D9391_3166_42FD_8CCC_73DDA136E9AD_.wvu.PrintArea" localSheetId="4"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1" i="411" l="1"/>
  <c r="AI20" i="411"/>
  <c r="AI19" i="411"/>
  <c r="AI18" i="411"/>
  <c r="AI17" i="411"/>
  <c r="AI16" i="411"/>
  <c r="AI15" i="411"/>
  <c r="AI14" i="411"/>
  <c r="AI13" i="411"/>
  <c r="AI12" i="411"/>
  <c r="AI11" i="411"/>
  <c r="AI10" i="411"/>
  <c r="AI9" i="411"/>
  <c r="AK8" i="411"/>
  <c r="AJ8" i="411"/>
  <c r="AI8" i="411"/>
  <c r="AG8" i="411"/>
  <c r="AI13" i="503"/>
  <c r="AI11" i="503"/>
  <c r="AI39" i="503"/>
  <c r="AI38" i="503"/>
  <c r="AI37" i="503"/>
  <c r="AI36" i="503"/>
  <c r="AI35" i="503"/>
  <c r="AI34" i="503"/>
  <c r="AI33" i="503"/>
  <c r="AI32" i="503"/>
  <c r="AI31" i="503"/>
  <c r="AI30" i="503"/>
  <c r="AI29" i="503"/>
  <c r="AI28" i="503"/>
  <c r="AI27" i="503"/>
  <c r="AI26" i="503"/>
  <c r="AI25" i="503"/>
  <c r="AI23" i="503"/>
  <c r="AI21" i="503"/>
  <c r="AI19" i="503"/>
  <c r="AI17" i="503"/>
  <c r="AI16" i="503"/>
  <c r="AI12" i="503"/>
  <c r="AG11" i="503"/>
  <c r="AK10" i="503"/>
  <c r="AJ10" i="503"/>
  <c r="AI10" i="503"/>
  <c r="AG10" i="503"/>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<sst xmlns="http://schemas.openxmlformats.org/spreadsheetml/2006/main" count="2106" uniqueCount="684">
  <si>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</si>
  <si>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</si>
  <si>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</si>
  <si>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</si>
  <si>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</si>
  <si>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</si>
  <si>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</si>
  <si>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</si>
  <si>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</si>
  <si>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</si>
  <si>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</si>
  <si>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</si>
  <si>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</si>
  <si>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</si>
  <si>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</si>
  <si>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</si>
  <si>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</si>
  <si>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</si>
  <si>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</si>
  <si>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</si>
  <si>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</si>
  <si>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</si>
  <si>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</si>
  <si>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</si>
  <si>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</si>
  <si>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</si>
  <si>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</si>
  <si>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</si>
  <si>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</si>
  <si>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</si>
  <si>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</si>
  <si>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</si>
  <si>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</si>
  <si>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</si>
  <si>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</si>
  <si>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</si>
  <si>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</si>
  <si>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</si>
  <si>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訪問看護</t>
  </si>
  <si>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</si>
  <si>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</si>
  <si>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</si>
  <si>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</si>
  <si>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</si>
  <si>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</si>
  <si>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</si>
  <si>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</si>
  <si>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</si>
  <si>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</si>
  <si>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</si>
  <si>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</si>
  <si>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</si>
  <si>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</si>
  <si>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</si>
  <si>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</si>
  <si>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</si>
  <si>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</si>
  <si>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</si>
  <si>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</si>
  <si>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</si>
  <si>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</si>
  <si>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</si>
  <si>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</si>
  <si>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</si>
  <si>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</si>
  <si>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</si>
  <si>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</si>
  <si>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</si>
  <si>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</si>
  <si>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</si>
  <si>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</si>
  <si>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</si>
  <si>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</si>
  <si>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５ 加算Ⅰ</t>
    <phoneticPr fontId="2"/>
  </si>
  <si>
    <t>６ 加算Ⅲ</t>
    <phoneticPr fontId="2"/>
  </si>
  <si>
    <t>福祉用具貸与</t>
  </si>
  <si>
    <t>□</t>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</si>
  <si>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</si>
  <si>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</si>
  <si>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</si>
  <si>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</si>
  <si>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</si>
  <si>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</si>
  <si>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</si>
  <si>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</si>
  <si>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</si>
  <si>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</si>
  <si>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</si>
  <si>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</si>
  <si>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</si>
  <si>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</si>
  <si>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</si>
  <si>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</si>
  <si>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</si>
  <si>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</si>
  <si>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</si>
  <si>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</si>
  <si>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</si>
  <si>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</si>
  <si>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</si>
  <si>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</si>
  <si>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</si>
  <si>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</si>
  <si>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</si>
  <si>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</si>
  <si>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</si>
  <si>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</si>
  <si>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</si>
  <si>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</si>
  <si>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</si>
  <si>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介護予防訪問看護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</si>
  <si>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</si>
  <si>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</si>
  <si>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</si>
  <si>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</si>
  <si>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</si>
  <si>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</si>
  <si>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</si>
  <si>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</si>
  <si>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</si>
  <si>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</si>
  <si>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</si>
  <si>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</si>
  <si>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</si>
  <si>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</si>
  <si>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</si>
  <si>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</si>
  <si>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</si>
  <si>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</si>
  <si>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</si>
  <si>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</si>
  <si>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</si>
  <si>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</si>
  <si>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</si>
  <si>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</si>
  <si>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</si>
  <si>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</si>
  <si>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</si>
  <si>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</si>
  <si>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</si>
  <si>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</si>
  <si>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</si>
  <si>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</si>
  <si>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</si>
  <si>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</si>
  <si>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</si>
  <si>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</si>
  <si>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</si>
  <si>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</si>
  <si>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</si>
  <si>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</si>
  <si>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</si>
  <si>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</si>
  <si>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</si>
  <si>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</si>
  <si>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</si>
  <si>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</si>
  <si>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</si>
  <si>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</si>
  <si>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</si>
  <si>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</si>
  <si>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</si>
  <si>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</si>
  <si>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</si>
  <si>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</si>
  <si>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</si>
  <si>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</si>
  <si>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</si>
  <si>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</si>
  <si>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</si>
  <si>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</si>
  <si>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</si>
  <si>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</si>
  <si>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</si>
  <si>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</si>
  <si>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</si>
  <si>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</si>
  <si>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</si>
  <si>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</si>
  <si>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</si>
  <si>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</si>
  <si>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</si>
  <si>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</si>
  <si>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</si>
  <si>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</si>
  <si>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</si>
  <si>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</si>
  <si>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</si>
  <si>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</si>
  <si>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</si>
  <si>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</si>
  <si>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</si>
  <si>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</si>
  <si>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</si>
  <si>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</si>
  <si>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</si>
  <si>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</si>
  <si>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</si>
  <si>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</si>
  <si>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</si>
  <si>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</si>
  <si>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</si>
  <si>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</si>
  <si>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</si>
  <si>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</si>
  <si>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</si>
  <si>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</si>
  <si>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</si>
  <si>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</si>
  <si>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</si>
  <si>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</si>
  <si>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</si>
  <si>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</si>
  <si>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</si>
  <si>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</si>
  <si>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</si>
  <si>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</si>
  <si>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</si>
  <si>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</si>
  <si>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</si>
  <si>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</si>
  <si>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</si>
  <si>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</si>
  <si>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</si>
  <si>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</si>
  <si>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</si>
  <si>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</si>
  <si>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</si>
  <si>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</si>
  <si>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</si>
  <si>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</si>
  <si>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</si>
  <si>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</si>
  <si>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</si>
  <si>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</si>
  <si>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</si>
  <si>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</si>
  <si>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</si>
  <si>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</si>
  <si>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</si>
  <si>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</si>
  <si>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</si>
  <si>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</si>
  <si>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</si>
  <si>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</si>
  <si>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</si>
  <si>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</si>
  <si>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</si>
  <si>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</si>
  <si>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</si>
  <si>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</si>
  <si>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</si>
  <si>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</si>
  <si>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</si>
  <si>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</si>
  <si>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</si>
  <si>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</si>
  <si>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</si>
  <si>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</si>
  <si>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</si>
  <si>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</si>
  <si>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</si>
  <si>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</si>
  <si>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</si>
  <si>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</si>
  <si>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</si>
  <si>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</si>
  <si>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</si>
  <si>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</si>
  <si>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</si>
  <si>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</si>
  <si>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</si>
  <si>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</si>
  <si>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</si>
  <si>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</si>
  <si>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</si>
  <si>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</si>
  <si>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</si>
  <si>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</si>
  <si>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</si>
  <si>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</si>
  <si>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</si>
  <si>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</si>
  <si>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</si>
  <si>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</si>
  <si>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</si>
  <si>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</si>
  <si>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</si>
  <si>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</si>
  <si>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</si>
  <si>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</si>
  <si>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</si>
  <si>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</si>
  <si>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</si>
  <si>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</si>
  <si>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</si>
  <si>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</si>
  <si>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</si>
  <si>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</si>
  <si>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</si>
  <si>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</si>
  <si>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</si>
  <si>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</si>
  <si>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</si>
  <si>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</si>
  <si>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</si>
  <si>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</si>
  <si>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</si>
  <si>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</si>
  <si>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</si>
  <si>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</si>
  <si>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</si>
  <si>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</si>
  <si>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</si>
  <si>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</si>
  <si>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</si>
  <si>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</si>
  <si>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</si>
  <si>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</si>
  <si>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</si>
  <si>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</si>
  <si>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</si>
  <si>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</si>
  <si>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</si>
  <si>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</si>
  <si>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</si>
  <si>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</si>
  <si>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</si>
  <si>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</si>
  <si>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</si>
  <si>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</si>
  <si>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</si>
  <si>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</si>
  <si>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</si>
  <si>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</si>
  <si>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</si>
  <si>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</si>
  <si>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</si>
  <si>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</si>
  <si>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</si>
  <si>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</si>
  <si>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</si>
  <si>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</si>
  <si>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</si>
  <si>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</si>
  <si>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</si>
  <si>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</si>
  <si>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</si>
  <si>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</si>
  <si>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</si>
  <si>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</si>
  <si>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</si>
  <si>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</si>
  <si>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</si>
  <si>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</si>
  <si>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</si>
  <si>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</si>
  <si>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</si>
  <si>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</si>
  <si>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</si>
  <si>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</si>
  <si>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</si>
  <si>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</si>
  <si>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</si>
  <si>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</si>
  <si>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</si>
  <si>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</si>
  <si>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</si>
  <si>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ア．前年度（３月を除く）の実績の平均</t>
  </si>
  <si>
    <t>イ．届出日の属する月の前３月</t>
  </si>
  <si>
    <t>月</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</si>
  <si>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</si>
  <si>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</si>
  <si>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</si>
  <si>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</si>
  <si>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</si>
  <si>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</si>
  <si>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</si>
  <si>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</si>
  <si>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</si>
  <si>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</si>
  <si>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</si>
  <si>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</si>
  <si>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</si>
  <si>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</si>
  <si>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</si>
  <si>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</si>
  <si>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</si>
  <si>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</si>
  <si>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</si>
  <si>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</si>
  <si>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</si>
  <si>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</si>
  <si>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</si>
  <si>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</si>
  <si>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</si>
  <si>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</si>
  <si>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</si>
  <si>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</si>
  <si>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</si>
  <si>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</si>
  <si>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</si>
  <si>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</si>
  <si>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</si>
  <si>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</si>
  <si>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</si>
  <si>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</si>
  <si>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</si>
  <si>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</si>
  <si>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</si>
  <si>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</si>
  <si>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</si>
  <si>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</si>
  <si>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</si>
  <si>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</si>
  <si>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</si>
  <si>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</si>
  <si>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</si>
  <si>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</si>
  <si>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</si>
  <si>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</si>
  <si>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</si>
  <si>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</si>
  <si>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</si>
  <si>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</si>
  <si>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</si>
  <si>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</si>
  <si>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</si>
  <si>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</si>
  <si>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</si>
  <si>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</si>
  <si>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</si>
  <si>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</si>
  <si>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</si>
  <si>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</si>
  <si>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</si>
  <si>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</si>
  <si>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</si>
  <si>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</si>
  <si>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</si>
  <si>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</si>
  <si>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</si>
  <si>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</si>
  <si>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</si>
  <si>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</si>
  <si>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</si>
  <si>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</si>
  <si>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</si>
  <si>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</si>
  <si>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</si>
  <si>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</si>
  <si>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</si>
  <si>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</si>
  <si>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</si>
  <si>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</si>
  <si>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</si>
  <si>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</si>
  <si>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</si>
  <si>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</si>
  <si>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</si>
  <si>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</si>
  <si>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</si>
  <si>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</si>
  <si>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</si>
  <si>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</si>
  <si>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</si>
  <si>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</si>
  <si>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</si>
  <si>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</si>
  <si>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</si>
  <si>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</si>
  <si>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</si>
  <si>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</si>
  <si>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</si>
  <si>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</si>
  <si>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</si>
  <si>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</si>
  <si>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</si>
  <si>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</si>
  <si>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</si>
  <si>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</si>
  <si>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</si>
  <si>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</si>
  <si>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</si>
  <si>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</si>
  <si>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</si>
  <si>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</si>
  <si>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</si>
  <si>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</si>
  <si>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</si>
  <si>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</si>
  <si>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</si>
  <si>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</si>
  <si>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</si>
  <si>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</si>
  <si>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</si>
  <si>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</si>
  <si>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</si>
  <si>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</si>
  <si>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</si>
  <si>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</si>
  <si>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</si>
  <si>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</si>
  <si>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</si>
  <si>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</si>
  <si>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</si>
  <si>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</si>
  <si>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</si>
  <si>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</si>
  <si>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</si>
  <si>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</si>
  <si>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</si>
  <si>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</si>
  <si>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</si>
  <si>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</si>
  <si>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</si>
  <si>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</si>
  <si>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</si>
  <si>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</si>
  <si>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</si>
  <si>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</si>
  <si>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</si>
  <si>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</si>
  <si>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</si>
  <si>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</si>
  <si>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</si>
  <si>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</si>
  <si>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</si>
  <si>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</si>
  <si>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</si>
  <si>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</si>
  <si>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</si>
  <si>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</si>
  <si>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</si>
  <si>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</si>
  <si>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</si>
  <si>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</si>
  <si>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</si>
  <si>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</si>
  <si>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</si>
  <si>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</si>
  <si>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</si>
  <si>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</si>
  <si>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</si>
  <si>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</si>
  <si>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</si>
  <si>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</si>
  <si>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</si>
  <si>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</si>
  <si>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（別紙１4－2）</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</si>
  <si>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</si>
  <si>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</si>
  <si>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</si>
  <si>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</si>
  <si>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</si>
  <si>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</si>
  <si>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</si>
  <si>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</si>
  <si>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</si>
  <si>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</si>
  <si>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</si>
  <si>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</si>
  <si>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</si>
  <si>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</si>
  <si>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</si>
  <si>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</si>
  <si>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</si>
  <si>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</si>
  <si>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</si>
  <si>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</si>
  <si>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</si>
  <si>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</si>
  <si>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</si>
  <si>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</si>
  <si>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</si>
  <si>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</si>
  <si>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</si>
  <si>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</si>
  <si>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</si>
  <si>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</si>
  <si>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</si>
  <si>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</si>
  <si>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</si>
  <si>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</si>
  <si>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</si>
  <si>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</si>
  <si>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</si>
  <si>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</si>
  <si>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</si>
  <si>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</si>
  <si>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</si>
  <si>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</si>
  <si>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</si>
  <si>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</si>
  <si>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</si>
  <si>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</si>
  <si>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</si>
  <si>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</si>
  <si>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</si>
  <si>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</si>
  <si>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</si>
  <si>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</si>
  <si>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</si>
  <si>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</si>
  <si>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</si>
  <si>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</si>
  <si>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</si>
  <si>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</si>
  <si>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</si>
  <si>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</si>
  <si>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</si>
  <si>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</si>
  <si>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</si>
  <si>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</si>
  <si>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</si>
  <si>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</si>
  <si>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</si>
  <si>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</si>
  <si>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</si>
  <si>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</si>
  <si>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</si>
  <si>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</si>
  <si>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</si>
  <si>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</si>
  <si>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</si>
  <si>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</si>
  <si>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</si>
  <si>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</si>
  <si>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</si>
  <si>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</si>
  <si>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</si>
  <si>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</si>
  <si>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</si>
  <si>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</si>
  <si>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また、「認知症チームケア推進加算」については、「認知症チームケア推進加算に係る届出書」（別紙40）を添付してください。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</si>
  <si>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</si>
  <si>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</si>
  <si>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</si>
  <si>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</si>
  <si>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</si>
  <si>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</si>
  <si>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</si>
  <si>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</si>
  <si>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</si>
  <si>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</si>
  <si>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</si>
  <si>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</si>
  <si>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</si>
  <si>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</si>
  <si>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</si>
  <si>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</si>
  <si>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</si>
  <si>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</si>
  <si>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</si>
  <si>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</si>
  <si>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</si>
  <si>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</si>
  <si>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</si>
  <si>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</si>
  <si>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</si>
  <si>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</si>
  <si>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</si>
  <si>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</si>
  <si>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</si>
  <si>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</si>
  <si>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</si>
  <si>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</si>
  <si>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</si>
  <si>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</si>
  <si>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</si>
  <si>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</si>
  <si>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</si>
  <si>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</si>
  <si>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</si>
  <si>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</si>
  <si>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</si>
  <si>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</si>
  <si>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</si>
  <si>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　　４　短期入所療養介護にあっては、同一の施設区分で事業の実施が複数の病棟にわたる場合は、病棟ごとに届け出てください。</t>
    <phoneticPr fontId="2"/>
  </si>
  <si>
    <t>－</t>
    <phoneticPr fontId="2"/>
  </si>
  <si>
    <t>大阪</t>
    <rPh sb="0" eb="2">
      <t>オオサカ</t>
    </rPh>
    <phoneticPr fontId="2"/>
  </si>
  <si>
    <t>市長</t>
    <rPh sb="0" eb="2">
      <t>シチョウ</t>
    </rPh>
    <phoneticPr fontId="2"/>
  </si>
  <si>
    <t>大阪市長　</t>
    <rPh sb="0" eb="4">
      <t>オオサカシチョウ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</si>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</sst>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
      <sz val="11"/>
      <name val="ＭＳ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9"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80" applyNumberFormat="0" applyFont="0" applyAlignment="0" applyProtection="0">
      <alignment vertical="center"/>
    </xf>
    <xf numFmtId="0" fontId="27" fillId="0" borderId="81" applyNumberFormat="0" applyFill="0" applyAlignment="0" applyProtection="0">
      <alignment vertical="center"/>
    </xf>
    <xf numFmtId="0" fontId="28" fillId="31" borderId="0" applyNumberFormat="0" applyBorder="0" applyAlignment="0" applyProtection="0">
      <alignment vertical="center"/>
    </xf>
    <xf numFmtId="0" fontId="29" fillId="32" borderId="82"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83" applyNumberFormat="0" applyFill="0" applyAlignment="0" applyProtection="0">
      <alignment vertical="center"/>
    </xf>
    <xf numFmtId="0" fontId="32" fillId="0" borderId="84" applyNumberFormat="0" applyFill="0" applyAlignment="0" applyProtection="0">
      <alignment vertical="center"/>
    </xf>
    <xf numFmtId="0" fontId="33" fillId="0" borderId="85" applyNumberFormat="0" applyFill="0" applyAlignment="0" applyProtection="0">
      <alignment vertical="center"/>
    </xf>
    <xf numFmtId="0" fontId="33" fillId="0" borderId="0" applyNumberFormat="0" applyFill="0" applyBorder="0" applyAlignment="0" applyProtection="0">
      <alignment vertical="center"/>
    </xf>
    <xf numFmtId="0" fontId="34" fillId="0" borderId="86" applyNumberFormat="0" applyFill="0" applyAlignment="0" applyProtection="0">
      <alignment vertical="center"/>
    </xf>
    <xf numFmtId="0" fontId="35" fillId="32" borderId="87" applyNumberFormat="0" applyAlignment="0" applyProtection="0">
      <alignment vertical="center"/>
    </xf>
    <xf numFmtId="0" fontId="36" fillId="0" borderId="0" applyNumberFormat="0" applyFill="0" applyBorder="0" applyAlignment="0" applyProtection="0">
      <alignment vertical="center"/>
    </xf>
    <xf numFmtId="0" fontId="37" fillId="2" borderId="82"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cellStyleXfs>
  <cellXfs count="9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26" fillId="0" borderId="2" xfId="47" applyBorder="1">
      <alignment vertical="center"/>
    </xf>
    <xf numFmtId="0" fontId="26" fillId="0" borderId="2" xfId="47" applyBorder="1" applyAlignment="1">
      <alignment horizontal="center" vertical="center"/>
    </xf>
    <xf numFmtId="0" fontId="26" fillId="34" borderId="0" xfId="47" applyFill="1">
      <alignment vertical="center"/>
    </xf>
    <xf numFmtId="0" fontId="26" fillId="34" borderId="0" xfId="47" applyFill="1" applyAlignment="1">
      <alignment horizontal="right" vertical="center"/>
    </xf>
    <xf numFmtId="0" fontId="26" fillId="34" borderId="0" xfId="47" applyFill="1" applyAlignment="1">
      <alignment horizontal="center" vertical="center"/>
    </xf>
    <xf numFmtId="0" fontId="26" fillId="34" borderId="0" xfId="47" applyFill="1" applyAlignment="1">
      <alignment horizontal="center" vertical="center" shrinkToFit="1"/>
    </xf>
    <xf numFmtId="0" fontId="26" fillId="34" borderId="27" xfId="47" applyFill="1" applyBorder="1" applyAlignment="1">
      <alignment horizontal="center" vertical="center"/>
    </xf>
    <xf numFmtId="0" fontId="39" fillId="34" borderId="0" xfId="47" applyFont="1" applyFill="1">
      <alignment vertical="center"/>
    </xf>
    <xf numFmtId="0" fontId="26" fillId="34" borderId="2" xfId="47" applyFill="1" applyBorder="1">
      <alignment vertical="center"/>
    </xf>
    <xf numFmtId="177" fontId="26" fillId="34" borderId="34" xfId="47" applyNumberFormat="1" applyFill="1" applyBorder="1" applyAlignment="1">
      <alignment horizontal="center" vertical="center"/>
    </xf>
    <xf numFmtId="0" fontId="40" fillId="34" borderId="35" xfId="47" applyFont="1" applyFill="1" applyBorder="1" applyAlignment="1">
      <alignment vertical="center" wrapText="1"/>
    </xf>
    <xf numFmtId="38" fontId="41" fillId="35" borderId="35" xfId="36" applyFont="1" applyFill="1" applyBorder="1">
      <alignment vertical="center"/>
    </xf>
    <xf numFmtId="0" fontId="26" fillId="34" borderId="35" xfId="47" applyFill="1" applyBorder="1">
      <alignment vertical="center"/>
    </xf>
    <xf numFmtId="0" fontId="40" fillId="34" borderId="36" xfId="47" applyFont="1" applyFill="1" applyBorder="1" applyAlignment="1">
      <alignment vertical="center" wrapText="1"/>
    </xf>
    <xf numFmtId="38" fontId="41" fillId="35" borderId="36" xfId="36" applyFont="1" applyFill="1" applyBorder="1">
      <alignment vertical="center"/>
    </xf>
    <xf numFmtId="0" fontId="26" fillId="34" borderId="36" xfId="47" applyFill="1" applyBorder="1">
      <alignment vertical="center"/>
    </xf>
    <xf numFmtId="0" fontId="40" fillId="34" borderId="37" xfId="47" applyFont="1" applyFill="1" applyBorder="1" applyAlignment="1">
      <alignment vertical="center" wrapText="1"/>
    </xf>
    <xf numFmtId="38" fontId="41" fillId="35" borderId="37" xfId="36" applyFont="1" applyFill="1" applyBorder="1">
      <alignment vertical="center"/>
    </xf>
    <xf numFmtId="0" fontId="26" fillId="34" borderId="37" xfId="47" applyFill="1" applyBorder="1">
      <alignment vertical="center"/>
    </xf>
    <xf numFmtId="179" fontId="26" fillId="34" borderId="7" xfId="47" applyNumberFormat="1" applyFill="1" applyBorder="1" applyAlignment="1">
      <alignment horizontal="center" vertical="center"/>
    </xf>
    <xf numFmtId="180" fontId="41" fillId="34" borderId="0" xfId="28" applyNumberFormat="1" applyFont="1" applyFill="1" applyBorder="1" applyAlignment="1">
      <alignment horizontal="center" vertical="center"/>
    </xf>
    <xf numFmtId="0" fontId="42" fillId="34" borderId="35" xfId="47" applyFont="1" applyFill="1" applyBorder="1" applyAlignment="1">
      <alignment vertical="center" wrapText="1"/>
    </xf>
    <xf numFmtId="0" fontId="42" fillId="34" borderId="36" xfId="47" applyFont="1" applyFill="1" applyBorder="1" applyAlignment="1">
      <alignment vertical="center" wrapText="1"/>
    </xf>
    <xf numFmtId="0" fontId="42" fillId="34" borderId="37" xfId="47" applyFont="1" applyFill="1" applyBorder="1" applyAlignment="1">
      <alignment vertical="center" wrapText="1"/>
    </xf>
    <xf numFmtId="177" fontId="26" fillId="35" borderId="34" xfId="47" applyNumberFormat="1" applyFill="1" applyBorder="1" applyAlignment="1">
      <alignment horizontal="center" vertical="center"/>
    </xf>
    <xf numFmtId="0" fontId="26" fillId="35" borderId="38" xfId="47" applyFill="1" applyBorder="1" applyAlignment="1">
      <alignment horizontal="center" vertical="center"/>
    </xf>
    <xf numFmtId="0" fontId="17"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7" fillId="0" borderId="4" xfId="0" applyFont="1" applyBorder="1" applyAlignment="1">
      <alignment horizontal="center" vertical="center"/>
    </xf>
    <xf numFmtId="0" fontId="3" fillId="0" borderId="17" xfId="45" applyFont="1" applyBorder="1" applyAlignment="1">
      <alignment horizontal="center" vertical="center"/>
    </xf>
    <xf numFmtId="0" fontId="3"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9"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18" fillId="0" borderId="0" xfId="0" applyFont="1" applyAlignment="1">
      <alignmen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0" fontId="3" fillId="0" borderId="0" xfId="0" applyFont="1" applyAlignment="1">
      <alignment horizontal="right" vertical="top"/>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6" fillId="0" borderId="0" xfId="49">
      <alignment vertical="center"/>
    </xf>
    <xf numFmtId="0" fontId="26" fillId="0" borderId="0" xfId="49" applyAlignment="1">
      <alignment horizontal="right" vertical="center"/>
    </xf>
    <xf numFmtId="0" fontId="26" fillId="0" borderId="0" xfId="49" applyAlignment="1">
      <alignment horizontal="center" vertical="center"/>
    </xf>
    <xf numFmtId="0" fontId="26" fillId="35" borderId="0" xfId="49" applyFill="1" applyAlignment="1">
      <alignment horizontal="center" vertical="center"/>
    </xf>
    <xf numFmtId="0" fontId="26" fillId="0" borderId="8" xfId="49" applyBorder="1">
      <alignmen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0" fillId="0" borderId="7" xfId="0" applyBorder="1"/>
    <xf numFmtId="0" fontId="0" fillId="0" borderId="5" xfId="0" applyBorder="1"/>
    <xf numFmtId="0" fontId="3" fillId="0" borderId="34" xfId="0" applyFont="1" applyBorder="1" applyAlignment="1">
      <alignment horizontal="center" vertical="center"/>
    </xf>
    <xf numFmtId="0" fontId="3" fillId="0" borderId="17" xfId="0" applyFont="1" applyBorder="1" applyAlignment="1">
      <alignment horizontal="center"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9" xfId="0" applyFont="1" applyFill="1" applyBorder="1" applyAlignment="1">
      <alignment horizontal="left" vertical="center"/>
    </xf>
    <xf numFmtId="0" fontId="3" fillId="34" borderId="17" xfId="0" applyFont="1" applyFill="1" applyBorder="1" applyAlignment="1">
      <alignment vertical="top"/>
    </xf>
    <xf numFmtId="0" fontId="3" fillId="34" borderId="45" xfId="0" applyFont="1" applyFill="1" applyBorder="1" applyAlignment="1">
      <alignment vertical="center"/>
    </xf>
    <xf numFmtId="0" fontId="3" fillId="34" borderId="46" xfId="0" applyFont="1" applyFill="1" applyBorder="1" applyAlignment="1">
      <alignment vertical="center"/>
    </xf>
    <xf numFmtId="0" fontId="3" fillId="34" borderId="48" xfId="0" applyFont="1" applyFill="1" applyBorder="1" applyAlignment="1">
      <alignment vertical="center"/>
    </xf>
    <xf numFmtId="0" fontId="3" fillId="34" borderId="39" xfId="0" applyFont="1" applyFill="1" applyBorder="1" applyAlignment="1">
      <alignment vertical="center"/>
    </xf>
    <xf numFmtId="0" fontId="3" fillId="34" borderId="43" xfId="0" applyFont="1" applyFill="1" applyBorder="1" applyAlignment="1">
      <alignment vertical="center"/>
    </xf>
    <xf numFmtId="0" fontId="3" fillId="34" borderId="49" xfId="0" applyFont="1" applyFill="1" applyBorder="1" applyAlignment="1">
      <alignment vertical="center"/>
    </xf>
    <xf numFmtId="0" fontId="3" fillId="34" borderId="44" xfId="0" applyFont="1" applyFill="1" applyBorder="1" applyAlignment="1">
      <alignment vertical="center"/>
    </xf>
    <xf numFmtId="0" fontId="3" fillId="34" borderId="47" xfId="0" applyFont="1" applyFill="1" applyBorder="1" applyAlignment="1">
      <alignment vertical="center" wrapText="1"/>
    </xf>
    <xf numFmtId="0" fontId="3" fillId="34" borderId="16" xfId="0" applyFont="1" applyFill="1" applyBorder="1" applyAlignment="1">
      <alignment vertical="center"/>
    </xf>
    <xf numFmtId="0" fontId="3" fillId="34" borderId="38" xfId="0" applyFont="1" applyFill="1" applyBorder="1" applyAlignment="1">
      <alignmen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1" xfId="0" applyFont="1" applyFill="1" applyBorder="1" applyAlignment="1">
      <alignment horizontal="lef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7" xfId="0" applyFont="1" applyFill="1" applyBorder="1" applyAlignment="1">
      <alignment vertical="center"/>
    </xf>
    <xf numFmtId="0" fontId="3" fillId="34" borderId="55" xfId="0" applyFont="1" applyFill="1" applyBorder="1" applyAlignment="1">
      <alignment horizontal="left" vertical="center" wrapText="1"/>
    </xf>
    <xf numFmtId="0" fontId="3" fillId="34" borderId="53" xfId="0" applyFont="1" applyFill="1" applyBorder="1" applyAlignment="1">
      <alignment vertical="center"/>
    </xf>
    <xf numFmtId="0" fontId="3" fillId="34" borderId="45" xfId="0" applyFont="1" applyFill="1" applyBorder="1" applyAlignment="1">
      <alignment horizontal="left" vertical="center" wrapText="1"/>
    </xf>
    <xf numFmtId="0" fontId="3" fillId="34" borderId="46" xfId="0" applyFont="1" applyFill="1" applyBorder="1" applyAlignment="1">
      <alignment horizontal="left" vertical="center"/>
    </xf>
    <xf numFmtId="0" fontId="3" fillId="34" borderId="49" xfId="0" applyFont="1" applyFill="1" applyBorder="1" applyAlignment="1">
      <alignment horizontal="left" vertical="center"/>
    </xf>
    <xf numFmtId="0" fontId="3" fillId="34" borderId="25" xfId="0" applyFont="1" applyFill="1" applyBorder="1" applyAlignment="1">
      <alignment vertical="center" wrapText="1"/>
    </xf>
    <xf numFmtId="0" fontId="3" fillId="34" borderId="53" xfId="0" applyFont="1" applyFill="1" applyBorder="1" applyAlignment="1">
      <alignment horizontal="left" vertical="center" wrapText="1"/>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34" xfId="0" applyFont="1" applyFill="1" applyBorder="1" applyAlignment="1">
      <alignment vertical="center" wrapText="1"/>
    </xf>
    <xf numFmtId="0" fontId="11" fillId="34" borderId="45" xfId="0" applyFont="1" applyFill="1" applyBorder="1" applyAlignment="1">
      <alignment horizontal="left" vertical="center"/>
    </xf>
    <xf numFmtId="0" fontId="11" fillId="34" borderId="46" xfId="0" applyFont="1" applyFill="1" applyBorder="1" applyAlignment="1">
      <alignment horizontal="left" vertical="center"/>
    </xf>
    <xf numFmtId="0" fontId="3" fillId="34" borderId="4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left" vertical="center"/>
    </xf>
    <xf numFmtId="0" fontId="14" fillId="34" borderId="0" xfId="0" applyFont="1" applyFill="1" applyAlignment="1">
      <alignment horizontal="center"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center" vertical="center"/>
    </xf>
    <xf numFmtId="0" fontId="3" fillId="34" borderId="40"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0" xfId="0" applyFont="1" applyFill="1" applyAlignment="1">
      <alignment horizontal="center"/>
    </xf>
    <xf numFmtId="0" fontId="3" fillId="34" borderId="0" xfId="0" applyFont="1" applyFill="1"/>
    <xf numFmtId="177" fontId="26" fillId="0" borderId="34" xfId="47" applyNumberFormat="1" applyBorder="1" applyAlignment="1">
      <alignment horizontal="center" vertical="center"/>
    </xf>
    <xf numFmtId="0" fontId="3" fillId="34" borderId="14" xfId="0" applyFont="1" applyFill="1" applyBorder="1" applyAlignment="1">
      <alignment horizontal="left" vertical="center"/>
    </xf>
    <xf numFmtId="0" fontId="3" fillId="34" borderId="0" xfId="0" applyFont="1" applyFill="1" applyBorder="1" applyAlignment="1">
      <alignment horizontal="left" vertical="center"/>
    </xf>
    <xf numFmtId="0" fontId="14" fillId="34" borderId="0" xfId="0" applyFont="1" applyFill="1" applyAlignment="1">
      <alignment horizontal="left" vertical="center"/>
    </xf>
    <xf numFmtId="0" fontId="3" fillId="34" borderId="0" xfId="0" applyFont="1" applyFill="1" applyAlignment="1">
      <alignment horizontal="left" vertical="top"/>
    </xf>
    <xf numFmtId="0" fontId="12" fillId="34" borderId="0" xfId="0" applyFont="1" applyFill="1" applyAlignment="1">
      <alignment horizontal="left" vertical="center"/>
    </xf>
    <xf numFmtId="0" fontId="0" fillId="34" borderId="0" xfId="0" applyFont="1" applyFill="1"/>
    <xf numFmtId="0" fontId="10" fillId="34" borderId="0" xfId="0" applyFont="1" applyFill="1" applyAlignment="1">
      <alignment horizontal="left" vertical="center"/>
    </xf>
    <xf numFmtId="0" fontId="3" fillId="34" borderId="0" xfId="0" applyFont="1" applyFill="1" applyAlignment="1">
      <alignment vertical="top" wrapText="1"/>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2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6" fillId="34" borderId="0" xfId="47" applyFill="1" applyAlignment="1">
      <alignment horizontal="left" vertical="center"/>
    </xf>
    <xf numFmtId="0" fontId="26" fillId="34" borderId="38" xfId="47" applyFill="1"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26" fillId="0" borderId="8" xfId="49" applyBorder="1" applyAlignment="1">
      <alignment horizontal="center"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3" fillId="0" borderId="0" xfId="0" applyFont="1" applyAlignment="1">
      <alignment vertical="top"/>
    </xf>
    <xf numFmtId="0" fontId="3" fillId="0" borderId="25" xfId="0" applyFont="1" applyBorder="1" applyAlignment="1">
      <alignment horizontal="center" vertical="center"/>
    </xf>
    <xf numFmtId="0" fontId="8" fillId="0" borderId="0" xfId="0" applyFont="1" applyAlignment="1">
      <alignment horizontal="right" vertical="top"/>
    </xf>
    <xf numFmtId="0" fontId="0" fillId="0" borderId="27" xfId="0" applyBorder="1"/>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6"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6" fillId="34" borderId="4" xfId="47" applyFill="1" applyBorder="1" applyAlignment="1">
      <alignment vertical="center" wrapText="1"/>
    </xf>
    <xf numFmtId="38" fontId="9" fillId="34" borderId="4" xfId="36" applyFont="1" applyFill="1" applyBorder="1">
      <alignment vertical="center"/>
    </xf>
    <xf numFmtId="0" fontId="26" fillId="34" borderId="4" xfId="47" applyFill="1" applyBorder="1">
      <alignment vertical="center"/>
    </xf>
    <xf numFmtId="38" fontId="9" fillId="34" borderId="5" xfId="36" applyFont="1" applyFill="1" applyBorder="1">
      <alignment vertical="center"/>
    </xf>
    <xf numFmtId="0" fontId="26" fillId="34" borderId="5" xfId="47" applyFill="1" applyBorder="1">
      <alignment vertical="center"/>
    </xf>
    <xf numFmtId="0" fontId="26" fillId="34" borderId="17" xfId="47" applyFill="1" applyBorder="1">
      <alignment vertical="center"/>
    </xf>
    <xf numFmtId="0" fontId="26" fillId="34" borderId="16" xfId="47" applyFill="1" applyBorder="1">
      <alignment vertical="center"/>
    </xf>
    <xf numFmtId="0" fontId="3" fillId="0" borderId="34" xfId="0" applyFont="1" applyBorder="1"/>
    <xf numFmtId="0" fontId="26" fillId="0" borderId="5" xfId="49" applyBorder="1">
      <alignment vertical="center"/>
    </xf>
    <xf numFmtId="0" fontId="26" fillId="0" borderId="5" xfId="49" applyBorder="1" applyAlignment="1">
      <alignment horizontal="center" vertical="center" wrapText="1"/>
    </xf>
    <xf numFmtId="0" fontId="26" fillId="0" borderId="5" xfId="49" applyBorder="1" applyAlignment="1">
      <alignment horizontal="center" vertical="center"/>
    </xf>
    <xf numFmtId="179" fontId="26"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6" fillId="0" borderId="4" xfId="49" applyBorder="1">
      <alignment vertical="center"/>
    </xf>
    <xf numFmtId="0" fontId="0" fillId="0" borderId="16" xfId="0" applyBorder="1"/>
    <xf numFmtId="0" fontId="3" fillId="34" borderId="0" xfId="0" applyFont="1" applyFill="1" applyAlignment="1">
      <alignment horizontal="left" vertical="center"/>
    </xf>
    <xf numFmtId="0" fontId="3" fillId="34" borderId="56" xfId="0" applyFont="1" applyFill="1" applyBorder="1" applyAlignment="1">
      <alignment vertical="center" wrapText="1"/>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1" xfId="0" applyFont="1" applyFill="1" applyBorder="1" applyAlignment="1">
      <alignment horizontal="left" vertical="center"/>
    </xf>
    <xf numFmtId="0" fontId="3" fillId="34" borderId="8" xfId="0" applyFont="1" applyFill="1" applyBorder="1" applyAlignment="1">
      <alignment horizontal="center" vertical="center"/>
    </xf>
    <xf numFmtId="0" fontId="3" fillId="34" borderId="43"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47" xfId="0" applyFont="1" applyFill="1" applyBorder="1" applyAlignment="1">
      <alignment horizontal="left" vertical="center" wrapText="1"/>
    </xf>
    <xf numFmtId="0" fontId="3" fillId="34" borderId="0" xfId="0" applyFont="1" applyFill="1" applyAlignment="1">
      <alignment horizontal="center" vertical="center"/>
    </xf>
    <xf numFmtId="0" fontId="3" fillId="34" borderId="13" xfId="0" applyFont="1" applyFill="1" applyBorder="1" applyAlignment="1">
      <alignment horizontal="lef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0" borderId="6" xfId="0" applyBorder="1"/>
    <xf numFmtId="0" fontId="0" fillId="0" borderId="88" xfId="0" applyBorder="1"/>
    <xf numFmtId="0" fontId="0" fillId="0" borderId="89" xfId="0" applyBorder="1"/>
    <xf numFmtId="0" fontId="0" fillId="0" borderId="90" xfId="0" applyBorder="1"/>
    <xf numFmtId="0" fontId="0" fillId="0" borderId="28" xfId="0" applyBorder="1"/>
    <xf numFmtId="0" fontId="0" fillId="0" borderId="31" xfId="0" applyBorder="1"/>
    <xf numFmtId="0" fontId="3" fillId="34" borderId="0" xfId="0" applyFont="1" applyFill="1" applyAlignment="1">
      <alignment horizontal="left" vertical="center"/>
    </xf>
    <xf numFmtId="0" fontId="3" fillId="34" borderId="39" xfId="0" applyFont="1" applyFill="1" applyBorder="1" applyAlignment="1">
      <alignment horizontal="left" vertical="center"/>
    </xf>
    <xf numFmtId="0" fontId="3" fillId="34" borderId="48" xfId="0" applyFont="1" applyFill="1" applyBorder="1" applyAlignment="1">
      <alignment horizontal="left" vertical="center"/>
    </xf>
    <xf numFmtId="0" fontId="3" fillId="34" borderId="3"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0" xfId="0" applyFont="1" applyFill="1" applyAlignment="1">
      <alignment horizontal="left" vertical="center" wrapText="1"/>
    </xf>
    <xf numFmtId="0" fontId="3" fillId="0" borderId="0" xfId="0" applyFont="1" applyAlignment="1">
      <alignment horizontal="left" vertical="center"/>
    </xf>
    <xf numFmtId="0" fontId="46" fillId="34" borderId="0" xfId="0" applyFont="1" applyFill="1" applyAlignment="1">
      <alignment horizontal="left" vertical="center"/>
    </xf>
    <xf numFmtId="0" fontId="0" fillId="34" borderId="0" xfId="0" applyFill="1" applyAlignment="1">
      <alignment horizontal="center" vertical="center"/>
    </xf>
    <xf numFmtId="0" fontId="0" fillId="34" borderId="17" xfId="0" applyFill="1" applyBorder="1" applyAlignment="1" applyProtection="1">
      <alignment horizontal="center" vertical="center"/>
      <protection locked="0"/>
    </xf>
    <xf numFmtId="0" fontId="0" fillId="34" borderId="52" xfId="0" applyFill="1" applyBorder="1" applyAlignment="1" applyProtection="1">
      <alignment horizontal="center" vertical="center"/>
      <protection locked="0"/>
    </xf>
    <xf numFmtId="0" fontId="0" fillId="34" borderId="53" xfId="0" applyFill="1" applyBorder="1" applyAlignment="1" applyProtection="1">
      <alignment horizontal="center" vertical="center"/>
      <protection locked="0"/>
    </xf>
    <xf numFmtId="0" fontId="0" fillId="34" borderId="3" xfId="0" applyFill="1" applyBorder="1" applyAlignment="1" applyProtection="1">
      <alignment horizontal="center" vertical="center"/>
      <protection locked="0"/>
    </xf>
    <xf numFmtId="0" fontId="0" fillId="34" borderId="4" xfId="0" applyFill="1" applyBorder="1" applyAlignment="1" applyProtection="1">
      <alignment horizontal="center" vertical="center"/>
      <protection locked="0"/>
    </xf>
    <xf numFmtId="0" fontId="0" fillId="34" borderId="44" xfId="0" applyFill="1" applyBorder="1" applyAlignment="1" applyProtection="1">
      <alignment horizontal="center" vertical="center"/>
      <protection locked="0"/>
    </xf>
    <xf numFmtId="0" fontId="0" fillId="34" borderId="45" xfId="0" applyFill="1" applyBorder="1" applyAlignment="1">
      <alignment vertical="center"/>
    </xf>
    <xf numFmtId="0" fontId="0" fillId="34" borderId="4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50" xfId="0" applyFill="1" applyBorder="1" applyAlignment="1" applyProtection="1">
      <alignment horizontal="center" vertical="center"/>
      <protection locked="0"/>
    </xf>
    <xf numFmtId="0" fontId="0" fillId="34" borderId="48" xfId="0" applyFill="1" applyBorder="1" applyAlignment="1" applyProtection="1">
      <alignment horizontal="center" vertical="center"/>
      <protection locked="0"/>
    </xf>
    <xf numFmtId="0" fontId="0" fillId="34" borderId="39" xfId="0" applyFill="1" applyBorder="1" applyAlignment="1" applyProtection="1">
      <alignment horizontal="center" vertical="center"/>
      <protection locked="0"/>
    </xf>
    <xf numFmtId="0" fontId="0" fillId="34" borderId="46" xfId="0" applyFill="1" applyBorder="1" applyAlignment="1">
      <alignment vertical="center"/>
    </xf>
    <xf numFmtId="0" fontId="0" fillId="34" borderId="48" xfId="0" applyFill="1" applyBorder="1" applyAlignment="1">
      <alignment horizontal="center"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3" xfId="0" applyFill="1" applyBorder="1" applyAlignment="1">
      <alignment horizontal="left" vertical="center"/>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44" fillId="34" borderId="50" xfId="0" applyFont="1" applyFill="1" applyBorder="1" applyAlignment="1" applyProtection="1">
      <alignment horizontal="center" vertical="center"/>
      <protection locked="0"/>
    </xf>
    <xf numFmtId="0" fontId="44" fillId="34" borderId="45" xfId="0" applyFont="1" applyFill="1" applyBorder="1" applyAlignment="1" applyProtection="1">
      <alignment horizontal="center" vertical="center"/>
      <protection locked="0"/>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3" fillId="0" borderId="7" xfId="0" applyFont="1" applyBorder="1" applyAlignment="1">
      <alignment horizontal="left" wrapText="1"/>
    </xf>
    <xf numFmtId="0" fontId="3" fillId="0" borderId="40" xfId="0" applyFont="1" applyBorder="1" applyAlignment="1">
      <alignment horizontal="left" wrapText="1"/>
    </xf>
    <xf numFmtId="0" fontId="3" fillId="0" borderId="10" xfId="0" applyFont="1" applyBorder="1" applyAlignment="1">
      <alignment horizontal="center" wrapText="1"/>
    </xf>
    <xf numFmtId="0" fontId="3" fillId="0" borderId="4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4"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0"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40" xfId="0"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4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0"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34" borderId="56"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0" fillId="34" borderId="48" xfId="0" applyFill="1" applyBorder="1" applyAlignment="1" applyProtection="1">
      <alignment horizontal="center" vertical="center" wrapText="1"/>
      <protection locked="0"/>
    </xf>
    <xf numFmtId="0" fontId="0" fillId="34" borderId="39" xfId="0" applyFill="1" applyBorder="1" applyAlignment="1" applyProtection="1">
      <alignment horizontal="center" vertical="center" wrapText="1"/>
      <protection locked="0"/>
    </xf>
    <xf numFmtId="0" fontId="3" fillId="34" borderId="48"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34" xfId="0" applyFont="1" applyFill="1" applyBorder="1" applyAlignment="1">
      <alignment horizontal="left" vertical="center" wrapText="1"/>
    </xf>
    <xf numFmtId="0" fontId="0" fillId="34" borderId="50"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3" fillId="34" borderId="0" xfId="0" applyFont="1" applyFill="1" applyAlignment="1">
      <alignment horizontal="left" vertical="center"/>
    </xf>
    <xf numFmtId="0" fontId="0" fillId="34" borderId="48"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39" xfId="0" applyFill="1" applyBorder="1" applyAlignment="1" applyProtection="1">
      <alignment horizontal="center" vertical="center"/>
      <protection locked="0"/>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65" xfId="0" applyFont="1" applyBorder="1" applyAlignment="1">
      <alignment horizontal="left" wrapText="1"/>
    </xf>
    <xf numFmtId="0" fontId="3" fillId="0" borderId="66"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43"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top"/>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center"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6" fillId="34" borderId="0" xfId="47" applyFill="1" applyAlignment="1">
      <alignment horizontal="left" vertical="center"/>
    </xf>
    <xf numFmtId="0" fontId="26" fillId="34" borderId="0" xfId="47" applyFill="1" applyAlignment="1">
      <alignment horizontal="left" vertical="center" wrapText="1"/>
    </xf>
    <xf numFmtId="0" fontId="26" fillId="34" borderId="2" xfId="47" applyFill="1" applyBorder="1" applyAlignment="1">
      <alignment horizontal="center" vertical="center"/>
    </xf>
    <xf numFmtId="179" fontId="41" fillId="34" borderId="6" xfId="47" applyNumberFormat="1" applyFont="1" applyFill="1" applyBorder="1" applyAlignment="1">
      <alignment horizontal="center" vertical="center"/>
    </xf>
    <xf numFmtId="179" fontId="41" fillId="34" borderId="7" xfId="47" applyNumberFormat="1" applyFont="1" applyFill="1" applyBorder="1" applyAlignment="1">
      <alignment horizontal="center" vertical="center"/>
    </xf>
    <xf numFmtId="179" fontId="41" fillId="34" borderId="8" xfId="47" applyNumberFormat="1" applyFont="1" applyFill="1" applyBorder="1" applyAlignment="1">
      <alignment horizontal="center" vertical="center"/>
    </xf>
    <xf numFmtId="0" fontId="26" fillId="34" borderId="3" xfId="47" applyFill="1" applyBorder="1" applyAlignment="1">
      <alignment horizontal="center" vertical="center" wrapText="1"/>
    </xf>
    <xf numFmtId="0" fontId="26" fillId="34" borderId="4" xfId="47" applyFill="1" applyBorder="1" applyAlignment="1">
      <alignment horizontal="center" vertical="center" wrapText="1"/>
    </xf>
    <xf numFmtId="0" fontId="26" fillId="34" borderId="1" xfId="47" applyFill="1" applyBorder="1" applyAlignment="1">
      <alignment horizontal="center" vertical="center" wrapText="1"/>
    </xf>
    <xf numFmtId="180" fontId="41" fillId="36" borderId="3" xfId="28" applyNumberFormat="1" applyFont="1" applyFill="1" applyBorder="1" applyAlignment="1">
      <alignment horizontal="center" vertical="center"/>
    </xf>
    <xf numFmtId="180" fontId="41" fillId="36" borderId="4" xfId="28" applyNumberFormat="1" applyFont="1" applyFill="1" applyBorder="1" applyAlignment="1">
      <alignment horizontal="center" vertical="center"/>
    </xf>
    <xf numFmtId="180" fontId="41" fillId="36" borderId="1" xfId="28" applyNumberFormat="1" applyFont="1" applyFill="1" applyBorder="1" applyAlignment="1">
      <alignment horizontal="center" vertical="center"/>
    </xf>
    <xf numFmtId="180" fontId="41" fillId="36" borderId="16" xfId="28" applyNumberFormat="1" applyFont="1" applyFill="1" applyBorder="1" applyAlignment="1">
      <alignment horizontal="center" vertical="center"/>
    </xf>
    <xf numFmtId="180" fontId="41" fillId="36" borderId="5" xfId="28" applyNumberFormat="1" applyFont="1" applyFill="1" applyBorder="1" applyAlignment="1">
      <alignment horizontal="center" vertical="center"/>
    </xf>
    <xf numFmtId="180" fontId="41" fillId="36" borderId="15" xfId="28" applyNumberFormat="1" applyFont="1" applyFill="1" applyBorder="1" applyAlignment="1">
      <alignment horizontal="center" vertical="center"/>
    </xf>
    <xf numFmtId="0" fontId="26" fillId="34" borderId="16" xfId="47" applyFill="1" applyBorder="1" applyAlignment="1">
      <alignment horizontal="center" vertical="center"/>
    </xf>
    <xf numFmtId="0" fontId="26" fillId="34" borderId="5" xfId="47" applyFill="1" applyBorder="1" applyAlignment="1">
      <alignment horizontal="center" vertical="center"/>
    </xf>
    <xf numFmtId="0" fontId="26" fillId="34" borderId="15" xfId="47" applyFill="1" applyBorder="1" applyAlignment="1">
      <alignment horizontal="center" vertical="center"/>
    </xf>
    <xf numFmtId="178" fontId="41" fillId="35" borderId="2" xfId="36" applyNumberFormat="1" applyFont="1" applyFill="1" applyBorder="1" applyAlignment="1">
      <alignment horizontal="center" vertical="center"/>
    </xf>
    <xf numFmtId="0" fontId="26" fillId="34" borderId="25" xfId="47" applyFill="1" applyBorder="1" applyAlignment="1">
      <alignment horizontal="center" vertical="center"/>
    </xf>
    <xf numFmtId="0" fontId="26" fillId="34" borderId="38" xfId="47" applyFill="1" applyBorder="1" applyAlignment="1">
      <alignment horizontal="center" vertical="center"/>
    </xf>
    <xf numFmtId="179" fontId="41" fillId="34" borderId="3" xfId="47" applyNumberFormat="1" applyFont="1" applyFill="1" applyBorder="1" applyAlignment="1">
      <alignment horizontal="center" vertical="center"/>
    </xf>
    <xf numFmtId="179" fontId="41" fillId="34" borderId="4" xfId="47" applyNumberFormat="1" applyFont="1" applyFill="1" applyBorder="1" applyAlignment="1">
      <alignment horizontal="center" vertical="center"/>
    </xf>
    <xf numFmtId="179" fontId="41" fillId="34" borderId="1" xfId="47" applyNumberFormat="1" applyFont="1" applyFill="1" applyBorder="1" applyAlignment="1">
      <alignment horizontal="center" vertical="center"/>
    </xf>
    <xf numFmtId="179" fontId="41" fillId="34" borderId="16" xfId="47" applyNumberFormat="1" applyFont="1" applyFill="1" applyBorder="1" applyAlignment="1">
      <alignment horizontal="center" vertical="center"/>
    </xf>
    <xf numFmtId="179" fontId="41" fillId="34" borderId="5" xfId="47" applyNumberFormat="1" applyFont="1" applyFill="1" applyBorder="1" applyAlignment="1">
      <alignment horizontal="center" vertical="center"/>
    </xf>
    <xf numFmtId="179" fontId="41" fillId="34" borderId="15" xfId="47" applyNumberFormat="1" applyFont="1" applyFill="1" applyBorder="1" applyAlignment="1">
      <alignment horizontal="center" vertical="center"/>
    </xf>
    <xf numFmtId="0" fontId="26" fillId="34" borderId="5" xfId="47" applyFill="1" applyBorder="1" applyAlignment="1">
      <alignment horizontal="left" vertical="center"/>
    </xf>
    <xf numFmtId="0" fontId="26" fillId="34" borderId="6" xfId="47" applyFill="1" applyBorder="1" applyAlignment="1">
      <alignment horizontal="center" vertical="center"/>
    </xf>
    <xf numFmtId="0" fontId="26" fillId="34" borderId="7" xfId="47" applyFill="1" applyBorder="1" applyAlignment="1">
      <alignment horizontal="center" vertical="center"/>
    </xf>
    <xf numFmtId="0" fontId="26" fillId="34" borderId="8" xfId="47" applyFill="1" applyBorder="1" applyAlignment="1">
      <alignment horizontal="center" vertical="center"/>
    </xf>
    <xf numFmtId="0" fontId="26"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6" fillId="34" borderId="2" xfId="47" applyFill="1" applyBorder="1" applyAlignment="1">
      <alignment horizontal="center" vertical="top" wrapText="1"/>
    </xf>
    <xf numFmtId="0" fontId="26" fillId="34" borderId="6" xfId="47" applyFill="1" applyBorder="1" applyAlignment="1">
      <alignment horizontal="center" vertical="center" wrapText="1"/>
    </xf>
    <xf numFmtId="0" fontId="26" fillId="34" borderId="7" xfId="47" applyFill="1" applyBorder="1" applyAlignment="1">
      <alignment horizontal="center" vertical="center" wrapText="1"/>
    </xf>
    <xf numFmtId="0" fontId="26" fillId="34" borderId="8" xfId="47" applyFill="1" applyBorder="1" applyAlignment="1">
      <alignment horizontal="center" vertical="center" wrapText="1"/>
    </xf>
    <xf numFmtId="0" fontId="26" fillId="0" borderId="25" xfId="47" applyBorder="1" applyAlignment="1">
      <alignment horizontal="center" vertical="center"/>
    </xf>
    <xf numFmtId="0" fontId="26" fillId="0" borderId="34" xfId="47" applyBorder="1" applyAlignment="1">
      <alignment horizontal="center" vertical="center"/>
    </xf>
    <xf numFmtId="0" fontId="26" fillId="0" borderId="38" xfId="47"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5" xfId="47" applyFill="1" applyBorder="1" applyAlignment="1">
      <alignment horizontal="center" vertical="center" shrinkToFit="1"/>
    </xf>
    <xf numFmtId="0" fontId="26" fillId="35" borderId="7" xfId="47" applyFill="1" applyBorder="1" applyAlignment="1">
      <alignment horizontal="center" vertical="center" shrinkToFit="1"/>
    </xf>
    <xf numFmtId="0" fontId="39" fillId="34" borderId="0" xfId="47" applyFont="1" applyFill="1" applyAlignment="1">
      <alignment horizontal="left" vertical="center"/>
    </xf>
    <xf numFmtId="0" fontId="26" fillId="35" borderId="2" xfId="47" applyFill="1" applyBorder="1" applyAlignment="1">
      <alignment horizontal="center" vertical="center"/>
    </xf>
    <xf numFmtId="0" fontId="26" fillId="35" borderId="2" xfId="47" applyFill="1" applyBorder="1" applyAlignment="1">
      <alignment horizontal="center" vertical="center" shrinkToFi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7" xfId="0" applyFont="1" applyBorder="1" applyAlignment="1">
      <alignment vertical="center" wrapText="1"/>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3"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8"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26" fillId="0" borderId="0" xfId="49" applyAlignment="1">
      <alignment horizontal="left" vertical="center"/>
    </xf>
    <xf numFmtId="0" fontId="26" fillId="35" borderId="6" xfId="49" applyFill="1" applyBorder="1" applyAlignment="1">
      <alignment horizontal="center" vertical="center"/>
    </xf>
    <xf numFmtId="0" fontId="26" fillId="35" borderId="7" xfId="49" applyFill="1" applyBorder="1" applyAlignment="1">
      <alignment horizontal="center" vertical="center"/>
    </xf>
    <xf numFmtId="0" fontId="26" fillId="0" borderId="2" xfId="49" applyBorder="1" applyAlignment="1">
      <alignment horizontal="center" vertical="center"/>
    </xf>
    <xf numFmtId="0" fontId="26" fillId="0" borderId="6" xfId="49" applyBorder="1" applyAlignment="1">
      <alignment horizontal="center" vertical="center"/>
    </xf>
    <xf numFmtId="0" fontId="26" fillId="0" borderId="7" xfId="49" applyBorder="1" applyAlignment="1">
      <alignment horizontal="center" vertical="center"/>
    </xf>
    <xf numFmtId="0" fontId="26" fillId="0" borderId="2" xfId="49" applyBorder="1" applyAlignment="1">
      <alignment horizontal="center" vertical="center" wrapText="1"/>
    </xf>
    <xf numFmtId="179" fontId="26" fillId="0" borderId="6" xfId="49" applyNumberFormat="1" applyBorder="1" applyAlignment="1">
      <alignment horizontal="center" vertical="center"/>
    </xf>
    <xf numFmtId="179" fontId="26" fillId="0" borderId="7" xfId="49"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6" fillId="0" borderId="6" xfId="49" applyBorder="1" applyAlignment="1">
      <alignment horizontal="center" vertical="center" wrapText="1"/>
    </xf>
    <xf numFmtId="0" fontId="26" fillId="0" borderId="7" xfId="49" applyBorder="1" applyAlignment="1">
      <alignment horizontal="center" vertical="center" wrapText="1"/>
    </xf>
    <xf numFmtId="0" fontId="26" fillId="0" borderId="8" xfId="49" applyBorder="1" applyAlignment="1">
      <alignment horizontal="center" vertical="center" wrapText="1"/>
    </xf>
    <xf numFmtId="0" fontId="26" fillId="0" borderId="8" xfId="49" applyBorder="1" applyAlignment="1">
      <alignment horizontal="center" vertical="center"/>
    </xf>
    <xf numFmtId="0" fontId="26" fillId="35" borderId="2" xfId="49" applyFill="1" applyBorder="1" applyAlignment="1">
      <alignment horizontal="center" vertical="center"/>
    </xf>
    <xf numFmtId="0" fontId="45" fillId="0" borderId="0" xfId="49" applyFont="1" applyAlignment="1">
      <alignment horizontal="center" vertical="center"/>
    </xf>
    <xf numFmtId="0" fontId="26" fillId="35" borderId="33" xfId="49" applyFill="1" applyBorder="1" applyAlignment="1">
      <alignment horizontal="center" vertical="center" shrinkToFit="1"/>
    </xf>
    <xf numFmtId="0" fontId="26" fillId="35" borderId="78" xfId="49"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4" fillId="0" borderId="0" xfId="49" applyFont="1" applyAlignment="1">
      <alignment horizontal="left" vertical="center"/>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40"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7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zoomScaleNormal="100" zoomScaleSheetLayoutView="100" workbookViewId="0">
      <selection activeCell="B8" sqref="B8"/>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125</v>
      </c>
    </row>
    <row r="3" spans="2:37" ht="14.25" customHeight="1" x14ac:dyDescent="0.15">
      <c r="AB3" s="477" t="s">
        <v>126</v>
      </c>
      <c r="AC3" s="478"/>
      <c r="AD3" s="478"/>
      <c r="AE3" s="478"/>
      <c r="AF3" s="479"/>
      <c r="AG3" s="517"/>
      <c r="AH3" s="518"/>
      <c r="AI3" s="518"/>
      <c r="AJ3" s="518"/>
      <c r="AK3" s="519"/>
    </row>
    <row r="5" spans="2:37" x14ac:dyDescent="0.15">
      <c r="B5" s="611" t="s">
        <v>127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row>
    <row r="6" spans="2:37" ht="13.5" customHeight="1" x14ac:dyDescent="0.15">
      <c r="AE6" t="s">
        <v>128</v>
      </c>
      <c r="AF6" s="611"/>
      <c r="AG6" s="611"/>
      <c r="AH6" t="s">
        <v>129</v>
      </c>
      <c r="AI6" s="611"/>
      <c r="AJ6" s="611"/>
      <c r="AK6" t="s">
        <v>130</v>
      </c>
    </row>
    <row r="7" spans="2:37" x14ac:dyDescent="0.15">
      <c r="B7" s="612" t="s">
        <v>680</v>
      </c>
      <c r="C7" s="612"/>
      <c r="D7" s="612"/>
      <c r="E7" s="612"/>
      <c r="F7" s="612"/>
      <c r="G7" s="612"/>
      <c r="H7" s="613" t="s">
        <v>681</v>
      </c>
      <c r="I7" s="613"/>
      <c r="J7" s="613"/>
      <c r="K7" t="s">
        <v>132</v>
      </c>
    </row>
    <row r="8" spans="2:37" x14ac:dyDescent="0.15">
      <c r="V8" s="610" t="s">
        <v>133</v>
      </c>
      <c r="W8" s="610"/>
      <c r="X8" s="610"/>
      <c r="Y8" s="610"/>
      <c r="Z8" s="610"/>
      <c r="AA8" s="610"/>
      <c r="AB8" s="610"/>
      <c r="AC8" s="610"/>
      <c r="AD8" s="610"/>
      <c r="AE8" s="610"/>
      <c r="AF8" s="610"/>
      <c r="AG8" s="610"/>
      <c r="AH8" s="610"/>
      <c r="AI8" s="610"/>
      <c r="AJ8" s="610"/>
      <c r="AK8" s="610"/>
    </row>
    <row r="9" spans="2:37" x14ac:dyDescent="0.15">
      <c r="Y9" s="611"/>
      <c r="Z9" s="611"/>
      <c r="AA9" s="611"/>
      <c r="AB9" s="611"/>
      <c r="AC9" s="611"/>
      <c r="AD9" s="611"/>
      <c r="AE9" s="611"/>
      <c r="AF9" s="611"/>
      <c r="AG9" s="611"/>
      <c r="AH9" s="611"/>
      <c r="AI9" s="611"/>
      <c r="AJ9" s="611"/>
      <c r="AK9" s="611"/>
    </row>
    <row r="10" spans="2:37" x14ac:dyDescent="0.15">
      <c r="V10" s="611" t="s">
        <v>134</v>
      </c>
      <c r="W10" s="611"/>
      <c r="X10" s="611"/>
      <c r="Y10" s="611"/>
      <c r="Z10" s="611"/>
      <c r="AA10" s="611"/>
      <c r="AB10" s="611"/>
      <c r="AC10" s="611"/>
      <c r="AD10" s="611"/>
      <c r="AE10" s="611"/>
      <c r="AF10" s="611"/>
      <c r="AG10" s="611"/>
      <c r="AH10" s="611"/>
      <c r="AI10" s="611"/>
      <c r="AJ10" s="611"/>
      <c r="AK10" s="611"/>
    </row>
    <row r="11" spans="2:37" x14ac:dyDescent="0.15">
      <c r="Y11" s="611"/>
      <c r="Z11" s="611"/>
      <c r="AA11" s="611"/>
      <c r="AB11" s="611"/>
      <c r="AC11" s="611"/>
      <c r="AD11" s="611"/>
      <c r="AE11" s="611"/>
      <c r="AF11" s="611"/>
      <c r="AG11" s="611"/>
      <c r="AH11" s="611"/>
      <c r="AI11" s="611"/>
      <c r="AJ11" s="611"/>
      <c r="AK11" s="611"/>
    </row>
    <row r="12" spans="2:37" x14ac:dyDescent="0.15">
      <c r="C12" t="s">
        <v>135</v>
      </c>
    </row>
    <row r="13" spans="2:37" x14ac:dyDescent="0.15">
      <c r="N13" s="593"/>
      <c r="O13" s="593"/>
      <c r="AB13" s="477" t="s">
        <v>136</v>
      </c>
      <c r="AC13" s="478"/>
      <c r="AD13" s="478"/>
      <c r="AE13" s="478"/>
      <c r="AF13" s="478"/>
      <c r="AG13" s="478"/>
      <c r="AH13" s="478"/>
      <c r="AI13" s="479"/>
      <c r="AJ13" s="560"/>
      <c r="AK13" s="586"/>
    </row>
    <row r="14" spans="2:37" ht="14.25" customHeight="1" x14ac:dyDescent="0.15">
      <c r="B14" s="489" t="s">
        <v>137</v>
      </c>
      <c r="C14" s="579" t="s">
        <v>138</v>
      </c>
      <c r="D14" s="563"/>
      <c r="E14" s="563"/>
      <c r="F14" s="563"/>
      <c r="G14" s="563"/>
      <c r="H14" s="563"/>
      <c r="I14" s="563"/>
      <c r="J14" s="563"/>
      <c r="K14" s="563"/>
      <c r="L14" s="594"/>
      <c r="M14" s="595"/>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7"/>
    </row>
    <row r="15" spans="2:37" ht="14.25" customHeight="1" x14ac:dyDescent="0.15">
      <c r="B15" s="490"/>
      <c r="C15" s="598" t="s">
        <v>139</v>
      </c>
      <c r="D15" s="599"/>
      <c r="E15" s="599"/>
      <c r="F15" s="599"/>
      <c r="G15" s="599"/>
      <c r="H15" s="599"/>
      <c r="I15" s="599"/>
      <c r="J15" s="599"/>
      <c r="K15" s="599"/>
      <c r="L15" s="599"/>
      <c r="M15" s="600"/>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2"/>
    </row>
    <row r="16" spans="2:37" ht="13.5" customHeight="1" x14ac:dyDescent="0.15">
      <c r="B16" s="490"/>
      <c r="C16" s="579" t="s">
        <v>140</v>
      </c>
      <c r="D16" s="563"/>
      <c r="E16" s="563"/>
      <c r="F16" s="563"/>
      <c r="G16" s="563"/>
      <c r="H16" s="563"/>
      <c r="I16" s="563"/>
      <c r="J16" s="563"/>
      <c r="K16" s="563"/>
      <c r="L16" s="564"/>
      <c r="M16" s="560" t="s">
        <v>141</v>
      </c>
      <c r="N16" s="561"/>
      <c r="O16" s="561"/>
      <c r="P16" s="561"/>
      <c r="Q16" s="562"/>
      <c r="R16" s="562"/>
      <c r="S16" s="562"/>
      <c r="T16" t="s">
        <v>679</v>
      </c>
      <c r="U16" s="562"/>
      <c r="V16" s="562"/>
      <c r="W16" s="562"/>
      <c r="X16" t="s">
        <v>143</v>
      </c>
      <c r="Y16" s="563"/>
      <c r="Z16" s="563"/>
      <c r="AA16" s="563"/>
      <c r="AB16" s="563"/>
      <c r="AC16" s="563"/>
      <c r="AD16" s="563"/>
      <c r="AE16" s="563"/>
      <c r="AF16" s="563"/>
      <c r="AG16" s="563"/>
      <c r="AH16" s="563"/>
      <c r="AI16" s="563"/>
      <c r="AJ16" s="563"/>
      <c r="AK16" s="564"/>
    </row>
    <row r="17" spans="2:37" ht="13.5" customHeight="1" x14ac:dyDescent="0.15">
      <c r="B17" s="490"/>
      <c r="C17" s="598"/>
      <c r="D17" s="599"/>
      <c r="E17" s="599"/>
      <c r="F17" s="599"/>
      <c r="G17" s="599"/>
      <c r="H17" s="599"/>
      <c r="I17" s="599"/>
      <c r="J17" s="599"/>
      <c r="K17" s="599"/>
      <c r="L17" s="603"/>
      <c r="M17" s="565" t="s">
        <v>144</v>
      </c>
      <c r="N17" s="566"/>
      <c r="O17" s="566"/>
      <c r="P17" s="566"/>
      <c r="Q17" t="s">
        <v>145</v>
      </c>
      <c r="R17" s="566"/>
      <c r="S17" s="566"/>
      <c r="T17" s="566"/>
      <c r="U17" s="566"/>
      <c r="V17" s="566" t="s">
        <v>146</v>
      </c>
      <c r="W17" s="566"/>
      <c r="X17" s="567"/>
      <c r="Y17" s="567"/>
      <c r="Z17" s="567"/>
      <c r="AA17" s="567"/>
      <c r="AB17" s="567"/>
      <c r="AC17" s="567"/>
      <c r="AD17" s="567"/>
      <c r="AE17" s="567"/>
      <c r="AF17" s="567"/>
      <c r="AG17" s="567"/>
      <c r="AH17" s="567"/>
      <c r="AI17" s="567"/>
      <c r="AJ17" s="567"/>
      <c r="AK17" s="568"/>
    </row>
    <row r="18" spans="2:37" ht="13.5" customHeight="1" x14ac:dyDescent="0.15">
      <c r="B18" s="490"/>
      <c r="C18" s="583"/>
      <c r="D18" s="584"/>
      <c r="E18" s="584"/>
      <c r="F18" s="584"/>
      <c r="G18" s="584"/>
      <c r="H18" s="584"/>
      <c r="I18" s="584"/>
      <c r="J18" s="584"/>
      <c r="K18" s="584"/>
      <c r="L18" s="585"/>
      <c r="M18" s="604" t="s">
        <v>147</v>
      </c>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6"/>
    </row>
    <row r="19" spans="2:37" ht="14.25" customHeight="1" x14ac:dyDescent="0.15">
      <c r="B19" s="490"/>
      <c r="C19" s="607" t="s">
        <v>148</v>
      </c>
      <c r="D19" s="608"/>
      <c r="E19" s="608"/>
      <c r="F19" s="608"/>
      <c r="G19" s="608"/>
      <c r="H19" s="608"/>
      <c r="I19" s="608"/>
      <c r="J19" s="608"/>
      <c r="K19" s="608"/>
      <c r="L19" s="609"/>
      <c r="M19" s="477" t="s">
        <v>149</v>
      </c>
      <c r="N19" s="478"/>
      <c r="O19" s="478"/>
      <c r="P19" s="478"/>
      <c r="Q19" s="479"/>
      <c r="R19" s="573"/>
      <c r="S19" s="574"/>
      <c r="T19" s="574"/>
      <c r="U19" s="574"/>
      <c r="V19" s="574"/>
      <c r="W19" s="574"/>
      <c r="X19" s="574"/>
      <c r="Y19" s="574"/>
      <c r="Z19" s="574"/>
      <c r="AA19" s="575"/>
      <c r="AB19" s="560" t="s">
        <v>150</v>
      </c>
      <c r="AC19" s="561"/>
      <c r="AD19" s="561"/>
      <c r="AE19" s="561"/>
      <c r="AF19" s="586"/>
      <c r="AG19" s="573"/>
      <c r="AH19" s="574"/>
      <c r="AI19" s="574"/>
      <c r="AJ19" s="574"/>
      <c r="AK19" s="575"/>
    </row>
    <row r="20" spans="2:37" ht="14.25" customHeight="1" x14ac:dyDescent="0.15">
      <c r="B20" s="490"/>
      <c r="C20" s="480" t="s">
        <v>151</v>
      </c>
      <c r="D20" s="480"/>
      <c r="E20" s="480"/>
      <c r="F20" s="480"/>
      <c r="G20" s="480"/>
      <c r="H20" s="480"/>
      <c r="I20" s="480"/>
      <c r="J20" s="480"/>
      <c r="K20" s="480"/>
      <c r="L20" s="480"/>
      <c r="M20" s="492"/>
      <c r="N20" s="468"/>
      <c r="O20" s="468"/>
      <c r="P20" s="468"/>
      <c r="Q20" s="468"/>
      <c r="R20" s="468"/>
      <c r="S20" s="468"/>
      <c r="T20" s="468"/>
      <c r="U20" s="469"/>
      <c r="V20" s="492" t="s">
        <v>152</v>
      </c>
      <c r="W20" s="468"/>
      <c r="X20" s="468"/>
      <c r="Y20" s="468"/>
      <c r="Z20" s="468"/>
      <c r="AA20" s="469"/>
      <c r="AB20" s="492"/>
      <c r="AC20" s="468"/>
      <c r="AD20" s="468"/>
      <c r="AE20" s="468"/>
      <c r="AF20" s="468"/>
      <c r="AG20" s="468"/>
      <c r="AH20" s="468"/>
      <c r="AI20" s="468"/>
      <c r="AJ20" s="468"/>
      <c r="AK20" s="469"/>
    </row>
    <row r="21" spans="2:37" ht="14.25" customHeight="1" x14ac:dyDescent="0.15">
      <c r="B21" s="490"/>
      <c r="C21" s="480" t="s">
        <v>153</v>
      </c>
      <c r="D21" s="480"/>
      <c r="E21" s="480"/>
      <c r="F21" s="480"/>
      <c r="G21" s="480"/>
      <c r="H21" s="480"/>
      <c r="I21" s="480"/>
      <c r="J21" s="587"/>
      <c r="K21" s="587"/>
      <c r="L21" s="588"/>
      <c r="M21" s="492" t="s">
        <v>154</v>
      </c>
      <c r="N21" s="468"/>
      <c r="O21" s="468"/>
      <c r="P21" s="468"/>
      <c r="Q21" s="469"/>
      <c r="R21" s="516"/>
      <c r="S21" s="589"/>
      <c r="T21" s="589"/>
      <c r="U21" s="589"/>
      <c r="V21" s="589"/>
      <c r="W21" s="589"/>
      <c r="X21" s="589"/>
      <c r="Y21" s="589"/>
      <c r="Z21" s="589"/>
      <c r="AA21" s="483"/>
      <c r="AB21" s="468" t="s">
        <v>155</v>
      </c>
      <c r="AC21" s="468"/>
      <c r="AD21" s="468"/>
      <c r="AE21" s="468"/>
      <c r="AF21" s="469"/>
      <c r="AG21" s="516"/>
      <c r="AH21" s="589"/>
      <c r="AI21" s="589"/>
      <c r="AJ21" s="589"/>
      <c r="AK21" s="483"/>
    </row>
    <row r="22" spans="2:37" ht="13.5" customHeight="1" x14ac:dyDescent="0.15">
      <c r="B22" s="490"/>
      <c r="C22" s="559" t="s">
        <v>156</v>
      </c>
      <c r="D22" s="559"/>
      <c r="E22" s="559"/>
      <c r="F22" s="559"/>
      <c r="G22" s="559"/>
      <c r="H22" s="559"/>
      <c r="I22" s="559"/>
      <c r="J22" s="590"/>
      <c r="K22" s="590"/>
      <c r="L22" s="590"/>
      <c r="M22" s="560" t="s">
        <v>141</v>
      </c>
      <c r="N22" s="561"/>
      <c r="O22" s="561"/>
      <c r="P22" s="561"/>
      <c r="Q22" s="562"/>
      <c r="R22" s="562"/>
      <c r="S22" s="562"/>
      <c r="T22" t="s">
        <v>679</v>
      </c>
      <c r="U22" s="562"/>
      <c r="V22" s="562"/>
      <c r="W22" s="562"/>
      <c r="X22" t="s">
        <v>143</v>
      </c>
      <c r="Y22" s="563"/>
      <c r="Z22" s="563"/>
      <c r="AA22" s="563"/>
      <c r="AB22" s="563"/>
      <c r="AC22" s="563"/>
      <c r="AD22" s="563"/>
      <c r="AE22" s="563"/>
      <c r="AF22" s="563"/>
      <c r="AG22" s="563"/>
      <c r="AH22" s="563"/>
      <c r="AI22" s="563"/>
      <c r="AJ22" s="563"/>
      <c r="AK22" s="564"/>
    </row>
    <row r="23" spans="2:37" ht="14.25" customHeight="1" x14ac:dyDescent="0.15">
      <c r="B23" s="490"/>
      <c r="C23" s="559"/>
      <c r="D23" s="559"/>
      <c r="E23" s="559"/>
      <c r="F23" s="559"/>
      <c r="G23" s="559"/>
      <c r="H23" s="559"/>
      <c r="I23" s="559"/>
      <c r="J23" s="590"/>
      <c r="K23" s="590"/>
      <c r="L23" s="590"/>
      <c r="M23" s="565" t="s">
        <v>144</v>
      </c>
      <c r="N23" s="566"/>
      <c r="O23" s="566"/>
      <c r="P23" s="566"/>
      <c r="Q23" t="s">
        <v>145</v>
      </c>
      <c r="R23" s="566"/>
      <c r="S23" s="566"/>
      <c r="T23" s="566"/>
      <c r="U23" s="566"/>
      <c r="V23" s="566" t="s">
        <v>146</v>
      </c>
      <c r="W23" s="566"/>
      <c r="X23" s="567"/>
      <c r="Y23" s="567"/>
      <c r="Z23" s="567"/>
      <c r="AA23" s="567"/>
      <c r="AB23" s="567"/>
      <c r="AC23" s="567"/>
      <c r="AD23" s="567"/>
      <c r="AE23" s="567"/>
      <c r="AF23" s="567"/>
      <c r="AG23" s="567"/>
      <c r="AH23" s="567"/>
      <c r="AI23" s="567"/>
      <c r="AJ23" s="567"/>
      <c r="AK23" s="568"/>
    </row>
    <row r="24" spans="2:37" x14ac:dyDescent="0.15">
      <c r="B24" s="491"/>
      <c r="C24" s="591"/>
      <c r="D24" s="591"/>
      <c r="E24" s="591"/>
      <c r="F24" s="591"/>
      <c r="G24" s="591"/>
      <c r="H24" s="591"/>
      <c r="I24" s="591"/>
      <c r="J24" s="592"/>
      <c r="K24" s="592"/>
      <c r="L24" s="592"/>
      <c r="M24" s="569"/>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7"/>
    </row>
    <row r="25" spans="2:37" ht="14.25" customHeight="1" x14ac:dyDescent="0.15">
      <c r="B25" s="578" t="s">
        <v>157</v>
      </c>
      <c r="C25" s="579" t="s">
        <v>158</v>
      </c>
      <c r="D25" s="563"/>
      <c r="E25" s="563"/>
      <c r="F25" s="563"/>
      <c r="G25" s="563"/>
      <c r="H25" s="563"/>
      <c r="I25" s="563"/>
      <c r="J25" s="563"/>
      <c r="K25" s="563"/>
      <c r="L25" s="564"/>
      <c r="M25" s="580"/>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row>
    <row r="26" spans="2:37" ht="14.25" customHeight="1" x14ac:dyDescent="0.15">
      <c r="B26" s="505"/>
      <c r="C26" s="583" t="s">
        <v>159</v>
      </c>
      <c r="D26" s="584"/>
      <c r="E26" s="584"/>
      <c r="F26" s="584"/>
      <c r="G26" s="584"/>
      <c r="H26" s="584"/>
      <c r="I26" s="584"/>
      <c r="J26" s="584"/>
      <c r="K26" s="584"/>
      <c r="L26" s="585"/>
      <c r="M26" s="583"/>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5"/>
    </row>
    <row r="27" spans="2:37" ht="13.5" customHeight="1" x14ac:dyDescent="0.15">
      <c r="B27" s="505"/>
      <c r="C27" s="559" t="s">
        <v>160</v>
      </c>
      <c r="D27" s="559"/>
      <c r="E27" s="559"/>
      <c r="F27" s="559"/>
      <c r="G27" s="559"/>
      <c r="H27" s="559"/>
      <c r="I27" s="559"/>
      <c r="J27" s="559"/>
      <c r="K27" s="559"/>
      <c r="L27" s="559"/>
      <c r="M27" s="560" t="s">
        <v>141</v>
      </c>
      <c r="N27" s="561"/>
      <c r="O27" s="561"/>
      <c r="P27" s="561"/>
      <c r="Q27" s="562"/>
      <c r="R27" s="562"/>
      <c r="S27" s="562"/>
      <c r="T27" t="s">
        <v>679</v>
      </c>
      <c r="U27" s="562"/>
      <c r="V27" s="562"/>
      <c r="W27" s="562"/>
      <c r="X27" t="s">
        <v>143</v>
      </c>
      <c r="Y27" s="563"/>
      <c r="Z27" s="563"/>
      <c r="AA27" s="563"/>
      <c r="AB27" s="563"/>
      <c r="AC27" s="563"/>
      <c r="AD27" s="563"/>
      <c r="AE27" s="563"/>
      <c r="AF27" s="563"/>
      <c r="AG27" s="563"/>
      <c r="AH27" s="563"/>
      <c r="AI27" s="563"/>
      <c r="AJ27" s="563"/>
      <c r="AK27" s="564"/>
    </row>
    <row r="28" spans="2:37" ht="14.25" customHeight="1" x14ac:dyDescent="0.15">
      <c r="B28" s="505"/>
      <c r="C28" s="559"/>
      <c r="D28" s="559"/>
      <c r="E28" s="559"/>
      <c r="F28" s="559"/>
      <c r="G28" s="559"/>
      <c r="H28" s="559"/>
      <c r="I28" s="559"/>
      <c r="J28" s="559"/>
      <c r="K28" s="559"/>
      <c r="L28" s="559"/>
      <c r="M28" s="565" t="s">
        <v>144</v>
      </c>
      <c r="N28" s="566"/>
      <c r="O28" s="566"/>
      <c r="P28" s="566"/>
      <c r="Q28" t="s">
        <v>145</v>
      </c>
      <c r="R28" s="566"/>
      <c r="S28" s="566"/>
      <c r="T28" s="566"/>
      <c r="U28" s="566"/>
      <c r="V28" s="566" t="s">
        <v>146</v>
      </c>
      <c r="W28" s="566"/>
      <c r="X28" s="567"/>
      <c r="Y28" s="567"/>
      <c r="Z28" s="567"/>
      <c r="AA28" s="567"/>
      <c r="AB28" s="567"/>
      <c r="AC28" s="567"/>
      <c r="AD28" s="567"/>
      <c r="AE28" s="567"/>
      <c r="AF28" s="567"/>
      <c r="AG28" s="567"/>
      <c r="AH28" s="567"/>
      <c r="AI28" s="567"/>
      <c r="AJ28" s="567"/>
      <c r="AK28" s="568"/>
    </row>
    <row r="29" spans="2:37" x14ac:dyDescent="0.15">
      <c r="B29" s="505"/>
      <c r="C29" s="559"/>
      <c r="D29" s="559"/>
      <c r="E29" s="559"/>
      <c r="F29" s="559"/>
      <c r="G29" s="559"/>
      <c r="H29" s="559"/>
      <c r="I29" s="559"/>
      <c r="J29" s="559"/>
      <c r="K29" s="559"/>
      <c r="L29" s="559"/>
      <c r="M29" s="569"/>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7"/>
    </row>
    <row r="30" spans="2:37" ht="14.25" customHeight="1" x14ac:dyDescent="0.15">
      <c r="B30" s="505"/>
      <c r="C30" s="559" t="s">
        <v>148</v>
      </c>
      <c r="D30" s="559"/>
      <c r="E30" s="559"/>
      <c r="F30" s="559"/>
      <c r="G30" s="559"/>
      <c r="H30" s="559"/>
      <c r="I30" s="559"/>
      <c r="J30" s="559"/>
      <c r="K30" s="559"/>
      <c r="L30" s="559"/>
      <c r="M30" s="477" t="s">
        <v>149</v>
      </c>
      <c r="N30" s="478"/>
      <c r="O30" s="478"/>
      <c r="P30" s="478"/>
      <c r="Q30" s="479"/>
      <c r="R30" s="573"/>
      <c r="S30" s="574"/>
      <c r="T30" s="574"/>
      <c r="U30" s="574"/>
      <c r="V30" s="574"/>
      <c r="W30" s="574"/>
      <c r="X30" s="574"/>
      <c r="Y30" s="574"/>
      <c r="Z30" s="574"/>
      <c r="AA30" s="575"/>
      <c r="AB30" s="560" t="s">
        <v>150</v>
      </c>
      <c r="AC30" s="561"/>
      <c r="AD30" s="561"/>
      <c r="AE30" s="561"/>
      <c r="AF30" s="586"/>
      <c r="AG30" s="573"/>
      <c r="AH30" s="574"/>
      <c r="AI30" s="574"/>
      <c r="AJ30" s="574"/>
      <c r="AK30" s="575"/>
    </row>
    <row r="31" spans="2:37" ht="13.5" customHeight="1" x14ac:dyDescent="0.15">
      <c r="B31" s="505"/>
      <c r="C31" s="576" t="s">
        <v>161</v>
      </c>
      <c r="D31" s="576"/>
      <c r="E31" s="576"/>
      <c r="F31" s="576"/>
      <c r="G31" s="576"/>
      <c r="H31" s="576"/>
      <c r="I31" s="576"/>
      <c r="J31" s="576"/>
      <c r="K31" s="576"/>
      <c r="L31" s="576"/>
      <c r="M31" s="560" t="s">
        <v>141</v>
      </c>
      <c r="N31" s="561"/>
      <c r="O31" s="561"/>
      <c r="P31" s="561"/>
      <c r="Q31" s="562"/>
      <c r="R31" s="562"/>
      <c r="S31" s="562"/>
      <c r="T31" t="s">
        <v>679</v>
      </c>
      <c r="U31" s="562"/>
      <c r="V31" s="562"/>
      <c r="W31" s="562"/>
      <c r="X31" t="s">
        <v>143</v>
      </c>
      <c r="Y31" s="563"/>
      <c r="Z31" s="563"/>
      <c r="AA31" s="563"/>
      <c r="AB31" s="563"/>
      <c r="AC31" s="563"/>
      <c r="AD31" s="563"/>
      <c r="AE31" s="563"/>
      <c r="AF31" s="563"/>
      <c r="AG31" s="563"/>
      <c r="AH31" s="563"/>
      <c r="AI31" s="563"/>
      <c r="AJ31" s="563"/>
      <c r="AK31" s="564"/>
    </row>
    <row r="32" spans="2:37" ht="14.25" customHeight="1" x14ac:dyDescent="0.15">
      <c r="B32" s="505"/>
      <c r="C32" s="576"/>
      <c r="D32" s="576"/>
      <c r="E32" s="576"/>
      <c r="F32" s="576"/>
      <c r="G32" s="576"/>
      <c r="H32" s="576"/>
      <c r="I32" s="576"/>
      <c r="J32" s="576"/>
      <c r="K32" s="576"/>
      <c r="L32" s="576"/>
      <c r="M32" s="565" t="s">
        <v>144</v>
      </c>
      <c r="N32" s="566"/>
      <c r="O32" s="566"/>
      <c r="P32" s="566"/>
      <c r="Q32" t="s">
        <v>145</v>
      </c>
      <c r="R32" s="566"/>
      <c r="S32" s="566"/>
      <c r="T32" s="566"/>
      <c r="U32" s="566"/>
      <c r="V32" s="566" t="s">
        <v>146</v>
      </c>
      <c r="W32" s="566"/>
      <c r="X32" s="567"/>
      <c r="Y32" s="567"/>
      <c r="Z32" s="567"/>
      <c r="AA32" s="567"/>
      <c r="AB32" s="567"/>
      <c r="AC32" s="567"/>
      <c r="AD32" s="567"/>
      <c r="AE32" s="567"/>
      <c r="AF32" s="567"/>
      <c r="AG32" s="567"/>
      <c r="AH32" s="567"/>
      <c r="AI32" s="567"/>
      <c r="AJ32" s="567"/>
      <c r="AK32" s="568"/>
    </row>
    <row r="33" spans="1:37" x14ac:dyDescent="0.15">
      <c r="B33" s="505"/>
      <c r="C33" s="576"/>
      <c r="D33" s="576"/>
      <c r="E33" s="576"/>
      <c r="F33" s="576"/>
      <c r="G33" s="576"/>
      <c r="H33" s="576"/>
      <c r="I33" s="576"/>
      <c r="J33" s="576"/>
      <c r="K33" s="576"/>
      <c r="L33" s="576"/>
      <c r="M33" s="569"/>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7"/>
    </row>
    <row r="34" spans="1:37" ht="14.25" customHeight="1" x14ac:dyDescent="0.15">
      <c r="B34" s="505"/>
      <c r="C34" s="559" t="s">
        <v>148</v>
      </c>
      <c r="D34" s="559"/>
      <c r="E34" s="559"/>
      <c r="F34" s="559"/>
      <c r="G34" s="559"/>
      <c r="H34" s="559"/>
      <c r="I34" s="559"/>
      <c r="J34" s="559"/>
      <c r="K34" s="559"/>
      <c r="L34" s="559"/>
      <c r="M34" s="477" t="s">
        <v>149</v>
      </c>
      <c r="N34" s="478"/>
      <c r="O34" s="478"/>
      <c r="P34" s="478"/>
      <c r="Q34" s="479"/>
      <c r="R34" s="573"/>
      <c r="S34" s="574"/>
      <c r="T34" s="574"/>
      <c r="U34" s="574"/>
      <c r="V34" s="574"/>
      <c r="W34" s="574"/>
      <c r="X34" s="574"/>
      <c r="Y34" s="574"/>
      <c r="Z34" s="574"/>
      <c r="AA34" s="575"/>
      <c r="AB34" s="560" t="s">
        <v>150</v>
      </c>
      <c r="AC34" s="561"/>
      <c r="AD34" s="561"/>
      <c r="AE34" s="561"/>
      <c r="AF34" s="586"/>
      <c r="AG34" s="573"/>
      <c r="AH34" s="574"/>
      <c r="AI34" s="574"/>
      <c r="AJ34" s="574"/>
      <c r="AK34" s="575"/>
    </row>
    <row r="35" spans="1:37" ht="14.25" customHeight="1" x14ac:dyDescent="0.15">
      <c r="B35" s="505"/>
      <c r="C35" s="559" t="s">
        <v>162</v>
      </c>
      <c r="D35" s="559"/>
      <c r="E35" s="559"/>
      <c r="F35" s="559"/>
      <c r="G35" s="559"/>
      <c r="H35" s="559"/>
      <c r="I35" s="559"/>
      <c r="J35" s="559"/>
      <c r="K35" s="559"/>
      <c r="L35" s="559"/>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row>
    <row r="36" spans="1:37" ht="13.5" customHeight="1" x14ac:dyDescent="0.15">
      <c r="B36" s="505"/>
      <c r="C36" s="559" t="s">
        <v>163</v>
      </c>
      <c r="D36" s="559"/>
      <c r="E36" s="559"/>
      <c r="F36" s="559"/>
      <c r="G36" s="559"/>
      <c r="H36" s="559"/>
      <c r="I36" s="559"/>
      <c r="J36" s="559"/>
      <c r="K36" s="559"/>
      <c r="L36" s="559"/>
      <c r="M36" s="560" t="s">
        <v>141</v>
      </c>
      <c r="N36" s="561"/>
      <c r="O36" s="561"/>
      <c r="P36" s="561"/>
      <c r="Q36" s="562"/>
      <c r="R36" s="562"/>
      <c r="S36" s="562"/>
      <c r="T36" t="s">
        <v>679</v>
      </c>
      <c r="U36" s="562"/>
      <c r="V36" s="562"/>
      <c r="W36" s="562"/>
      <c r="X36" t="s">
        <v>143</v>
      </c>
      <c r="Y36" s="563"/>
      <c r="Z36" s="563"/>
      <c r="AA36" s="563"/>
      <c r="AB36" s="563"/>
      <c r="AC36" s="563"/>
      <c r="AD36" s="563"/>
      <c r="AE36" s="563"/>
      <c r="AF36" s="563"/>
      <c r="AG36" s="563"/>
      <c r="AH36" s="563"/>
      <c r="AI36" s="563"/>
      <c r="AJ36" s="563"/>
      <c r="AK36" s="564"/>
    </row>
    <row r="37" spans="1:37" ht="14.25" customHeight="1" x14ac:dyDescent="0.15">
      <c r="B37" s="505"/>
      <c r="C37" s="559"/>
      <c r="D37" s="559"/>
      <c r="E37" s="559"/>
      <c r="F37" s="559"/>
      <c r="G37" s="559"/>
      <c r="H37" s="559"/>
      <c r="I37" s="559"/>
      <c r="J37" s="559"/>
      <c r="K37" s="559"/>
      <c r="L37" s="559"/>
      <c r="M37" s="565" t="s">
        <v>144</v>
      </c>
      <c r="N37" s="566"/>
      <c r="O37" s="566"/>
      <c r="P37" s="566"/>
      <c r="Q37" t="s">
        <v>145</v>
      </c>
      <c r="R37" s="566"/>
      <c r="S37" s="566"/>
      <c r="T37" s="566"/>
      <c r="U37" s="566"/>
      <c r="V37" s="566" t="s">
        <v>146</v>
      </c>
      <c r="W37" s="566"/>
      <c r="X37" s="567"/>
      <c r="Y37" s="567"/>
      <c r="Z37" s="567"/>
      <c r="AA37" s="567"/>
      <c r="AB37" s="567"/>
      <c r="AC37" s="567"/>
      <c r="AD37" s="567"/>
      <c r="AE37" s="567"/>
      <c r="AF37" s="567"/>
      <c r="AG37" s="567"/>
      <c r="AH37" s="567"/>
      <c r="AI37" s="567"/>
      <c r="AJ37" s="567"/>
      <c r="AK37" s="568"/>
    </row>
    <row r="38" spans="1:37" x14ac:dyDescent="0.15">
      <c r="B38" s="506"/>
      <c r="C38" s="559"/>
      <c r="D38" s="559"/>
      <c r="E38" s="559"/>
      <c r="F38" s="559"/>
      <c r="G38" s="559"/>
      <c r="H38" s="559"/>
      <c r="I38" s="559"/>
      <c r="J38" s="559"/>
      <c r="K38" s="559"/>
      <c r="L38" s="559"/>
      <c r="M38" s="569"/>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1"/>
      <c r="AK38" s="572"/>
    </row>
    <row r="39" spans="1:37" ht="13.5" customHeight="1" x14ac:dyDescent="0.15">
      <c r="A39" s="385"/>
      <c r="B39" s="505" t="s">
        <v>164</v>
      </c>
      <c r="C39" s="507" t="s">
        <v>165</v>
      </c>
      <c r="D39" s="508"/>
      <c r="E39" s="508"/>
      <c r="F39" s="508"/>
      <c r="G39" s="508"/>
      <c r="H39" s="508"/>
      <c r="I39" s="508"/>
      <c r="J39" s="508"/>
      <c r="K39" s="508"/>
      <c r="L39" s="508"/>
      <c r="M39" s="508"/>
      <c r="N39" s="509"/>
      <c r="O39" s="511" t="s">
        <v>166</v>
      </c>
      <c r="P39" s="512"/>
      <c r="Q39" s="514" t="s">
        <v>167</v>
      </c>
      <c r="R39" s="508"/>
      <c r="S39" s="508"/>
      <c r="T39" s="508"/>
      <c r="U39" s="515"/>
      <c r="V39" s="498" t="s">
        <v>168</v>
      </c>
      <c r="W39" s="499"/>
      <c r="X39" s="499"/>
      <c r="Y39" s="499"/>
      <c r="Z39" s="499"/>
      <c r="AA39" s="499"/>
      <c r="AB39" s="499"/>
      <c r="AC39" s="499"/>
      <c r="AD39" s="500"/>
      <c r="AE39" s="510" t="s">
        <v>169</v>
      </c>
      <c r="AF39" s="508"/>
      <c r="AG39" s="558"/>
      <c r="AH39" s="558"/>
      <c r="AI39" s="558"/>
      <c r="AJ39" s="507" t="s">
        <v>170</v>
      </c>
      <c r="AK39" s="553"/>
    </row>
    <row r="40" spans="1:37" ht="14.25" customHeight="1" x14ac:dyDescent="0.15">
      <c r="B40" s="505"/>
      <c r="C40" s="510"/>
      <c r="D40" s="508"/>
      <c r="E40" s="508"/>
      <c r="F40" s="508"/>
      <c r="G40" s="508"/>
      <c r="H40" s="508"/>
      <c r="I40" s="508"/>
      <c r="J40" s="508"/>
      <c r="K40" s="508"/>
      <c r="L40" s="508"/>
      <c r="M40" s="508"/>
      <c r="N40" s="509"/>
      <c r="O40" s="493"/>
      <c r="P40" s="513"/>
      <c r="Q40" s="554" t="s">
        <v>171</v>
      </c>
      <c r="R40" s="555"/>
      <c r="S40" s="555"/>
      <c r="T40" s="555"/>
      <c r="U40" s="556"/>
      <c r="V40" s="501"/>
      <c r="W40" s="502"/>
      <c r="X40" s="502"/>
      <c r="Y40" s="502"/>
      <c r="Z40" s="502"/>
      <c r="AA40" s="502"/>
      <c r="AB40" s="502"/>
      <c r="AC40" s="502"/>
      <c r="AD40" s="503"/>
      <c r="AE40" s="510" t="s">
        <v>171</v>
      </c>
      <c r="AF40" s="508"/>
      <c r="AG40" s="508"/>
      <c r="AH40" s="508"/>
      <c r="AI40" s="508"/>
      <c r="AJ40" s="557" t="s">
        <v>172</v>
      </c>
      <c r="AK40" s="556"/>
    </row>
    <row r="41" spans="1:37" ht="14.25" customHeight="1" x14ac:dyDescent="0.15">
      <c r="B41" s="505"/>
      <c r="C41" s="490" t="s">
        <v>173</v>
      </c>
      <c r="E41" s="464" t="s">
        <v>28</v>
      </c>
      <c r="F41" s="464"/>
      <c r="G41" s="464"/>
      <c r="H41" s="464"/>
      <c r="I41" s="464"/>
      <c r="J41" s="464"/>
      <c r="K41" s="464"/>
      <c r="L41" s="464"/>
      <c r="M41" s="464"/>
      <c r="N41" s="552"/>
      <c r="O41" s="466"/>
      <c r="P41" s="467"/>
      <c r="Q41" s="466"/>
      <c r="R41" s="468"/>
      <c r="S41" s="468"/>
      <c r="T41" s="468"/>
      <c r="U41" s="469"/>
      <c r="V41" s="421" t="s">
        <v>10</v>
      </c>
      <c r="W41" s="470" t="s">
        <v>174</v>
      </c>
      <c r="X41" s="470"/>
      <c r="Y41" s="210" t="s">
        <v>10</v>
      </c>
      <c r="Z41" s="470" t="s">
        <v>175</v>
      </c>
      <c r="AA41" s="470"/>
      <c r="AB41" s="210" t="s">
        <v>10</v>
      </c>
      <c r="AC41" s="470" t="s">
        <v>176</v>
      </c>
      <c r="AD41" s="471"/>
      <c r="AE41" s="517"/>
      <c r="AF41" s="518"/>
      <c r="AG41" s="518"/>
      <c r="AH41" s="518"/>
      <c r="AI41" s="519"/>
      <c r="AJ41" s="516"/>
      <c r="AK41" s="483"/>
    </row>
    <row r="42" spans="1:37" ht="14.25" customHeight="1" x14ac:dyDescent="0.15">
      <c r="B42" s="505"/>
      <c r="C42" s="490"/>
      <c r="E42" s="464" t="s">
        <v>177</v>
      </c>
      <c r="F42" s="551"/>
      <c r="G42" s="551"/>
      <c r="H42" s="551"/>
      <c r="I42" s="551"/>
      <c r="J42" s="551"/>
      <c r="K42" s="551"/>
      <c r="L42" s="551"/>
      <c r="M42" s="551"/>
      <c r="N42" s="552"/>
      <c r="O42" s="466"/>
      <c r="P42" s="467"/>
      <c r="Q42" s="466"/>
      <c r="R42" s="468"/>
      <c r="S42" s="468"/>
      <c r="T42" s="468"/>
      <c r="U42" s="469"/>
      <c r="V42" s="421" t="s">
        <v>10</v>
      </c>
      <c r="W42" s="470" t="s">
        <v>174</v>
      </c>
      <c r="X42" s="470"/>
      <c r="Y42" s="210" t="s">
        <v>10</v>
      </c>
      <c r="Z42" s="470" t="s">
        <v>175</v>
      </c>
      <c r="AA42" s="470"/>
      <c r="AB42" s="210" t="s">
        <v>10</v>
      </c>
      <c r="AC42" s="470" t="s">
        <v>176</v>
      </c>
      <c r="AD42" s="471"/>
      <c r="AE42" s="517"/>
      <c r="AF42" s="518"/>
      <c r="AG42" s="518"/>
      <c r="AH42" s="518"/>
      <c r="AI42" s="519"/>
      <c r="AJ42" s="516"/>
      <c r="AK42" s="483"/>
    </row>
    <row r="43" spans="1:37" ht="14.25" customHeight="1" x14ac:dyDescent="0.15">
      <c r="B43" s="505"/>
      <c r="C43" s="490"/>
      <c r="E43" s="464" t="s">
        <v>38</v>
      </c>
      <c r="F43" s="551"/>
      <c r="G43" s="551"/>
      <c r="H43" s="551"/>
      <c r="I43" s="551"/>
      <c r="J43" s="551"/>
      <c r="K43" s="551"/>
      <c r="L43" s="551"/>
      <c r="M43" s="551"/>
      <c r="N43" s="552"/>
      <c r="O43" s="466"/>
      <c r="P43" s="467"/>
      <c r="Q43" s="466"/>
      <c r="R43" s="468"/>
      <c r="S43" s="468"/>
      <c r="T43" s="468"/>
      <c r="U43" s="469"/>
      <c r="V43" s="421" t="s">
        <v>10</v>
      </c>
      <c r="W43" s="470" t="s">
        <v>174</v>
      </c>
      <c r="X43" s="470"/>
      <c r="Y43" s="210" t="s">
        <v>10</v>
      </c>
      <c r="Z43" s="470" t="s">
        <v>175</v>
      </c>
      <c r="AA43" s="470"/>
      <c r="AB43" s="210" t="s">
        <v>10</v>
      </c>
      <c r="AC43" s="470" t="s">
        <v>176</v>
      </c>
      <c r="AD43" s="471"/>
      <c r="AE43" s="517"/>
      <c r="AF43" s="518"/>
      <c r="AG43" s="518"/>
      <c r="AH43" s="518"/>
      <c r="AI43" s="519"/>
      <c r="AJ43" s="516"/>
      <c r="AK43" s="483"/>
    </row>
    <row r="44" spans="1:37" ht="14.25" customHeight="1" x14ac:dyDescent="0.15">
      <c r="B44" s="505"/>
      <c r="C44" s="490"/>
      <c r="E44" s="464" t="s">
        <v>178</v>
      </c>
      <c r="F44" s="551"/>
      <c r="G44" s="551"/>
      <c r="H44" s="551"/>
      <c r="I44" s="551"/>
      <c r="J44" s="551"/>
      <c r="K44" s="551"/>
      <c r="L44" s="551"/>
      <c r="M44" s="551"/>
      <c r="N44" s="552"/>
      <c r="O44" s="466"/>
      <c r="P44" s="467"/>
      <c r="Q44" s="466"/>
      <c r="R44" s="468"/>
      <c r="S44" s="468"/>
      <c r="T44" s="468"/>
      <c r="U44" s="469"/>
      <c r="V44" s="421" t="s">
        <v>10</v>
      </c>
      <c r="W44" s="470" t="s">
        <v>174</v>
      </c>
      <c r="X44" s="470"/>
      <c r="Y44" s="210" t="s">
        <v>10</v>
      </c>
      <c r="Z44" s="470" t="s">
        <v>175</v>
      </c>
      <c r="AA44" s="470"/>
      <c r="AB44" s="210" t="s">
        <v>10</v>
      </c>
      <c r="AC44" s="470" t="s">
        <v>176</v>
      </c>
      <c r="AD44" s="471"/>
      <c r="AE44" s="517"/>
      <c r="AF44" s="518"/>
      <c r="AG44" s="518"/>
      <c r="AH44" s="518"/>
      <c r="AI44" s="519"/>
      <c r="AJ44" s="516"/>
      <c r="AK44" s="483"/>
    </row>
    <row r="45" spans="1:37" ht="14.25" customHeight="1" x14ac:dyDescent="0.15">
      <c r="B45" s="505"/>
      <c r="C45" s="490"/>
      <c r="E45" s="464" t="s">
        <v>179</v>
      </c>
      <c r="F45" s="551"/>
      <c r="G45" s="551"/>
      <c r="H45" s="551"/>
      <c r="I45" s="551"/>
      <c r="J45" s="551"/>
      <c r="K45" s="551"/>
      <c r="L45" s="551"/>
      <c r="M45" s="551"/>
      <c r="N45" s="552"/>
      <c r="O45" s="466"/>
      <c r="P45" s="467"/>
      <c r="Q45" s="466"/>
      <c r="R45" s="468"/>
      <c r="S45" s="468"/>
      <c r="T45" s="468"/>
      <c r="U45" s="469"/>
      <c r="V45" s="421" t="s">
        <v>10</v>
      </c>
      <c r="W45" s="470" t="s">
        <v>174</v>
      </c>
      <c r="X45" s="470"/>
      <c r="Y45" s="210" t="s">
        <v>10</v>
      </c>
      <c r="Z45" s="470" t="s">
        <v>175</v>
      </c>
      <c r="AA45" s="470"/>
      <c r="AB45" s="210" t="s">
        <v>10</v>
      </c>
      <c r="AC45" s="470" t="s">
        <v>176</v>
      </c>
      <c r="AD45" s="471"/>
      <c r="AE45" s="517"/>
      <c r="AF45" s="518"/>
      <c r="AG45" s="518"/>
      <c r="AH45" s="518"/>
      <c r="AI45" s="519"/>
      <c r="AJ45" s="516"/>
      <c r="AK45" s="483"/>
    </row>
    <row r="46" spans="1:37" ht="14.25" customHeight="1" x14ac:dyDescent="0.15">
      <c r="B46" s="505"/>
      <c r="C46" s="490"/>
      <c r="E46" s="464" t="s">
        <v>55</v>
      </c>
      <c r="F46" s="551"/>
      <c r="G46" s="551"/>
      <c r="H46" s="551"/>
      <c r="I46" s="551"/>
      <c r="J46" s="551"/>
      <c r="K46" s="551"/>
      <c r="L46" s="551"/>
      <c r="M46" s="551"/>
      <c r="N46" s="552"/>
      <c r="O46" s="466"/>
      <c r="P46" s="467"/>
      <c r="Q46" s="466"/>
      <c r="R46" s="468"/>
      <c r="S46" s="468"/>
      <c r="T46" s="468"/>
      <c r="U46" s="469"/>
      <c r="V46" s="421" t="s">
        <v>10</v>
      </c>
      <c r="W46" s="470" t="s">
        <v>174</v>
      </c>
      <c r="X46" s="470"/>
      <c r="Y46" s="210" t="s">
        <v>10</v>
      </c>
      <c r="Z46" s="470" t="s">
        <v>175</v>
      </c>
      <c r="AA46" s="470"/>
      <c r="AB46" s="210" t="s">
        <v>10</v>
      </c>
      <c r="AC46" s="470" t="s">
        <v>176</v>
      </c>
      <c r="AD46" s="471"/>
      <c r="AE46" s="517"/>
      <c r="AF46" s="518"/>
      <c r="AG46" s="518"/>
      <c r="AH46" s="518"/>
      <c r="AI46" s="519"/>
      <c r="AJ46" s="516"/>
      <c r="AK46" s="483"/>
    </row>
    <row r="47" spans="1:37" ht="14.25" customHeight="1" x14ac:dyDescent="0.15">
      <c r="B47" s="505"/>
      <c r="C47" s="490"/>
      <c r="E47" s="464" t="s">
        <v>180</v>
      </c>
      <c r="F47" s="551"/>
      <c r="G47" s="551"/>
      <c r="H47" s="551"/>
      <c r="I47" s="551"/>
      <c r="J47" s="551"/>
      <c r="K47" s="551"/>
      <c r="L47" s="551"/>
      <c r="M47" s="551"/>
      <c r="N47" s="552"/>
      <c r="O47" s="466"/>
      <c r="P47" s="467"/>
      <c r="Q47" s="466"/>
      <c r="R47" s="468"/>
      <c r="S47" s="468"/>
      <c r="T47" s="468"/>
      <c r="U47" s="469"/>
      <c r="V47" s="421" t="s">
        <v>10</v>
      </c>
      <c r="W47" s="470" t="s">
        <v>174</v>
      </c>
      <c r="X47" s="470"/>
      <c r="Y47" s="210" t="s">
        <v>10</v>
      </c>
      <c r="Z47" s="470" t="s">
        <v>175</v>
      </c>
      <c r="AA47" s="470"/>
      <c r="AB47" s="210" t="s">
        <v>10</v>
      </c>
      <c r="AC47" s="470" t="s">
        <v>176</v>
      </c>
      <c r="AD47" s="471"/>
      <c r="AE47" s="517"/>
      <c r="AF47" s="518"/>
      <c r="AG47" s="518"/>
      <c r="AH47" s="518"/>
      <c r="AI47" s="519"/>
      <c r="AJ47" s="516"/>
      <c r="AK47" s="483"/>
    </row>
    <row r="48" spans="1:37" ht="14.25" customHeight="1" x14ac:dyDescent="0.15">
      <c r="B48" s="505"/>
      <c r="C48" s="490"/>
      <c r="E48" s="464" t="s">
        <v>181</v>
      </c>
      <c r="F48" s="551"/>
      <c r="G48" s="551"/>
      <c r="H48" s="551"/>
      <c r="I48" s="551"/>
      <c r="J48" s="551"/>
      <c r="K48" s="551"/>
      <c r="L48" s="551"/>
      <c r="M48" s="551"/>
      <c r="N48" s="552"/>
      <c r="O48" s="466"/>
      <c r="P48" s="467"/>
      <c r="Q48" s="466"/>
      <c r="R48" s="468"/>
      <c r="S48" s="468"/>
      <c r="T48" s="468"/>
      <c r="U48" s="469"/>
      <c r="V48" s="421" t="s">
        <v>10</v>
      </c>
      <c r="W48" s="470" t="s">
        <v>174</v>
      </c>
      <c r="X48" s="470"/>
      <c r="Y48" s="210" t="s">
        <v>10</v>
      </c>
      <c r="Z48" s="470" t="s">
        <v>175</v>
      </c>
      <c r="AA48" s="470"/>
      <c r="AB48" s="210" t="s">
        <v>10</v>
      </c>
      <c r="AC48" s="470" t="s">
        <v>176</v>
      </c>
      <c r="AD48" s="471"/>
      <c r="AE48" s="517"/>
      <c r="AF48" s="518"/>
      <c r="AG48" s="518"/>
      <c r="AH48" s="518"/>
      <c r="AI48" s="519"/>
      <c r="AJ48" s="516"/>
      <c r="AK48" s="483"/>
    </row>
    <row r="49" spans="2:37" ht="14.25" customHeight="1" x14ac:dyDescent="0.15">
      <c r="B49" s="505"/>
      <c r="C49" s="490"/>
      <c r="E49" s="464" t="s">
        <v>182</v>
      </c>
      <c r="F49" s="551"/>
      <c r="G49" s="551"/>
      <c r="H49" s="551"/>
      <c r="I49" s="551"/>
      <c r="J49" s="551"/>
      <c r="K49" s="551"/>
      <c r="L49" s="551"/>
      <c r="M49" s="551"/>
      <c r="N49" s="552"/>
      <c r="O49" s="466"/>
      <c r="P49" s="467"/>
      <c r="Q49" s="466"/>
      <c r="R49" s="468"/>
      <c r="S49" s="468"/>
      <c r="T49" s="468"/>
      <c r="U49" s="469"/>
      <c r="V49" s="421" t="s">
        <v>10</v>
      </c>
      <c r="W49" s="470" t="s">
        <v>174</v>
      </c>
      <c r="X49" s="470"/>
      <c r="Y49" s="210" t="s">
        <v>10</v>
      </c>
      <c r="Z49" s="470" t="s">
        <v>175</v>
      </c>
      <c r="AA49" s="470"/>
      <c r="AB49" s="210" t="s">
        <v>10</v>
      </c>
      <c r="AC49" s="470" t="s">
        <v>176</v>
      </c>
      <c r="AD49" s="471"/>
      <c r="AE49" s="517"/>
      <c r="AF49" s="518"/>
      <c r="AG49" s="518"/>
      <c r="AH49" s="518"/>
      <c r="AI49" s="519"/>
      <c r="AJ49" s="516"/>
      <c r="AK49" s="483"/>
    </row>
    <row r="50" spans="2:37" ht="14.25" customHeight="1" x14ac:dyDescent="0.15">
      <c r="B50" s="505"/>
      <c r="C50" s="490"/>
      <c r="E50" s="464" t="s">
        <v>183</v>
      </c>
      <c r="F50" s="551"/>
      <c r="G50" s="551"/>
      <c r="H50" s="551"/>
      <c r="I50" s="551"/>
      <c r="J50" s="551"/>
      <c r="K50" s="551"/>
      <c r="L50" s="551"/>
      <c r="M50" s="551"/>
      <c r="N50" s="552"/>
      <c r="O50" s="466"/>
      <c r="P50" s="467"/>
      <c r="Q50" s="466"/>
      <c r="R50" s="468"/>
      <c r="S50" s="468"/>
      <c r="T50" s="468"/>
      <c r="U50" s="469"/>
      <c r="V50" s="421" t="s">
        <v>10</v>
      </c>
      <c r="W50" s="470" t="s">
        <v>174</v>
      </c>
      <c r="X50" s="470"/>
      <c r="Y50" s="210" t="s">
        <v>10</v>
      </c>
      <c r="Z50" s="470" t="s">
        <v>175</v>
      </c>
      <c r="AA50" s="470"/>
      <c r="AB50" s="210" t="s">
        <v>10</v>
      </c>
      <c r="AC50" s="470" t="s">
        <v>176</v>
      </c>
      <c r="AD50" s="471"/>
      <c r="AE50" s="517"/>
      <c r="AF50" s="518"/>
      <c r="AG50" s="518"/>
      <c r="AH50" s="518"/>
      <c r="AI50" s="519"/>
      <c r="AJ50" s="516"/>
      <c r="AK50" s="483"/>
    </row>
    <row r="51" spans="2:37" ht="14.25" customHeight="1" thickBot="1" x14ac:dyDescent="0.2">
      <c r="B51" s="505"/>
      <c r="C51" s="490"/>
      <c r="E51" s="542" t="s">
        <v>75</v>
      </c>
      <c r="F51" s="543"/>
      <c r="G51" s="543"/>
      <c r="H51" s="543"/>
      <c r="I51" s="543"/>
      <c r="J51" s="543"/>
      <c r="K51" s="543"/>
      <c r="L51" s="543"/>
      <c r="M51" s="543"/>
      <c r="N51" s="544"/>
      <c r="O51" s="545"/>
      <c r="P51" s="546"/>
      <c r="Q51" s="545"/>
      <c r="R51" s="547"/>
      <c r="S51" s="547"/>
      <c r="T51" s="547"/>
      <c r="U51" s="548"/>
      <c r="V51" s="425" t="s">
        <v>10</v>
      </c>
      <c r="W51" s="549" t="s">
        <v>174</v>
      </c>
      <c r="X51" s="549"/>
      <c r="Y51" s="426" t="s">
        <v>10</v>
      </c>
      <c r="Z51" s="549" t="s">
        <v>175</v>
      </c>
      <c r="AA51" s="549"/>
      <c r="AB51" s="426" t="s">
        <v>10</v>
      </c>
      <c r="AC51" s="549" t="s">
        <v>176</v>
      </c>
      <c r="AD51" s="550"/>
      <c r="AE51" s="523"/>
      <c r="AF51" s="524"/>
      <c r="AG51" s="524"/>
      <c r="AH51" s="524"/>
      <c r="AI51" s="525"/>
      <c r="AJ51" s="526"/>
      <c r="AK51" s="527"/>
    </row>
    <row r="52" spans="2:37" ht="14.25" customHeight="1" thickTop="1" x14ac:dyDescent="0.15">
      <c r="B52" s="505"/>
      <c r="C52" s="490"/>
      <c r="E52" s="528" t="s">
        <v>109</v>
      </c>
      <c r="F52" s="529"/>
      <c r="G52" s="529"/>
      <c r="H52" s="529"/>
      <c r="I52" s="529"/>
      <c r="J52" s="529"/>
      <c r="K52" s="529"/>
      <c r="L52" s="529"/>
      <c r="M52" s="529"/>
      <c r="N52" s="530"/>
      <c r="O52" s="531"/>
      <c r="P52" s="532"/>
      <c r="Q52" s="531"/>
      <c r="R52" s="533"/>
      <c r="S52" s="533"/>
      <c r="T52" s="533"/>
      <c r="U52" s="534"/>
      <c r="V52" s="404" t="s">
        <v>10</v>
      </c>
      <c r="W52" s="535" t="s">
        <v>174</v>
      </c>
      <c r="X52" s="535"/>
      <c r="Y52" s="211" t="s">
        <v>10</v>
      </c>
      <c r="Z52" s="535" t="s">
        <v>175</v>
      </c>
      <c r="AA52" s="535"/>
      <c r="AB52" s="211" t="s">
        <v>10</v>
      </c>
      <c r="AC52" s="535" t="s">
        <v>176</v>
      </c>
      <c r="AD52" s="536"/>
      <c r="AE52" s="537"/>
      <c r="AF52" s="538"/>
      <c r="AG52" s="538"/>
      <c r="AH52" s="538"/>
      <c r="AI52" s="539"/>
      <c r="AJ52" s="540"/>
      <c r="AK52" s="541"/>
    </row>
    <row r="53" spans="2:37" ht="14.25" customHeight="1" x14ac:dyDescent="0.15">
      <c r="B53" s="505"/>
      <c r="C53" s="490"/>
      <c r="E53" s="520" t="s">
        <v>110</v>
      </c>
      <c r="F53" s="521"/>
      <c r="G53" s="521"/>
      <c r="H53" s="521"/>
      <c r="I53" s="521"/>
      <c r="J53" s="521"/>
      <c r="K53" s="521"/>
      <c r="L53" s="521"/>
      <c r="M53" s="521"/>
      <c r="N53" s="522"/>
      <c r="O53" s="466"/>
      <c r="P53" s="467"/>
      <c r="Q53" s="466"/>
      <c r="R53" s="468"/>
      <c r="S53" s="468"/>
      <c r="T53" s="468"/>
      <c r="U53" s="469"/>
      <c r="V53" s="421" t="s">
        <v>10</v>
      </c>
      <c r="W53" s="470" t="s">
        <v>174</v>
      </c>
      <c r="X53" s="470"/>
      <c r="Y53" s="210" t="s">
        <v>10</v>
      </c>
      <c r="Z53" s="470" t="s">
        <v>175</v>
      </c>
      <c r="AA53" s="470"/>
      <c r="AB53" s="210" t="s">
        <v>10</v>
      </c>
      <c r="AC53" s="470" t="s">
        <v>176</v>
      </c>
      <c r="AD53" s="471"/>
      <c r="AE53" s="517"/>
      <c r="AF53" s="518"/>
      <c r="AG53" s="518"/>
      <c r="AH53" s="518"/>
      <c r="AI53" s="519"/>
      <c r="AJ53" s="516"/>
      <c r="AK53" s="483"/>
    </row>
    <row r="54" spans="2:37" ht="14.25" customHeight="1" x14ac:dyDescent="0.15">
      <c r="B54" s="505"/>
      <c r="C54" s="490"/>
      <c r="E54" s="520" t="s">
        <v>184</v>
      </c>
      <c r="F54" s="521"/>
      <c r="G54" s="521"/>
      <c r="H54" s="521"/>
      <c r="I54" s="521"/>
      <c r="J54" s="521"/>
      <c r="K54" s="521"/>
      <c r="L54" s="521"/>
      <c r="M54" s="521"/>
      <c r="N54" s="522"/>
      <c r="O54" s="466"/>
      <c r="P54" s="467"/>
      <c r="Q54" s="466"/>
      <c r="R54" s="468"/>
      <c r="S54" s="468"/>
      <c r="T54" s="468"/>
      <c r="U54" s="469"/>
      <c r="V54" s="421" t="s">
        <v>10</v>
      </c>
      <c r="W54" s="470" t="s">
        <v>174</v>
      </c>
      <c r="X54" s="470"/>
      <c r="Y54" s="210" t="s">
        <v>10</v>
      </c>
      <c r="Z54" s="470" t="s">
        <v>175</v>
      </c>
      <c r="AA54" s="470"/>
      <c r="AB54" s="210" t="s">
        <v>10</v>
      </c>
      <c r="AC54" s="470" t="s">
        <v>176</v>
      </c>
      <c r="AD54" s="471"/>
      <c r="AE54" s="517"/>
      <c r="AF54" s="518"/>
      <c r="AG54" s="518"/>
      <c r="AH54" s="518"/>
      <c r="AI54" s="519"/>
      <c r="AJ54" s="516"/>
      <c r="AK54" s="483"/>
    </row>
    <row r="55" spans="2:37" ht="14.25" customHeight="1" x14ac:dyDescent="0.15">
      <c r="B55" s="505"/>
      <c r="C55" s="490"/>
      <c r="E55" s="520" t="s">
        <v>185</v>
      </c>
      <c r="F55" s="521"/>
      <c r="G55" s="521"/>
      <c r="H55" s="521"/>
      <c r="I55" s="521"/>
      <c r="J55" s="521"/>
      <c r="K55" s="521"/>
      <c r="L55" s="521"/>
      <c r="M55" s="521"/>
      <c r="N55" s="522"/>
      <c r="O55" s="466"/>
      <c r="P55" s="467"/>
      <c r="Q55" s="466"/>
      <c r="R55" s="468"/>
      <c r="S55" s="468"/>
      <c r="T55" s="468"/>
      <c r="U55" s="469"/>
      <c r="V55" s="421" t="s">
        <v>10</v>
      </c>
      <c r="W55" s="470" t="s">
        <v>174</v>
      </c>
      <c r="X55" s="470"/>
      <c r="Y55" s="210" t="s">
        <v>10</v>
      </c>
      <c r="Z55" s="470" t="s">
        <v>175</v>
      </c>
      <c r="AA55" s="470"/>
      <c r="AB55" s="210" t="s">
        <v>10</v>
      </c>
      <c r="AC55" s="470" t="s">
        <v>176</v>
      </c>
      <c r="AD55" s="471"/>
      <c r="AE55" s="517"/>
      <c r="AF55" s="518"/>
      <c r="AG55" s="518"/>
      <c r="AH55" s="518"/>
      <c r="AI55" s="519"/>
      <c r="AJ55" s="516"/>
      <c r="AK55" s="483"/>
    </row>
    <row r="56" spans="2:37" ht="14.25" customHeight="1" x14ac:dyDescent="0.15">
      <c r="B56" s="505"/>
      <c r="C56" s="490"/>
      <c r="E56" s="520" t="s">
        <v>186</v>
      </c>
      <c r="F56" s="521"/>
      <c r="G56" s="521"/>
      <c r="H56" s="521"/>
      <c r="I56" s="521"/>
      <c r="J56" s="521"/>
      <c r="K56" s="521"/>
      <c r="L56" s="521"/>
      <c r="M56" s="521"/>
      <c r="N56" s="522"/>
      <c r="O56" s="466"/>
      <c r="P56" s="467"/>
      <c r="Q56" s="466"/>
      <c r="R56" s="468"/>
      <c r="S56" s="468"/>
      <c r="T56" s="468"/>
      <c r="U56" s="469"/>
      <c r="V56" s="421" t="s">
        <v>10</v>
      </c>
      <c r="W56" s="470" t="s">
        <v>174</v>
      </c>
      <c r="X56" s="470"/>
      <c r="Y56" s="210" t="s">
        <v>10</v>
      </c>
      <c r="Z56" s="470" t="s">
        <v>175</v>
      </c>
      <c r="AA56" s="470"/>
      <c r="AB56" s="210" t="s">
        <v>10</v>
      </c>
      <c r="AC56" s="470" t="s">
        <v>176</v>
      </c>
      <c r="AD56" s="471"/>
      <c r="AE56" s="517"/>
      <c r="AF56" s="518"/>
      <c r="AG56" s="518"/>
      <c r="AH56" s="518"/>
      <c r="AI56" s="519"/>
      <c r="AJ56" s="516"/>
      <c r="AK56" s="483"/>
    </row>
    <row r="57" spans="2:37" ht="14.25" customHeight="1" x14ac:dyDescent="0.15">
      <c r="B57" s="505"/>
      <c r="C57" s="490"/>
      <c r="E57" s="520" t="s">
        <v>112</v>
      </c>
      <c r="F57" s="521"/>
      <c r="G57" s="521"/>
      <c r="H57" s="521"/>
      <c r="I57" s="521"/>
      <c r="J57" s="521"/>
      <c r="K57" s="521"/>
      <c r="L57" s="521"/>
      <c r="M57" s="521"/>
      <c r="N57" s="522"/>
      <c r="O57" s="466"/>
      <c r="P57" s="467"/>
      <c r="Q57" s="466"/>
      <c r="R57" s="468"/>
      <c r="S57" s="468"/>
      <c r="T57" s="468"/>
      <c r="U57" s="469"/>
      <c r="V57" s="421" t="s">
        <v>10</v>
      </c>
      <c r="W57" s="470" t="s">
        <v>174</v>
      </c>
      <c r="X57" s="470"/>
      <c r="Y57" s="210" t="s">
        <v>10</v>
      </c>
      <c r="Z57" s="470" t="s">
        <v>175</v>
      </c>
      <c r="AA57" s="470"/>
      <c r="AB57" s="210" t="s">
        <v>10</v>
      </c>
      <c r="AC57" s="470" t="s">
        <v>176</v>
      </c>
      <c r="AD57" s="471"/>
      <c r="AE57" s="517"/>
      <c r="AF57" s="518"/>
      <c r="AG57" s="518"/>
      <c r="AH57" s="518"/>
      <c r="AI57" s="519"/>
      <c r="AJ57" s="516"/>
      <c r="AK57" s="483"/>
    </row>
    <row r="58" spans="2:37" ht="14.25" customHeight="1" x14ac:dyDescent="0.15">
      <c r="B58" s="505"/>
      <c r="C58" s="490"/>
      <c r="E58" s="520" t="s">
        <v>113</v>
      </c>
      <c r="F58" s="521"/>
      <c r="G58" s="521"/>
      <c r="H58" s="521"/>
      <c r="I58" s="521"/>
      <c r="J58" s="521"/>
      <c r="K58" s="521"/>
      <c r="L58" s="521"/>
      <c r="M58" s="521"/>
      <c r="N58" s="522"/>
      <c r="O58" s="466"/>
      <c r="P58" s="467"/>
      <c r="Q58" s="466"/>
      <c r="R58" s="468"/>
      <c r="S58" s="468"/>
      <c r="T58" s="468"/>
      <c r="U58" s="469"/>
      <c r="V58" s="421" t="s">
        <v>10</v>
      </c>
      <c r="W58" s="470" t="s">
        <v>174</v>
      </c>
      <c r="X58" s="470"/>
      <c r="Y58" s="210" t="s">
        <v>10</v>
      </c>
      <c r="Z58" s="470" t="s">
        <v>175</v>
      </c>
      <c r="AA58" s="470"/>
      <c r="AB58" s="210" t="s">
        <v>10</v>
      </c>
      <c r="AC58" s="470" t="s">
        <v>176</v>
      </c>
      <c r="AD58" s="471"/>
      <c r="AE58" s="517"/>
      <c r="AF58" s="518"/>
      <c r="AG58" s="518"/>
      <c r="AH58" s="518"/>
      <c r="AI58" s="519"/>
      <c r="AJ58" s="516"/>
      <c r="AK58" s="483"/>
    </row>
    <row r="59" spans="2:37" ht="14.25" customHeight="1" x14ac:dyDescent="0.15">
      <c r="B59" s="505"/>
      <c r="C59" s="490"/>
      <c r="E59" s="520" t="s">
        <v>187</v>
      </c>
      <c r="F59" s="521"/>
      <c r="G59" s="521"/>
      <c r="H59" s="521"/>
      <c r="I59" s="521"/>
      <c r="J59" s="521"/>
      <c r="K59" s="521"/>
      <c r="L59" s="521"/>
      <c r="M59" s="521"/>
      <c r="N59" s="522"/>
      <c r="O59" s="466"/>
      <c r="P59" s="467"/>
      <c r="Q59" s="466"/>
      <c r="R59" s="468"/>
      <c r="S59" s="468"/>
      <c r="T59" s="468"/>
      <c r="U59" s="469"/>
      <c r="V59" s="421" t="s">
        <v>10</v>
      </c>
      <c r="W59" s="470" t="s">
        <v>174</v>
      </c>
      <c r="X59" s="470"/>
      <c r="Y59" s="210" t="s">
        <v>10</v>
      </c>
      <c r="Z59" s="470" t="s">
        <v>175</v>
      </c>
      <c r="AA59" s="470"/>
      <c r="AB59" s="210" t="s">
        <v>10</v>
      </c>
      <c r="AC59" s="470" t="s">
        <v>176</v>
      </c>
      <c r="AD59" s="471"/>
      <c r="AE59" s="517"/>
      <c r="AF59" s="518"/>
      <c r="AG59" s="518"/>
      <c r="AH59" s="518"/>
      <c r="AI59" s="519"/>
      <c r="AJ59" s="516"/>
      <c r="AK59" s="483"/>
    </row>
    <row r="60" spans="2:37" ht="14.25" customHeight="1" x14ac:dyDescent="0.15">
      <c r="B60" s="505"/>
      <c r="C60" s="491"/>
      <c r="E60" s="520" t="s">
        <v>188</v>
      </c>
      <c r="F60" s="521"/>
      <c r="G60" s="521"/>
      <c r="H60" s="521"/>
      <c r="I60" s="521"/>
      <c r="J60" s="521"/>
      <c r="K60" s="521"/>
      <c r="L60" s="521"/>
      <c r="M60" s="521"/>
      <c r="N60" s="522"/>
      <c r="O60" s="466"/>
      <c r="P60" s="467"/>
      <c r="Q60" s="466"/>
      <c r="R60" s="468"/>
      <c r="S60" s="468"/>
      <c r="T60" s="468"/>
      <c r="U60" s="469"/>
      <c r="V60" s="421" t="s">
        <v>10</v>
      </c>
      <c r="W60" s="470" t="s">
        <v>174</v>
      </c>
      <c r="X60" s="470"/>
      <c r="Y60" s="210" t="s">
        <v>10</v>
      </c>
      <c r="Z60" s="470" t="s">
        <v>175</v>
      </c>
      <c r="AA60" s="470"/>
      <c r="AB60" s="210" t="s">
        <v>10</v>
      </c>
      <c r="AC60" s="470" t="s">
        <v>176</v>
      </c>
      <c r="AD60" s="471"/>
      <c r="AE60" s="517"/>
      <c r="AF60" s="518"/>
      <c r="AG60" s="518"/>
      <c r="AH60" s="518"/>
      <c r="AI60" s="519"/>
      <c r="AJ60" s="516"/>
      <c r="AK60" s="483"/>
    </row>
    <row r="61" spans="2:37" ht="14.25" customHeight="1" x14ac:dyDescent="0.15">
      <c r="B61" s="505"/>
      <c r="C61" s="504" t="s">
        <v>189</v>
      </c>
      <c r="E61" s="464" t="s">
        <v>115</v>
      </c>
      <c r="F61" s="464"/>
      <c r="G61" s="464"/>
      <c r="H61" s="464"/>
      <c r="I61" s="464"/>
      <c r="J61" s="464"/>
      <c r="K61" s="464"/>
      <c r="L61" s="464"/>
      <c r="M61" s="464"/>
      <c r="N61" s="465"/>
      <c r="O61" s="466"/>
      <c r="P61" s="467"/>
      <c r="Q61" s="466"/>
      <c r="R61" s="468"/>
      <c r="S61" s="468"/>
      <c r="T61" s="468"/>
      <c r="U61" s="469"/>
      <c r="V61" s="421" t="s">
        <v>10</v>
      </c>
      <c r="W61" s="470" t="s">
        <v>174</v>
      </c>
      <c r="X61" s="470"/>
      <c r="Y61" s="210" t="s">
        <v>10</v>
      </c>
      <c r="Z61" s="470" t="s">
        <v>175</v>
      </c>
      <c r="AA61" s="470"/>
      <c r="AB61" s="210" t="s">
        <v>10</v>
      </c>
      <c r="AC61" s="470" t="s">
        <v>176</v>
      </c>
      <c r="AD61" s="471"/>
      <c r="AE61" s="517"/>
      <c r="AF61" s="518"/>
      <c r="AG61" s="518"/>
      <c r="AH61" s="518"/>
      <c r="AI61" s="519"/>
      <c r="AJ61" s="516"/>
      <c r="AK61" s="483"/>
    </row>
    <row r="62" spans="2:37" ht="14.25" customHeight="1" x14ac:dyDescent="0.15">
      <c r="B62" s="505"/>
      <c r="C62" s="504"/>
      <c r="E62" s="464" t="s">
        <v>190</v>
      </c>
      <c r="F62" s="464"/>
      <c r="G62" s="464"/>
      <c r="H62" s="464"/>
      <c r="I62" s="464"/>
      <c r="J62" s="464"/>
      <c r="K62" s="464"/>
      <c r="L62" s="464"/>
      <c r="M62" s="464"/>
      <c r="N62" s="465"/>
      <c r="O62" s="466"/>
      <c r="P62" s="467"/>
      <c r="Q62" s="466"/>
      <c r="R62" s="468"/>
      <c r="S62" s="468"/>
      <c r="T62" s="468"/>
      <c r="U62" s="469"/>
      <c r="V62" s="421" t="s">
        <v>10</v>
      </c>
      <c r="W62" s="470" t="s">
        <v>174</v>
      </c>
      <c r="X62" s="470"/>
      <c r="Y62" s="210" t="s">
        <v>10</v>
      </c>
      <c r="Z62" s="470" t="s">
        <v>175</v>
      </c>
      <c r="AA62" s="470"/>
      <c r="AB62" s="210" t="s">
        <v>10</v>
      </c>
      <c r="AC62" s="470" t="s">
        <v>176</v>
      </c>
      <c r="AD62" s="471"/>
      <c r="AE62" s="517"/>
      <c r="AF62" s="518"/>
      <c r="AG62" s="518"/>
      <c r="AH62" s="518"/>
      <c r="AI62" s="519"/>
      <c r="AJ62" s="516"/>
      <c r="AK62" s="483"/>
    </row>
    <row r="63" spans="2:37" ht="14.25" customHeight="1" x14ac:dyDescent="0.15">
      <c r="B63" s="506"/>
      <c r="C63" s="504"/>
      <c r="E63" s="464" t="s">
        <v>191</v>
      </c>
      <c r="F63" s="464"/>
      <c r="G63" s="464"/>
      <c r="H63" s="464"/>
      <c r="I63" s="464"/>
      <c r="J63" s="464"/>
      <c r="K63" s="464"/>
      <c r="L63" s="464"/>
      <c r="M63" s="464"/>
      <c r="N63" s="465"/>
      <c r="O63" s="466"/>
      <c r="P63" s="467"/>
      <c r="Q63" s="466"/>
      <c r="R63" s="468"/>
      <c r="S63" s="468"/>
      <c r="T63" s="468"/>
      <c r="U63" s="469"/>
      <c r="V63" s="421" t="s">
        <v>10</v>
      </c>
      <c r="W63" s="470" t="s">
        <v>174</v>
      </c>
      <c r="X63" s="470"/>
      <c r="Y63" s="210" t="s">
        <v>10</v>
      </c>
      <c r="Z63" s="470" t="s">
        <v>175</v>
      </c>
      <c r="AA63" s="470"/>
      <c r="AB63" s="210" t="s">
        <v>10</v>
      </c>
      <c r="AC63" s="470" t="s">
        <v>176</v>
      </c>
      <c r="AD63" s="471"/>
      <c r="AE63" s="472"/>
      <c r="AF63" s="473"/>
      <c r="AG63" s="473"/>
      <c r="AH63" s="473"/>
      <c r="AI63" s="474"/>
      <c r="AJ63" s="475"/>
      <c r="AK63" s="476"/>
    </row>
    <row r="64" spans="2:37" ht="14.25" customHeight="1" x14ac:dyDescent="0.15">
      <c r="B64" s="481" t="s">
        <v>192</v>
      </c>
      <c r="C64" s="464"/>
      <c r="D64" s="464"/>
      <c r="E64" s="464"/>
      <c r="F64" s="464"/>
      <c r="G64" s="464"/>
      <c r="H64" s="464"/>
      <c r="I64" s="464"/>
      <c r="J64" s="464"/>
      <c r="K64" s="464"/>
      <c r="L64" s="482"/>
      <c r="M64" s="422"/>
      <c r="N64" s="423"/>
      <c r="O64" s="423"/>
      <c r="P64" s="423"/>
      <c r="Q64" s="423"/>
      <c r="R64" s="423"/>
      <c r="S64" s="423"/>
      <c r="T64" s="423"/>
      <c r="U64" s="423"/>
      <c r="V64" s="424"/>
      <c r="W64" s="483"/>
      <c r="X64" s="484"/>
      <c r="Y64" s="484"/>
      <c r="Z64" s="484"/>
      <c r="AA64" s="484"/>
      <c r="AB64" s="484"/>
      <c r="AC64" s="484"/>
      <c r="AD64" s="484"/>
      <c r="AE64" s="484"/>
      <c r="AF64" s="484"/>
      <c r="AG64" s="484"/>
      <c r="AH64" s="484"/>
      <c r="AI64" s="484"/>
      <c r="AJ64" s="484"/>
      <c r="AK64" s="484"/>
    </row>
    <row r="65" spans="2:37" ht="14.25" customHeight="1" x14ac:dyDescent="0.15">
      <c r="B65" s="485" t="s">
        <v>193</v>
      </c>
      <c r="C65" s="486"/>
      <c r="D65" s="486"/>
      <c r="E65" s="486"/>
      <c r="F65" s="486"/>
      <c r="G65" s="486"/>
      <c r="H65" s="486"/>
      <c r="I65" s="486"/>
      <c r="J65" s="486"/>
      <c r="K65" s="486"/>
      <c r="L65" s="486"/>
      <c r="M65" s="487"/>
      <c r="N65" s="487"/>
      <c r="O65" s="488"/>
      <c r="P65" s="422"/>
      <c r="Q65" s="423"/>
      <c r="R65" s="423"/>
      <c r="S65" s="423"/>
      <c r="T65" s="423"/>
      <c r="U65" s="423"/>
      <c r="V65" s="424"/>
      <c r="W65" s="483"/>
      <c r="X65" s="484"/>
      <c r="Y65" s="484"/>
      <c r="Z65" s="484"/>
      <c r="AA65" s="484"/>
      <c r="AB65" s="484"/>
      <c r="AC65" s="484"/>
      <c r="AD65" s="484"/>
      <c r="AE65" s="484"/>
      <c r="AF65" s="484"/>
      <c r="AG65" s="484"/>
      <c r="AH65" s="484"/>
      <c r="AI65" s="484"/>
      <c r="AJ65" s="484"/>
      <c r="AK65" s="484"/>
    </row>
    <row r="66" spans="2:37" ht="14.25" customHeight="1" x14ac:dyDescent="0.15">
      <c r="B66" s="489" t="s">
        <v>194</v>
      </c>
      <c r="C66" s="492" t="s">
        <v>195</v>
      </c>
      <c r="D66" s="468"/>
      <c r="E66" s="468"/>
      <c r="F66" s="468"/>
      <c r="G66" s="468"/>
      <c r="H66" s="468"/>
      <c r="I66" s="468"/>
      <c r="J66" s="468"/>
      <c r="K66" s="468"/>
      <c r="L66" s="468"/>
      <c r="M66" s="468"/>
      <c r="N66" s="468"/>
      <c r="O66" s="468"/>
      <c r="P66" s="468"/>
      <c r="Q66" s="468"/>
      <c r="R66" s="468"/>
      <c r="S66" s="468"/>
      <c r="T66" s="468"/>
      <c r="U66" s="469"/>
      <c r="V66" s="492" t="s">
        <v>196</v>
      </c>
      <c r="W66" s="493"/>
      <c r="X66" s="493"/>
      <c r="Y66" s="493"/>
      <c r="Z66" s="493"/>
      <c r="AA66" s="493"/>
      <c r="AB66" s="493"/>
      <c r="AC66" s="493"/>
      <c r="AD66" s="493"/>
      <c r="AE66" s="493"/>
      <c r="AF66" s="493"/>
      <c r="AG66" s="493"/>
      <c r="AH66" s="493"/>
      <c r="AI66" s="493"/>
      <c r="AJ66" s="493"/>
      <c r="AK66" s="494"/>
    </row>
    <row r="67" spans="2:37" x14ac:dyDescent="0.15">
      <c r="B67" s="490"/>
      <c r="C67" s="495"/>
      <c r="D67" s="496"/>
      <c r="E67" s="496"/>
      <c r="F67" s="496"/>
      <c r="G67" s="496"/>
      <c r="H67" s="496"/>
      <c r="I67" s="496"/>
      <c r="J67" s="496"/>
      <c r="K67" s="496"/>
      <c r="L67" s="496"/>
      <c r="M67" s="496"/>
      <c r="N67" s="496"/>
      <c r="O67" s="496"/>
      <c r="P67" s="496"/>
      <c r="Q67" s="496"/>
      <c r="R67" s="496"/>
      <c r="S67" s="496"/>
      <c r="T67" s="496"/>
      <c r="U67" s="497"/>
      <c r="V67" s="495"/>
      <c r="W67" s="496"/>
      <c r="X67" s="496"/>
      <c r="Y67" s="496"/>
      <c r="Z67" s="496"/>
      <c r="AA67" s="496"/>
      <c r="AB67" s="496"/>
      <c r="AC67" s="496"/>
      <c r="AD67" s="496"/>
      <c r="AE67" s="496"/>
      <c r="AF67" s="496"/>
      <c r="AG67" s="496"/>
      <c r="AH67" s="496"/>
      <c r="AI67" s="496"/>
      <c r="AJ67" s="496"/>
      <c r="AK67" s="497"/>
    </row>
    <row r="68" spans="2:37" x14ac:dyDescent="0.15">
      <c r="B68" s="490"/>
      <c r="C68" s="498"/>
      <c r="D68" s="499"/>
      <c r="E68" s="499"/>
      <c r="F68" s="499"/>
      <c r="G68" s="499"/>
      <c r="H68" s="499"/>
      <c r="I68" s="499"/>
      <c r="J68" s="499"/>
      <c r="K68" s="499"/>
      <c r="L68" s="499"/>
      <c r="M68" s="499"/>
      <c r="N68" s="499"/>
      <c r="O68" s="499"/>
      <c r="P68" s="499"/>
      <c r="Q68" s="499"/>
      <c r="R68" s="499"/>
      <c r="S68" s="499"/>
      <c r="T68" s="499"/>
      <c r="U68" s="500"/>
      <c r="V68" s="498"/>
      <c r="W68" s="499"/>
      <c r="X68" s="499"/>
      <c r="Y68" s="499"/>
      <c r="Z68" s="499"/>
      <c r="AA68" s="499"/>
      <c r="AB68" s="499"/>
      <c r="AC68" s="499"/>
      <c r="AD68" s="499"/>
      <c r="AE68" s="499"/>
      <c r="AF68" s="499"/>
      <c r="AG68" s="499"/>
      <c r="AH68" s="499"/>
      <c r="AI68" s="499"/>
      <c r="AJ68" s="499"/>
      <c r="AK68" s="500"/>
    </row>
    <row r="69" spans="2:37" x14ac:dyDescent="0.15">
      <c r="B69" s="490"/>
      <c r="C69" s="498"/>
      <c r="D69" s="499"/>
      <c r="E69" s="499"/>
      <c r="F69" s="499"/>
      <c r="G69" s="499"/>
      <c r="H69" s="499"/>
      <c r="I69" s="499"/>
      <c r="J69" s="499"/>
      <c r="K69" s="499"/>
      <c r="L69" s="499"/>
      <c r="M69" s="499"/>
      <c r="N69" s="499"/>
      <c r="O69" s="499"/>
      <c r="P69" s="499"/>
      <c r="Q69" s="499"/>
      <c r="R69" s="499"/>
      <c r="S69" s="499"/>
      <c r="T69" s="499"/>
      <c r="U69" s="500"/>
      <c r="V69" s="498"/>
      <c r="W69" s="499"/>
      <c r="X69" s="499"/>
      <c r="Y69" s="499"/>
      <c r="Z69" s="499"/>
      <c r="AA69" s="499"/>
      <c r="AB69" s="499"/>
      <c r="AC69" s="499"/>
      <c r="AD69" s="499"/>
      <c r="AE69" s="499"/>
      <c r="AF69" s="499"/>
      <c r="AG69" s="499"/>
      <c r="AH69" s="499"/>
      <c r="AI69" s="499"/>
      <c r="AJ69" s="499"/>
      <c r="AK69" s="500"/>
    </row>
    <row r="70" spans="2:37" x14ac:dyDescent="0.15">
      <c r="B70" s="491"/>
      <c r="C70" s="501"/>
      <c r="D70" s="502"/>
      <c r="E70" s="502"/>
      <c r="F70" s="502"/>
      <c r="G70" s="502"/>
      <c r="H70" s="502"/>
      <c r="I70" s="502"/>
      <c r="J70" s="502"/>
      <c r="K70" s="502"/>
      <c r="L70" s="502"/>
      <c r="M70" s="502"/>
      <c r="N70" s="502"/>
      <c r="O70" s="502"/>
      <c r="P70" s="502"/>
      <c r="Q70" s="502"/>
      <c r="R70" s="502"/>
      <c r="S70" s="502"/>
      <c r="T70" s="502"/>
      <c r="U70" s="503"/>
      <c r="V70" s="501"/>
      <c r="W70" s="502"/>
      <c r="X70" s="502"/>
      <c r="Y70" s="502"/>
      <c r="Z70" s="502"/>
      <c r="AA70" s="502"/>
      <c r="AB70" s="502"/>
      <c r="AC70" s="502"/>
      <c r="AD70" s="502"/>
      <c r="AE70" s="502"/>
      <c r="AF70" s="502"/>
      <c r="AG70" s="502"/>
      <c r="AH70" s="502"/>
      <c r="AI70" s="502"/>
      <c r="AJ70" s="502"/>
      <c r="AK70" s="503"/>
    </row>
    <row r="71" spans="2:37" ht="14.25" customHeight="1" x14ac:dyDescent="0.15">
      <c r="B71" s="477" t="s">
        <v>197</v>
      </c>
      <c r="C71" s="478"/>
      <c r="D71" s="478"/>
      <c r="E71" s="478"/>
      <c r="F71" s="479"/>
      <c r="G71" s="480" t="s">
        <v>198</v>
      </c>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row>
    <row r="73" spans="2:37" x14ac:dyDescent="0.15">
      <c r="B73" t="s">
        <v>199</v>
      </c>
    </row>
    <row r="74" spans="2:37" x14ac:dyDescent="0.15">
      <c r="B74" t="s">
        <v>200</v>
      </c>
    </row>
    <row r="75" spans="2:37" x14ac:dyDescent="0.15">
      <c r="B75" t="s">
        <v>201</v>
      </c>
    </row>
    <row r="76" spans="2:37" x14ac:dyDescent="0.15">
      <c r="B76" t="s">
        <v>202</v>
      </c>
    </row>
    <row r="77" spans="2:37" x14ac:dyDescent="0.15">
      <c r="B77" t="s">
        <v>203</v>
      </c>
    </row>
    <row r="78" spans="2:37" x14ac:dyDescent="0.15">
      <c r="B78" t="s">
        <v>204</v>
      </c>
    </row>
    <row r="79" spans="2:37" x14ac:dyDescent="0.15">
      <c r="B79" t="s">
        <v>205</v>
      </c>
    </row>
    <row r="80" spans="2:37" x14ac:dyDescent="0.15">
      <c r="C80" t="s">
        <v>206</v>
      </c>
    </row>
    <row r="81" spans="2:2" x14ac:dyDescent="0.15">
      <c r="B81" t="s">
        <v>207</v>
      </c>
    </row>
    <row r="82" spans="2:2" x14ac:dyDescent="0.15">
      <c r="B82" t="s">
        <v>208</v>
      </c>
    </row>
    <row r="83" spans="2:2" x14ac:dyDescent="0.15">
      <c r="B83" t="s">
        <v>209</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H13" sqref="H13"/>
    </sheetView>
  </sheetViews>
  <sheetFormatPr defaultRowHeight="13.5" x14ac:dyDescent="0.15"/>
  <cols>
    <col min="1" max="1" width="1.625" style="140" customWidth="1"/>
    <col min="2" max="2" width="9.625" style="140" customWidth="1"/>
    <col min="3" max="3" width="8.625" style="140" customWidth="1"/>
    <col min="4" max="4" width="5.625" style="140" customWidth="1"/>
    <col min="5" max="6" width="15.625" style="140" customWidth="1"/>
    <col min="7" max="7" width="5.625" style="140" customWidth="1"/>
    <col min="8" max="8" width="16.625" style="140" customWidth="1"/>
    <col min="9" max="9" width="5.625" style="140" customWidth="1"/>
    <col min="10" max="10" width="15.625" style="140" customWidth="1"/>
    <col min="11" max="11" width="5.625" style="140" customWidth="1"/>
    <col min="12" max="12" width="3.125" style="140" customWidth="1"/>
    <col min="13" max="18" width="4.625" style="140" customWidth="1"/>
    <col min="19" max="19" width="1.625" style="140" customWidth="1"/>
    <col min="20" max="21" width="9" style="140"/>
    <col min="22" max="22" width="18.5" style="140" bestFit="1" customWidth="1"/>
    <col min="23" max="23" width="29.875" style="140" bestFit="1" customWidth="1"/>
    <col min="24" max="24" width="30.375" style="140" bestFit="1" customWidth="1"/>
    <col min="25" max="16384" width="9" style="140"/>
  </cols>
  <sheetData>
    <row r="1" spans="2:24" x14ac:dyDescent="0.15">
      <c r="B1" s="140" t="s">
        <v>552</v>
      </c>
      <c r="K1" s="141" t="s">
        <v>128</v>
      </c>
      <c r="L1" s="795"/>
      <c r="M1" s="795"/>
      <c r="N1" s="142" t="s">
        <v>129</v>
      </c>
      <c r="O1" s="345"/>
      <c r="P1" s="142" t="s">
        <v>130</v>
      </c>
      <c r="Q1" s="345"/>
      <c r="R1" s="142" t="s">
        <v>245</v>
      </c>
    </row>
    <row r="2" spans="2:24" ht="18.75" x14ac:dyDescent="0.15">
      <c r="B2" s="796" t="s">
        <v>553</v>
      </c>
      <c r="C2" s="796"/>
      <c r="D2" s="796"/>
      <c r="E2" s="796"/>
      <c r="F2" s="796"/>
      <c r="G2" s="796"/>
      <c r="H2" s="796"/>
      <c r="I2" s="796"/>
      <c r="J2" s="796"/>
      <c r="K2" s="796"/>
      <c r="L2" s="796"/>
      <c r="M2" s="796"/>
      <c r="N2" s="796"/>
      <c r="O2" s="796"/>
      <c r="P2" s="796"/>
      <c r="Q2" s="796"/>
      <c r="R2" s="796"/>
    </row>
    <row r="3" spans="2:24" ht="7.5" customHeight="1" x14ac:dyDescent="0.15">
      <c r="B3" s="346"/>
      <c r="C3" s="346"/>
      <c r="D3" s="346"/>
      <c r="E3" s="346"/>
      <c r="F3" s="346"/>
      <c r="G3" s="346"/>
      <c r="H3" s="346"/>
      <c r="I3" s="346"/>
      <c r="J3" s="346"/>
      <c r="K3" s="346"/>
      <c r="L3" s="346"/>
      <c r="M3" s="346"/>
      <c r="N3" s="346"/>
      <c r="O3" s="346"/>
      <c r="P3" s="346"/>
      <c r="Q3" s="346"/>
      <c r="R3" s="346"/>
    </row>
    <row r="4" spans="2:24" ht="24.95" customHeight="1" x14ac:dyDescent="0.15">
      <c r="I4" s="141" t="s">
        <v>373</v>
      </c>
      <c r="J4" s="797"/>
      <c r="K4" s="797"/>
      <c r="L4" s="797"/>
      <c r="M4" s="797"/>
      <c r="N4" s="797"/>
      <c r="O4" s="797"/>
      <c r="P4" s="797"/>
      <c r="Q4" s="797"/>
      <c r="R4" s="797"/>
    </row>
    <row r="5" spans="2:24" ht="24.95" customHeight="1" x14ac:dyDescent="0.15">
      <c r="I5" s="141" t="s">
        <v>250</v>
      </c>
      <c r="J5" s="798"/>
      <c r="K5" s="798"/>
      <c r="L5" s="798"/>
      <c r="M5" s="798"/>
      <c r="N5" s="798"/>
      <c r="O5" s="798"/>
      <c r="P5" s="798"/>
      <c r="Q5" s="798"/>
      <c r="R5" s="798"/>
    </row>
    <row r="6" spans="2:24" ht="24.95" customHeight="1" x14ac:dyDescent="0.15">
      <c r="I6" s="141" t="s">
        <v>554</v>
      </c>
      <c r="J6" s="798"/>
      <c r="K6" s="798"/>
      <c r="L6" s="798"/>
      <c r="M6" s="798"/>
      <c r="N6" s="798"/>
      <c r="O6" s="798"/>
      <c r="P6" s="798"/>
      <c r="Q6" s="798"/>
      <c r="R6" s="798"/>
    </row>
    <row r="7" spans="2:24" ht="9" customHeight="1" x14ac:dyDescent="0.15">
      <c r="I7" s="141"/>
      <c r="J7" s="143"/>
      <c r="K7" s="143"/>
      <c r="L7" s="143"/>
      <c r="M7" s="143"/>
      <c r="N7" s="143"/>
      <c r="O7" s="143"/>
      <c r="P7" s="143"/>
      <c r="Q7" s="143"/>
      <c r="R7" s="143"/>
    </row>
    <row r="8" spans="2:24" x14ac:dyDescent="0.15">
      <c r="B8" s="799" t="s">
        <v>555</v>
      </c>
      <c r="C8" s="799"/>
      <c r="D8" s="799"/>
      <c r="E8" s="144"/>
      <c r="F8" s="800" t="s">
        <v>556</v>
      </c>
      <c r="G8" s="800"/>
      <c r="H8" s="800"/>
      <c r="I8" s="800"/>
    </row>
    <row r="9" spans="2:24" hidden="1" x14ac:dyDescent="0.15">
      <c r="E9" s="144"/>
      <c r="F9" s="757" t="s">
        <v>336</v>
      </c>
      <c r="G9" s="757"/>
      <c r="H9" s="757"/>
      <c r="I9" s="757"/>
    </row>
    <row r="10" spans="2:24" ht="9" customHeight="1" x14ac:dyDescent="0.15"/>
    <row r="11" spans="2:24" x14ac:dyDescent="0.15">
      <c r="B11" s="145" t="s">
        <v>557</v>
      </c>
      <c r="F11" s="801" t="s">
        <v>337</v>
      </c>
      <c r="G11" s="801"/>
      <c r="H11" s="801"/>
      <c r="I11" s="801"/>
      <c r="J11" s="141" t="s">
        <v>558</v>
      </c>
      <c r="K11" s="347"/>
    </row>
    <row r="12" spans="2:24" ht="9" customHeight="1" x14ac:dyDescent="0.15"/>
    <row r="13" spans="2:24" x14ac:dyDescent="0.15">
      <c r="B13" s="145" t="s">
        <v>559</v>
      </c>
    </row>
    <row r="14" spans="2:24" x14ac:dyDescent="0.15">
      <c r="B14" s="345" t="s">
        <v>10</v>
      </c>
      <c r="C14" s="782" t="s">
        <v>560</v>
      </c>
      <c r="D14" s="782"/>
      <c r="E14" s="782"/>
      <c r="F14" s="782"/>
      <c r="G14" s="782"/>
      <c r="H14" s="782"/>
      <c r="I14" s="782"/>
      <c r="J14" s="782"/>
      <c r="K14" s="782"/>
      <c r="M14" s="783" t="s">
        <v>561</v>
      </c>
      <c r="N14" s="784"/>
      <c r="O14" s="784"/>
      <c r="P14" s="784"/>
      <c r="Q14" s="784"/>
      <c r="R14" s="785"/>
    </row>
    <row r="15" spans="2:24" ht="80.099999999999994" customHeight="1" x14ac:dyDescent="0.15">
      <c r="B15" s="146"/>
      <c r="C15" s="786" t="s">
        <v>562</v>
      </c>
      <c r="D15" s="786"/>
      <c r="E15" s="146"/>
      <c r="F15" s="787" t="s">
        <v>563</v>
      </c>
      <c r="G15" s="787"/>
      <c r="H15" s="788" t="s">
        <v>564</v>
      </c>
      <c r="I15" s="788"/>
      <c r="J15" s="786" t="s">
        <v>565</v>
      </c>
      <c r="K15" s="786"/>
      <c r="M15" s="789" t="str">
        <f>F8</f>
        <v>介護福祉士</v>
      </c>
      <c r="N15" s="790"/>
      <c r="O15" s="791"/>
      <c r="P15" s="789" t="str">
        <f>F9</f>
        <v>介護職員</v>
      </c>
      <c r="Q15" s="790"/>
      <c r="R15" s="791"/>
    </row>
    <row r="16" spans="2:24" ht="26.1" customHeight="1" x14ac:dyDescent="0.15">
      <c r="B16" s="284" t="s">
        <v>338</v>
      </c>
      <c r="C16" s="773"/>
      <c r="D16" s="774" t="s">
        <v>428</v>
      </c>
      <c r="E16" s="148" t="str">
        <f>$F$8</f>
        <v>介護福祉士</v>
      </c>
      <c r="F16" s="149"/>
      <c r="G16" s="150" t="s">
        <v>358</v>
      </c>
      <c r="H16" s="149"/>
      <c r="I16" s="150" t="s">
        <v>428</v>
      </c>
      <c r="J16" s="149"/>
      <c r="K16" s="150" t="s">
        <v>428</v>
      </c>
      <c r="M16" s="776" t="str">
        <f>IF(C16="","",F16+ROUNDDOWN((H16+J16)/C16,1))</f>
        <v/>
      </c>
      <c r="N16" s="777"/>
      <c r="O16" s="778"/>
      <c r="P16" s="776" t="str">
        <f>IF(C16="","",F17+ROUNDDOWN((H17+J17)/C16,1))</f>
        <v/>
      </c>
      <c r="Q16" s="777"/>
      <c r="R16" s="778"/>
      <c r="V16" s="138"/>
      <c r="W16" s="139" t="s">
        <v>566</v>
      </c>
      <c r="X16" s="139" t="s">
        <v>567</v>
      </c>
    </row>
    <row r="17" spans="2:24" ht="26.1" customHeight="1" x14ac:dyDescent="0.15">
      <c r="B17" s="344" t="s">
        <v>568</v>
      </c>
      <c r="C17" s="773"/>
      <c r="D17" s="775"/>
      <c r="E17" s="151" t="str">
        <f>$F$9</f>
        <v>介護職員</v>
      </c>
      <c r="F17" s="152"/>
      <c r="G17" s="153" t="s">
        <v>358</v>
      </c>
      <c r="H17" s="152"/>
      <c r="I17" s="153" t="s">
        <v>428</v>
      </c>
      <c r="J17" s="152"/>
      <c r="K17" s="153" t="s">
        <v>428</v>
      </c>
      <c r="M17" s="779"/>
      <c r="N17" s="780"/>
      <c r="O17" s="781"/>
      <c r="P17" s="779"/>
      <c r="Q17" s="780"/>
      <c r="R17" s="781"/>
      <c r="V17" s="792" t="s">
        <v>569</v>
      </c>
      <c r="W17" s="138" t="s">
        <v>556</v>
      </c>
      <c r="X17" s="138" t="s">
        <v>570</v>
      </c>
    </row>
    <row r="18" spans="2:24" ht="26.1" customHeight="1" x14ac:dyDescent="0.15">
      <c r="B18" s="147"/>
      <c r="C18" s="773"/>
      <c r="D18" s="774" t="s">
        <v>428</v>
      </c>
      <c r="E18" s="154" t="str">
        <f>$F$8</f>
        <v>介護福祉士</v>
      </c>
      <c r="F18" s="155"/>
      <c r="G18" s="156" t="s">
        <v>358</v>
      </c>
      <c r="H18" s="149"/>
      <c r="I18" s="156" t="s">
        <v>428</v>
      </c>
      <c r="J18" s="149"/>
      <c r="K18" s="156" t="s">
        <v>428</v>
      </c>
      <c r="M18" s="776" t="str">
        <f>IF(C18="","",F18+ROUNDDOWN((H18+J18)/C18,1))</f>
        <v/>
      </c>
      <c r="N18" s="777"/>
      <c r="O18" s="778"/>
      <c r="P18" s="776" t="str">
        <f>IF(C18="","",F19+ROUNDDOWN((H19+J19)/C18,1))</f>
        <v/>
      </c>
      <c r="Q18" s="777"/>
      <c r="R18" s="778"/>
      <c r="V18" s="793"/>
      <c r="W18" s="138" t="s">
        <v>571</v>
      </c>
      <c r="X18" s="138" t="s">
        <v>572</v>
      </c>
    </row>
    <row r="19" spans="2:24" ht="26.1" customHeight="1" x14ac:dyDescent="0.15">
      <c r="B19" s="344" t="s">
        <v>339</v>
      </c>
      <c r="C19" s="773"/>
      <c r="D19" s="775"/>
      <c r="E19" s="151" t="str">
        <f>$F$9</f>
        <v>介護職員</v>
      </c>
      <c r="F19" s="152"/>
      <c r="G19" s="153" t="s">
        <v>358</v>
      </c>
      <c r="H19" s="152"/>
      <c r="I19" s="153" t="s">
        <v>428</v>
      </c>
      <c r="J19" s="152"/>
      <c r="K19" s="153" t="s">
        <v>428</v>
      </c>
      <c r="M19" s="779"/>
      <c r="N19" s="780"/>
      <c r="O19" s="781"/>
      <c r="P19" s="779"/>
      <c r="Q19" s="780"/>
      <c r="R19" s="781"/>
      <c r="V19" s="793"/>
      <c r="W19" s="138" t="s">
        <v>573</v>
      </c>
      <c r="X19" s="138" t="s">
        <v>574</v>
      </c>
    </row>
    <row r="20" spans="2:24" ht="26.1" customHeight="1" x14ac:dyDescent="0.15">
      <c r="B20" s="147"/>
      <c r="C20" s="773"/>
      <c r="D20" s="774" t="s">
        <v>428</v>
      </c>
      <c r="E20" s="154" t="str">
        <f>$F$8</f>
        <v>介護福祉士</v>
      </c>
      <c r="F20" s="155"/>
      <c r="G20" s="156" t="s">
        <v>358</v>
      </c>
      <c r="H20" s="149"/>
      <c r="I20" s="156" t="s">
        <v>428</v>
      </c>
      <c r="J20" s="149"/>
      <c r="K20" s="156" t="s">
        <v>428</v>
      </c>
      <c r="M20" s="776" t="str">
        <f>IF(C20="","",F20+ROUNDDOWN((H20+J20)/C20,1))</f>
        <v/>
      </c>
      <c r="N20" s="777"/>
      <c r="O20" s="778"/>
      <c r="P20" s="776" t="str">
        <f>IF(C20="","",F21+ROUNDDOWN((H21+J21)/C20,1))</f>
        <v/>
      </c>
      <c r="Q20" s="777"/>
      <c r="R20" s="778"/>
      <c r="V20" s="793"/>
      <c r="W20" s="138" t="s">
        <v>574</v>
      </c>
      <c r="X20" s="138" t="s">
        <v>574</v>
      </c>
    </row>
    <row r="21" spans="2:24" ht="26.1" customHeight="1" x14ac:dyDescent="0.15">
      <c r="B21" s="344" t="s">
        <v>340</v>
      </c>
      <c r="C21" s="773"/>
      <c r="D21" s="775"/>
      <c r="E21" s="151" t="str">
        <f>$F$9</f>
        <v>介護職員</v>
      </c>
      <c r="F21" s="152"/>
      <c r="G21" s="153" t="s">
        <v>358</v>
      </c>
      <c r="H21" s="152"/>
      <c r="I21" s="153" t="s">
        <v>428</v>
      </c>
      <c r="J21" s="152"/>
      <c r="K21" s="153" t="s">
        <v>428</v>
      </c>
      <c r="M21" s="779"/>
      <c r="N21" s="780"/>
      <c r="O21" s="781"/>
      <c r="P21" s="779"/>
      <c r="Q21" s="780"/>
      <c r="R21" s="781"/>
      <c r="V21" s="793"/>
      <c r="W21" s="138" t="s">
        <v>574</v>
      </c>
      <c r="X21" s="138" t="s">
        <v>574</v>
      </c>
    </row>
    <row r="22" spans="2:24" ht="26.1" customHeight="1" x14ac:dyDescent="0.15">
      <c r="B22" s="147"/>
      <c r="C22" s="773"/>
      <c r="D22" s="774" t="s">
        <v>428</v>
      </c>
      <c r="E22" s="154" t="str">
        <f>$F$8</f>
        <v>介護福祉士</v>
      </c>
      <c r="F22" s="155"/>
      <c r="G22" s="156" t="s">
        <v>358</v>
      </c>
      <c r="H22" s="149"/>
      <c r="I22" s="156" t="s">
        <v>428</v>
      </c>
      <c r="J22" s="149"/>
      <c r="K22" s="156" t="s">
        <v>428</v>
      </c>
      <c r="M22" s="776" t="str">
        <f>IF(C22="","",F22+ROUNDDOWN((H22+J22)/C22,1))</f>
        <v/>
      </c>
      <c r="N22" s="777"/>
      <c r="O22" s="778"/>
      <c r="P22" s="776" t="str">
        <f>IF(C22="","",F23+ROUNDDOWN((H23+J23)/C22,1))</f>
        <v/>
      </c>
      <c r="Q22" s="777"/>
      <c r="R22" s="778"/>
      <c r="V22" s="794"/>
      <c r="W22" s="138" t="s">
        <v>574</v>
      </c>
      <c r="X22" s="138" t="s">
        <v>574</v>
      </c>
    </row>
    <row r="23" spans="2:24" ht="26.1" customHeight="1" x14ac:dyDescent="0.15">
      <c r="B23" s="344" t="s">
        <v>341</v>
      </c>
      <c r="C23" s="773"/>
      <c r="D23" s="775"/>
      <c r="E23" s="151" t="str">
        <f>$F$9</f>
        <v>介護職員</v>
      </c>
      <c r="F23" s="152"/>
      <c r="G23" s="153" t="s">
        <v>358</v>
      </c>
      <c r="H23" s="152"/>
      <c r="I23" s="153" t="s">
        <v>428</v>
      </c>
      <c r="J23" s="152"/>
      <c r="K23" s="153" t="s">
        <v>428</v>
      </c>
      <c r="M23" s="779"/>
      <c r="N23" s="780"/>
      <c r="O23" s="781"/>
      <c r="P23" s="779"/>
      <c r="Q23" s="780"/>
      <c r="R23" s="781"/>
    </row>
    <row r="24" spans="2:24" ht="26.1" customHeight="1" x14ac:dyDescent="0.15">
      <c r="B24" s="147"/>
      <c r="C24" s="773"/>
      <c r="D24" s="774" t="s">
        <v>428</v>
      </c>
      <c r="E24" s="154" t="str">
        <f>$F$8</f>
        <v>介護福祉士</v>
      </c>
      <c r="F24" s="155"/>
      <c r="G24" s="156" t="s">
        <v>358</v>
      </c>
      <c r="H24" s="149"/>
      <c r="I24" s="156" t="s">
        <v>428</v>
      </c>
      <c r="J24" s="149"/>
      <c r="K24" s="156" t="s">
        <v>428</v>
      </c>
      <c r="M24" s="776" t="str">
        <f>IF(C24="","",F24+ROUNDDOWN((H24+J24)/C24,1))</f>
        <v/>
      </c>
      <c r="N24" s="777"/>
      <c r="O24" s="778"/>
      <c r="P24" s="776" t="str">
        <f>IF(C24="","",F25+ROUNDDOWN((H25+J25)/C24,1))</f>
        <v/>
      </c>
      <c r="Q24" s="777"/>
      <c r="R24" s="778"/>
    </row>
    <row r="25" spans="2:24" ht="26.1" customHeight="1" x14ac:dyDescent="0.15">
      <c r="B25" s="344" t="s">
        <v>342</v>
      </c>
      <c r="C25" s="773"/>
      <c r="D25" s="775"/>
      <c r="E25" s="151" t="str">
        <f>$F$9</f>
        <v>介護職員</v>
      </c>
      <c r="F25" s="152"/>
      <c r="G25" s="153" t="s">
        <v>358</v>
      </c>
      <c r="H25" s="152"/>
      <c r="I25" s="153" t="s">
        <v>428</v>
      </c>
      <c r="J25" s="152"/>
      <c r="K25" s="153" t="s">
        <v>428</v>
      </c>
      <c r="M25" s="779"/>
      <c r="N25" s="780"/>
      <c r="O25" s="781"/>
      <c r="P25" s="779"/>
      <c r="Q25" s="780"/>
      <c r="R25" s="781"/>
    </row>
    <row r="26" spans="2:24" ht="26.1" customHeight="1" x14ac:dyDescent="0.15">
      <c r="B26" s="147"/>
      <c r="C26" s="773"/>
      <c r="D26" s="774" t="s">
        <v>428</v>
      </c>
      <c r="E26" s="154" t="str">
        <f>$F$8</f>
        <v>介護福祉士</v>
      </c>
      <c r="F26" s="155"/>
      <c r="G26" s="156" t="s">
        <v>358</v>
      </c>
      <c r="H26" s="149"/>
      <c r="I26" s="156" t="s">
        <v>428</v>
      </c>
      <c r="J26" s="149"/>
      <c r="K26" s="156" t="s">
        <v>428</v>
      </c>
      <c r="M26" s="776" t="str">
        <f>IF(C26="","",F26+ROUNDDOWN((H26+J26)/C26,1))</f>
        <v/>
      </c>
      <c r="N26" s="777"/>
      <c r="O26" s="778"/>
      <c r="P26" s="776" t="str">
        <f>IF(C26="","",F27+ROUNDDOWN((H27+J27)/C26,1))</f>
        <v/>
      </c>
      <c r="Q26" s="777"/>
      <c r="R26" s="778"/>
    </row>
    <row r="27" spans="2:24" ht="26.1" customHeight="1" x14ac:dyDescent="0.15">
      <c r="B27" s="344" t="s">
        <v>343</v>
      </c>
      <c r="C27" s="773"/>
      <c r="D27" s="775"/>
      <c r="E27" s="151" t="str">
        <f>$F$9</f>
        <v>介護職員</v>
      </c>
      <c r="F27" s="152"/>
      <c r="G27" s="153" t="s">
        <v>358</v>
      </c>
      <c r="H27" s="152"/>
      <c r="I27" s="153" t="s">
        <v>428</v>
      </c>
      <c r="J27" s="152"/>
      <c r="K27" s="153" t="s">
        <v>428</v>
      </c>
      <c r="M27" s="779"/>
      <c r="N27" s="780"/>
      <c r="O27" s="781"/>
      <c r="P27" s="779"/>
      <c r="Q27" s="780"/>
      <c r="R27" s="781"/>
    </row>
    <row r="28" spans="2:24" ht="26.1" customHeight="1" x14ac:dyDescent="0.15">
      <c r="B28" s="147"/>
      <c r="C28" s="773"/>
      <c r="D28" s="774" t="s">
        <v>428</v>
      </c>
      <c r="E28" s="154" t="str">
        <f>$F$8</f>
        <v>介護福祉士</v>
      </c>
      <c r="F28" s="155"/>
      <c r="G28" s="156" t="s">
        <v>358</v>
      </c>
      <c r="H28" s="149"/>
      <c r="I28" s="156" t="s">
        <v>428</v>
      </c>
      <c r="J28" s="149"/>
      <c r="K28" s="156" t="s">
        <v>428</v>
      </c>
      <c r="M28" s="776" t="str">
        <f>IF(C28="","",F28+ROUNDDOWN((H28+J28)/C28,1))</f>
        <v/>
      </c>
      <c r="N28" s="777"/>
      <c r="O28" s="778"/>
      <c r="P28" s="776" t="str">
        <f>IF(C28="","",F29+ROUNDDOWN((H29+J29)/C28,1))</f>
        <v/>
      </c>
      <c r="Q28" s="777"/>
      <c r="R28" s="778"/>
    </row>
    <row r="29" spans="2:24" ht="26.1" customHeight="1" x14ac:dyDescent="0.15">
      <c r="B29" s="344" t="s">
        <v>344</v>
      </c>
      <c r="C29" s="773"/>
      <c r="D29" s="775"/>
      <c r="E29" s="151" t="str">
        <f>$F$9</f>
        <v>介護職員</v>
      </c>
      <c r="F29" s="152"/>
      <c r="G29" s="153" t="s">
        <v>358</v>
      </c>
      <c r="H29" s="152"/>
      <c r="I29" s="153" t="s">
        <v>428</v>
      </c>
      <c r="J29" s="152"/>
      <c r="K29" s="153" t="s">
        <v>428</v>
      </c>
      <c r="M29" s="779"/>
      <c r="N29" s="780"/>
      <c r="O29" s="781"/>
      <c r="P29" s="779"/>
      <c r="Q29" s="780"/>
      <c r="R29" s="781"/>
    </row>
    <row r="30" spans="2:24" ht="26.1" customHeight="1" x14ac:dyDescent="0.15">
      <c r="B30" s="147"/>
      <c r="C30" s="773"/>
      <c r="D30" s="774" t="s">
        <v>428</v>
      </c>
      <c r="E30" s="154" t="str">
        <f>$F$8</f>
        <v>介護福祉士</v>
      </c>
      <c r="F30" s="155"/>
      <c r="G30" s="156" t="s">
        <v>358</v>
      </c>
      <c r="H30" s="149"/>
      <c r="I30" s="156" t="s">
        <v>428</v>
      </c>
      <c r="J30" s="149"/>
      <c r="K30" s="156" t="s">
        <v>428</v>
      </c>
      <c r="M30" s="776" t="str">
        <f>IF(C30="","",F30+ROUNDDOWN((H30+J30)/C30,1))</f>
        <v/>
      </c>
      <c r="N30" s="777"/>
      <c r="O30" s="778"/>
      <c r="P30" s="776" t="str">
        <f>IF(C30="","",F31+ROUNDDOWN((H31+J31)/C30,1))</f>
        <v/>
      </c>
      <c r="Q30" s="777"/>
      <c r="R30" s="778"/>
    </row>
    <row r="31" spans="2:24" ht="26.1" customHeight="1" x14ac:dyDescent="0.15">
      <c r="B31" s="344" t="s">
        <v>345</v>
      </c>
      <c r="C31" s="773"/>
      <c r="D31" s="775"/>
      <c r="E31" s="151" t="str">
        <f>$F$9</f>
        <v>介護職員</v>
      </c>
      <c r="F31" s="152"/>
      <c r="G31" s="153" t="s">
        <v>358</v>
      </c>
      <c r="H31" s="152"/>
      <c r="I31" s="153" t="s">
        <v>428</v>
      </c>
      <c r="J31" s="152"/>
      <c r="K31" s="153" t="s">
        <v>428</v>
      </c>
      <c r="M31" s="779"/>
      <c r="N31" s="780"/>
      <c r="O31" s="781"/>
      <c r="P31" s="779"/>
      <c r="Q31" s="780"/>
      <c r="R31" s="781"/>
    </row>
    <row r="32" spans="2:24" ht="26.1" customHeight="1" x14ac:dyDescent="0.15">
      <c r="B32" s="147"/>
      <c r="C32" s="773"/>
      <c r="D32" s="774" t="s">
        <v>428</v>
      </c>
      <c r="E32" s="154" t="str">
        <f>$F$8</f>
        <v>介護福祉士</v>
      </c>
      <c r="F32" s="155"/>
      <c r="G32" s="156" t="s">
        <v>358</v>
      </c>
      <c r="H32" s="149"/>
      <c r="I32" s="156" t="s">
        <v>428</v>
      </c>
      <c r="J32" s="149"/>
      <c r="K32" s="156" t="s">
        <v>428</v>
      </c>
      <c r="M32" s="776" t="str">
        <f>IF(C32="","",F32+ROUNDDOWN((H32+J32)/C32,1))</f>
        <v/>
      </c>
      <c r="N32" s="777"/>
      <c r="O32" s="778"/>
      <c r="P32" s="776" t="str">
        <f>IF(C32="","",F33+ROUNDDOWN((H33+J33)/C32,1))</f>
        <v/>
      </c>
      <c r="Q32" s="777"/>
      <c r="R32" s="778"/>
    </row>
    <row r="33" spans="2:19" ht="26.1" customHeight="1" x14ac:dyDescent="0.15">
      <c r="B33" s="344" t="s">
        <v>346</v>
      </c>
      <c r="C33" s="773"/>
      <c r="D33" s="775"/>
      <c r="E33" s="151" t="str">
        <f>$F$9</f>
        <v>介護職員</v>
      </c>
      <c r="F33" s="152"/>
      <c r="G33" s="153" t="s">
        <v>358</v>
      </c>
      <c r="H33" s="152"/>
      <c r="I33" s="153" t="s">
        <v>428</v>
      </c>
      <c r="J33" s="152"/>
      <c r="K33" s="153" t="s">
        <v>428</v>
      </c>
      <c r="M33" s="779"/>
      <c r="N33" s="780"/>
      <c r="O33" s="781"/>
      <c r="P33" s="779"/>
      <c r="Q33" s="780"/>
      <c r="R33" s="781"/>
    </row>
    <row r="34" spans="2:19" ht="26.1" customHeight="1" x14ac:dyDescent="0.15">
      <c r="B34" s="284" t="s">
        <v>338</v>
      </c>
      <c r="C34" s="773"/>
      <c r="D34" s="774" t="s">
        <v>428</v>
      </c>
      <c r="E34" s="154" t="str">
        <f>$F$8</f>
        <v>介護福祉士</v>
      </c>
      <c r="F34" s="155"/>
      <c r="G34" s="156" t="s">
        <v>358</v>
      </c>
      <c r="H34" s="149"/>
      <c r="I34" s="156" t="s">
        <v>428</v>
      </c>
      <c r="J34" s="149"/>
      <c r="K34" s="156" t="s">
        <v>428</v>
      </c>
      <c r="M34" s="776" t="str">
        <f>IF(C34="","",F34+ROUNDDOWN((H34+J34)/C34,1))</f>
        <v/>
      </c>
      <c r="N34" s="777"/>
      <c r="O34" s="778"/>
      <c r="P34" s="776" t="str">
        <f>IF(C34="","",F35+ROUNDDOWN((H35+J35)/C34,1))</f>
        <v/>
      </c>
      <c r="Q34" s="777"/>
      <c r="R34" s="778"/>
    </row>
    <row r="35" spans="2:19" ht="26.1" customHeight="1" x14ac:dyDescent="0.15">
      <c r="B35" s="344" t="s">
        <v>347</v>
      </c>
      <c r="C35" s="773"/>
      <c r="D35" s="775"/>
      <c r="E35" s="151" t="str">
        <f>$F$9</f>
        <v>介護職員</v>
      </c>
      <c r="F35" s="152"/>
      <c r="G35" s="153" t="s">
        <v>358</v>
      </c>
      <c r="H35" s="152"/>
      <c r="I35" s="153" t="s">
        <v>428</v>
      </c>
      <c r="J35" s="152"/>
      <c r="K35" s="153" t="s">
        <v>428</v>
      </c>
      <c r="M35" s="779"/>
      <c r="N35" s="780"/>
      <c r="O35" s="781"/>
      <c r="P35" s="779"/>
      <c r="Q35" s="780"/>
      <c r="R35" s="781"/>
    </row>
    <row r="36" spans="2:19" ht="26.1" customHeight="1" x14ac:dyDescent="0.15">
      <c r="B36" s="147"/>
      <c r="C36" s="773"/>
      <c r="D36" s="774" t="s">
        <v>428</v>
      </c>
      <c r="E36" s="154" t="str">
        <f>$F$8</f>
        <v>介護福祉士</v>
      </c>
      <c r="F36" s="155"/>
      <c r="G36" s="156" t="s">
        <v>358</v>
      </c>
      <c r="H36" s="149"/>
      <c r="I36" s="156" t="s">
        <v>428</v>
      </c>
      <c r="J36" s="149"/>
      <c r="K36" s="156" t="s">
        <v>428</v>
      </c>
      <c r="M36" s="776" t="str">
        <f>IF(C36="","",F36+ROUNDDOWN((H36+J36)/C36,1))</f>
        <v/>
      </c>
      <c r="N36" s="777"/>
      <c r="O36" s="778"/>
      <c r="P36" s="776" t="str">
        <f>IF(C36="","",F37+ROUNDDOWN((H37+J37)/C36,1))</f>
        <v/>
      </c>
      <c r="Q36" s="777"/>
      <c r="R36" s="778"/>
    </row>
    <row r="37" spans="2:19" ht="26.1" customHeight="1" x14ac:dyDescent="0.15">
      <c r="B37" s="344" t="s">
        <v>348</v>
      </c>
      <c r="C37" s="773"/>
      <c r="D37" s="775"/>
      <c r="E37" s="151" t="str">
        <f>$F$9</f>
        <v>介護職員</v>
      </c>
      <c r="F37" s="152"/>
      <c r="G37" s="153" t="s">
        <v>358</v>
      </c>
      <c r="H37" s="152"/>
      <c r="I37" s="153" t="s">
        <v>428</v>
      </c>
      <c r="J37" s="152"/>
      <c r="K37" s="153" t="s">
        <v>428</v>
      </c>
      <c r="M37" s="779"/>
      <c r="N37" s="780"/>
      <c r="O37" s="781"/>
      <c r="P37" s="779"/>
      <c r="Q37" s="780"/>
      <c r="R37" s="781"/>
    </row>
    <row r="38" spans="2:19" ht="6.75" customHeight="1" x14ac:dyDescent="0.15">
      <c r="B38" s="388"/>
      <c r="C38" s="389"/>
      <c r="D38" s="388"/>
      <c r="E38" s="390"/>
      <c r="F38" s="391"/>
      <c r="G38" s="392"/>
      <c r="H38" s="391"/>
      <c r="I38" s="392"/>
      <c r="J38" s="393"/>
      <c r="K38" s="394"/>
      <c r="L38" s="394"/>
      <c r="M38" s="157"/>
      <c r="N38" s="157"/>
      <c r="O38" s="157"/>
      <c r="P38" s="157"/>
      <c r="Q38" s="157"/>
      <c r="R38" s="157"/>
    </row>
    <row r="39" spans="2:19" ht="20.100000000000001" customHeight="1" x14ac:dyDescent="0.15">
      <c r="H39" s="142"/>
      <c r="J39" s="775" t="s">
        <v>429</v>
      </c>
      <c r="K39" s="775"/>
      <c r="L39" s="775"/>
      <c r="M39" s="779" t="str">
        <f>IF(SUM(M16:O37)=0,"",SUM(M16:O37))</f>
        <v/>
      </c>
      <c r="N39" s="780"/>
      <c r="O39" s="781"/>
      <c r="P39" s="779" t="str">
        <f>IF(SUM(P16:R37)=0,"",SUM(P16:R37))</f>
        <v/>
      </c>
      <c r="Q39" s="780"/>
      <c r="R39" s="780"/>
      <c r="S39" s="395"/>
    </row>
    <row r="40" spans="2:19" ht="20.100000000000001" customHeight="1" x14ac:dyDescent="0.15">
      <c r="H40" s="142"/>
      <c r="J40" s="757" t="s">
        <v>575</v>
      </c>
      <c r="K40" s="757"/>
      <c r="L40" s="757"/>
      <c r="M40" s="758" t="str">
        <f>IF(M39="","",ROUNDDOWN(M39/$K$11,1))</f>
        <v/>
      </c>
      <c r="N40" s="759"/>
      <c r="O40" s="760"/>
      <c r="P40" s="758" t="str">
        <f>IF(P39="","",ROUNDDOWN(P39/$K$11,1))</f>
        <v/>
      </c>
      <c r="Q40" s="759"/>
      <c r="R40" s="760"/>
    </row>
    <row r="41" spans="2:19" ht="18.75" customHeight="1" x14ac:dyDescent="0.15">
      <c r="J41" s="761" t="str">
        <f>$M$15</f>
        <v>介護福祉士</v>
      </c>
      <c r="K41" s="762"/>
      <c r="L41" s="762"/>
      <c r="M41" s="762"/>
      <c r="N41" s="762"/>
      <c r="O41" s="763"/>
      <c r="P41" s="764" t="str">
        <f>IF(M40="","",M40/P40)</f>
        <v/>
      </c>
      <c r="Q41" s="765"/>
      <c r="R41" s="766"/>
    </row>
    <row r="42" spans="2:19" ht="18.75" customHeight="1" x14ac:dyDescent="0.15">
      <c r="J42" s="770" t="s">
        <v>576</v>
      </c>
      <c r="K42" s="771"/>
      <c r="L42" s="771"/>
      <c r="M42" s="771"/>
      <c r="N42" s="771"/>
      <c r="O42" s="772"/>
      <c r="P42" s="767"/>
      <c r="Q42" s="768"/>
      <c r="R42" s="769"/>
    </row>
    <row r="43" spans="2:19" ht="18.75" customHeight="1" x14ac:dyDescent="0.15">
      <c r="J43" s="142"/>
      <c r="K43" s="142"/>
      <c r="L43" s="142"/>
      <c r="M43" s="142"/>
      <c r="N43" s="142"/>
      <c r="O43" s="142"/>
      <c r="P43" s="142"/>
      <c r="Q43" s="142"/>
      <c r="R43" s="158"/>
    </row>
    <row r="44" spans="2:19" ht="18.75" customHeight="1" x14ac:dyDescent="0.15">
      <c r="B44" s="345" t="s">
        <v>10</v>
      </c>
      <c r="C44" s="782" t="s">
        <v>577</v>
      </c>
      <c r="D44" s="782"/>
      <c r="E44" s="782"/>
      <c r="F44" s="782"/>
      <c r="G44" s="782"/>
      <c r="H44" s="782"/>
      <c r="I44" s="782"/>
      <c r="J44" s="782"/>
      <c r="K44" s="782"/>
      <c r="M44" s="783" t="s">
        <v>561</v>
      </c>
      <c r="N44" s="784"/>
      <c r="O44" s="784"/>
      <c r="P44" s="784"/>
      <c r="Q44" s="784"/>
      <c r="R44" s="785"/>
    </row>
    <row r="45" spans="2:19" ht="79.5" customHeight="1" x14ac:dyDescent="0.15">
      <c r="B45" s="146"/>
      <c r="C45" s="786" t="s">
        <v>562</v>
      </c>
      <c r="D45" s="786"/>
      <c r="E45" s="146"/>
      <c r="F45" s="787" t="s">
        <v>563</v>
      </c>
      <c r="G45" s="787"/>
      <c r="H45" s="788" t="s">
        <v>564</v>
      </c>
      <c r="I45" s="788"/>
      <c r="J45" s="786" t="s">
        <v>565</v>
      </c>
      <c r="K45" s="786"/>
      <c r="M45" s="789" t="str">
        <f>F8</f>
        <v>介護福祉士</v>
      </c>
      <c r="N45" s="790"/>
      <c r="O45" s="791"/>
      <c r="P45" s="789" t="str">
        <f>F9</f>
        <v>介護職員</v>
      </c>
      <c r="Q45" s="790"/>
      <c r="R45" s="791"/>
    </row>
    <row r="46" spans="2:19" ht="25.5" customHeight="1" x14ac:dyDescent="0.15">
      <c r="B46" s="284" t="s">
        <v>338</v>
      </c>
      <c r="C46" s="773"/>
      <c r="D46" s="774" t="s">
        <v>428</v>
      </c>
      <c r="E46" s="159" t="str">
        <f>$F$8</f>
        <v>介護福祉士</v>
      </c>
      <c r="F46" s="149"/>
      <c r="G46" s="150" t="s">
        <v>358</v>
      </c>
      <c r="H46" s="149"/>
      <c r="I46" s="150" t="s">
        <v>428</v>
      </c>
      <c r="J46" s="149"/>
      <c r="K46" s="150" t="s">
        <v>428</v>
      </c>
      <c r="M46" s="776" t="str">
        <f>IF(C46="","",F46+ROUNDDOWN((H46+J46)/C46,1))</f>
        <v/>
      </c>
      <c r="N46" s="777"/>
      <c r="O46" s="778"/>
      <c r="P46" s="776" t="str">
        <f>IF(C46="","",F47+ROUNDDOWN((H47+J47)/C46,1))</f>
        <v/>
      </c>
      <c r="Q46" s="777"/>
      <c r="R46" s="778"/>
    </row>
    <row r="47" spans="2:19" ht="25.5" customHeight="1" x14ac:dyDescent="0.15">
      <c r="B47" s="163" t="s">
        <v>568</v>
      </c>
      <c r="C47" s="773"/>
      <c r="D47" s="775"/>
      <c r="E47" s="160" t="str">
        <f>$F$9</f>
        <v>介護職員</v>
      </c>
      <c r="F47" s="152"/>
      <c r="G47" s="153" t="s">
        <v>358</v>
      </c>
      <c r="H47" s="152"/>
      <c r="I47" s="153" t="s">
        <v>428</v>
      </c>
      <c r="J47" s="152"/>
      <c r="K47" s="153" t="s">
        <v>428</v>
      </c>
      <c r="M47" s="779"/>
      <c r="N47" s="780"/>
      <c r="O47" s="781"/>
      <c r="P47" s="779"/>
      <c r="Q47" s="780"/>
      <c r="R47" s="781"/>
    </row>
    <row r="48" spans="2:19" ht="25.5" customHeight="1" x14ac:dyDescent="0.15">
      <c r="B48" s="162"/>
      <c r="C48" s="773"/>
      <c r="D48" s="774" t="s">
        <v>428</v>
      </c>
      <c r="E48" s="161" t="str">
        <f>$F$8</f>
        <v>介護福祉士</v>
      </c>
      <c r="F48" s="155"/>
      <c r="G48" s="156" t="s">
        <v>358</v>
      </c>
      <c r="H48" s="149"/>
      <c r="I48" s="156" t="s">
        <v>428</v>
      </c>
      <c r="J48" s="149"/>
      <c r="K48" s="156" t="s">
        <v>428</v>
      </c>
      <c r="M48" s="776" t="str">
        <f>IF(C48="","",F48+ROUNDDOWN((H48+J48)/C48,1))</f>
        <v/>
      </c>
      <c r="N48" s="777"/>
      <c r="O48" s="778"/>
      <c r="P48" s="776" t="str">
        <f>IF(C48="","",F49+ROUNDDOWN((H49+J49)/C48,1))</f>
        <v/>
      </c>
      <c r="Q48" s="777"/>
      <c r="R48" s="778"/>
    </row>
    <row r="49" spans="2:18" ht="25.5" customHeight="1" x14ac:dyDescent="0.15">
      <c r="B49" s="163" t="s">
        <v>339</v>
      </c>
      <c r="C49" s="773"/>
      <c r="D49" s="775"/>
      <c r="E49" s="160" t="str">
        <f>$F$9</f>
        <v>介護職員</v>
      </c>
      <c r="F49" s="152"/>
      <c r="G49" s="153" t="s">
        <v>358</v>
      </c>
      <c r="H49" s="152"/>
      <c r="I49" s="153" t="s">
        <v>428</v>
      </c>
      <c r="J49" s="152"/>
      <c r="K49" s="153" t="s">
        <v>428</v>
      </c>
      <c r="M49" s="779"/>
      <c r="N49" s="780"/>
      <c r="O49" s="781"/>
      <c r="P49" s="779"/>
      <c r="Q49" s="780"/>
      <c r="R49" s="781"/>
    </row>
    <row r="50" spans="2:18" ht="25.5" customHeight="1" x14ac:dyDescent="0.15">
      <c r="B50" s="162"/>
      <c r="C50" s="773"/>
      <c r="D50" s="774" t="s">
        <v>428</v>
      </c>
      <c r="E50" s="161" t="str">
        <f>$F$8</f>
        <v>介護福祉士</v>
      </c>
      <c r="F50" s="155"/>
      <c r="G50" s="156" t="s">
        <v>358</v>
      </c>
      <c r="H50" s="149"/>
      <c r="I50" s="156" t="s">
        <v>428</v>
      </c>
      <c r="J50" s="149"/>
      <c r="K50" s="156" t="s">
        <v>428</v>
      </c>
      <c r="M50" s="776" t="str">
        <f>IF(C50="","",F50+ROUNDDOWN((H50+J50)/C50,1))</f>
        <v/>
      </c>
      <c r="N50" s="777"/>
      <c r="O50" s="778"/>
      <c r="P50" s="776" t="str">
        <f>IF(C50="","",F51+ROUNDDOWN((H51+J51)/C50,1))</f>
        <v/>
      </c>
      <c r="Q50" s="777"/>
      <c r="R50" s="778"/>
    </row>
    <row r="51" spans="2:18" ht="25.5" customHeight="1" x14ac:dyDescent="0.15">
      <c r="B51" s="163" t="s">
        <v>340</v>
      </c>
      <c r="C51" s="773"/>
      <c r="D51" s="775"/>
      <c r="E51" s="160" t="str">
        <f>$F$9</f>
        <v>介護職員</v>
      </c>
      <c r="F51" s="152"/>
      <c r="G51" s="153" t="s">
        <v>358</v>
      </c>
      <c r="H51" s="152"/>
      <c r="I51" s="153" t="s">
        <v>428</v>
      </c>
      <c r="J51" s="152"/>
      <c r="K51" s="153" t="s">
        <v>428</v>
      </c>
      <c r="M51" s="779"/>
      <c r="N51" s="780"/>
      <c r="O51" s="781"/>
      <c r="P51" s="779"/>
      <c r="Q51" s="780"/>
      <c r="R51" s="781"/>
    </row>
    <row r="52" spans="2:18" ht="6.75" customHeight="1" x14ac:dyDescent="0.15">
      <c r="J52" s="142"/>
      <c r="K52" s="142"/>
      <c r="L52" s="142"/>
      <c r="M52" s="142"/>
      <c r="N52" s="142"/>
      <c r="O52" s="142"/>
      <c r="P52" s="142"/>
      <c r="Q52" s="142"/>
      <c r="R52" s="158"/>
    </row>
    <row r="53" spans="2:18" ht="20.100000000000001" customHeight="1" x14ac:dyDescent="0.15">
      <c r="J53" s="757" t="s">
        <v>429</v>
      </c>
      <c r="K53" s="757"/>
      <c r="L53" s="757"/>
      <c r="M53" s="758" t="str">
        <f>IF(SUM(M46:O51)=0,"",SUM(M46:O51))</f>
        <v/>
      </c>
      <c r="N53" s="759"/>
      <c r="O53" s="760"/>
      <c r="P53" s="758" t="str">
        <f>IF(SUM(P46:R51)=0,"",SUM(P46:R51))</f>
        <v/>
      </c>
      <c r="Q53" s="759"/>
      <c r="R53" s="760"/>
    </row>
    <row r="54" spans="2:18" ht="20.100000000000001" customHeight="1" x14ac:dyDescent="0.15">
      <c r="J54" s="757" t="s">
        <v>575</v>
      </c>
      <c r="K54" s="757"/>
      <c r="L54" s="757"/>
      <c r="M54" s="758" t="str">
        <f>IF(M53="","",ROUNDDOWN(M53/3,1))</f>
        <v/>
      </c>
      <c r="N54" s="759"/>
      <c r="O54" s="760"/>
      <c r="P54" s="758" t="str">
        <f>IF(P53="","",ROUNDDOWN(P53/3,1))</f>
        <v/>
      </c>
      <c r="Q54" s="759"/>
      <c r="R54" s="760"/>
    </row>
    <row r="55" spans="2:18" ht="18.75" customHeight="1" x14ac:dyDescent="0.15">
      <c r="J55" s="761" t="str">
        <f>$M$15</f>
        <v>介護福祉士</v>
      </c>
      <c r="K55" s="762"/>
      <c r="L55" s="762"/>
      <c r="M55" s="762"/>
      <c r="N55" s="762"/>
      <c r="O55" s="763"/>
      <c r="P55" s="764" t="str">
        <f>IF(M54="","",M54/P54)</f>
        <v/>
      </c>
      <c r="Q55" s="765"/>
      <c r="R55" s="766"/>
    </row>
    <row r="56" spans="2:18" ht="18.75" customHeight="1" x14ac:dyDescent="0.15">
      <c r="J56" s="770" t="s">
        <v>576</v>
      </c>
      <c r="K56" s="771"/>
      <c r="L56" s="771"/>
      <c r="M56" s="771"/>
      <c r="N56" s="771"/>
      <c r="O56" s="772"/>
      <c r="P56" s="767"/>
      <c r="Q56" s="768"/>
      <c r="R56" s="769"/>
    </row>
    <row r="57" spans="2:18" ht="18.75" customHeight="1" x14ac:dyDescent="0.15">
      <c r="J57" s="142"/>
      <c r="K57" s="142"/>
      <c r="L57" s="142"/>
      <c r="M57" s="142"/>
      <c r="N57" s="142"/>
      <c r="O57" s="142"/>
      <c r="P57" s="142"/>
      <c r="Q57" s="142"/>
      <c r="R57" s="158"/>
    </row>
    <row r="59" spans="2:18" x14ac:dyDescent="0.15">
      <c r="B59" s="140" t="s">
        <v>427</v>
      </c>
    </row>
    <row r="60" spans="2:18" x14ac:dyDescent="0.15">
      <c r="B60" s="755" t="s">
        <v>578</v>
      </c>
      <c r="C60" s="755"/>
      <c r="D60" s="755"/>
      <c r="E60" s="755"/>
      <c r="F60" s="755"/>
      <c r="G60" s="755"/>
      <c r="H60" s="755"/>
      <c r="I60" s="755"/>
      <c r="J60" s="755"/>
      <c r="K60" s="755"/>
      <c r="L60" s="755"/>
      <c r="M60" s="755"/>
      <c r="N60" s="755"/>
      <c r="O60" s="755"/>
      <c r="P60" s="755"/>
      <c r="Q60" s="755"/>
      <c r="R60" s="755"/>
    </row>
    <row r="61" spans="2:18" x14ac:dyDescent="0.15">
      <c r="B61" s="755" t="s">
        <v>579</v>
      </c>
      <c r="C61" s="755"/>
      <c r="D61" s="755"/>
      <c r="E61" s="755"/>
      <c r="F61" s="755"/>
      <c r="G61" s="755"/>
      <c r="H61" s="755"/>
      <c r="I61" s="755"/>
      <c r="J61" s="755"/>
      <c r="K61" s="755"/>
      <c r="L61" s="755"/>
      <c r="M61" s="755"/>
      <c r="N61" s="755"/>
      <c r="O61" s="755"/>
      <c r="P61" s="755"/>
      <c r="Q61" s="755"/>
      <c r="R61" s="755"/>
    </row>
    <row r="62" spans="2:18" x14ac:dyDescent="0.15">
      <c r="B62" s="755" t="s">
        <v>580</v>
      </c>
      <c r="C62" s="755"/>
      <c r="D62" s="755"/>
      <c r="E62" s="755"/>
      <c r="F62" s="755"/>
      <c r="G62" s="755"/>
      <c r="H62" s="755"/>
      <c r="I62" s="755"/>
      <c r="J62" s="755"/>
      <c r="K62" s="755"/>
      <c r="L62" s="755"/>
      <c r="M62" s="755"/>
      <c r="N62" s="755"/>
      <c r="O62" s="755"/>
      <c r="P62" s="755"/>
      <c r="Q62" s="755"/>
      <c r="R62" s="755"/>
    </row>
    <row r="63" spans="2:18" x14ac:dyDescent="0.15">
      <c r="B63" s="343" t="s">
        <v>581</v>
      </c>
      <c r="C63" s="343"/>
      <c r="D63" s="343"/>
      <c r="E63" s="343"/>
      <c r="F63" s="343"/>
      <c r="G63" s="343"/>
      <c r="H63" s="343"/>
      <c r="I63" s="343"/>
      <c r="J63" s="343"/>
      <c r="K63" s="343"/>
      <c r="L63" s="343"/>
      <c r="M63" s="343"/>
      <c r="N63" s="343"/>
      <c r="O63" s="343"/>
      <c r="P63" s="343"/>
      <c r="Q63" s="343"/>
      <c r="R63" s="343"/>
    </row>
    <row r="64" spans="2:18" x14ac:dyDescent="0.15">
      <c r="B64" s="755" t="s">
        <v>582</v>
      </c>
      <c r="C64" s="755"/>
      <c r="D64" s="755"/>
      <c r="E64" s="755"/>
      <c r="F64" s="755"/>
      <c r="G64" s="755"/>
      <c r="H64" s="755"/>
      <c r="I64" s="755"/>
      <c r="J64" s="755"/>
      <c r="K64" s="755"/>
      <c r="L64" s="755"/>
      <c r="M64" s="755"/>
      <c r="N64" s="755"/>
      <c r="O64" s="755"/>
      <c r="P64" s="755"/>
      <c r="Q64" s="755"/>
      <c r="R64" s="755"/>
    </row>
    <row r="65" spans="2:18" x14ac:dyDescent="0.15">
      <c r="B65" s="755" t="s">
        <v>583</v>
      </c>
      <c r="C65" s="755"/>
      <c r="D65" s="755"/>
      <c r="E65" s="755"/>
      <c r="F65" s="755"/>
      <c r="G65" s="755"/>
      <c r="H65" s="755"/>
      <c r="I65" s="755"/>
      <c r="J65" s="755"/>
      <c r="K65" s="755"/>
      <c r="L65" s="755"/>
      <c r="M65" s="755"/>
      <c r="N65" s="755"/>
      <c r="O65" s="755"/>
      <c r="P65" s="755"/>
      <c r="Q65" s="755"/>
      <c r="R65" s="755"/>
    </row>
    <row r="66" spans="2:18" x14ac:dyDescent="0.15">
      <c r="B66" s="755" t="s">
        <v>584</v>
      </c>
      <c r="C66" s="755"/>
      <c r="D66" s="755"/>
      <c r="E66" s="755"/>
      <c r="F66" s="755"/>
      <c r="G66" s="755"/>
      <c r="H66" s="755"/>
      <c r="I66" s="755"/>
      <c r="J66" s="755"/>
      <c r="K66" s="755"/>
      <c r="L66" s="755"/>
      <c r="M66" s="755"/>
      <c r="N66" s="755"/>
      <c r="O66" s="755"/>
      <c r="P66" s="755"/>
      <c r="Q66" s="755"/>
      <c r="R66" s="755"/>
    </row>
    <row r="67" spans="2:18" x14ac:dyDescent="0.15">
      <c r="B67" s="755" t="s">
        <v>585</v>
      </c>
      <c r="C67" s="755"/>
      <c r="D67" s="755"/>
      <c r="E67" s="755"/>
      <c r="F67" s="755"/>
      <c r="G67" s="755"/>
      <c r="H67" s="755"/>
      <c r="I67" s="755"/>
      <c r="J67" s="755"/>
      <c r="K67" s="755"/>
      <c r="L67" s="755"/>
      <c r="M67" s="755"/>
      <c r="N67" s="755"/>
      <c r="O67" s="755"/>
      <c r="P67" s="755"/>
      <c r="Q67" s="755"/>
      <c r="R67" s="755"/>
    </row>
    <row r="68" spans="2:18" x14ac:dyDescent="0.15">
      <c r="B68" s="755" t="s">
        <v>586</v>
      </c>
      <c r="C68" s="755"/>
      <c r="D68" s="755"/>
      <c r="E68" s="755"/>
      <c r="F68" s="755"/>
      <c r="G68" s="755"/>
      <c r="H68" s="755"/>
      <c r="I68" s="755"/>
      <c r="J68" s="755"/>
      <c r="K68" s="755"/>
      <c r="L68" s="755"/>
      <c r="M68" s="755"/>
      <c r="N68" s="755"/>
      <c r="O68" s="755"/>
      <c r="P68" s="755"/>
      <c r="Q68" s="755"/>
      <c r="R68" s="755"/>
    </row>
    <row r="69" spans="2:18" x14ac:dyDescent="0.15">
      <c r="B69" s="755" t="s">
        <v>587</v>
      </c>
      <c r="C69" s="755"/>
      <c r="D69" s="755"/>
      <c r="E69" s="755"/>
      <c r="F69" s="755"/>
      <c r="G69" s="755"/>
      <c r="H69" s="755"/>
      <c r="I69" s="755"/>
      <c r="J69" s="755"/>
      <c r="K69" s="755"/>
      <c r="L69" s="755"/>
      <c r="M69" s="755"/>
      <c r="N69" s="755"/>
      <c r="O69" s="755"/>
      <c r="P69" s="755"/>
      <c r="Q69" s="755"/>
      <c r="R69" s="755"/>
    </row>
    <row r="70" spans="2:18" x14ac:dyDescent="0.15">
      <c r="B70" s="755" t="s">
        <v>588</v>
      </c>
      <c r="C70" s="755"/>
      <c r="D70" s="755"/>
      <c r="E70" s="755"/>
      <c r="F70" s="755"/>
      <c r="G70" s="755"/>
      <c r="H70" s="755"/>
      <c r="I70" s="755"/>
      <c r="J70" s="755"/>
      <c r="K70" s="755"/>
      <c r="L70" s="755"/>
      <c r="M70" s="755"/>
      <c r="N70" s="755"/>
      <c r="O70" s="755"/>
      <c r="P70" s="755"/>
      <c r="Q70" s="755"/>
      <c r="R70" s="755"/>
    </row>
    <row r="71" spans="2:18" x14ac:dyDescent="0.15">
      <c r="B71" s="755" t="s">
        <v>589</v>
      </c>
      <c r="C71" s="755"/>
      <c r="D71" s="755"/>
      <c r="E71" s="755"/>
      <c r="F71" s="755"/>
      <c r="G71" s="755"/>
      <c r="H71" s="755"/>
      <c r="I71" s="755"/>
      <c r="J71" s="755"/>
      <c r="K71" s="755"/>
      <c r="L71" s="755"/>
      <c r="M71" s="755"/>
      <c r="N71" s="755"/>
      <c r="O71" s="755"/>
      <c r="P71" s="755"/>
      <c r="Q71" s="755"/>
      <c r="R71" s="755"/>
    </row>
    <row r="72" spans="2:18" x14ac:dyDescent="0.15">
      <c r="B72" s="755" t="s">
        <v>590</v>
      </c>
      <c r="C72" s="755"/>
      <c r="D72" s="755"/>
      <c r="E72" s="755"/>
      <c r="F72" s="755"/>
      <c r="G72" s="755"/>
      <c r="H72" s="755"/>
      <c r="I72" s="755"/>
      <c r="J72" s="755"/>
      <c r="K72" s="755"/>
      <c r="L72" s="755"/>
      <c r="M72" s="755"/>
      <c r="N72" s="755"/>
      <c r="O72" s="755"/>
      <c r="P72" s="755"/>
      <c r="Q72" s="755"/>
      <c r="R72" s="755"/>
    </row>
    <row r="73" spans="2:18" x14ac:dyDescent="0.15">
      <c r="B73" s="755" t="s">
        <v>591</v>
      </c>
      <c r="C73" s="755"/>
      <c r="D73" s="755"/>
      <c r="E73" s="755"/>
      <c r="F73" s="755"/>
      <c r="G73" s="755"/>
      <c r="H73" s="755"/>
      <c r="I73" s="755"/>
      <c r="J73" s="755"/>
      <c r="K73" s="755"/>
      <c r="L73" s="755"/>
      <c r="M73" s="755"/>
      <c r="N73" s="755"/>
      <c r="O73" s="755"/>
      <c r="P73" s="755"/>
      <c r="Q73" s="755"/>
      <c r="R73" s="755"/>
    </row>
    <row r="74" spans="2:18" x14ac:dyDescent="0.15">
      <c r="B74" s="755" t="s">
        <v>592</v>
      </c>
      <c r="C74" s="755"/>
      <c r="D74" s="755"/>
      <c r="E74" s="755"/>
      <c r="F74" s="755"/>
      <c r="G74" s="755"/>
      <c r="H74" s="755"/>
      <c r="I74" s="755"/>
      <c r="J74" s="755"/>
      <c r="K74" s="755"/>
      <c r="L74" s="755"/>
      <c r="M74" s="755"/>
      <c r="N74" s="755"/>
      <c r="O74" s="755"/>
      <c r="P74" s="755"/>
      <c r="Q74" s="755"/>
      <c r="R74" s="755"/>
    </row>
    <row r="75" spans="2:18" x14ac:dyDescent="0.15">
      <c r="B75" s="755" t="s">
        <v>593</v>
      </c>
      <c r="C75" s="755"/>
      <c r="D75" s="755"/>
      <c r="E75" s="755"/>
      <c r="F75" s="755"/>
      <c r="G75" s="755"/>
      <c r="H75" s="755"/>
      <c r="I75" s="755"/>
      <c r="J75" s="755"/>
      <c r="K75" s="755"/>
      <c r="L75" s="755"/>
      <c r="M75" s="755"/>
      <c r="N75" s="755"/>
      <c r="O75" s="755"/>
      <c r="P75" s="755"/>
      <c r="Q75" s="755"/>
      <c r="R75" s="755"/>
    </row>
    <row r="76" spans="2:18" x14ac:dyDescent="0.15">
      <c r="B76" s="755" t="s">
        <v>594</v>
      </c>
      <c r="C76" s="755"/>
      <c r="D76" s="755"/>
      <c r="E76" s="755"/>
      <c r="F76" s="755"/>
      <c r="G76" s="755"/>
      <c r="H76" s="755"/>
      <c r="I76" s="755"/>
      <c r="J76" s="755"/>
      <c r="K76" s="755"/>
      <c r="L76" s="755"/>
      <c r="M76" s="755"/>
      <c r="N76" s="755"/>
      <c r="O76" s="755"/>
      <c r="P76" s="755"/>
      <c r="Q76" s="755"/>
      <c r="R76" s="755"/>
    </row>
    <row r="77" spans="2:18" x14ac:dyDescent="0.15">
      <c r="B77" s="755" t="s">
        <v>595</v>
      </c>
      <c r="C77" s="755"/>
      <c r="D77" s="755"/>
      <c r="E77" s="755"/>
      <c r="F77" s="755"/>
      <c r="G77" s="755"/>
      <c r="H77" s="755"/>
      <c r="I77" s="755"/>
      <c r="J77" s="755"/>
      <c r="K77" s="755"/>
      <c r="L77" s="755"/>
      <c r="M77" s="755"/>
      <c r="N77" s="755"/>
      <c r="O77" s="755"/>
      <c r="P77" s="755"/>
      <c r="Q77" s="755"/>
      <c r="R77" s="755"/>
    </row>
    <row r="78" spans="2:18" x14ac:dyDescent="0.15">
      <c r="B78" s="755" t="s">
        <v>596</v>
      </c>
      <c r="C78" s="755"/>
      <c r="D78" s="755"/>
      <c r="E78" s="755"/>
      <c r="F78" s="755"/>
      <c r="G78" s="755"/>
      <c r="H78" s="755"/>
      <c r="I78" s="755"/>
      <c r="J78" s="755"/>
      <c r="K78" s="755"/>
      <c r="L78" s="755"/>
      <c r="M78" s="755"/>
      <c r="N78" s="755"/>
      <c r="O78" s="755"/>
      <c r="P78" s="755"/>
      <c r="Q78" s="755"/>
      <c r="R78" s="755"/>
    </row>
    <row r="79" spans="2:18" x14ac:dyDescent="0.15">
      <c r="B79" s="755" t="s">
        <v>597</v>
      </c>
      <c r="C79" s="755"/>
      <c r="D79" s="755"/>
      <c r="E79" s="755"/>
      <c r="F79" s="755"/>
      <c r="G79" s="755"/>
      <c r="H79" s="755"/>
      <c r="I79" s="755"/>
      <c r="J79" s="755"/>
      <c r="K79" s="755"/>
      <c r="L79" s="755"/>
      <c r="M79" s="755"/>
      <c r="N79" s="755"/>
      <c r="O79" s="755"/>
      <c r="P79" s="755"/>
      <c r="Q79" s="755"/>
      <c r="R79" s="755"/>
    </row>
    <row r="80" spans="2:18" x14ac:dyDescent="0.15">
      <c r="B80" s="755" t="s">
        <v>598</v>
      </c>
      <c r="C80" s="755"/>
      <c r="D80" s="755"/>
      <c r="E80" s="755"/>
      <c r="F80" s="755"/>
      <c r="G80" s="755"/>
      <c r="H80" s="755"/>
      <c r="I80" s="755"/>
      <c r="J80" s="755"/>
      <c r="K80" s="755"/>
      <c r="L80" s="755"/>
      <c r="M80" s="755"/>
      <c r="N80" s="755"/>
      <c r="O80" s="755"/>
      <c r="P80" s="755"/>
      <c r="Q80" s="755"/>
      <c r="R80" s="755"/>
    </row>
    <row r="81" spans="2:18" x14ac:dyDescent="0.15">
      <c r="B81" s="755" t="s">
        <v>599</v>
      </c>
      <c r="C81" s="755"/>
      <c r="D81" s="755"/>
      <c r="E81" s="755"/>
      <c r="F81" s="755"/>
      <c r="G81" s="755"/>
      <c r="H81" s="755"/>
      <c r="I81" s="755"/>
      <c r="J81" s="755"/>
      <c r="K81" s="755"/>
      <c r="L81" s="755"/>
      <c r="M81" s="755"/>
      <c r="N81" s="755"/>
      <c r="O81" s="755"/>
      <c r="P81" s="755"/>
      <c r="Q81" s="755"/>
      <c r="R81" s="755"/>
    </row>
    <row r="82" spans="2:18" x14ac:dyDescent="0.15">
      <c r="B82" s="755" t="s">
        <v>600</v>
      </c>
      <c r="C82" s="755"/>
      <c r="D82" s="755"/>
      <c r="E82" s="755"/>
      <c r="F82" s="755"/>
      <c r="G82" s="755"/>
      <c r="H82" s="755"/>
      <c r="I82" s="755"/>
      <c r="J82" s="755"/>
      <c r="K82" s="755"/>
      <c r="L82" s="755"/>
      <c r="M82" s="755"/>
      <c r="N82" s="755"/>
      <c r="O82" s="755"/>
      <c r="P82" s="755"/>
      <c r="Q82" s="755"/>
      <c r="R82" s="755"/>
    </row>
    <row r="83" spans="2:18" x14ac:dyDescent="0.15">
      <c r="B83" s="756" t="s">
        <v>601</v>
      </c>
      <c r="C83" s="755"/>
      <c r="D83" s="755"/>
      <c r="E83" s="755"/>
      <c r="F83" s="755"/>
      <c r="G83" s="755"/>
      <c r="H83" s="755"/>
      <c r="I83" s="755"/>
      <c r="J83" s="755"/>
      <c r="K83" s="755"/>
      <c r="L83" s="755"/>
      <c r="M83" s="755"/>
      <c r="N83" s="755"/>
      <c r="O83" s="755"/>
      <c r="P83" s="755"/>
      <c r="Q83" s="755"/>
      <c r="R83" s="755"/>
    </row>
    <row r="84" spans="2:18" x14ac:dyDescent="0.15">
      <c r="B84" s="755" t="s">
        <v>602</v>
      </c>
      <c r="C84" s="755"/>
      <c r="D84" s="755"/>
      <c r="E84" s="755"/>
      <c r="F84" s="755"/>
      <c r="G84" s="755"/>
      <c r="H84" s="755"/>
      <c r="I84" s="755"/>
      <c r="J84" s="755"/>
      <c r="K84" s="755"/>
      <c r="L84" s="755"/>
      <c r="M84" s="755"/>
      <c r="N84" s="755"/>
      <c r="O84" s="755"/>
      <c r="P84" s="755"/>
      <c r="Q84" s="755"/>
      <c r="R84" s="755"/>
    </row>
    <row r="85" spans="2:18" x14ac:dyDescent="0.15">
      <c r="B85" s="755" t="s">
        <v>603</v>
      </c>
      <c r="C85" s="755"/>
      <c r="D85" s="755"/>
      <c r="E85" s="755"/>
      <c r="F85" s="755"/>
      <c r="G85" s="755"/>
      <c r="H85" s="755"/>
      <c r="I85" s="755"/>
      <c r="J85" s="755"/>
      <c r="K85" s="755"/>
      <c r="L85" s="755"/>
      <c r="M85" s="755"/>
      <c r="N85" s="755"/>
      <c r="O85" s="755"/>
      <c r="P85" s="755"/>
      <c r="Q85" s="755"/>
      <c r="R85" s="755"/>
    </row>
    <row r="86" spans="2:18" x14ac:dyDescent="0.15">
      <c r="B86" s="755"/>
      <c r="C86" s="755"/>
      <c r="D86" s="755"/>
      <c r="E86" s="755"/>
      <c r="F86" s="755"/>
      <c r="G86" s="755"/>
      <c r="H86" s="755"/>
      <c r="I86" s="755"/>
      <c r="J86" s="755"/>
      <c r="K86" s="755"/>
      <c r="L86" s="755"/>
      <c r="M86" s="755"/>
      <c r="N86" s="755"/>
      <c r="O86" s="755"/>
      <c r="P86" s="755"/>
      <c r="Q86" s="755"/>
      <c r="R86" s="755"/>
    </row>
    <row r="87" spans="2:18" x14ac:dyDescent="0.15">
      <c r="B87" s="755"/>
      <c r="C87" s="755"/>
      <c r="D87" s="755"/>
      <c r="E87" s="755"/>
      <c r="F87" s="755"/>
      <c r="G87" s="755"/>
      <c r="H87" s="755"/>
      <c r="I87" s="755"/>
      <c r="J87" s="755"/>
      <c r="K87" s="755"/>
      <c r="L87" s="755"/>
      <c r="M87" s="755"/>
      <c r="N87" s="755"/>
      <c r="O87" s="755"/>
      <c r="P87" s="755"/>
      <c r="Q87" s="755"/>
      <c r="R87" s="755"/>
    </row>
    <row r="88" spans="2:18" x14ac:dyDescent="0.15">
      <c r="B88" s="755"/>
      <c r="C88" s="755"/>
      <c r="D88" s="755"/>
      <c r="E88" s="755"/>
      <c r="F88" s="755"/>
      <c r="G88" s="755"/>
      <c r="H88" s="755"/>
      <c r="I88" s="755"/>
      <c r="J88" s="755"/>
      <c r="K88" s="755"/>
      <c r="L88" s="755"/>
      <c r="M88" s="755"/>
      <c r="N88" s="755"/>
      <c r="O88" s="755"/>
      <c r="P88" s="755"/>
      <c r="Q88" s="755"/>
      <c r="R88" s="755"/>
    </row>
    <row r="89" spans="2:18" x14ac:dyDescent="0.15">
      <c r="B89" s="755"/>
      <c r="C89" s="755"/>
      <c r="D89" s="755"/>
      <c r="E89" s="755"/>
      <c r="F89" s="755"/>
      <c r="G89" s="755"/>
      <c r="H89" s="755"/>
      <c r="I89" s="755"/>
      <c r="J89" s="755"/>
      <c r="K89" s="755"/>
      <c r="L89" s="755"/>
      <c r="M89" s="755"/>
      <c r="N89" s="755"/>
      <c r="O89" s="755"/>
      <c r="P89" s="755"/>
      <c r="Q89" s="755"/>
      <c r="R89" s="755"/>
    </row>
    <row r="90" spans="2:18" x14ac:dyDescent="0.15">
      <c r="B90" s="755"/>
      <c r="C90" s="755"/>
      <c r="D90" s="755"/>
      <c r="E90" s="755"/>
      <c r="F90" s="755"/>
      <c r="G90" s="755"/>
      <c r="H90" s="755"/>
      <c r="I90" s="755"/>
      <c r="J90" s="755"/>
      <c r="K90" s="755"/>
      <c r="L90" s="755"/>
      <c r="M90" s="755"/>
      <c r="N90" s="755"/>
      <c r="O90" s="755"/>
      <c r="P90" s="755"/>
      <c r="Q90" s="755"/>
      <c r="R90" s="755"/>
    </row>
    <row r="91" spans="2:18" x14ac:dyDescent="0.15">
      <c r="B91" s="755"/>
      <c r="C91" s="755"/>
      <c r="D91" s="755"/>
      <c r="E91" s="755"/>
      <c r="F91" s="755"/>
      <c r="G91" s="755"/>
      <c r="H91" s="755"/>
      <c r="I91" s="755"/>
      <c r="J91" s="755"/>
      <c r="K91" s="755"/>
      <c r="L91" s="755"/>
      <c r="M91" s="755"/>
      <c r="N91" s="755"/>
      <c r="O91" s="755"/>
      <c r="P91" s="755"/>
      <c r="Q91" s="755"/>
      <c r="R91" s="755"/>
    </row>
    <row r="92" spans="2:18" x14ac:dyDescent="0.15">
      <c r="B92" s="755"/>
      <c r="C92" s="755"/>
      <c r="D92" s="755"/>
      <c r="E92" s="755"/>
      <c r="F92" s="755"/>
      <c r="G92" s="755"/>
      <c r="H92" s="755"/>
      <c r="I92" s="755"/>
      <c r="J92" s="755"/>
      <c r="K92" s="755"/>
      <c r="L92" s="755"/>
      <c r="M92" s="755"/>
      <c r="N92" s="755"/>
      <c r="O92" s="755"/>
      <c r="P92" s="755"/>
      <c r="Q92" s="755"/>
      <c r="R92" s="755"/>
    </row>
    <row r="93" spans="2:18" x14ac:dyDescent="0.15">
      <c r="B93" s="755"/>
      <c r="C93" s="755"/>
      <c r="D93" s="755"/>
      <c r="E93" s="755"/>
      <c r="F93" s="755"/>
      <c r="G93" s="755"/>
      <c r="H93" s="755"/>
      <c r="I93" s="755"/>
      <c r="J93" s="755"/>
      <c r="K93" s="755"/>
      <c r="L93" s="755"/>
      <c r="M93" s="755"/>
      <c r="N93" s="755"/>
      <c r="O93" s="755"/>
      <c r="P93" s="755"/>
      <c r="Q93" s="755"/>
      <c r="R93" s="755"/>
    </row>
    <row r="94" spans="2:18" x14ac:dyDescent="0.15">
      <c r="B94" s="755"/>
      <c r="C94" s="755"/>
      <c r="D94" s="755"/>
      <c r="E94" s="755"/>
      <c r="F94" s="755"/>
      <c r="G94" s="755"/>
      <c r="H94" s="755"/>
      <c r="I94" s="755"/>
      <c r="J94" s="755"/>
      <c r="K94" s="755"/>
      <c r="L94" s="755"/>
      <c r="M94" s="755"/>
      <c r="N94" s="755"/>
      <c r="O94" s="755"/>
      <c r="P94" s="755"/>
      <c r="Q94" s="755"/>
      <c r="R94" s="755"/>
    </row>
    <row r="122" spans="1:7" x14ac:dyDescent="0.15">
      <c r="A122" s="394"/>
      <c r="C122" s="394"/>
      <c r="D122" s="394"/>
      <c r="E122" s="394"/>
      <c r="F122" s="394"/>
      <c r="G122" s="394"/>
    </row>
    <row r="123" spans="1:7" x14ac:dyDescent="0.15">
      <c r="C123" s="392"/>
    </row>
    <row r="151" spans="1:1" x14ac:dyDescent="0.15">
      <c r="A151" s="394"/>
    </row>
    <row r="187" spans="1:1" x14ac:dyDescent="0.15">
      <c r="A187" s="396"/>
    </row>
    <row r="238" spans="1:1" x14ac:dyDescent="0.15">
      <c r="A238" s="396"/>
    </row>
    <row r="287" spans="1:1" x14ac:dyDescent="0.15">
      <c r="A287" s="396"/>
    </row>
    <row r="314" spans="1:1" x14ac:dyDescent="0.15">
      <c r="A314" s="394"/>
    </row>
    <row r="364" spans="1:1" x14ac:dyDescent="0.15">
      <c r="A364" s="396"/>
    </row>
    <row r="388" spans="1:1" x14ac:dyDescent="0.15">
      <c r="A388" s="394"/>
    </row>
    <row r="416" spans="1:1" x14ac:dyDescent="0.15">
      <c r="A416" s="394"/>
    </row>
    <row r="444" spans="1:1" x14ac:dyDescent="0.15">
      <c r="A444" s="394"/>
    </row>
    <row r="468" spans="1:1" x14ac:dyDescent="0.15">
      <c r="A468" s="394"/>
    </row>
    <row r="497" spans="1:1" x14ac:dyDescent="0.15">
      <c r="A497" s="394"/>
    </row>
    <row r="526" spans="1:1" x14ac:dyDescent="0.15">
      <c r="A526" s="394"/>
    </row>
    <row r="575" spans="1:1" x14ac:dyDescent="0.15">
      <c r="A575" s="396"/>
    </row>
    <row r="606" spans="1:1" x14ac:dyDescent="0.15">
      <c r="A606" s="396"/>
    </row>
    <row r="650" spans="1:1" x14ac:dyDescent="0.15">
      <c r="A650" s="396"/>
    </row>
    <row r="686" spans="1:1" x14ac:dyDescent="0.15">
      <c r="A686" s="394"/>
    </row>
    <row r="725" spans="1:1" x14ac:dyDescent="0.15">
      <c r="A725" s="396"/>
    </row>
    <row r="754" spans="1:1" x14ac:dyDescent="0.15">
      <c r="A754" s="396"/>
    </row>
    <row r="793" spans="1:1" x14ac:dyDescent="0.15">
      <c r="A793" s="396"/>
    </row>
    <row r="832" spans="1:1" x14ac:dyDescent="0.15">
      <c r="A832" s="396"/>
    </row>
    <row r="860" spans="1:1" x14ac:dyDescent="0.15">
      <c r="A860" s="396"/>
    </row>
    <row r="900" spans="1:1" x14ac:dyDescent="0.15">
      <c r="A900" s="396"/>
    </row>
    <row r="940" spans="1:1" x14ac:dyDescent="0.15">
      <c r="A940" s="396"/>
    </row>
    <row r="969" spans="1:1" x14ac:dyDescent="0.15">
      <c r="A969" s="39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heetViews>
  <sheetFormatPr defaultColWidth="4" defaultRowHeight="13.5" x14ac:dyDescent="0.15"/>
  <cols>
    <col min="1" max="1" width="1" style="352" customWidth="1"/>
    <col min="2" max="2" width="2.375" style="352" customWidth="1"/>
    <col min="3" max="3" width="4" style="352"/>
    <col min="4" max="21" width="3.625" style="352" customWidth="1"/>
    <col min="22" max="22" width="3.25" style="352" customWidth="1"/>
    <col min="23" max="23" width="3.625" style="352" customWidth="1"/>
    <col min="24" max="28" width="3.25" style="352" customWidth="1"/>
    <col min="29" max="29" width="0.875" style="352" customWidth="1"/>
    <col min="30" max="16384" width="4" style="352"/>
  </cols>
  <sheetData>
    <row r="2" spans="2:28" x14ac:dyDescent="0.15">
      <c r="B2" s="352" t="s">
        <v>430</v>
      </c>
    </row>
    <row r="3" spans="2:28" x14ac:dyDescent="0.15">
      <c r="Q3" s="382"/>
      <c r="R3" s="382"/>
      <c r="S3" s="194" t="s">
        <v>128</v>
      </c>
      <c r="T3" s="610"/>
      <c r="U3" s="610"/>
      <c r="V3" s="314" t="s">
        <v>129</v>
      </c>
      <c r="W3" s="610"/>
      <c r="X3" s="610"/>
      <c r="Y3" s="314" t="s">
        <v>244</v>
      </c>
      <c r="Z3" s="610"/>
      <c r="AA3" s="610"/>
      <c r="AB3" s="314" t="s">
        <v>245</v>
      </c>
    </row>
    <row r="4" spans="2:28" x14ac:dyDescent="0.15">
      <c r="S4" s="382"/>
      <c r="T4" s="382"/>
      <c r="U4" s="382"/>
    </row>
    <row r="5" spans="2:28" x14ac:dyDescent="0.15">
      <c r="B5" s="611" t="s">
        <v>431</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row>
    <row r="7" spans="2:28" ht="23.25" customHeight="1" x14ac:dyDescent="0.15">
      <c r="B7" s="517" t="s">
        <v>366</v>
      </c>
      <c r="C7" s="518"/>
      <c r="D7" s="518"/>
      <c r="E7" s="518"/>
      <c r="F7" s="519"/>
      <c r="G7" s="296"/>
      <c r="H7" s="297"/>
      <c r="I7" s="349"/>
      <c r="J7" s="349"/>
      <c r="K7" s="349"/>
      <c r="L7" s="349"/>
      <c r="M7" s="367"/>
      <c r="N7" s="367"/>
      <c r="O7" s="367"/>
      <c r="P7" s="367"/>
      <c r="Q7" s="367"/>
      <c r="R7" s="367"/>
      <c r="S7" s="367"/>
      <c r="T7" s="367"/>
      <c r="U7" s="367"/>
      <c r="V7" s="367"/>
      <c r="W7" s="367"/>
      <c r="X7" s="367"/>
      <c r="Y7" s="367"/>
      <c r="Z7" s="367"/>
      <c r="AA7" s="367"/>
      <c r="AB7" s="371"/>
    </row>
    <row r="8" spans="2:28" ht="23.25" customHeight="1" x14ac:dyDescent="0.15">
      <c r="B8" s="517" t="s">
        <v>367</v>
      </c>
      <c r="C8" s="518"/>
      <c r="D8" s="518"/>
      <c r="E8" s="518"/>
      <c r="F8" s="519"/>
      <c r="G8" s="167" t="s">
        <v>76</v>
      </c>
      <c r="H8" s="367" t="s">
        <v>349</v>
      </c>
      <c r="I8" s="367"/>
      <c r="J8" s="367"/>
      <c r="K8" s="367"/>
      <c r="L8" s="168" t="s">
        <v>10</v>
      </c>
      <c r="M8" s="367" t="s">
        <v>350</v>
      </c>
      <c r="N8" s="367"/>
      <c r="O8" s="367"/>
      <c r="P8" s="367"/>
      <c r="Q8" s="168" t="s">
        <v>10</v>
      </c>
      <c r="R8" s="367" t="s">
        <v>351</v>
      </c>
      <c r="S8" s="367"/>
      <c r="T8" s="297"/>
      <c r="U8" s="297"/>
      <c r="V8" s="297"/>
      <c r="W8" s="297"/>
      <c r="X8" s="297"/>
      <c r="Y8" s="297"/>
      <c r="Z8" s="297"/>
      <c r="AA8" s="297"/>
      <c r="AB8" s="298"/>
    </row>
    <row r="10" spans="2:28" x14ac:dyDescent="0.15">
      <c r="B10" s="357"/>
      <c r="C10" s="358"/>
      <c r="D10" s="358"/>
      <c r="E10" s="358"/>
      <c r="F10" s="358"/>
      <c r="G10" s="358"/>
      <c r="H10" s="358"/>
      <c r="I10" s="358"/>
      <c r="J10" s="358"/>
      <c r="K10" s="358"/>
      <c r="L10" s="358"/>
      <c r="M10" s="358"/>
      <c r="N10" s="358"/>
      <c r="O10" s="358"/>
      <c r="P10" s="358"/>
      <c r="Q10" s="358"/>
      <c r="R10" s="358"/>
      <c r="S10" s="358"/>
      <c r="T10" s="358"/>
      <c r="U10" s="358"/>
      <c r="V10" s="358"/>
      <c r="W10" s="358"/>
      <c r="X10" s="357"/>
      <c r="Y10" s="358"/>
      <c r="Z10" s="358"/>
      <c r="AA10" s="358"/>
      <c r="AB10" s="359"/>
    </row>
    <row r="11" spans="2:28" x14ac:dyDescent="0.15">
      <c r="B11" s="356"/>
      <c r="X11" s="356"/>
      <c r="AB11" s="355"/>
    </row>
    <row r="12" spans="2:28" ht="27" customHeight="1" x14ac:dyDescent="0.15">
      <c r="B12" s="356"/>
      <c r="X12" s="356"/>
      <c r="Y12" s="164"/>
      <c r="Z12" s="164"/>
      <c r="AA12" s="164"/>
      <c r="AB12" s="355"/>
    </row>
    <row r="13" spans="2:28" ht="27" customHeight="1" x14ac:dyDescent="0.15">
      <c r="B13" s="356"/>
      <c r="C13" s="352" t="s">
        <v>432</v>
      </c>
      <c r="X13" s="126"/>
      <c r="Y13" s="164" t="s">
        <v>352</v>
      </c>
      <c r="Z13" s="164" t="s">
        <v>353</v>
      </c>
      <c r="AA13" s="164" t="s">
        <v>354</v>
      </c>
      <c r="AB13" s="124"/>
    </row>
    <row r="14" spans="2:28" ht="27" customHeight="1" x14ac:dyDescent="0.15">
      <c r="B14" s="356"/>
      <c r="C14" s="352" t="s">
        <v>433</v>
      </c>
      <c r="X14" s="126"/>
      <c r="Y14" s="169" t="s">
        <v>10</v>
      </c>
      <c r="Z14" s="169" t="s">
        <v>353</v>
      </c>
      <c r="AA14" s="169" t="s">
        <v>10</v>
      </c>
      <c r="AB14" s="124"/>
    </row>
    <row r="15" spans="2:28" ht="7.5" customHeight="1" x14ac:dyDescent="0.15">
      <c r="B15" s="356"/>
      <c r="X15" s="126"/>
      <c r="Y15" s="2"/>
      <c r="Z15" s="2"/>
      <c r="AA15" s="2"/>
      <c r="AB15" s="124"/>
    </row>
    <row r="16" spans="2:28" ht="18" customHeight="1" x14ac:dyDescent="0.15">
      <c r="B16" s="356"/>
      <c r="D16" s="352" t="s">
        <v>434</v>
      </c>
      <c r="X16" s="126"/>
      <c r="Y16" s="2"/>
      <c r="Z16" s="2"/>
      <c r="AA16" s="2"/>
      <c r="AB16" s="124"/>
    </row>
    <row r="17" spans="2:28" ht="27" customHeight="1" x14ac:dyDescent="0.15">
      <c r="B17" s="356"/>
      <c r="D17" s="802"/>
      <c r="E17" s="803"/>
      <c r="F17" s="803"/>
      <c r="G17" s="803"/>
      <c r="H17" s="803"/>
      <c r="I17" s="803"/>
      <c r="J17" s="803"/>
      <c r="K17" s="803"/>
      <c r="L17" s="803"/>
      <c r="M17" s="803"/>
      <c r="N17" s="803"/>
      <c r="O17" s="803"/>
      <c r="P17" s="803"/>
      <c r="Q17" s="803"/>
      <c r="R17" s="803"/>
      <c r="S17" s="803"/>
      <c r="T17" s="803"/>
      <c r="U17" s="804"/>
      <c r="X17" s="353"/>
      <c r="Y17" s="311"/>
      <c r="Z17" s="311"/>
      <c r="AA17" s="311"/>
      <c r="AB17" s="354"/>
    </row>
    <row r="18" spans="2:28" ht="27" customHeight="1" x14ac:dyDescent="0.15">
      <c r="B18" s="356"/>
      <c r="D18" s="805"/>
      <c r="E18" s="806"/>
      <c r="F18" s="806"/>
      <c r="G18" s="806"/>
      <c r="H18" s="806"/>
      <c r="I18" s="806"/>
      <c r="J18" s="806"/>
      <c r="K18" s="806"/>
      <c r="L18" s="806"/>
      <c r="M18" s="806"/>
      <c r="N18" s="806"/>
      <c r="O18" s="806"/>
      <c r="P18" s="806"/>
      <c r="Q18" s="806"/>
      <c r="R18" s="806"/>
      <c r="S18" s="806"/>
      <c r="T18" s="806"/>
      <c r="U18" s="807"/>
      <c r="X18" s="353"/>
      <c r="Y18" s="311"/>
      <c r="Z18" s="311"/>
      <c r="AA18" s="311"/>
      <c r="AB18" s="354"/>
    </row>
    <row r="19" spans="2:28" ht="27" customHeight="1" x14ac:dyDescent="0.15">
      <c r="B19" s="356"/>
      <c r="D19" s="805"/>
      <c r="E19" s="806"/>
      <c r="F19" s="806"/>
      <c r="G19" s="806"/>
      <c r="H19" s="806"/>
      <c r="I19" s="806"/>
      <c r="J19" s="806"/>
      <c r="K19" s="806"/>
      <c r="L19" s="806"/>
      <c r="M19" s="806"/>
      <c r="N19" s="806"/>
      <c r="O19" s="806"/>
      <c r="P19" s="806"/>
      <c r="Q19" s="806"/>
      <c r="R19" s="806"/>
      <c r="S19" s="806"/>
      <c r="T19" s="806"/>
      <c r="U19" s="807"/>
      <c r="X19" s="353"/>
      <c r="Y19" s="311"/>
      <c r="Z19" s="311"/>
      <c r="AA19" s="311"/>
      <c r="AB19" s="354"/>
    </row>
    <row r="20" spans="2:28" ht="27" customHeight="1" x14ac:dyDescent="0.15">
      <c r="B20" s="356"/>
      <c r="D20" s="808"/>
      <c r="E20" s="809"/>
      <c r="F20" s="809"/>
      <c r="G20" s="809"/>
      <c r="H20" s="809"/>
      <c r="I20" s="809"/>
      <c r="J20" s="809"/>
      <c r="K20" s="809"/>
      <c r="L20" s="809"/>
      <c r="M20" s="809"/>
      <c r="N20" s="809"/>
      <c r="O20" s="809"/>
      <c r="P20" s="809"/>
      <c r="Q20" s="809"/>
      <c r="R20" s="809"/>
      <c r="S20" s="809"/>
      <c r="T20" s="809"/>
      <c r="U20" s="810"/>
      <c r="X20" s="353"/>
      <c r="Y20" s="311"/>
      <c r="Z20" s="311"/>
      <c r="AA20" s="311"/>
      <c r="AB20" s="354"/>
    </row>
    <row r="21" spans="2:28" ht="8.25" customHeight="1" x14ac:dyDescent="0.15">
      <c r="B21" s="356"/>
      <c r="X21" s="353"/>
      <c r="Y21" s="311"/>
      <c r="Z21" s="311"/>
      <c r="AA21" s="311"/>
      <c r="AB21" s="354"/>
    </row>
    <row r="22" spans="2:28" ht="7.5" customHeight="1" x14ac:dyDescent="0.15">
      <c r="B22" s="356"/>
      <c r="X22" s="353"/>
      <c r="Y22" s="311"/>
      <c r="Z22" s="311"/>
      <c r="AA22" s="311"/>
      <c r="AB22" s="354"/>
    </row>
    <row r="23" spans="2:28" ht="27" customHeight="1" x14ac:dyDescent="0.15">
      <c r="B23" s="356"/>
      <c r="C23" s="352" t="s">
        <v>435</v>
      </c>
      <c r="X23" s="126"/>
      <c r="Y23" s="164" t="s">
        <v>352</v>
      </c>
      <c r="Z23" s="164" t="s">
        <v>353</v>
      </c>
      <c r="AA23" s="164" t="s">
        <v>354</v>
      </c>
      <c r="AB23" s="124"/>
    </row>
    <row r="24" spans="2:28" ht="27" customHeight="1" x14ac:dyDescent="0.15">
      <c r="B24" s="356"/>
      <c r="X24" s="126"/>
      <c r="Y24" s="169" t="s">
        <v>10</v>
      </c>
      <c r="Z24" s="169" t="s">
        <v>353</v>
      </c>
      <c r="AA24" s="169" t="s">
        <v>10</v>
      </c>
      <c r="AB24" s="124"/>
    </row>
    <row r="25" spans="2:28" ht="27" customHeight="1" x14ac:dyDescent="0.15">
      <c r="B25" s="356"/>
      <c r="X25" s="353"/>
      <c r="Y25" s="311"/>
      <c r="Z25" s="311"/>
      <c r="AA25" s="311"/>
      <c r="AB25" s="354"/>
    </row>
    <row r="26" spans="2:28" ht="27" customHeight="1" x14ac:dyDescent="0.15">
      <c r="B26" s="356"/>
      <c r="C26" s="352" t="s">
        <v>436</v>
      </c>
      <c r="X26" s="126"/>
      <c r="Y26" s="164" t="s">
        <v>352</v>
      </c>
      <c r="Z26" s="164" t="s">
        <v>353</v>
      </c>
      <c r="AA26" s="164" t="s">
        <v>354</v>
      </c>
      <c r="AB26" s="124"/>
    </row>
    <row r="27" spans="2:28" ht="27" customHeight="1" x14ac:dyDescent="0.15">
      <c r="B27" s="356"/>
      <c r="C27" s="352" t="s">
        <v>437</v>
      </c>
      <c r="X27" s="126"/>
      <c r="Y27" s="169" t="s">
        <v>76</v>
      </c>
      <c r="Z27" s="169" t="s">
        <v>353</v>
      </c>
      <c r="AA27" s="169" t="s">
        <v>10</v>
      </c>
      <c r="AB27" s="124"/>
    </row>
    <row r="28" spans="2:28" x14ac:dyDescent="0.15">
      <c r="B28" s="356"/>
      <c r="X28" s="353"/>
      <c r="Y28" s="311"/>
      <c r="Z28" s="311"/>
      <c r="AA28" s="311"/>
      <c r="AB28" s="354"/>
    </row>
    <row r="29" spans="2:28" ht="35.25" customHeight="1" x14ac:dyDescent="0.15">
      <c r="B29" s="356"/>
      <c r="D29" s="811" t="s">
        <v>438</v>
      </c>
      <c r="E29" s="811"/>
      <c r="F29" s="811"/>
      <c r="G29" s="811"/>
      <c r="H29" s="811"/>
      <c r="I29" s="811"/>
      <c r="J29" s="811"/>
      <c r="K29" s="517"/>
      <c r="L29" s="518"/>
      <c r="M29" s="518"/>
      <c r="N29" s="518"/>
      <c r="O29" s="297" t="s">
        <v>129</v>
      </c>
      <c r="P29" s="518"/>
      <c r="Q29" s="518"/>
      <c r="R29" s="297" t="s">
        <v>244</v>
      </c>
      <c r="S29" s="518"/>
      <c r="T29" s="518"/>
      <c r="U29" s="298" t="s">
        <v>245</v>
      </c>
      <c r="X29" s="353"/>
      <c r="Y29" s="311"/>
      <c r="Z29" s="311"/>
      <c r="AA29" s="311"/>
      <c r="AB29" s="354"/>
    </row>
    <row r="30" spans="2:28" ht="7.5" customHeight="1" x14ac:dyDescent="0.15">
      <c r="B30" s="356"/>
      <c r="D30" s="311"/>
      <c r="E30" s="311"/>
      <c r="F30" s="311"/>
      <c r="G30" s="311"/>
      <c r="H30" s="311"/>
      <c r="I30" s="311"/>
      <c r="J30" s="311"/>
      <c r="K30" s="311"/>
      <c r="L30" s="311"/>
      <c r="M30" s="311"/>
      <c r="N30" s="311"/>
      <c r="O30" s="311"/>
      <c r="P30" s="311"/>
      <c r="Q30" s="311"/>
      <c r="R30" s="311"/>
      <c r="S30" s="311"/>
      <c r="T30" s="311"/>
      <c r="U30" s="311"/>
      <c r="X30" s="353"/>
      <c r="Y30" s="311"/>
      <c r="Z30" s="311"/>
      <c r="AA30" s="311"/>
      <c r="AB30" s="354"/>
    </row>
    <row r="31" spans="2:28" ht="13.5" customHeight="1" x14ac:dyDescent="0.15">
      <c r="B31" s="356"/>
      <c r="D31" s="85"/>
      <c r="W31" s="355"/>
      <c r="X31" s="353"/>
      <c r="Y31" s="311"/>
      <c r="Z31" s="311"/>
      <c r="AA31" s="311"/>
      <c r="AB31" s="354"/>
    </row>
    <row r="32" spans="2:28" ht="4.5" customHeight="1" x14ac:dyDescent="0.15">
      <c r="B32" s="360"/>
      <c r="C32" s="304"/>
      <c r="D32" s="304"/>
      <c r="E32" s="304"/>
      <c r="F32" s="304"/>
      <c r="G32" s="304"/>
      <c r="H32" s="304"/>
      <c r="I32" s="304"/>
      <c r="J32" s="304"/>
      <c r="K32" s="304"/>
      <c r="L32" s="304"/>
      <c r="M32" s="304"/>
      <c r="N32" s="304"/>
      <c r="O32" s="304"/>
      <c r="P32" s="304"/>
      <c r="Q32" s="304"/>
      <c r="R32" s="304"/>
      <c r="S32" s="304"/>
      <c r="T32" s="304"/>
      <c r="U32" s="304"/>
      <c r="V32" s="304"/>
      <c r="W32" s="361"/>
      <c r="X32" s="301"/>
      <c r="Y32" s="302"/>
      <c r="Z32" s="302"/>
      <c r="AA32" s="302"/>
      <c r="AB32" s="303"/>
    </row>
    <row r="34" spans="2:2" x14ac:dyDescent="0.15">
      <c r="B34" s="352" t="s">
        <v>371</v>
      </c>
    </row>
    <row r="35" spans="2:2" ht="4.5" customHeight="1" x14ac:dyDescent="0.15"/>
    <row r="36" spans="2:2" x14ac:dyDescent="0.15">
      <c r="B36" s="352" t="s">
        <v>372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362" customWidth="1"/>
    <col min="3" max="7" width="3.5" style="3"/>
    <col min="8" max="25" width="4.5" style="3" customWidth="1"/>
    <col min="26" max="16384" width="3.5" style="3"/>
  </cols>
  <sheetData>
    <row r="2" spans="2:25" x14ac:dyDescent="0.15">
      <c r="B2" s="3" t="s">
        <v>548</v>
      </c>
    </row>
    <row r="3" spans="2:25" x14ac:dyDescent="0.15">
      <c r="Q3" s="352"/>
      <c r="R3" s="317" t="s">
        <v>128</v>
      </c>
      <c r="S3" s="611"/>
      <c r="T3" s="611"/>
      <c r="U3" s="317" t="s">
        <v>129</v>
      </c>
      <c r="V3" s="311"/>
      <c r="W3" s="317" t="s">
        <v>244</v>
      </c>
      <c r="X3" s="311"/>
      <c r="Y3" s="317" t="s">
        <v>245</v>
      </c>
    </row>
    <row r="4" spans="2:25" x14ac:dyDescent="0.15">
      <c r="B4" s="827" t="s">
        <v>515</v>
      </c>
      <c r="C4" s="827"/>
      <c r="D4" s="827"/>
      <c r="E4" s="827"/>
      <c r="F4" s="827"/>
      <c r="G4" s="827"/>
      <c r="H4" s="827"/>
      <c r="I4" s="827"/>
      <c r="J4" s="827"/>
      <c r="K4" s="827"/>
      <c r="L4" s="827"/>
      <c r="M4" s="827"/>
      <c r="N4" s="827"/>
      <c r="O4" s="827"/>
      <c r="P4" s="827"/>
      <c r="Q4" s="827"/>
      <c r="R4" s="827"/>
      <c r="S4" s="827"/>
      <c r="T4" s="827"/>
      <c r="U4" s="827"/>
      <c r="V4" s="827"/>
      <c r="W4" s="827"/>
      <c r="X4" s="827"/>
      <c r="Y4" s="827"/>
    </row>
    <row r="6" spans="2:25" ht="30" customHeight="1" x14ac:dyDescent="0.15">
      <c r="B6" s="296">
        <v>1</v>
      </c>
      <c r="C6" s="367" t="s">
        <v>373</v>
      </c>
      <c r="D6" s="16"/>
      <c r="E6" s="16"/>
      <c r="F6" s="16"/>
      <c r="G6" s="17"/>
      <c r="H6" s="825"/>
      <c r="I6" s="826"/>
      <c r="J6" s="826"/>
      <c r="K6" s="826"/>
      <c r="L6" s="826"/>
      <c r="M6" s="826"/>
      <c r="N6" s="826"/>
      <c r="O6" s="826"/>
      <c r="P6" s="826"/>
      <c r="Q6" s="826"/>
      <c r="R6" s="826"/>
      <c r="S6" s="826"/>
      <c r="T6" s="826"/>
      <c r="U6" s="826"/>
      <c r="V6" s="826"/>
      <c r="W6" s="826"/>
      <c r="X6" s="826"/>
      <c r="Y6" s="828"/>
    </row>
    <row r="7" spans="2:25" ht="30" customHeight="1" x14ac:dyDescent="0.15">
      <c r="B7" s="296">
        <v>2</v>
      </c>
      <c r="C7" s="367" t="s">
        <v>374</v>
      </c>
      <c r="D7" s="367"/>
      <c r="E7" s="367"/>
      <c r="F7" s="367"/>
      <c r="G7" s="371"/>
      <c r="H7" s="167" t="s">
        <v>10</v>
      </c>
      <c r="I7" s="367" t="s">
        <v>349</v>
      </c>
      <c r="J7" s="367"/>
      <c r="K7" s="367"/>
      <c r="L7" s="367"/>
      <c r="M7" s="168" t="s">
        <v>10</v>
      </c>
      <c r="N7" s="367" t="s">
        <v>350</v>
      </c>
      <c r="O7" s="367"/>
      <c r="P7" s="367"/>
      <c r="Q7" s="367"/>
      <c r="R7" s="168" t="s">
        <v>10</v>
      </c>
      <c r="S7" s="367" t="s">
        <v>351</v>
      </c>
      <c r="T7" s="367"/>
      <c r="U7" s="367"/>
      <c r="V7" s="367"/>
      <c r="W7" s="367"/>
      <c r="X7" s="367"/>
      <c r="Y7" s="371"/>
    </row>
    <row r="8" spans="2:25" ht="30" customHeight="1" x14ac:dyDescent="0.15">
      <c r="B8" s="353">
        <v>3</v>
      </c>
      <c r="C8" s="2" t="s">
        <v>375</v>
      </c>
      <c r="D8" s="2"/>
      <c r="E8" s="2"/>
      <c r="F8" s="2"/>
      <c r="G8" s="124"/>
      <c r="H8" s="169" t="s">
        <v>10</v>
      </c>
      <c r="I8" s="352" t="s">
        <v>516</v>
      </c>
      <c r="J8" s="2"/>
      <c r="K8" s="2"/>
      <c r="L8" s="2"/>
      <c r="M8" s="2"/>
      <c r="N8" s="2"/>
      <c r="O8" s="2"/>
      <c r="P8" s="169"/>
      <c r="Q8" s="352"/>
      <c r="R8" s="2"/>
      <c r="S8" s="2"/>
      <c r="T8" s="2"/>
      <c r="U8" s="2"/>
      <c r="V8" s="2"/>
      <c r="W8" s="2"/>
      <c r="X8" s="2"/>
      <c r="Y8" s="124"/>
    </row>
    <row r="9" spans="2:25" ht="30" customHeight="1" x14ac:dyDescent="0.15">
      <c r="B9" s="353"/>
      <c r="C9" s="2"/>
      <c r="D9" s="2"/>
      <c r="E9" s="2"/>
      <c r="F9" s="2"/>
      <c r="G9" s="124"/>
      <c r="H9" s="169" t="s">
        <v>10</v>
      </c>
      <c r="I9" s="352" t="s">
        <v>517</v>
      </c>
      <c r="J9" s="2"/>
      <c r="K9" s="2"/>
      <c r="L9" s="2"/>
      <c r="M9" s="2"/>
      <c r="N9" s="2"/>
      <c r="O9" s="2"/>
      <c r="P9" s="169"/>
      <c r="Q9" s="352"/>
      <c r="R9" s="2"/>
      <c r="S9" s="2"/>
      <c r="T9" s="2"/>
      <c r="U9" s="2"/>
      <c r="V9" s="2"/>
      <c r="W9" s="2"/>
      <c r="X9" s="2"/>
      <c r="Y9" s="124"/>
    </row>
    <row r="10" spans="2:25" ht="30" customHeight="1" x14ac:dyDescent="0.15">
      <c r="B10" s="353"/>
      <c r="C10" s="2"/>
      <c r="D10" s="2"/>
      <c r="E10" s="2"/>
      <c r="F10" s="2"/>
      <c r="G10" s="124"/>
      <c r="H10" s="169" t="s">
        <v>10</v>
      </c>
      <c r="I10" s="352" t="s">
        <v>518</v>
      </c>
      <c r="J10" s="2"/>
      <c r="K10" s="2"/>
      <c r="L10" s="2"/>
      <c r="M10" s="2"/>
      <c r="N10" s="2"/>
      <c r="O10" s="2"/>
      <c r="P10" s="169"/>
      <c r="Q10" s="352"/>
      <c r="R10" s="2"/>
      <c r="S10" s="2"/>
      <c r="T10" s="2"/>
      <c r="U10" s="2"/>
      <c r="V10" s="2"/>
      <c r="W10" s="2"/>
      <c r="X10" s="2"/>
      <c r="Y10" s="124"/>
    </row>
    <row r="11" spans="2:25" ht="30" customHeight="1" x14ac:dyDescent="0.15">
      <c r="B11" s="353"/>
      <c r="C11" s="2"/>
      <c r="D11" s="2"/>
      <c r="E11" s="2"/>
      <c r="F11" s="2"/>
      <c r="G11" s="124"/>
      <c r="H11" s="169" t="s">
        <v>76</v>
      </c>
      <c r="I11" s="352" t="s">
        <v>519</v>
      </c>
      <c r="J11" s="2"/>
      <c r="K11" s="2"/>
      <c r="L11" s="2"/>
      <c r="M11" s="2"/>
      <c r="N11" s="2"/>
      <c r="O11" s="2"/>
      <c r="P11" s="169"/>
      <c r="Q11" s="352"/>
      <c r="R11" s="2"/>
      <c r="S11" s="2"/>
      <c r="T11" s="2"/>
      <c r="U11" s="2"/>
      <c r="V11" s="2"/>
      <c r="W11" s="2"/>
      <c r="X11" s="2"/>
      <c r="Y11" s="124"/>
    </row>
    <row r="12" spans="2:25" ht="30" customHeight="1" x14ac:dyDescent="0.15">
      <c r="B12" s="353"/>
      <c r="C12" s="2"/>
      <c r="D12" s="2"/>
      <c r="E12" s="2"/>
      <c r="F12" s="2"/>
      <c r="G12" s="124"/>
      <c r="H12" s="169" t="s">
        <v>76</v>
      </c>
      <c r="I12" s="352" t="s">
        <v>520</v>
      </c>
      <c r="J12" s="2"/>
      <c r="K12" s="2"/>
      <c r="L12" s="2"/>
      <c r="M12" s="2"/>
      <c r="N12" s="2"/>
      <c r="O12" s="2"/>
      <c r="P12" s="169"/>
      <c r="Q12" s="352"/>
      <c r="R12" s="2"/>
      <c r="S12" s="2"/>
      <c r="T12" s="2"/>
      <c r="U12" s="2"/>
      <c r="V12" s="2"/>
      <c r="W12" s="2"/>
      <c r="X12" s="2"/>
      <c r="Y12" s="124"/>
    </row>
    <row r="13" spans="2:25" ht="30" customHeight="1" x14ac:dyDescent="0.15">
      <c r="B13" s="353"/>
      <c r="C13" s="2"/>
      <c r="D13" s="2"/>
      <c r="E13" s="2"/>
      <c r="F13" s="2"/>
      <c r="G13" s="124"/>
      <c r="H13" s="169" t="s">
        <v>10</v>
      </c>
      <c r="I13" s="352" t="s">
        <v>521</v>
      </c>
      <c r="J13" s="2"/>
      <c r="K13" s="2"/>
      <c r="L13" s="2"/>
      <c r="M13" s="2"/>
      <c r="N13" s="2"/>
      <c r="O13" s="2"/>
      <c r="P13" s="2"/>
      <c r="Q13" s="352"/>
      <c r="R13" s="2"/>
      <c r="S13" s="2"/>
      <c r="T13" s="2"/>
      <c r="U13" s="2"/>
      <c r="V13" s="2"/>
      <c r="W13" s="2"/>
      <c r="X13" s="2"/>
      <c r="Y13" s="124"/>
    </row>
    <row r="14" spans="2:25" x14ac:dyDescent="0.15">
      <c r="B14" s="31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13">
        <v>4</v>
      </c>
      <c r="C15" s="829" t="s">
        <v>522</v>
      </c>
      <c r="D15" s="829"/>
      <c r="E15" s="829"/>
      <c r="F15" s="829"/>
      <c r="G15" s="830"/>
      <c r="H15" s="126" t="s">
        <v>523</v>
      </c>
      <c r="I15" s="2"/>
      <c r="Y15" s="86"/>
    </row>
    <row r="16" spans="2:25" ht="12" customHeight="1" x14ac:dyDescent="0.15">
      <c r="B16" s="165"/>
      <c r="G16" s="86"/>
      <c r="H16" s="166"/>
      <c r="I16" s="811" t="s">
        <v>524</v>
      </c>
      <c r="J16" s="811"/>
      <c r="K16" s="811"/>
      <c r="L16" s="811"/>
      <c r="M16" s="811"/>
      <c r="N16" s="811"/>
      <c r="O16" s="811"/>
      <c r="P16" s="811"/>
      <c r="Q16" s="472"/>
      <c r="R16" s="473"/>
      <c r="S16" s="473"/>
      <c r="T16" s="473"/>
      <c r="U16" s="473"/>
      <c r="V16" s="473"/>
      <c r="W16" s="474"/>
      <c r="Y16" s="86"/>
    </row>
    <row r="17" spans="2:25" ht="12" customHeight="1" x14ac:dyDescent="0.15">
      <c r="B17" s="165"/>
      <c r="G17" s="86"/>
      <c r="H17" s="166"/>
      <c r="I17" s="811"/>
      <c r="J17" s="811"/>
      <c r="K17" s="811"/>
      <c r="L17" s="811"/>
      <c r="M17" s="811"/>
      <c r="N17" s="811"/>
      <c r="O17" s="811"/>
      <c r="P17" s="811"/>
      <c r="Q17" s="660"/>
      <c r="R17" s="661"/>
      <c r="S17" s="661"/>
      <c r="T17" s="661"/>
      <c r="U17" s="661"/>
      <c r="V17" s="661"/>
      <c r="W17" s="821"/>
      <c r="Y17" s="86"/>
    </row>
    <row r="18" spans="2:25" ht="12" customHeight="1" x14ac:dyDescent="0.15">
      <c r="B18" s="165"/>
      <c r="G18" s="86"/>
      <c r="H18" s="166"/>
      <c r="I18" s="472" t="s">
        <v>525</v>
      </c>
      <c r="J18" s="473"/>
      <c r="K18" s="473"/>
      <c r="L18" s="473"/>
      <c r="M18" s="473"/>
      <c r="N18" s="473"/>
      <c r="O18" s="473"/>
      <c r="P18" s="474"/>
      <c r="Q18" s="472"/>
      <c r="R18" s="473"/>
      <c r="S18" s="473"/>
      <c r="T18" s="473"/>
      <c r="U18" s="473"/>
      <c r="V18" s="473"/>
      <c r="W18" s="474"/>
      <c r="Y18" s="86"/>
    </row>
    <row r="19" spans="2:25" ht="12" customHeight="1" x14ac:dyDescent="0.15">
      <c r="B19" s="165"/>
      <c r="G19" s="86"/>
      <c r="H19" s="166"/>
      <c r="I19" s="822"/>
      <c r="J19" s="611"/>
      <c r="K19" s="611"/>
      <c r="L19" s="611"/>
      <c r="M19" s="611"/>
      <c r="N19" s="611"/>
      <c r="O19" s="611"/>
      <c r="P19" s="823"/>
      <c r="Q19" s="822"/>
      <c r="R19" s="611"/>
      <c r="S19" s="611"/>
      <c r="T19" s="611"/>
      <c r="U19" s="611"/>
      <c r="V19" s="611"/>
      <c r="W19" s="823"/>
      <c r="Y19" s="86"/>
    </row>
    <row r="20" spans="2:25" ht="12" customHeight="1" x14ac:dyDescent="0.15">
      <c r="B20" s="165"/>
      <c r="G20" s="86"/>
      <c r="H20" s="166"/>
      <c r="I20" s="822"/>
      <c r="J20" s="611"/>
      <c r="K20" s="611"/>
      <c r="L20" s="611"/>
      <c r="M20" s="611"/>
      <c r="N20" s="611"/>
      <c r="O20" s="611"/>
      <c r="P20" s="823"/>
      <c r="Q20" s="822"/>
      <c r="R20" s="611"/>
      <c r="S20" s="611"/>
      <c r="T20" s="611"/>
      <c r="U20" s="611"/>
      <c r="V20" s="611"/>
      <c r="W20" s="823"/>
      <c r="Y20" s="86"/>
    </row>
    <row r="21" spans="2:25" ht="12" customHeight="1" x14ac:dyDescent="0.15">
      <c r="B21" s="165"/>
      <c r="G21" s="86"/>
      <c r="H21" s="166"/>
      <c r="I21" s="660"/>
      <c r="J21" s="661"/>
      <c r="K21" s="661"/>
      <c r="L21" s="661"/>
      <c r="M21" s="661"/>
      <c r="N21" s="661"/>
      <c r="O21" s="661"/>
      <c r="P21" s="821"/>
      <c r="Q21" s="660"/>
      <c r="R21" s="661"/>
      <c r="S21" s="661"/>
      <c r="T21" s="661"/>
      <c r="U21" s="661"/>
      <c r="V21" s="661"/>
      <c r="W21" s="821"/>
      <c r="Y21" s="86"/>
    </row>
    <row r="22" spans="2:25" ht="12" customHeight="1" x14ac:dyDescent="0.15">
      <c r="B22" s="165"/>
      <c r="G22" s="86"/>
      <c r="H22" s="166"/>
      <c r="I22" s="811" t="s">
        <v>526</v>
      </c>
      <c r="J22" s="811"/>
      <c r="K22" s="811"/>
      <c r="L22" s="811"/>
      <c r="M22" s="811"/>
      <c r="N22" s="811"/>
      <c r="O22" s="811"/>
      <c r="P22" s="811"/>
      <c r="Q22" s="813"/>
      <c r="R22" s="814"/>
      <c r="S22" s="814"/>
      <c r="T22" s="814"/>
      <c r="U22" s="814"/>
      <c r="V22" s="814"/>
      <c r="W22" s="815"/>
      <c r="Y22" s="86"/>
    </row>
    <row r="23" spans="2:25" ht="12" customHeight="1" x14ac:dyDescent="0.15">
      <c r="B23" s="165"/>
      <c r="G23" s="86"/>
      <c r="H23" s="166"/>
      <c r="I23" s="811"/>
      <c r="J23" s="811"/>
      <c r="K23" s="811"/>
      <c r="L23" s="811"/>
      <c r="M23" s="811"/>
      <c r="N23" s="811"/>
      <c r="O23" s="811"/>
      <c r="P23" s="811"/>
      <c r="Q23" s="816"/>
      <c r="R23" s="817"/>
      <c r="S23" s="817"/>
      <c r="T23" s="817"/>
      <c r="U23" s="817"/>
      <c r="V23" s="817"/>
      <c r="W23" s="818"/>
      <c r="Y23" s="86"/>
    </row>
    <row r="24" spans="2:25" ht="12" customHeight="1" x14ac:dyDescent="0.15">
      <c r="B24" s="165"/>
      <c r="G24" s="86"/>
      <c r="H24" s="166"/>
      <c r="I24" s="811" t="s">
        <v>527</v>
      </c>
      <c r="J24" s="811"/>
      <c r="K24" s="811"/>
      <c r="L24" s="811"/>
      <c r="M24" s="811"/>
      <c r="N24" s="811"/>
      <c r="O24" s="811"/>
      <c r="P24" s="811"/>
      <c r="Q24" s="813" t="s">
        <v>528</v>
      </c>
      <c r="R24" s="814"/>
      <c r="S24" s="814"/>
      <c r="T24" s="814"/>
      <c r="U24" s="814"/>
      <c r="V24" s="814"/>
      <c r="W24" s="815"/>
      <c r="Y24" s="86"/>
    </row>
    <row r="25" spans="2:25" ht="12" customHeight="1" x14ac:dyDescent="0.15">
      <c r="B25" s="165"/>
      <c r="G25" s="86"/>
      <c r="H25" s="166"/>
      <c r="I25" s="811"/>
      <c r="J25" s="811"/>
      <c r="K25" s="811"/>
      <c r="L25" s="811"/>
      <c r="M25" s="811"/>
      <c r="N25" s="811"/>
      <c r="O25" s="811"/>
      <c r="P25" s="811"/>
      <c r="Q25" s="816"/>
      <c r="R25" s="817"/>
      <c r="S25" s="817"/>
      <c r="T25" s="817"/>
      <c r="U25" s="817"/>
      <c r="V25" s="817"/>
      <c r="W25" s="818"/>
      <c r="Y25" s="86"/>
    </row>
    <row r="26" spans="2:25" ht="12" customHeight="1" x14ac:dyDescent="0.15">
      <c r="B26" s="165"/>
      <c r="G26" s="86"/>
      <c r="H26" s="166"/>
      <c r="I26" s="811" t="s">
        <v>529</v>
      </c>
      <c r="J26" s="811"/>
      <c r="K26" s="811"/>
      <c r="L26" s="811"/>
      <c r="M26" s="811"/>
      <c r="N26" s="811"/>
      <c r="O26" s="811"/>
      <c r="P26" s="811"/>
      <c r="Q26" s="813"/>
      <c r="R26" s="814"/>
      <c r="S26" s="814"/>
      <c r="T26" s="814"/>
      <c r="U26" s="814"/>
      <c r="V26" s="814"/>
      <c r="W26" s="815"/>
      <c r="Y26" s="86"/>
    </row>
    <row r="27" spans="2:25" ht="12" customHeight="1" x14ac:dyDescent="0.15">
      <c r="B27" s="165"/>
      <c r="G27" s="86"/>
      <c r="H27" s="166"/>
      <c r="I27" s="811"/>
      <c r="J27" s="811"/>
      <c r="K27" s="811"/>
      <c r="L27" s="811"/>
      <c r="M27" s="811"/>
      <c r="N27" s="811"/>
      <c r="O27" s="811"/>
      <c r="P27" s="811"/>
      <c r="Q27" s="816"/>
      <c r="R27" s="817"/>
      <c r="S27" s="817"/>
      <c r="T27" s="817"/>
      <c r="U27" s="817"/>
      <c r="V27" s="817"/>
      <c r="W27" s="818"/>
      <c r="Y27" s="86"/>
    </row>
    <row r="28" spans="2:25" ht="15" customHeight="1" x14ac:dyDescent="0.15">
      <c r="B28" s="165"/>
      <c r="G28" s="86"/>
      <c r="H28" s="166"/>
      <c r="I28" s="2"/>
      <c r="J28" s="2"/>
      <c r="K28" s="2"/>
      <c r="L28" s="2"/>
      <c r="M28" s="2"/>
      <c r="N28" s="2"/>
      <c r="O28" s="2"/>
      <c r="P28" s="2"/>
      <c r="Q28" s="2"/>
      <c r="R28" s="2"/>
      <c r="S28" s="2"/>
      <c r="T28" s="2"/>
      <c r="U28" s="2"/>
      <c r="Y28" s="378"/>
    </row>
    <row r="29" spans="2:25" ht="29.25" customHeight="1" x14ac:dyDescent="0.15">
      <c r="B29" s="213"/>
      <c r="C29" s="376"/>
      <c r="D29" s="376"/>
      <c r="E29" s="376"/>
      <c r="F29" s="376"/>
      <c r="G29" s="377"/>
      <c r="H29" s="126" t="s">
        <v>530</v>
      </c>
      <c r="I29" s="2"/>
      <c r="Y29" s="86"/>
    </row>
    <row r="30" spans="2:25" ht="12" customHeight="1" x14ac:dyDescent="0.15">
      <c r="B30" s="165"/>
      <c r="G30" s="86"/>
      <c r="H30" s="166"/>
      <c r="I30" s="811" t="s">
        <v>524</v>
      </c>
      <c r="J30" s="811"/>
      <c r="K30" s="811"/>
      <c r="L30" s="811"/>
      <c r="M30" s="811"/>
      <c r="N30" s="811"/>
      <c r="O30" s="811"/>
      <c r="P30" s="811"/>
      <c r="Q30" s="472"/>
      <c r="R30" s="473"/>
      <c r="S30" s="473"/>
      <c r="T30" s="473"/>
      <c r="U30" s="473"/>
      <c r="V30" s="473"/>
      <c r="W30" s="474"/>
      <c r="Y30" s="86"/>
    </row>
    <row r="31" spans="2:25" ht="12" customHeight="1" x14ac:dyDescent="0.15">
      <c r="B31" s="165"/>
      <c r="G31" s="86"/>
      <c r="H31" s="166"/>
      <c r="I31" s="811"/>
      <c r="J31" s="811"/>
      <c r="K31" s="811"/>
      <c r="L31" s="811"/>
      <c r="M31" s="811"/>
      <c r="N31" s="811"/>
      <c r="O31" s="811"/>
      <c r="P31" s="811"/>
      <c r="Q31" s="660"/>
      <c r="R31" s="661"/>
      <c r="S31" s="661"/>
      <c r="T31" s="661"/>
      <c r="U31" s="661"/>
      <c r="V31" s="661"/>
      <c r="W31" s="821"/>
      <c r="Y31" s="86"/>
    </row>
    <row r="32" spans="2:25" ht="12" customHeight="1" x14ac:dyDescent="0.15">
      <c r="B32" s="165"/>
      <c r="G32" s="86"/>
      <c r="H32" s="166"/>
      <c r="I32" s="472" t="s">
        <v>525</v>
      </c>
      <c r="J32" s="473"/>
      <c r="K32" s="473"/>
      <c r="L32" s="473"/>
      <c r="M32" s="473"/>
      <c r="N32" s="473"/>
      <c r="O32" s="473"/>
      <c r="P32" s="474"/>
      <c r="Q32" s="472"/>
      <c r="R32" s="473"/>
      <c r="S32" s="473"/>
      <c r="T32" s="473"/>
      <c r="U32" s="473"/>
      <c r="V32" s="473"/>
      <c r="W32" s="474"/>
      <c r="Y32" s="86"/>
    </row>
    <row r="33" spans="2:25" ht="12" customHeight="1" x14ac:dyDescent="0.15">
      <c r="B33" s="165"/>
      <c r="G33" s="86"/>
      <c r="H33" s="166"/>
      <c r="I33" s="822"/>
      <c r="J33" s="611"/>
      <c r="K33" s="611"/>
      <c r="L33" s="611"/>
      <c r="M33" s="611"/>
      <c r="N33" s="611"/>
      <c r="O33" s="611"/>
      <c r="P33" s="823"/>
      <c r="Q33" s="822"/>
      <c r="R33" s="611"/>
      <c r="S33" s="611"/>
      <c r="T33" s="611"/>
      <c r="U33" s="611"/>
      <c r="V33" s="611"/>
      <c r="W33" s="823"/>
      <c r="Y33" s="86"/>
    </row>
    <row r="34" spans="2:25" ht="12" customHeight="1" x14ac:dyDescent="0.15">
      <c r="B34" s="165"/>
      <c r="G34" s="86"/>
      <c r="H34" s="166"/>
      <c r="I34" s="822"/>
      <c r="J34" s="611"/>
      <c r="K34" s="611"/>
      <c r="L34" s="611"/>
      <c r="M34" s="611"/>
      <c r="N34" s="611"/>
      <c r="O34" s="611"/>
      <c r="P34" s="823"/>
      <c r="Q34" s="822"/>
      <c r="R34" s="611"/>
      <c r="S34" s="611"/>
      <c r="T34" s="611"/>
      <c r="U34" s="611"/>
      <c r="V34" s="611"/>
      <c r="W34" s="823"/>
      <c r="Y34" s="86"/>
    </row>
    <row r="35" spans="2:25" ht="12" customHeight="1" x14ac:dyDescent="0.15">
      <c r="B35" s="165"/>
      <c r="G35" s="86"/>
      <c r="H35" s="166"/>
      <c r="I35" s="660"/>
      <c r="J35" s="661"/>
      <c r="K35" s="661"/>
      <c r="L35" s="661"/>
      <c r="M35" s="661"/>
      <c r="N35" s="661"/>
      <c r="O35" s="661"/>
      <c r="P35" s="821"/>
      <c r="Q35" s="660"/>
      <c r="R35" s="661"/>
      <c r="S35" s="661"/>
      <c r="T35" s="661"/>
      <c r="U35" s="661"/>
      <c r="V35" s="661"/>
      <c r="W35" s="821"/>
      <c r="Y35" s="86"/>
    </row>
    <row r="36" spans="2:25" ht="12" customHeight="1" x14ac:dyDescent="0.15">
      <c r="B36" s="165"/>
      <c r="G36" s="86"/>
      <c r="H36" s="166"/>
      <c r="I36" s="811" t="s">
        <v>526</v>
      </c>
      <c r="J36" s="811"/>
      <c r="K36" s="811"/>
      <c r="L36" s="811"/>
      <c r="M36" s="811"/>
      <c r="N36" s="811"/>
      <c r="O36" s="811"/>
      <c r="P36" s="811"/>
      <c r="Q36" s="813"/>
      <c r="R36" s="814"/>
      <c r="S36" s="814"/>
      <c r="T36" s="814"/>
      <c r="U36" s="814"/>
      <c r="V36" s="814"/>
      <c r="W36" s="815"/>
      <c r="Y36" s="86"/>
    </row>
    <row r="37" spans="2:25" ht="12" customHeight="1" x14ac:dyDescent="0.15">
      <c r="B37" s="165"/>
      <c r="G37" s="86"/>
      <c r="H37" s="166"/>
      <c r="I37" s="811"/>
      <c r="J37" s="811"/>
      <c r="K37" s="811"/>
      <c r="L37" s="811"/>
      <c r="M37" s="811"/>
      <c r="N37" s="811"/>
      <c r="O37" s="811"/>
      <c r="P37" s="811"/>
      <c r="Q37" s="816"/>
      <c r="R37" s="817"/>
      <c r="S37" s="817"/>
      <c r="T37" s="817"/>
      <c r="U37" s="817"/>
      <c r="V37" s="817"/>
      <c r="W37" s="818"/>
      <c r="Y37" s="86"/>
    </row>
    <row r="38" spans="2:25" ht="12" customHeight="1" x14ac:dyDescent="0.15">
      <c r="B38" s="165"/>
      <c r="G38" s="86"/>
      <c r="H38" s="397"/>
      <c r="I38" s="519" t="s">
        <v>527</v>
      </c>
      <c r="J38" s="811"/>
      <c r="K38" s="811"/>
      <c r="L38" s="811"/>
      <c r="M38" s="811"/>
      <c r="N38" s="811"/>
      <c r="O38" s="811"/>
      <c r="P38" s="811"/>
      <c r="Q38" s="825" t="s">
        <v>528</v>
      </c>
      <c r="R38" s="826"/>
      <c r="S38" s="826"/>
      <c r="T38" s="826"/>
      <c r="U38" s="826"/>
      <c r="V38" s="826"/>
      <c r="W38" s="826"/>
      <c r="X38" s="166"/>
      <c r="Y38" s="86"/>
    </row>
    <row r="39" spans="2:25" ht="12" customHeight="1" x14ac:dyDescent="0.15">
      <c r="B39" s="165"/>
      <c r="G39" s="86"/>
      <c r="H39" s="166"/>
      <c r="I39" s="824"/>
      <c r="J39" s="824"/>
      <c r="K39" s="824"/>
      <c r="L39" s="824"/>
      <c r="M39" s="824"/>
      <c r="N39" s="824"/>
      <c r="O39" s="824"/>
      <c r="P39" s="824"/>
      <c r="Q39" s="816"/>
      <c r="R39" s="817"/>
      <c r="S39" s="817"/>
      <c r="T39" s="817"/>
      <c r="U39" s="817"/>
      <c r="V39" s="817"/>
      <c r="W39" s="818"/>
      <c r="Y39" s="86"/>
    </row>
    <row r="40" spans="2:25" ht="12" customHeight="1" x14ac:dyDescent="0.15">
      <c r="B40" s="165"/>
      <c r="G40" s="86"/>
      <c r="H40" s="166"/>
      <c r="I40" s="811" t="s">
        <v>529</v>
      </c>
      <c r="J40" s="811"/>
      <c r="K40" s="811"/>
      <c r="L40" s="811"/>
      <c r="M40" s="811"/>
      <c r="N40" s="811"/>
      <c r="O40" s="811"/>
      <c r="P40" s="811"/>
      <c r="Q40" s="813"/>
      <c r="R40" s="814"/>
      <c r="S40" s="814"/>
      <c r="T40" s="814"/>
      <c r="U40" s="814"/>
      <c r="V40" s="814"/>
      <c r="W40" s="815"/>
      <c r="Y40" s="86"/>
    </row>
    <row r="41" spans="2:25" ht="12" customHeight="1" x14ac:dyDescent="0.15">
      <c r="B41" s="165"/>
      <c r="G41" s="86"/>
      <c r="H41" s="166"/>
      <c r="I41" s="811"/>
      <c r="J41" s="811"/>
      <c r="K41" s="811"/>
      <c r="L41" s="811"/>
      <c r="M41" s="811"/>
      <c r="N41" s="811"/>
      <c r="O41" s="811"/>
      <c r="P41" s="811"/>
      <c r="Q41" s="816"/>
      <c r="R41" s="817"/>
      <c r="S41" s="817"/>
      <c r="T41" s="817"/>
      <c r="U41" s="817"/>
      <c r="V41" s="817"/>
      <c r="W41" s="818"/>
      <c r="Y41" s="86"/>
    </row>
    <row r="42" spans="2:25" ht="15" customHeight="1" x14ac:dyDescent="0.15">
      <c r="B42" s="165"/>
      <c r="G42" s="86"/>
      <c r="H42" s="166"/>
      <c r="I42" s="2"/>
      <c r="J42" s="2"/>
      <c r="K42" s="2"/>
      <c r="L42" s="2"/>
      <c r="M42" s="2"/>
      <c r="N42" s="2"/>
      <c r="O42" s="2"/>
      <c r="P42" s="2"/>
      <c r="Q42" s="2"/>
      <c r="R42" s="2"/>
      <c r="S42" s="2"/>
      <c r="T42" s="2"/>
      <c r="U42" s="2"/>
      <c r="Y42" s="378"/>
    </row>
    <row r="43" spans="2:25" ht="29.25" customHeight="1" x14ac:dyDescent="0.15">
      <c r="B43" s="213"/>
      <c r="C43" s="376"/>
      <c r="D43" s="376"/>
      <c r="E43" s="376"/>
      <c r="F43" s="376"/>
      <c r="G43" s="377"/>
      <c r="H43" s="126" t="s">
        <v>531</v>
      </c>
      <c r="I43" s="2"/>
      <c r="Y43" s="86"/>
    </row>
    <row r="44" spans="2:25" ht="12" customHeight="1" x14ac:dyDescent="0.15">
      <c r="B44" s="165"/>
      <c r="G44" s="86"/>
      <c r="H44" s="166"/>
      <c r="I44" s="811" t="s">
        <v>524</v>
      </c>
      <c r="J44" s="811"/>
      <c r="K44" s="811"/>
      <c r="L44" s="811"/>
      <c r="M44" s="811"/>
      <c r="N44" s="811"/>
      <c r="O44" s="811"/>
      <c r="P44" s="811"/>
      <c r="Q44" s="472"/>
      <c r="R44" s="473"/>
      <c r="S44" s="473"/>
      <c r="T44" s="473"/>
      <c r="U44" s="473"/>
      <c r="V44" s="473"/>
      <c r="W44" s="474"/>
      <c r="Y44" s="86"/>
    </row>
    <row r="45" spans="2:25" ht="12" customHeight="1" x14ac:dyDescent="0.15">
      <c r="B45" s="165"/>
      <c r="G45" s="86"/>
      <c r="H45" s="166"/>
      <c r="I45" s="811"/>
      <c r="J45" s="811"/>
      <c r="K45" s="811"/>
      <c r="L45" s="811"/>
      <c r="M45" s="811"/>
      <c r="N45" s="811"/>
      <c r="O45" s="811"/>
      <c r="P45" s="811"/>
      <c r="Q45" s="660"/>
      <c r="R45" s="661"/>
      <c r="S45" s="661"/>
      <c r="T45" s="661"/>
      <c r="U45" s="661"/>
      <c r="V45" s="661"/>
      <c r="W45" s="821"/>
      <c r="Y45" s="86"/>
    </row>
    <row r="46" spans="2:25" ht="12" customHeight="1" x14ac:dyDescent="0.15">
      <c r="B46" s="165"/>
      <c r="G46" s="86"/>
      <c r="H46" s="166"/>
      <c r="I46" s="472" t="s">
        <v>525</v>
      </c>
      <c r="J46" s="473"/>
      <c r="K46" s="473"/>
      <c r="L46" s="473"/>
      <c r="M46" s="473"/>
      <c r="N46" s="473"/>
      <c r="O46" s="473"/>
      <c r="P46" s="474"/>
      <c r="Q46" s="472"/>
      <c r="R46" s="473"/>
      <c r="S46" s="473"/>
      <c r="T46" s="473"/>
      <c r="U46" s="473"/>
      <c r="V46" s="473"/>
      <c r="W46" s="474"/>
      <c r="Y46" s="86"/>
    </row>
    <row r="47" spans="2:25" ht="12" customHeight="1" x14ac:dyDescent="0.15">
      <c r="B47" s="165"/>
      <c r="G47" s="86"/>
      <c r="H47" s="166"/>
      <c r="I47" s="822"/>
      <c r="J47" s="611"/>
      <c r="K47" s="611"/>
      <c r="L47" s="611"/>
      <c r="M47" s="611"/>
      <c r="N47" s="611"/>
      <c r="O47" s="611"/>
      <c r="P47" s="823"/>
      <c r="Q47" s="822"/>
      <c r="R47" s="611"/>
      <c r="S47" s="611"/>
      <c r="T47" s="611"/>
      <c r="U47" s="611"/>
      <c r="V47" s="611"/>
      <c r="W47" s="823"/>
      <c r="Y47" s="86"/>
    </row>
    <row r="48" spans="2:25" ht="12" customHeight="1" x14ac:dyDescent="0.15">
      <c r="B48" s="165"/>
      <c r="G48" s="86"/>
      <c r="H48" s="166"/>
      <c r="I48" s="822"/>
      <c r="J48" s="611"/>
      <c r="K48" s="611"/>
      <c r="L48" s="611"/>
      <c r="M48" s="611"/>
      <c r="N48" s="611"/>
      <c r="O48" s="611"/>
      <c r="P48" s="823"/>
      <c r="Q48" s="822"/>
      <c r="R48" s="611"/>
      <c r="S48" s="611"/>
      <c r="T48" s="611"/>
      <c r="U48" s="611"/>
      <c r="V48" s="611"/>
      <c r="W48" s="823"/>
      <c r="Y48" s="86"/>
    </row>
    <row r="49" spans="2:25" ht="12" customHeight="1" x14ac:dyDescent="0.15">
      <c r="B49" s="165"/>
      <c r="G49" s="86"/>
      <c r="H49" s="166"/>
      <c r="I49" s="660"/>
      <c r="J49" s="661"/>
      <c r="K49" s="661"/>
      <c r="L49" s="661"/>
      <c r="M49" s="661"/>
      <c r="N49" s="661"/>
      <c r="O49" s="661"/>
      <c r="P49" s="821"/>
      <c r="Q49" s="660"/>
      <c r="R49" s="661"/>
      <c r="S49" s="661"/>
      <c r="T49" s="661"/>
      <c r="U49" s="661"/>
      <c r="V49" s="661"/>
      <c r="W49" s="821"/>
      <c r="Y49" s="86"/>
    </row>
    <row r="50" spans="2:25" ht="12" customHeight="1" x14ac:dyDescent="0.15">
      <c r="B50" s="165"/>
      <c r="G50" s="86"/>
      <c r="H50" s="166"/>
      <c r="I50" s="811" t="s">
        <v>526</v>
      </c>
      <c r="J50" s="811"/>
      <c r="K50" s="811"/>
      <c r="L50" s="811"/>
      <c r="M50" s="811"/>
      <c r="N50" s="811"/>
      <c r="O50" s="811"/>
      <c r="P50" s="811"/>
      <c r="Q50" s="813"/>
      <c r="R50" s="814"/>
      <c r="S50" s="814"/>
      <c r="T50" s="814"/>
      <c r="U50" s="814"/>
      <c r="V50" s="814"/>
      <c r="W50" s="815"/>
      <c r="Y50" s="86"/>
    </row>
    <row r="51" spans="2:25" ht="12" customHeight="1" x14ac:dyDescent="0.15">
      <c r="B51" s="165"/>
      <c r="G51" s="86"/>
      <c r="H51" s="166"/>
      <c r="I51" s="811"/>
      <c r="J51" s="811"/>
      <c r="K51" s="811"/>
      <c r="L51" s="811"/>
      <c r="M51" s="811"/>
      <c r="N51" s="811"/>
      <c r="O51" s="811"/>
      <c r="P51" s="811"/>
      <c r="Q51" s="816"/>
      <c r="R51" s="817"/>
      <c r="S51" s="817"/>
      <c r="T51" s="817"/>
      <c r="U51" s="817"/>
      <c r="V51" s="817"/>
      <c r="W51" s="818"/>
      <c r="Y51" s="86"/>
    </row>
    <row r="52" spans="2:25" ht="12" customHeight="1" x14ac:dyDescent="0.15">
      <c r="B52" s="165"/>
      <c r="G52" s="86"/>
      <c r="H52" s="166"/>
      <c r="I52" s="811" t="s">
        <v>527</v>
      </c>
      <c r="J52" s="811"/>
      <c r="K52" s="811"/>
      <c r="L52" s="811"/>
      <c r="M52" s="811"/>
      <c r="N52" s="811"/>
      <c r="O52" s="811"/>
      <c r="P52" s="811"/>
      <c r="Q52" s="813" t="s">
        <v>528</v>
      </c>
      <c r="R52" s="814"/>
      <c r="S52" s="814"/>
      <c r="T52" s="814"/>
      <c r="U52" s="814"/>
      <c r="V52" s="814"/>
      <c r="W52" s="815"/>
      <c r="Y52" s="86"/>
    </row>
    <row r="53" spans="2:25" ht="12" customHeight="1" x14ac:dyDescent="0.15">
      <c r="B53" s="165"/>
      <c r="G53" s="86"/>
      <c r="H53" s="166"/>
      <c r="I53" s="811"/>
      <c r="J53" s="811"/>
      <c r="K53" s="811"/>
      <c r="L53" s="811"/>
      <c r="M53" s="811"/>
      <c r="N53" s="811"/>
      <c r="O53" s="811"/>
      <c r="P53" s="811"/>
      <c r="Q53" s="816"/>
      <c r="R53" s="817"/>
      <c r="S53" s="817"/>
      <c r="T53" s="817"/>
      <c r="U53" s="817"/>
      <c r="V53" s="817"/>
      <c r="W53" s="818"/>
      <c r="Y53" s="86"/>
    </row>
    <row r="54" spans="2:25" ht="12" customHeight="1" x14ac:dyDescent="0.15">
      <c r="B54" s="165"/>
      <c r="G54" s="86"/>
      <c r="H54" s="166"/>
      <c r="I54" s="811" t="s">
        <v>529</v>
      </c>
      <c r="J54" s="811"/>
      <c r="K54" s="811"/>
      <c r="L54" s="811"/>
      <c r="M54" s="811"/>
      <c r="N54" s="811"/>
      <c r="O54" s="811"/>
      <c r="P54" s="811"/>
      <c r="Q54" s="813"/>
      <c r="R54" s="814"/>
      <c r="S54" s="814"/>
      <c r="T54" s="814"/>
      <c r="U54" s="814"/>
      <c r="V54" s="814"/>
      <c r="W54" s="815"/>
      <c r="Y54" s="86"/>
    </row>
    <row r="55" spans="2:25" ht="12" customHeight="1" x14ac:dyDescent="0.15">
      <c r="B55" s="165"/>
      <c r="G55" s="86"/>
      <c r="H55" s="166"/>
      <c r="I55" s="811"/>
      <c r="J55" s="811"/>
      <c r="K55" s="811"/>
      <c r="L55" s="811"/>
      <c r="M55" s="811"/>
      <c r="N55" s="811"/>
      <c r="O55" s="811"/>
      <c r="P55" s="811"/>
      <c r="Q55" s="816"/>
      <c r="R55" s="817"/>
      <c r="S55" s="817"/>
      <c r="T55" s="817"/>
      <c r="U55" s="817"/>
      <c r="V55" s="817"/>
      <c r="W55" s="818"/>
      <c r="Y55" s="86"/>
    </row>
    <row r="56" spans="2:25" ht="15" customHeight="1" x14ac:dyDescent="0.15">
      <c r="B56" s="315"/>
      <c r="C56" s="59"/>
      <c r="D56" s="59"/>
      <c r="E56" s="59"/>
      <c r="F56" s="59"/>
      <c r="G56" s="60"/>
      <c r="H56" s="174"/>
      <c r="I56" s="59"/>
      <c r="J56" s="59"/>
      <c r="K56" s="59"/>
      <c r="L56" s="59"/>
      <c r="M56" s="59"/>
      <c r="N56" s="59"/>
      <c r="O56" s="59"/>
      <c r="P56" s="59"/>
      <c r="Q56" s="59"/>
      <c r="R56" s="59"/>
      <c r="S56" s="59"/>
      <c r="T56" s="59"/>
      <c r="U56" s="59"/>
      <c r="V56" s="59"/>
      <c r="W56" s="819"/>
      <c r="X56" s="819"/>
      <c r="Y56" s="820"/>
    </row>
    <row r="57" spans="2:25" ht="15" customHeight="1" x14ac:dyDescent="0.15">
      <c r="Y57" s="305"/>
    </row>
    <row r="58" spans="2:25" ht="38.450000000000003" customHeight="1" x14ac:dyDescent="0.15">
      <c r="B58" s="812" t="s">
        <v>532</v>
      </c>
      <c r="C58" s="812"/>
      <c r="D58" s="812"/>
      <c r="E58" s="812"/>
      <c r="F58" s="812"/>
      <c r="G58" s="812"/>
      <c r="H58" s="812"/>
      <c r="I58" s="812"/>
      <c r="J58" s="812"/>
      <c r="K58" s="812"/>
      <c r="L58" s="812"/>
      <c r="M58" s="812"/>
      <c r="N58" s="812"/>
      <c r="O58" s="812"/>
      <c r="P58" s="812"/>
      <c r="Q58" s="812"/>
      <c r="R58" s="812"/>
      <c r="S58" s="812"/>
      <c r="T58" s="812"/>
      <c r="U58" s="812"/>
      <c r="V58" s="812"/>
      <c r="W58" s="812"/>
      <c r="X58" s="812"/>
      <c r="Y58" s="812"/>
    </row>
    <row r="59" spans="2:25" ht="24" customHeight="1" x14ac:dyDescent="0.15">
      <c r="B59" s="812" t="s">
        <v>533</v>
      </c>
      <c r="C59" s="812"/>
      <c r="D59" s="812"/>
      <c r="E59" s="812"/>
      <c r="F59" s="812"/>
      <c r="G59" s="812"/>
      <c r="H59" s="812"/>
      <c r="I59" s="812"/>
      <c r="J59" s="812"/>
      <c r="K59" s="812"/>
      <c r="L59" s="812"/>
      <c r="M59" s="812"/>
      <c r="N59" s="812"/>
      <c r="O59" s="812"/>
      <c r="P59" s="812"/>
      <c r="Q59" s="812"/>
      <c r="R59" s="812"/>
      <c r="S59" s="812"/>
      <c r="T59" s="812"/>
      <c r="U59" s="812"/>
      <c r="V59" s="812"/>
      <c r="W59" s="812"/>
      <c r="X59" s="812"/>
      <c r="Y59" s="812"/>
    </row>
    <row r="60" spans="2:25" ht="24" customHeight="1" x14ac:dyDescent="0.15">
      <c r="B60" s="812" t="s">
        <v>534</v>
      </c>
      <c r="C60" s="812"/>
      <c r="D60" s="812"/>
      <c r="E60" s="812"/>
      <c r="F60" s="812"/>
      <c r="G60" s="812"/>
      <c r="H60" s="812"/>
      <c r="I60" s="812"/>
      <c r="J60" s="812"/>
      <c r="K60" s="812"/>
      <c r="L60" s="812"/>
      <c r="M60" s="812"/>
      <c r="N60" s="812"/>
      <c r="O60" s="812"/>
      <c r="P60" s="812"/>
      <c r="Q60" s="812"/>
      <c r="R60" s="812"/>
      <c r="S60" s="812"/>
      <c r="T60" s="812"/>
      <c r="U60" s="812"/>
      <c r="V60" s="812"/>
      <c r="W60" s="812"/>
      <c r="X60" s="812"/>
      <c r="Y60" s="812"/>
    </row>
    <row r="61" spans="2:25" x14ac:dyDescent="0.15">
      <c r="B61" s="175" t="s">
        <v>376</v>
      </c>
      <c r="D61" s="376"/>
      <c r="E61" s="376"/>
      <c r="F61" s="376"/>
      <c r="G61" s="376"/>
      <c r="H61" s="376"/>
      <c r="I61" s="376"/>
      <c r="J61" s="376"/>
      <c r="K61" s="376"/>
      <c r="L61" s="376"/>
      <c r="M61" s="376"/>
      <c r="N61" s="376"/>
      <c r="O61" s="376"/>
      <c r="P61" s="376"/>
      <c r="Q61" s="376"/>
      <c r="R61" s="376"/>
      <c r="S61" s="376"/>
      <c r="T61" s="376"/>
      <c r="U61" s="376"/>
      <c r="V61" s="376"/>
      <c r="W61" s="376"/>
      <c r="X61" s="376"/>
      <c r="Y61" s="376"/>
    </row>
    <row r="62" spans="2:25" x14ac:dyDescent="0.15">
      <c r="B62" s="175"/>
      <c r="D62" s="306"/>
      <c r="E62" s="306"/>
      <c r="F62" s="306"/>
      <c r="G62" s="306"/>
      <c r="H62" s="306"/>
      <c r="I62" s="306"/>
      <c r="J62" s="306"/>
      <c r="K62" s="306"/>
      <c r="L62" s="306"/>
      <c r="M62" s="306"/>
      <c r="N62" s="306"/>
      <c r="O62" s="306"/>
      <c r="P62" s="306"/>
      <c r="Q62" s="306"/>
      <c r="R62" s="306"/>
      <c r="S62" s="306"/>
      <c r="T62" s="306"/>
      <c r="U62" s="306"/>
      <c r="V62" s="306"/>
      <c r="W62" s="306"/>
      <c r="X62" s="306"/>
      <c r="Y62" s="30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36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52" customFormat="1" ht="6.75" customHeight="1" x14ac:dyDescent="0.15"/>
    <row r="2" spans="2:30" s="352" customFormat="1" x14ac:dyDescent="0.15">
      <c r="B2" s="352" t="s">
        <v>549</v>
      </c>
    </row>
    <row r="3" spans="2:30" s="352" customFormat="1" x14ac:dyDescent="0.15">
      <c r="U3" s="317" t="s">
        <v>128</v>
      </c>
      <c r="V3" s="611"/>
      <c r="W3" s="611"/>
      <c r="X3" s="317" t="s">
        <v>129</v>
      </c>
      <c r="Y3" s="611"/>
      <c r="Z3" s="611"/>
      <c r="AA3" s="317" t="s">
        <v>130</v>
      </c>
      <c r="AB3" s="611"/>
      <c r="AC3" s="611"/>
      <c r="AD3" s="317" t="s">
        <v>245</v>
      </c>
    </row>
    <row r="4" spans="2:30" s="352" customFormat="1" ht="5.25" customHeight="1" x14ac:dyDescent="0.15">
      <c r="AD4" s="317"/>
    </row>
    <row r="5" spans="2:30" s="352" customFormat="1" x14ac:dyDescent="0.15">
      <c r="B5" s="611" t="s">
        <v>377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52" customFormat="1" x14ac:dyDescent="0.15">
      <c r="B6" s="611" t="s">
        <v>400</v>
      </c>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row>
    <row r="7" spans="2:30" s="352" customFormat="1" ht="6" customHeight="1" x14ac:dyDescent="0.15"/>
    <row r="8" spans="2:30" s="352" customFormat="1" ht="21.75" customHeight="1" x14ac:dyDescent="0.15">
      <c r="B8" s="870" t="s">
        <v>378</v>
      </c>
      <c r="C8" s="870"/>
      <c r="D8" s="870"/>
      <c r="E8" s="870"/>
      <c r="F8" s="825"/>
      <c r="G8" s="871"/>
      <c r="H8" s="872"/>
      <c r="I8" s="872"/>
      <c r="J8" s="872"/>
      <c r="K8" s="872"/>
      <c r="L8" s="872"/>
      <c r="M8" s="872"/>
      <c r="N8" s="872"/>
      <c r="O8" s="872"/>
      <c r="P8" s="872"/>
      <c r="Q8" s="872"/>
      <c r="R8" s="872"/>
      <c r="S8" s="872"/>
      <c r="T8" s="872"/>
      <c r="U8" s="872"/>
      <c r="V8" s="872"/>
      <c r="W8" s="872"/>
      <c r="X8" s="872"/>
      <c r="Y8" s="872"/>
      <c r="Z8" s="872"/>
      <c r="AA8" s="872"/>
      <c r="AB8" s="872"/>
      <c r="AC8" s="872"/>
      <c r="AD8" s="873"/>
    </row>
    <row r="9" spans="2:30" ht="21.75" customHeight="1" x14ac:dyDescent="0.15">
      <c r="B9" s="825" t="s">
        <v>379</v>
      </c>
      <c r="C9" s="826"/>
      <c r="D9" s="826"/>
      <c r="E9" s="826"/>
      <c r="F9" s="826"/>
      <c r="G9" s="167" t="s">
        <v>10</v>
      </c>
      <c r="H9" s="367" t="s">
        <v>349</v>
      </c>
      <c r="I9" s="367"/>
      <c r="J9" s="367"/>
      <c r="K9" s="367"/>
      <c r="L9" s="168" t="s">
        <v>10</v>
      </c>
      <c r="M9" s="367" t="s">
        <v>350</v>
      </c>
      <c r="N9" s="367"/>
      <c r="O9" s="367"/>
      <c r="P9" s="367"/>
      <c r="Q9" s="168" t="s">
        <v>10</v>
      </c>
      <c r="R9" s="367" t="s">
        <v>351</v>
      </c>
      <c r="S9" s="365"/>
      <c r="T9" s="365"/>
      <c r="U9" s="365"/>
      <c r="V9" s="365"/>
      <c r="W9" s="365"/>
      <c r="X9" s="365"/>
      <c r="Y9" s="365"/>
      <c r="Z9" s="365"/>
      <c r="AA9" s="365"/>
      <c r="AB9" s="365"/>
      <c r="AC9" s="365"/>
      <c r="AD9" s="176"/>
    </row>
    <row r="10" spans="2:30" ht="21.75" customHeight="1" x14ac:dyDescent="0.15">
      <c r="B10" s="813" t="s">
        <v>380</v>
      </c>
      <c r="C10" s="814"/>
      <c r="D10" s="814"/>
      <c r="E10" s="814"/>
      <c r="F10" s="815"/>
      <c r="G10" s="169" t="s">
        <v>10</v>
      </c>
      <c r="H10" s="352" t="s">
        <v>401</v>
      </c>
      <c r="I10" s="2"/>
      <c r="J10" s="2"/>
      <c r="K10" s="2"/>
      <c r="L10" s="2"/>
      <c r="M10" s="2"/>
      <c r="N10" s="2"/>
      <c r="O10" s="2"/>
      <c r="P10" s="2"/>
      <c r="Q10" s="2"/>
      <c r="R10" s="169" t="s">
        <v>10</v>
      </c>
      <c r="S10" s="352" t="s">
        <v>402</v>
      </c>
      <c r="T10" s="188"/>
      <c r="U10" s="188"/>
      <c r="V10" s="188"/>
      <c r="W10" s="188"/>
      <c r="X10" s="188"/>
      <c r="Y10" s="188"/>
      <c r="Z10" s="188"/>
      <c r="AA10" s="188"/>
      <c r="AB10" s="188"/>
      <c r="AC10" s="188"/>
      <c r="AD10" s="189"/>
    </row>
    <row r="11" spans="2:30" ht="21.75" customHeight="1" x14ac:dyDescent="0.15">
      <c r="B11" s="816"/>
      <c r="C11" s="817"/>
      <c r="D11" s="817"/>
      <c r="E11" s="817"/>
      <c r="F11" s="818"/>
      <c r="G11" s="169" t="s">
        <v>10</v>
      </c>
      <c r="H11" s="304" t="s">
        <v>403</v>
      </c>
      <c r="I11" s="369"/>
      <c r="J11" s="369"/>
      <c r="K11" s="369"/>
      <c r="L11" s="369"/>
      <c r="M11" s="369"/>
      <c r="N11" s="369"/>
      <c r="O11" s="369"/>
      <c r="P11" s="369"/>
      <c r="Q11" s="369"/>
      <c r="R11" s="369"/>
      <c r="S11" s="179"/>
      <c r="T11" s="179"/>
      <c r="U11" s="179"/>
      <c r="V11" s="179"/>
      <c r="W11" s="179"/>
      <c r="X11" s="179"/>
      <c r="Y11" s="179"/>
      <c r="Z11" s="179"/>
      <c r="AA11" s="179"/>
      <c r="AB11" s="179"/>
      <c r="AC11" s="179"/>
      <c r="AD11" s="180"/>
    </row>
    <row r="12" spans="2:30" x14ac:dyDescent="0.15">
      <c r="B12" s="813" t="s">
        <v>381</v>
      </c>
      <c r="C12" s="814"/>
      <c r="D12" s="814"/>
      <c r="E12" s="814"/>
      <c r="F12" s="815"/>
      <c r="G12" s="190" t="s">
        <v>404</v>
      </c>
      <c r="H12" s="191"/>
      <c r="I12" s="191"/>
      <c r="J12" s="191"/>
      <c r="K12" s="191"/>
      <c r="L12" s="191"/>
      <c r="M12" s="191"/>
      <c r="N12" s="191"/>
      <c r="O12" s="191"/>
      <c r="P12" s="191"/>
      <c r="Q12" s="191"/>
      <c r="R12" s="191"/>
      <c r="S12" s="191"/>
      <c r="T12" s="191"/>
      <c r="U12" s="191"/>
      <c r="V12" s="191"/>
      <c r="W12" s="191"/>
      <c r="X12" s="191"/>
      <c r="Y12" s="191"/>
      <c r="Z12" s="191"/>
      <c r="AA12" s="191"/>
      <c r="AB12" s="191"/>
      <c r="AC12" s="191"/>
      <c r="AD12" s="192"/>
    </row>
    <row r="13" spans="2:30" ht="31.5" customHeight="1" x14ac:dyDescent="0.15">
      <c r="B13" s="856"/>
      <c r="C13" s="613"/>
      <c r="D13" s="613"/>
      <c r="E13" s="613"/>
      <c r="F13" s="857"/>
      <c r="G13" s="173" t="s">
        <v>10</v>
      </c>
      <c r="H13" s="352" t="s">
        <v>382</v>
      </c>
      <c r="I13" s="2"/>
      <c r="J13" s="2"/>
      <c r="K13" s="2"/>
      <c r="L13" s="2"/>
      <c r="M13" s="2"/>
      <c r="N13" s="2"/>
      <c r="O13" s="2"/>
      <c r="P13" s="2"/>
      <c r="Q13" s="2"/>
      <c r="R13" s="169" t="s">
        <v>10</v>
      </c>
      <c r="S13" s="352" t="s">
        <v>383</v>
      </c>
      <c r="T13" s="188"/>
      <c r="U13" s="188"/>
      <c r="V13" s="188"/>
      <c r="W13" s="188"/>
      <c r="X13" s="188"/>
      <c r="Y13" s="188"/>
      <c r="Z13" s="188"/>
      <c r="AA13" s="188"/>
      <c r="AB13" s="188"/>
      <c r="AC13" s="188"/>
      <c r="AD13" s="189"/>
    </row>
    <row r="14" spans="2:30" x14ac:dyDescent="0.15">
      <c r="B14" s="856"/>
      <c r="C14" s="613"/>
      <c r="D14" s="613"/>
      <c r="E14" s="613"/>
      <c r="F14" s="857"/>
      <c r="G14" s="126" t="s">
        <v>405</v>
      </c>
      <c r="H14" s="352"/>
      <c r="I14" s="2"/>
      <c r="J14" s="2"/>
      <c r="K14" s="2"/>
      <c r="L14" s="2"/>
      <c r="M14" s="2"/>
      <c r="N14" s="2"/>
      <c r="O14" s="2"/>
      <c r="P14" s="2"/>
      <c r="Q14" s="2"/>
      <c r="R14" s="2"/>
      <c r="S14" s="352"/>
      <c r="T14" s="188"/>
      <c r="U14" s="188"/>
      <c r="V14" s="188"/>
      <c r="W14" s="188"/>
      <c r="X14" s="188"/>
      <c r="Y14" s="188"/>
      <c r="Z14" s="188"/>
      <c r="AA14" s="188"/>
      <c r="AB14" s="188"/>
      <c r="AC14" s="188"/>
      <c r="AD14" s="189"/>
    </row>
    <row r="15" spans="2:30" ht="31.5" customHeight="1" x14ac:dyDescent="0.15">
      <c r="B15" s="816"/>
      <c r="C15" s="817"/>
      <c r="D15" s="817"/>
      <c r="E15" s="817"/>
      <c r="F15" s="818"/>
      <c r="G15" s="170" t="s">
        <v>10</v>
      </c>
      <c r="H15" s="304" t="s">
        <v>384</v>
      </c>
      <c r="I15" s="369"/>
      <c r="J15" s="369"/>
      <c r="K15" s="369"/>
      <c r="L15" s="369"/>
      <c r="M15" s="369"/>
      <c r="N15" s="369"/>
      <c r="O15" s="369"/>
      <c r="P15" s="369"/>
      <c r="Q15" s="369"/>
      <c r="R15" s="171" t="s">
        <v>10</v>
      </c>
      <c r="S15" s="304" t="s">
        <v>406</v>
      </c>
      <c r="T15" s="179"/>
      <c r="U15" s="179"/>
      <c r="V15" s="179"/>
      <c r="W15" s="179"/>
      <c r="X15" s="179"/>
      <c r="Y15" s="179"/>
      <c r="Z15" s="179"/>
      <c r="AA15" s="179"/>
      <c r="AB15" s="179"/>
      <c r="AC15" s="179"/>
      <c r="AD15" s="180"/>
    </row>
    <row r="16" spans="2:30" s="352" customFormat="1" ht="7.5" customHeight="1" x14ac:dyDescent="0.15"/>
    <row r="17" spans="2:30" s="352" customFormat="1" x14ac:dyDescent="0.15">
      <c r="B17" s="579" t="s">
        <v>407</v>
      </c>
      <c r="C17" s="563"/>
      <c r="D17" s="563"/>
      <c r="E17" s="563"/>
      <c r="F17" s="564"/>
      <c r="G17" s="858"/>
      <c r="H17" s="859"/>
      <c r="I17" s="859"/>
      <c r="J17" s="859"/>
      <c r="K17" s="859"/>
      <c r="L17" s="859"/>
      <c r="M17" s="859"/>
      <c r="N17" s="859"/>
      <c r="O17" s="859"/>
      <c r="P17" s="859"/>
      <c r="Q17" s="859"/>
      <c r="R17" s="859"/>
      <c r="S17" s="859"/>
      <c r="T17" s="859"/>
      <c r="U17" s="859"/>
      <c r="V17" s="859"/>
      <c r="W17" s="859"/>
      <c r="X17" s="859"/>
      <c r="Y17" s="860"/>
      <c r="Z17" s="372"/>
      <c r="AA17" s="172" t="s">
        <v>352</v>
      </c>
      <c r="AB17" s="172" t="s">
        <v>353</v>
      </c>
      <c r="AC17" s="172" t="s">
        <v>354</v>
      </c>
      <c r="AD17" s="374"/>
    </row>
    <row r="18" spans="2:30" s="352" customFormat="1" ht="27" customHeight="1" x14ac:dyDescent="0.15">
      <c r="B18" s="598"/>
      <c r="C18" s="599"/>
      <c r="D18" s="599"/>
      <c r="E18" s="599"/>
      <c r="F18" s="603"/>
      <c r="G18" s="861" t="s">
        <v>385</v>
      </c>
      <c r="H18" s="862"/>
      <c r="I18" s="862"/>
      <c r="J18" s="862"/>
      <c r="K18" s="862"/>
      <c r="L18" s="862"/>
      <c r="M18" s="862"/>
      <c r="N18" s="862"/>
      <c r="O18" s="862"/>
      <c r="P18" s="862"/>
      <c r="Q18" s="862"/>
      <c r="R18" s="862"/>
      <c r="S18" s="862"/>
      <c r="T18" s="862"/>
      <c r="U18" s="862"/>
      <c r="V18" s="862"/>
      <c r="W18" s="862"/>
      <c r="X18" s="862"/>
      <c r="Y18" s="863"/>
      <c r="Z18" s="353"/>
      <c r="AA18" s="169" t="s">
        <v>10</v>
      </c>
      <c r="AB18" s="169" t="s">
        <v>353</v>
      </c>
      <c r="AC18" s="169" t="s">
        <v>10</v>
      </c>
      <c r="AD18" s="354"/>
    </row>
    <row r="19" spans="2:30" s="352" customFormat="1" ht="27" customHeight="1" x14ac:dyDescent="0.15">
      <c r="B19" s="598"/>
      <c r="C19" s="599"/>
      <c r="D19" s="599"/>
      <c r="E19" s="599"/>
      <c r="F19" s="603"/>
      <c r="G19" s="864" t="s">
        <v>386</v>
      </c>
      <c r="H19" s="865"/>
      <c r="I19" s="865"/>
      <c r="J19" s="865"/>
      <c r="K19" s="865"/>
      <c r="L19" s="865"/>
      <c r="M19" s="865"/>
      <c r="N19" s="865"/>
      <c r="O19" s="865"/>
      <c r="P19" s="865"/>
      <c r="Q19" s="865"/>
      <c r="R19" s="865"/>
      <c r="S19" s="865"/>
      <c r="T19" s="865"/>
      <c r="U19" s="865"/>
      <c r="V19" s="865"/>
      <c r="W19" s="865"/>
      <c r="X19" s="865"/>
      <c r="Y19" s="866"/>
      <c r="Z19" s="126"/>
      <c r="AA19" s="169" t="s">
        <v>10</v>
      </c>
      <c r="AB19" s="169" t="s">
        <v>353</v>
      </c>
      <c r="AC19" s="169" t="s">
        <v>10</v>
      </c>
      <c r="AD19" s="124"/>
    </row>
    <row r="20" spans="2:30" s="352" customFormat="1" ht="27" customHeight="1" x14ac:dyDescent="0.15">
      <c r="B20" s="583"/>
      <c r="C20" s="584"/>
      <c r="D20" s="584"/>
      <c r="E20" s="584"/>
      <c r="F20" s="585"/>
      <c r="G20" s="867" t="s">
        <v>387</v>
      </c>
      <c r="H20" s="868"/>
      <c r="I20" s="868"/>
      <c r="J20" s="868"/>
      <c r="K20" s="868"/>
      <c r="L20" s="868"/>
      <c r="M20" s="868"/>
      <c r="N20" s="868"/>
      <c r="O20" s="868"/>
      <c r="P20" s="868"/>
      <c r="Q20" s="868"/>
      <c r="R20" s="868"/>
      <c r="S20" s="868"/>
      <c r="T20" s="868"/>
      <c r="U20" s="868"/>
      <c r="V20" s="868"/>
      <c r="W20" s="868"/>
      <c r="X20" s="868"/>
      <c r="Y20" s="869"/>
      <c r="Z20" s="368"/>
      <c r="AA20" s="171" t="s">
        <v>10</v>
      </c>
      <c r="AB20" s="171" t="s">
        <v>353</v>
      </c>
      <c r="AC20" s="171" t="s">
        <v>10</v>
      </c>
      <c r="AD20" s="375"/>
    </row>
    <row r="21" spans="2:30" s="352" customFormat="1" ht="6" customHeight="1" x14ac:dyDescent="0.15"/>
    <row r="22" spans="2:30" s="352" customFormat="1" x14ac:dyDescent="0.15">
      <c r="B22" s="352" t="s">
        <v>408</v>
      </c>
    </row>
    <row r="23" spans="2:30" s="352" customFormat="1" x14ac:dyDescent="0.15">
      <c r="B23" s="352" t="s">
        <v>388</v>
      </c>
      <c r="AC23" s="2"/>
      <c r="AD23" s="2"/>
    </row>
    <row r="24" spans="2:30" s="352" customFormat="1" ht="6" customHeight="1" x14ac:dyDescent="0.15"/>
    <row r="25" spans="2:30" s="352" customFormat="1" ht="4.5" customHeight="1" x14ac:dyDescent="0.15">
      <c r="B25" s="847" t="s">
        <v>398</v>
      </c>
      <c r="C25" s="848"/>
      <c r="D25" s="834" t="s">
        <v>409</v>
      </c>
      <c r="E25" s="835"/>
      <c r="F25" s="836"/>
      <c r="G25" s="357"/>
      <c r="H25" s="358"/>
      <c r="I25" s="358"/>
      <c r="J25" s="358"/>
      <c r="K25" s="358"/>
      <c r="L25" s="358"/>
      <c r="M25" s="358"/>
      <c r="N25" s="358"/>
      <c r="O25" s="358"/>
      <c r="P25" s="358"/>
      <c r="Q25" s="358"/>
      <c r="R25" s="358"/>
      <c r="S25" s="358"/>
      <c r="T25" s="358"/>
      <c r="U25" s="358"/>
      <c r="V25" s="358"/>
      <c r="W25" s="358"/>
      <c r="X25" s="358"/>
      <c r="Y25" s="358"/>
      <c r="Z25" s="357"/>
      <c r="AA25" s="358"/>
      <c r="AB25" s="358"/>
      <c r="AC25" s="373"/>
      <c r="AD25" s="374"/>
    </row>
    <row r="26" spans="2:30" s="352" customFormat="1" ht="15.75" customHeight="1" x14ac:dyDescent="0.15">
      <c r="B26" s="849"/>
      <c r="C26" s="850"/>
      <c r="D26" s="837"/>
      <c r="E26" s="838"/>
      <c r="F26" s="839"/>
      <c r="G26" s="356"/>
      <c r="H26" s="352" t="s">
        <v>397</v>
      </c>
      <c r="Z26" s="356"/>
      <c r="AA26" s="164" t="s">
        <v>352</v>
      </c>
      <c r="AB26" s="164" t="s">
        <v>353</v>
      </c>
      <c r="AC26" s="164" t="s">
        <v>354</v>
      </c>
      <c r="AD26" s="181"/>
    </row>
    <row r="27" spans="2:30" s="352" customFormat="1" ht="18" customHeight="1" x14ac:dyDescent="0.15">
      <c r="B27" s="849"/>
      <c r="C27" s="850"/>
      <c r="D27" s="837"/>
      <c r="E27" s="838"/>
      <c r="F27" s="839"/>
      <c r="G27" s="356"/>
      <c r="I27" s="348" t="s">
        <v>357</v>
      </c>
      <c r="J27" s="843" t="s">
        <v>410</v>
      </c>
      <c r="K27" s="844"/>
      <c r="L27" s="844"/>
      <c r="M27" s="844"/>
      <c r="N27" s="844"/>
      <c r="O27" s="844"/>
      <c r="P27" s="844"/>
      <c r="Q27" s="844"/>
      <c r="R27" s="844"/>
      <c r="S27" s="844"/>
      <c r="T27" s="844"/>
      <c r="U27" s="811"/>
      <c r="V27" s="517"/>
      <c r="W27" s="350" t="s">
        <v>358</v>
      </c>
      <c r="Z27" s="356"/>
      <c r="AC27" s="2"/>
      <c r="AD27" s="124"/>
    </row>
    <row r="28" spans="2:30" s="352" customFormat="1" ht="30" customHeight="1" x14ac:dyDescent="0.15">
      <c r="B28" s="849"/>
      <c r="C28" s="850"/>
      <c r="D28" s="837"/>
      <c r="E28" s="838"/>
      <c r="F28" s="839"/>
      <c r="G28" s="356"/>
      <c r="I28" s="370" t="s">
        <v>359</v>
      </c>
      <c r="J28" s="845" t="s">
        <v>411</v>
      </c>
      <c r="K28" s="846"/>
      <c r="L28" s="846"/>
      <c r="M28" s="846"/>
      <c r="N28" s="846"/>
      <c r="O28" s="846"/>
      <c r="P28" s="846"/>
      <c r="Q28" s="846"/>
      <c r="R28" s="846"/>
      <c r="S28" s="846"/>
      <c r="T28" s="846"/>
      <c r="U28" s="811"/>
      <c r="V28" s="517"/>
      <c r="W28" s="361" t="s">
        <v>358</v>
      </c>
      <c r="Y28" s="184"/>
      <c r="Z28" s="126"/>
      <c r="AA28" s="169" t="s">
        <v>10</v>
      </c>
      <c r="AB28" s="169" t="s">
        <v>353</v>
      </c>
      <c r="AC28" s="169" t="s">
        <v>10</v>
      </c>
      <c r="AD28" s="124"/>
    </row>
    <row r="29" spans="2:30" s="352" customFormat="1" ht="6" customHeight="1" x14ac:dyDescent="0.15">
      <c r="B29" s="849"/>
      <c r="C29" s="850"/>
      <c r="D29" s="837"/>
      <c r="E29" s="838"/>
      <c r="F29" s="839"/>
      <c r="G29" s="360"/>
      <c r="H29" s="304"/>
      <c r="I29" s="304"/>
      <c r="J29" s="304"/>
      <c r="K29" s="304"/>
      <c r="L29" s="304"/>
      <c r="M29" s="304"/>
      <c r="N29" s="304"/>
      <c r="O29" s="304"/>
      <c r="P29" s="304"/>
      <c r="Q29" s="304"/>
      <c r="R29" s="304"/>
      <c r="S29" s="304"/>
      <c r="T29" s="185"/>
      <c r="U29" s="186"/>
      <c r="V29" s="302"/>
      <c r="W29" s="304"/>
      <c r="X29" s="304"/>
      <c r="Y29" s="304"/>
      <c r="Z29" s="360"/>
      <c r="AA29" s="304"/>
      <c r="AB29" s="304"/>
      <c r="AC29" s="369"/>
      <c r="AD29" s="375"/>
    </row>
    <row r="30" spans="2:30" s="352" customFormat="1" ht="4.5" customHeight="1" x14ac:dyDescent="0.15">
      <c r="B30" s="849"/>
      <c r="C30" s="850"/>
      <c r="D30" s="834" t="s">
        <v>412</v>
      </c>
      <c r="E30" s="835"/>
      <c r="F30" s="836"/>
      <c r="G30" s="357"/>
      <c r="H30" s="358"/>
      <c r="I30" s="358"/>
      <c r="J30" s="358"/>
      <c r="K30" s="358"/>
      <c r="L30" s="358"/>
      <c r="M30" s="358"/>
      <c r="N30" s="358"/>
      <c r="O30" s="358"/>
      <c r="P30" s="358"/>
      <c r="Q30" s="358"/>
      <c r="R30" s="358"/>
      <c r="S30" s="358"/>
      <c r="T30" s="358"/>
      <c r="U30" s="300"/>
      <c r="V30" s="300"/>
      <c r="W30" s="358"/>
      <c r="X30" s="358"/>
      <c r="Y30" s="358"/>
      <c r="Z30" s="357"/>
      <c r="AA30" s="358"/>
      <c r="AB30" s="358"/>
      <c r="AC30" s="373"/>
      <c r="AD30" s="374"/>
    </row>
    <row r="31" spans="2:30" s="352" customFormat="1" ht="15.75" customHeight="1" x14ac:dyDescent="0.15">
      <c r="B31" s="849"/>
      <c r="C31" s="850"/>
      <c r="D31" s="837"/>
      <c r="E31" s="838"/>
      <c r="F31" s="839"/>
      <c r="G31" s="356"/>
      <c r="H31" s="352" t="s">
        <v>413</v>
      </c>
      <c r="U31" s="311"/>
      <c r="V31" s="311"/>
      <c r="Z31" s="356"/>
      <c r="AA31" s="164" t="s">
        <v>352</v>
      </c>
      <c r="AB31" s="164" t="s">
        <v>353</v>
      </c>
      <c r="AC31" s="164" t="s">
        <v>354</v>
      </c>
      <c r="AD31" s="181"/>
    </row>
    <row r="32" spans="2:30" s="352" customFormat="1" ht="30" customHeight="1" x14ac:dyDescent="0.15">
      <c r="B32" s="849"/>
      <c r="C32" s="850"/>
      <c r="D32" s="837"/>
      <c r="E32" s="838"/>
      <c r="F32" s="839"/>
      <c r="G32" s="356"/>
      <c r="I32" s="348" t="s">
        <v>357</v>
      </c>
      <c r="J32" s="843" t="s">
        <v>414</v>
      </c>
      <c r="K32" s="844"/>
      <c r="L32" s="844"/>
      <c r="M32" s="844"/>
      <c r="N32" s="844"/>
      <c r="O32" s="844"/>
      <c r="P32" s="844"/>
      <c r="Q32" s="844"/>
      <c r="R32" s="844"/>
      <c r="S32" s="844"/>
      <c r="T32" s="844"/>
      <c r="U32" s="811"/>
      <c r="V32" s="517"/>
      <c r="W32" s="350" t="s">
        <v>358</v>
      </c>
      <c r="Z32" s="356"/>
      <c r="AC32" s="2"/>
      <c r="AD32" s="124"/>
    </row>
    <row r="33" spans="2:30" s="352" customFormat="1" ht="18" customHeight="1" x14ac:dyDescent="0.15">
      <c r="B33" s="849"/>
      <c r="C33" s="850"/>
      <c r="D33" s="837"/>
      <c r="E33" s="838"/>
      <c r="F33" s="839"/>
      <c r="G33" s="356"/>
      <c r="I33" s="370" t="s">
        <v>359</v>
      </c>
      <c r="J33" s="845" t="s">
        <v>415</v>
      </c>
      <c r="K33" s="846"/>
      <c r="L33" s="846"/>
      <c r="M33" s="846"/>
      <c r="N33" s="846"/>
      <c r="O33" s="846"/>
      <c r="P33" s="846"/>
      <c r="Q33" s="846"/>
      <c r="R33" s="846"/>
      <c r="S33" s="846"/>
      <c r="T33" s="846"/>
      <c r="U33" s="811"/>
      <c r="V33" s="517"/>
      <c r="W33" s="361" t="s">
        <v>358</v>
      </c>
      <c r="Y33" s="184"/>
      <c r="Z33" s="126"/>
      <c r="AA33" s="169" t="s">
        <v>10</v>
      </c>
      <c r="AB33" s="169" t="s">
        <v>353</v>
      </c>
      <c r="AC33" s="169" t="s">
        <v>10</v>
      </c>
      <c r="AD33" s="124"/>
    </row>
    <row r="34" spans="2:30" s="352" customFormat="1" ht="6" customHeight="1" x14ac:dyDescent="0.15">
      <c r="B34" s="849"/>
      <c r="C34" s="850"/>
      <c r="D34" s="840"/>
      <c r="E34" s="841"/>
      <c r="F34" s="842"/>
      <c r="G34" s="360"/>
      <c r="H34" s="304"/>
      <c r="I34" s="304"/>
      <c r="J34" s="304"/>
      <c r="K34" s="304"/>
      <c r="L34" s="304"/>
      <c r="M34" s="304"/>
      <c r="N34" s="304"/>
      <c r="O34" s="304"/>
      <c r="P34" s="304"/>
      <c r="Q34" s="304"/>
      <c r="R34" s="304"/>
      <c r="S34" s="304"/>
      <c r="T34" s="185"/>
      <c r="U34" s="186"/>
      <c r="V34" s="302"/>
      <c r="W34" s="304"/>
      <c r="X34" s="304"/>
      <c r="Y34" s="304"/>
      <c r="Z34" s="360"/>
      <c r="AA34" s="304"/>
      <c r="AB34" s="304"/>
      <c r="AC34" s="369"/>
      <c r="AD34" s="375"/>
    </row>
    <row r="35" spans="2:30" s="352" customFormat="1" ht="4.5" customHeight="1" x14ac:dyDescent="0.15">
      <c r="B35" s="849"/>
      <c r="C35" s="850"/>
      <c r="D35" s="834" t="s">
        <v>416</v>
      </c>
      <c r="E35" s="835"/>
      <c r="F35" s="836"/>
      <c r="G35" s="357"/>
      <c r="H35" s="358"/>
      <c r="I35" s="358"/>
      <c r="J35" s="358"/>
      <c r="K35" s="358"/>
      <c r="L35" s="358"/>
      <c r="M35" s="358"/>
      <c r="N35" s="358"/>
      <c r="O35" s="358"/>
      <c r="P35" s="358"/>
      <c r="Q35" s="358"/>
      <c r="R35" s="358"/>
      <c r="S35" s="358"/>
      <c r="T35" s="358"/>
      <c r="U35" s="300"/>
      <c r="V35" s="300"/>
      <c r="W35" s="358"/>
      <c r="X35" s="358"/>
      <c r="Y35" s="358"/>
      <c r="Z35" s="357"/>
      <c r="AA35" s="358"/>
      <c r="AB35" s="358"/>
      <c r="AC35" s="373"/>
      <c r="AD35" s="374"/>
    </row>
    <row r="36" spans="2:30" s="352" customFormat="1" ht="15.75" customHeight="1" x14ac:dyDescent="0.15">
      <c r="B36" s="849"/>
      <c r="C36" s="850"/>
      <c r="D36" s="837"/>
      <c r="E36" s="838"/>
      <c r="F36" s="839"/>
      <c r="G36" s="356"/>
      <c r="H36" s="352" t="s">
        <v>397</v>
      </c>
      <c r="U36" s="311"/>
      <c r="V36" s="311"/>
      <c r="Z36" s="356"/>
      <c r="AA36" s="164" t="s">
        <v>352</v>
      </c>
      <c r="AB36" s="164" t="s">
        <v>353</v>
      </c>
      <c r="AC36" s="164" t="s">
        <v>354</v>
      </c>
      <c r="AD36" s="181"/>
    </row>
    <row r="37" spans="2:30" s="352" customFormat="1" ht="27" customHeight="1" x14ac:dyDescent="0.15">
      <c r="B37" s="849"/>
      <c r="C37" s="850"/>
      <c r="D37" s="837"/>
      <c r="E37" s="838"/>
      <c r="F37" s="839"/>
      <c r="G37" s="356"/>
      <c r="I37" s="348" t="s">
        <v>357</v>
      </c>
      <c r="J37" s="843" t="s">
        <v>417</v>
      </c>
      <c r="K37" s="844"/>
      <c r="L37" s="844"/>
      <c r="M37" s="844"/>
      <c r="N37" s="844"/>
      <c r="O37" s="844"/>
      <c r="P37" s="844"/>
      <c r="Q37" s="844"/>
      <c r="R37" s="844"/>
      <c r="S37" s="844"/>
      <c r="T37" s="844"/>
      <c r="U37" s="811"/>
      <c r="V37" s="517"/>
      <c r="W37" s="350" t="s">
        <v>358</v>
      </c>
      <c r="Z37" s="356"/>
      <c r="AC37" s="2"/>
      <c r="AD37" s="124"/>
    </row>
    <row r="38" spans="2:30" s="352" customFormat="1" ht="27" customHeight="1" x14ac:dyDescent="0.15">
      <c r="B38" s="851"/>
      <c r="C38" s="852"/>
      <c r="D38" s="840"/>
      <c r="E38" s="841"/>
      <c r="F38" s="841"/>
      <c r="G38" s="356"/>
      <c r="I38" s="348" t="s">
        <v>359</v>
      </c>
      <c r="J38" s="845" t="s">
        <v>411</v>
      </c>
      <c r="K38" s="846"/>
      <c r="L38" s="846"/>
      <c r="M38" s="846"/>
      <c r="N38" s="846"/>
      <c r="O38" s="846"/>
      <c r="P38" s="846"/>
      <c r="Q38" s="846"/>
      <c r="R38" s="846"/>
      <c r="S38" s="846"/>
      <c r="T38" s="846"/>
      <c r="U38" s="811"/>
      <c r="V38" s="517"/>
      <c r="W38" s="304" t="s">
        <v>358</v>
      </c>
      <c r="X38" s="356"/>
      <c r="Y38" s="184"/>
      <c r="Z38" s="126"/>
      <c r="AA38" s="169" t="s">
        <v>10</v>
      </c>
      <c r="AB38" s="169" t="s">
        <v>353</v>
      </c>
      <c r="AC38" s="169" t="s">
        <v>10</v>
      </c>
      <c r="AD38" s="124"/>
    </row>
    <row r="39" spans="2:30" s="352" customFormat="1" ht="6" customHeight="1" x14ac:dyDescent="0.15">
      <c r="B39" s="851"/>
      <c r="C39" s="855"/>
      <c r="D39" s="840"/>
      <c r="E39" s="841"/>
      <c r="F39" s="842"/>
      <c r="G39" s="360"/>
      <c r="H39" s="304"/>
      <c r="I39" s="304"/>
      <c r="J39" s="304"/>
      <c r="K39" s="304"/>
      <c r="L39" s="304"/>
      <c r="M39" s="304"/>
      <c r="N39" s="304"/>
      <c r="O39" s="304"/>
      <c r="P39" s="304"/>
      <c r="Q39" s="304"/>
      <c r="R39" s="304"/>
      <c r="S39" s="304"/>
      <c r="T39" s="185"/>
      <c r="U39" s="186"/>
      <c r="V39" s="302"/>
      <c r="W39" s="304"/>
      <c r="X39" s="304"/>
      <c r="Y39" s="304"/>
      <c r="Z39" s="360"/>
      <c r="AA39" s="304"/>
      <c r="AB39" s="304"/>
      <c r="AC39" s="369"/>
      <c r="AD39" s="375"/>
    </row>
    <row r="40" spans="2:30" s="352" customFormat="1" ht="9" customHeight="1" x14ac:dyDescent="0.15">
      <c r="B40" s="351"/>
      <c r="C40" s="351"/>
      <c r="D40" s="351"/>
      <c r="E40" s="351"/>
      <c r="F40" s="351"/>
      <c r="T40" s="184"/>
      <c r="U40" s="183"/>
      <c r="V40" s="311"/>
      <c r="AC40" s="2"/>
      <c r="AD40" s="2"/>
    </row>
    <row r="41" spans="2:30" s="352" customFormat="1" x14ac:dyDescent="0.15">
      <c r="B41" s="352" t="s">
        <v>395</v>
      </c>
      <c r="U41" s="311"/>
      <c r="V41" s="311"/>
      <c r="AC41" s="2"/>
      <c r="AD41" s="2"/>
    </row>
    <row r="42" spans="2:30" s="352" customFormat="1" ht="6" customHeight="1" x14ac:dyDescent="0.15">
      <c r="U42" s="311"/>
      <c r="V42" s="311"/>
    </row>
    <row r="43" spans="2:30" s="352" customFormat="1" ht="4.5" customHeight="1" x14ac:dyDescent="0.15">
      <c r="B43" s="847" t="s">
        <v>398</v>
      </c>
      <c r="C43" s="848"/>
      <c r="D43" s="834" t="s">
        <v>409</v>
      </c>
      <c r="E43" s="835"/>
      <c r="F43" s="836"/>
      <c r="G43" s="357"/>
      <c r="H43" s="358"/>
      <c r="I43" s="358"/>
      <c r="J43" s="358"/>
      <c r="K43" s="358"/>
      <c r="L43" s="358"/>
      <c r="M43" s="358"/>
      <c r="N43" s="358"/>
      <c r="O43" s="358"/>
      <c r="P43" s="358"/>
      <c r="Q43" s="358"/>
      <c r="R43" s="358"/>
      <c r="S43" s="358"/>
      <c r="T43" s="358"/>
      <c r="U43" s="300"/>
      <c r="V43" s="300"/>
      <c r="W43" s="358"/>
      <c r="X43" s="358"/>
      <c r="Y43" s="358"/>
      <c r="Z43" s="357"/>
      <c r="AA43" s="358"/>
      <c r="AB43" s="358"/>
      <c r="AC43" s="373"/>
      <c r="AD43" s="374"/>
    </row>
    <row r="44" spans="2:30" s="352" customFormat="1" ht="15.75" customHeight="1" x14ac:dyDescent="0.15">
      <c r="B44" s="849"/>
      <c r="C44" s="850"/>
      <c r="D44" s="837"/>
      <c r="E44" s="838"/>
      <c r="F44" s="839"/>
      <c r="G44" s="356"/>
      <c r="H44" s="352" t="s">
        <v>397</v>
      </c>
      <c r="U44" s="311"/>
      <c r="V44" s="311"/>
      <c r="Z44" s="356"/>
      <c r="AA44" s="164" t="s">
        <v>352</v>
      </c>
      <c r="AB44" s="164" t="s">
        <v>353</v>
      </c>
      <c r="AC44" s="164" t="s">
        <v>354</v>
      </c>
      <c r="AD44" s="181"/>
    </row>
    <row r="45" spans="2:30" s="352" customFormat="1" ht="18" customHeight="1" x14ac:dyDescent="0.15">
      <c r="B45" s="849"/>
      <c r="C45" s="850"/>
      <c r="D45" s="837"/>
      <c r="E45" s="838"/>
      <c r="F45" s="839"/>
      <c r="G45" s="356"/>
      <c r="I45" s="348" t="s">
        <v>357</v>
      </c>
      <c r="J45" s="843" t="s">
        <v>410</v>
      </c>
      <c r="K45" s="844"/>
      <c r="L45" s="844"/>
      <c r="M45" s="844"/>
      <c r="N45" s="844"/>
      <c r="O45" s="844"/>
      <c r="P45" s="844"/>
      <c r="Q45" s="844"/>
      <c r="R45" s="844"/>
      <c r="S45" s="844"/>
      <c r="T45" s="844"/>
      <c r="U45" s="811"/>
      <c r="V45" s="517"/>
      <c r="W45" s="350" t="s">
        <v>358</v>
      </c>
      <c r="Z45" s="356"/>
      <c r="AC45" s="2"/>
      <c r="AD45" s="124"/>
    </row>
    <row r="46" spans="2:30" s="352" customFormat="1" ht="30" customHeight="1" x14ac:dyDescent="0.15">
      <c r="B46" s="849"/>
      <c r="C46" s="850"/>
      <c r="D46" s="837"/>
      <c r="E46" s="838"/>
      <c r="F46" s="839"/>
      <c r="G46" s="356"/>
      <c r="I46" s="370" t="s">
        <v>359</v>
      </c>
      <c r="J46" s="845" t="s">
        <v>418</v>
      </c>
      <c r="K46" s="846"/>
      <c r="L46" s="846"/>
      <c r="M46" s="846"/>
      <c r="N46" s="846"/>
      <c r="O46" s="846"/>
      <c r="P46" s="846"/>
      <c r="Q46" s="846"/>
      <c r="R46" s="846"/>
      <c r="S46" s="846"/>
      <c r="T46" s="846"/>
      <c r="U46" s="811"/>
      <c r="V46" s="517"/>
      <c r="W46" s="361" t="s">
        <v>358</v>
      </c>
      <c r="Y46" s="184"/>
      <c r="Z46" s="126"/>
      <c r="AA46" s="169" t="s">
        <v>10</v>
      </c>
      <c r="AB46" s="169" t="s">
        <v>353</v>
      </c>
      <c r="AC46" s="169" t="s">
        <v>10</v>
      </c>
      <c r="AD46" s="124"/>
    </row>
    <row r="47" spans="2:30" s="352" customFormat="1" ht="6" customHeight="1" x14ac:dyDescent="0.15">
      <c r="B47" s="849"/>
      <c r="C47" s="850"/>
      <c r="D47" s="837"/>
      <c r="E47" s="838"/>
      <c r="F47" s="839"/>
      <c r="G47" s="360"/>
      <c r="H47" s="304"/>
      <c r="I47" s="304"/>
      <c r="J47" s="304"/>
      <c r="K47" s="304"/>
      <c r="L47" s="304"/>
      <c r="M47" s="304"/>
      <c r="N47" s="304"/>
      <c r="O47" s="304"/>
      <c r="P47" s="304"/>
      <c r="Q47" s="304"/>
      <c r="R47" s="304"/>
      <c r="S47" s="304"/>
      <c r="T47" s="185"/>
      <c r="U47" s="186"/>
      <c r="V47" s="302"/>
      <c r="W47" s="304"/>
      <c r="X47" s="304"/>
      <c r="Y47" s="304"/>
      <c r="Z47" s="360"/>
      <c r="AA47" s="304"/>
      <c r="AB47" s="304"/>
      <c r="AC47" s="369"/>
      <c r="AD47" s="375"/>
    </row>
    <row r="48" spans="2:30" s="352" customFormat="1" ht="4.5" customHeight="1" x14ac:dyDescent="0.15">
      <c r="B48" s="849"/>
      <c r="C48" s="850"/>
      <c r="D48" s="834" t="s">
        <v>412</v>
      </c>
      <c r="E48" s="835"/>
      <c r="F48" s="836"/>
      <c r="G48" s="356"/>
      <c r="T48" s="184"/>
      <c r="U48" s="183"/>
      <c r="V48" s="311"/>
      <c r="Z48" s="356"/>
      <c r="AC48" s="2"/>
      <c r="AD48" s="124"/>
    </row>
    <row r="49" spans="2:30" s="352" customFormat="1" ht="15.75" customHeight="1" x14ac:dyDescent="0.15">
      <c r="B49" s="849"/>
      <c r="C49" s="850"/>
      <c r="D49" s="837"/>
      <c r="E49" s="838"/>
      <c r="F49" s="839"/>
      <c r="G49" s="356"/>
      <c r="H49" s="352" t="s">
        <v>413</v>
      </c>
      <c r="U49" s="311"/>
      <c r="V49" s="311"/>
      <c r="Z49" s="356"/>
      <c r="AA49" s="164" t="s">
        <v>352</v>
      </c>
      <c r="AB49" s="164" t="s">
        <v>353</v>
      </c>
      <c r="AC49" s="164" t="s">
        <v>354</v>
      </c>
      <c r="AD49" s="181"/>
    </row>
    <row r="50" spans="2:30" s="352" customFormat="1" ht="27" customHeight="1" x14ac:dyDescent="0.15">
      <c r="B50" s="849"/>
      <c r="C50" s="850"/>
      <c r="D50" s="837"/>
      <c r="E50" s="838"/>
      <c r="F50" s="839"/>
      <c r="G50" s="356"/>
      <c r="I50" s="348" t="s">
        <v>357</v>
      </c>
      <c r="J50" s="843" t="s">
        <v>414</v>
      </c>
      <c r="K50" s="853"/>
      <c r="L50" s="853"/>
      <c r="M50" s="853"/>
      <c r="N50" s="853"/>
      <c r="O50" s="853"/>
      <c r="P50" s="853"/>
      <c r="Q50" s="853"/>
      <c r="R50" s="853"/>
      <c r="S50" s="853"/>
      <c r="T50" s="854"/>
      <c r="U50" s="811"/>
      <c r="V50" s="517"/>
      <c r="W50" s="350" t="s">
        <v>358</v>
      </c>
      <c r="Z50" s="356"/>
      <c r="AC50" s="2"/>
      <c r="AD50" s="124"/>
    </row>
    <row r="51" spans="2:30" s="352" customFormat="1" ht="18" customHeight="1" x14ac:dyDescent="0.15">
      <c r="B51" s="849"/>
      <c r="C51" s="850"/>
      <c r="D51" s="837"/>
      <c r="E51" s="838"/>
      <c r="F51" s="839"/>
      <c r="G51" s="356"/>
      <c r="I51" s="370" t="s">
        <v>359</v>
      </c>
      <c r="J51" s="845" t="s">
        <v>419</v>
      </c>
      <c r="K51" s="846"/>
      <c r="L51" s="846"/>
      <c r="M51" s="846"/>
      <c r="N51" s="846"/>
      <c r="O51" s="846"/>
      <c r="P51" s="846"/>
      <c r="Q51" s="846"/>
      <c r="R51" s="846"/>
      <c r="S51" s="846"/>
      <c r="T51" s="846"/>
      <c r="U51" s="811"/>
      <c r="V51" s="517"/>
      <c r="W51" s="361" t="s">
        <v>358</v>
      </c>
      <c r="Y51" s="184"/>
      <c r="Z51" s="126"/>
      <c r="AA51" s="169" t="s">
        <v>10</v>
      </c>
      <c r="AB51" s="169" t="s">
        <v>353</v>
      </c>
      <c r="AC51" s="169" t="s">
        <v>10</v>
      </c>
      <c r="AD51" s="124"/>
    </row>
    <row r="52" spans="2:30" s="352" customFormat="1" ht="6" customHeight="1" x14ac:dyDescent="0.15">
      <c r="B52" s="849"/>
      <c r="C52" s="850"/>
      <c r="D52" s="840"/>
      <c r="E52" s="841"/>
      <c r="F52" s="842"/>
      <c r="G52" s="356"/>
      <c r="T52" s="184"/>
      <c r="U52" s="183"/>
      <c r="V52" s="311"/>
      <c r="Z52" s="356"/>
      <c r="AC52" s="2"/>
      <c r="AD52" s="124"/>
    </row>
    <row r="53" spans="2:30" s="352" customFormat="1" ht="4.5" customHeight="1" x14ac:dyDescent="0.15">
      <c r="B53" s="849"/>
      <c r="C53" s="850"/>
      <c r="D53" s="834" t="s">
        <v>416</v>
      </c>
      <c r="E53" s="835"/>
      <c r="F53" s="836"/>
      <c r="G53" s="357"/>
      <c r="H53" s="358"/>
      <c r="I53" s="358"/>
      <c r="J53" s="358"/>
      <c r="K53" s="358"/>
      <c r="L53" s="358"/>
      <c r="M53" s="358"/>
      <c r="N53" s="358"/>
      <c r="O53" s="358"/>
      <c r="P53" s="358"/>
      <c r="Q53" s="358"/>
      <c r="R53" s="358"/>
      <c r="S53" s="358"/>
      <c r="T53" s="358"/>
      <c r="U53" s="300"/>
      <c r="V53" s="300"/>
      <c r="W53" s="358"/>
      <c r="X53" s="358"/>
      <c r="Y53" s="358"/>
      <c r="Z53" s="357"/>
      <c r="AA53" s="358"/>
      <c r="AB53" s="358"/>
      <c r="AC53" s="373"/>
      <c r="AD53" s="374"/>
    </row>
    <row r="54" spans="2:30" s="352" customFormat="1" ht="15.75" customHeight="1" x14ac:dyDescent="0.15">
      <c r="B54" s="849"/>
      <c r="C54" s="850"/>
      <c r="D54" s="837"/>
      <c r="E54" s="838"/>
      <c r="F54" s="839"/>
      <c r="G54" s="356"/>
      <c r="H54" s="352" t="s">
        <v>397</v>
      </c>
      <c r="U54" s="311"/>
      <c r="V54" s="311"/>
      <c r="Z54" s="356"/>
      <c r="AA54" s="164" t="s">
        <v>352</v>
      </c>
      <c r="AB54" s="164" t="s">
        <v>353</v>
      </c>
      <c r="AC54" s="164" t="s">
        <v>354</v>
      </c>
      <c r="AD54" s="181"/>
    </row>
    <row r="55" spans="2:30" s="352" customFormat="1" ht="30" customHeight="1" x14ac:dyDescent="0.15">
      <c r="B55" s="849"/>
      <c r="C55" s="850"/>
      <c r="D55" s="837"/>
      <c r="E55" s="838"/>
      <c r="F55" s="839"/>
      <c r="G55" s="356"/>
      <c r="I55" s="348" t="s">
        <v>357</v>
      </c>
      <c r="J55" s="843" t="s">
        <v>417</v>
      </c>
      <c r="K55" s="844"/>
      <c r="L55" s="844"/>
      <c r="M55" s="844"/>
      <c r="N55" s="844"/>
      <c r="O55" s="844"/>
      <c r="P55" s="844"/>
      <c r="Q55" s="844"/>
      <c r="R55" s="844"/>
      <c r="S55" s="844"/>
      <c r="T55" s="844"/>
      <c r="U55" s="811"/>
      <c r="V55" s="517"/>
      <c r="W55" s="350" t="s">
        <v>358</v>
      </c>
      <c r="Z55" s="356"/>
      <c r="AC55" s="2"/>
      <c r="AD55" s="124"/>
    </row>
    <row r="56" spans="2:30" s="352" customFormat="1" ht="27" customHeight="1" x14ac:dyDescent="0.15">
      <c r="B56" s="849"/>
      <c r="C56" s="850"/>
      <c r="D56" s="837"/>
      <c r="E56" s="838"/>
      <c r="F56" s="839"/>
      <c r="G56" s="356"/>
      <c r="I56" s="370" t="s">
        <v>359</v>
      </c>
      <c r="J56" s="845" t="s">
        <v>418</v>
      </c>
      <c r="K56" s="846"/>
      <c r="L56" s="846"/>
      <c r="M56" s="846"/>
      <c r="N56" s="846"/>
      <c r="O56" s="846"/>
      <c r="P56" s="846"/>
      <c r="Q56" s="846"/>
      <c r="R56" s="846"/>
      <c r="S56" s="846"/>
      <c r="T56" s="846"/>
      <c r="U56" s="811"/>
      <c r="V56" s="517"/>
      <c r="W56" s="361" t="s">
        <v>358</v>
      </c>
      <c r="Y56" s="184"/>
      <c r="Z56" s="126"/>
      <c r="AA56" s="169" t="s">
        <v>10</v>
      </c>
      <c r="AB56" s="169" t="s">
        <v>353</v>
      </c>
      <c r="AC56" s="169" t="s">
        <v>10</v>
      </c>
      <c r="AD56" s="124"/>
    </row>
    <row r="57" spans="2:30" s="352" customFormat="1" ht="3.75" customHeight="1" x14ac:dyDescent="0.15">
      <c r="B57" s="851"/>
      <c r="C57" s="852"/>
      <c r="D57" s="840"/>
      <c r="E57" s="841"/>
      <c r="F57" s="842"/>
      <c r="G57" s="360"/>
      <c r="H57" s="304"/>
      <c r="I57" s="304"/>
      <c r="J57" s="304"/>
      <c r="K57" s="304"/>
      <c r="L57" s="304"/>
      <c r="M57" s="304"/>
      <c r="N57" s="304"/>
      <c r="O57" s="304"/>
      <c r="P57" s="304"/>
      <c r="Q57" s="304"/>
      <c r="R57" s="304"/>
      <c r="S57" s="304"/>
      <c r="T57" s="185"/>
      <c r="U57" s="185"/>
      <c r="V57" s="304"/>
      <c r="W57" s="304"/>
      <c r="X57" s="304"/>
      <c r="Y57" s="304"/>
      <c r="Z57" s="360"/>
      <c r="AA57" s="304"/>
      <c r="AB57" s="304"/>
      <c r="AC57" s="369"/>
      <c r="AD57" s="375"/>
    </row>
    <row r="58" spans="2:30" s="352" customFormat="1" ht="3.75" customHeight="1" x14ac:dyDescent="0.15">
      <c r="B58" s="351"/>
      <c r="C58" s="351"/>
      <c r="D58" s="351"/>
      <c r="E58" s="351"/>
      <c r="F58" s="351"/>
      <c r="T58" s="184"/>
      <c r="U58" s="184"/>
    </row>
    <row r="59" spans="2:30" s="352" customFormat="1" ht="13.5" customHeight="1" x14ac:dyDescent="0.15">
      <c r="B59" s="831" t="s">
        <v>420</v>
      </c>
      <c r="C59" s="832"/>
      <c r="D59" s="187" t="s">
        <v>399</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row>
    <row r="60" spans="2:30" s="352" customFormat="1" x14ac:dyDescent="0.15">
      <c r="B60" s="832"/>
      <c r="C60" s="832"/>
      <c r="D60" s="833"/>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362" customWidth="1"/>
    <col min="3" max="30" width="3.125" style="3" customWidth="1"/>
    <col min="31" max="31" width="1.25" style="3" customWidth="1"/>
    <col min="32" max="16384" width="3.5" style="3"/>
  </cols>
  <sheetData>
    <row r="1" spans="2:30" s="352" customFormat="1" x14ac:dyDescent="0.15"/>
    <row r="2" spans="2:30" s="352" customFormat="1" x14ac:dyDescent="0.15">
      <c r="B2" s="352" t="s">
        <v>677</v>
      </c>
    </row>
    <row r="3" spans="2:30" s="352" customFormat="1" x14ac:dyDescent="0.15">
      <c r="U3" s="317" t="s">
        <v>128</v>
      </c>
      <c r="V3" s="611"/>
      <c r="W3" s="611"/>
      <c r="X3" s="317" t="s">
        <v>129</v>
      </c>
      <c r="Y3" s="611"/>
      <c r="Z3" s="611"/>
      <c r="AA3" s="317" t="s">
        <v>130</v>
      </c>
      <c r="AB3" s="611"/>
      <c r="AC3" s="611"/>
      <c r="AD3" s="317" t="s">
        <v>245</v>
      </c>
    </row>
    <row r="4" spans="2:30" s="352" customFormat="1" x14ac:dyDescent="0.15">
      <c r="AD4" s="317"/>
    </row>
    <row r="5" spans="2:30" s="352" customFormat="1" x14ac:dyDescent="0.15">
      <c r="B5" s="611" t="s">
        <v>377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row>
    <row r="6" spans="2:30" s="352" customFormat="1" ht="28.5" customHeight="1" x14ac:dyDescent="0.15">
      <c r="B6" s="876" t="s">
        <v>672</v>
      </c>
      <c r="C6" s="876"/>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row>
    <row r="7" spans="2:30" s="352" customFormat="1" x14ac:dyDescent="0.15"/>
    <row r="8" spans="2:30" s="352" customFormat="1" ht="23.25" customHeight="1" x14ac:dyDescent="0.15">
      <c r="B8" s="870" t="s">
        <v>378</v>
      </c>
      <c r="C8" s="870"/>
      <c r="D8" s="870"/>
      <c r="E8" s="870"/>
      <c r="F8" s="825"/>
      <c r="G8" s="871"/>
      <c r="H8" s="872"/>
      <c r="I8" s="872"/>
      <c r="J8" s="872"/>
      <c r="K8" s="872"/>
      <c r="L8" s="872"/>
      <c r="M8" s="872"/>
      <c r="N8" s="872"/>
      <c r="O8" s="872"/>
      <c r="P8" s="872"/>
      <c r="Q8" s="872"/>
      <c r="R8" s="872"/>
      <c r="S8" s="872"/>
      <c r="T8" s="872"/>
      <c r="U8" s="872"/>
      <c r="V8" s="872"/>
      <c r="W8" s="872"/>
      <c r="X8" s="872"/>
      <c r="Y8" s="872"/>
      <c r="Z8" s="872"/>
      <c r="AA8" s="872"/>
      <c r="AB8" s="872"/>
      <c r="AC8" s="872"/>
      <c r="AD8" s="873"/>
    </row>
    <row r="9" spans="2:30" ht="23.25" customHeight="1" x14ac:dyDescent="0.15">
      <c r="B9" s="825" t="s">
        <v>379</v>
      </c>
      <c r="C9" s="826"/>
      <c r="D9" s="826"/>
      <c r="E9" s="826"/>
      <c r="F9" s="826"/>
      <c r="G9" s="167" t="s">
        <v>10</v>
      </c>
      <c r="H9" s="367" t="s">
        <v>349</v>
      </c>
      <c r="I9" s="367"/>
      <c r="J9" s="367"/>
      <c r="K9" s="367"/>
      <c r="L9" s="169" t="s">
        <v>10</v>
      </c>
      <c r="M9" s="367" t="s">
        <v>350</v>
      </c>
      <c r="N9" s="367"/>
      <c r="O9" s="367"/>
      <c r="P9" s="367"/>
      <c r="Q9" s="169" t="s">
        <v>10</v>
      </c>
      <c r="R9" s="367" t="s">
        <v>351</v>
      </c>
      <c r="S9" s="365"/>
      <c r="T9" s="365"/>
      <c r="U9" s="365"/>
      <c r="V9" s="365"/>
      <c r="W9" s="365"/>
      <c r="X9" s="365"/>
      <c r="Y9" s="365"/>
      <c r="Z9" s="365"/>
      <c r="AA9" s="365"/>
      <c r="AB9" s="365"/>
      <c r="AC9" s="365"/>
      <c r="AD9" s="176"/>
    </row>
    <row r="10" spans="2:30" ht="23.25" customHeight="1" x14ac:dyDescent="0.15">
      <c r="B10" s="813" t="s">
        <v>380</v>
      </c>
      <c r="C10" s="814"/>
      <c r="D10" s="814"/>
      <c r="E10" s="814"/>
      <c r="F10" s="815"/>
      <c r="G10" s="169" t="s">
        <v>10</v>
      </c>
      <c r="H10" s="358" t="s">
        <v>673</v>
      </c>
      <c r="I10" s="373"/>
      <c r="J10" s="373"/>
      <c r="K10" s="373"/>
      <c r="L10" s="373"/>
      <c r="M10" s="373"/>
      <c r="N10" s="358"/>
      <c r="O10" s="373"/>
      <c r="P10" s="169" t="s">
        <v>10</v>
      </c>
      <c r="Q10" s="358" t="s">
        <v>674</v>
      </c>
      <c r="R10" s="373"/>
      <c r="S10" s="358"/>
      <c r="T10" s="177"/>
      <c r="U10" s="177"/>
      <c r="V10" s="177"/>
      <c r="W10" s="177"/>
      <c r="X10" s="177"/>
      <c r="Y10" s="177"/>
      <c r="Z10" s="177"/>
      <c r="AA10" s="177"/>
      <c r="AB10" s="177"/>
      <c r="AC10" s="177"/>
      <c r="AD10" s="178"/>
    </row>
    <row r="11" spans="2:30" ht="23.25" customHeight="1" x14ac:dyDescent="0.15">
      <c r="B11" s="816"/>
      <c r="C11" s="817"/>
      <c r="D11" s="817"/>
      <c r="E11" s="817"/>
      <c r="F11" s="818"/>
      <c r="G11" s="170" t="s">
        <v>10</v>
      </c>
      <c r="H11" s="304" t="s">
        <v>675</v>
      </c>
      <c r="I11" s="369"/>
      <c r="J11" s="369"/>
      <c r="K11" s="369"/>
      <c r="L11" s="369"/>
      <c r="M11" s="369"/>
      <c r="N11" s="369"/>
      <c r="O11" s="369"/>
      <c r="P11" s="169" t="s">
        <v>10</v>
      </c>
      <c r="Q11" s="304" t="s">
        <v>676</v>
      </c>
      <c r="R11" s="369"/>
      <c r="S11" s="179"/>
      <c r="T11" s="179"/>
      <c r="U11" s="179"/>
      <c r="V11" s="179"/>
      <c r="W11" s="179"/>
      <c r="X11" s="179"/>
      <c r="Y11" s="179"/>
      <c r="Z11" s="179"/>
      <c r="AA11" s="179"/>
      <c r="AB11" s="179"/>
      <c r="AC11" s="179"/>
      <c r="AD11" s="180"/>
    </row>
    <row r="12" spans="2:30" ht="23.25" customHeight="1" x14ac:dyDescent="0.15">
      <c r="B12" s="813" t="s">
        <v>381</v>
      </c>
      <c r="C12" s="814"/>
      <c r="D12" s="814"/>
      <c r="E12" s="814"/>
      <c r="F12" s="815"/>
      <c r="G12" s="169" t="s">
        <v>10</v>
      </c>
      <c r="H12" s="358" t="s">
        <v>382</v>
      </c>
      <c r="I12" s="373"/>
      <c r="J12" s="373"/>
      <c r="K12" s="373"/>
      <c r="L12" s="373"/>
      <c r="M12" s="373"/>
      <c r="N12" s="373"/>
      <c r="O12" s="373"/>
      <c r="P12" s="373"/>
      <c r="Q12" s="373"/>
      <c r="R12" s="373"/>
      <c r="S12" s="169" t="s">
        <v>10</v>
      </c>
      <c r="T12" s="358" t="s">
        <v>383</v>
      </c>
      <c r="U12" s="177"/>
      <c r="V12" s="177"/>
      <c r="W12" s="177"/>
      <c r="X12" s="177"/>
      <c r="Y12" s="177"/>
      <c r="Z12" s="177"/>
      <c r="AA12" s="177"/>
      <c r="AB12" s="177"/>
      <c r="AC12" s="177"/>
      <c r="AD12" s="178"/>
    </row>
    <row r="13" spans="2:30" ht="23.25" customHeight="1" x14ac:dyDescent="0.15">
      <c r="B13" s="816"/>
      <c r="C13" s="817"/>
      <c r="D13" s="817"/>
      <c r="E13" s="817"/>
      <c r="F13" s="818"/>
      <c r="G13" s="170" t="s">
        <v>10</v>
      </c>
      <c r="H13" s="304" t="s">
        <v>384</v>
      </c>
      <c r="I13" s="369"/>
      <c r="J13" s="369"/>
      <c r="K13" s="369"/>
      <c r="L13" s="369"/>
      <c r="M13" s="369"/>
      <c r="N13" s="369"/>
      <c r="O13" s="369"/>
      <c r="P13" s="369"/>
      <c r="Q13" s="369"/>
      <c r="R13" s="369"/>
      <c r="S13" s="179"/>
      <c r="T13" s="179"/>
      <c r="U13" s="179"/>
      <c r="V13" s="179"/>
      <c r="W13" s="179"/>
      <c r="X13" s="179"/>
      <c r="Y13" s="179"/>
      <c r="Z13" s="179"/>
      <c r="AA13" s="179"/>
      <c r="AB13" s="179"/>
      <c r="AC13" s="179"/>
      <c r="AD13" s="180"/>
    </row>
    <row r="14" spans="2:30" s="352" customFormat="1" x14ac:dyDescent="0.15"/>
    <row r="15" spans="2:30" s="352" customFormat="1" x14ac:dyDescent="0.15">
      <c r="B15" s="352" t="s">
        <v>421</v>
      </c>
    </row>
    <row r="16" spans="2:30" s="352" customFormat="1" x14ac:dyDescent="0.15">
      <c r="B16" s="352" t="s">
        <v>388</v>
      </c>
      <c r="AC16" s="2"/>
      <c r="AD16" s="2"/>
    </row>
    <row r="17" spans="2:30" s="352" customFormat="1" ht="6" customHeight="1" x14ac:dyDescent="0.15"/>
    <row r="18" spans="2:30" s="352" customFormat="1" ht="4.5" customHeight="1" x14ac:dyDescent="0.15">
      <c r="B18" s="560" t="s">
        <v>389</v>
      </c>
      <c r="C18" s="561"/>
      <c r="D18" s="561"/>
      <c r="E18" s="561"/>
      <c r="F18" s="586"/>
      <c r="G18" s="357"/>
      <c r="H18" s="358"/>
      <c r="I18" s="358"/>
      <c r="J18" s="358"/>
      <c r="K18" s="358"/>
      <c r="L18" s="358"/>
      <c r="M18" s="358"/>
      <c r="N18" s="358"/>
      <c r="O18" s="358"/>
      <c r="P18" s="358"/>
      <c r="Q18" s="358"/>
      <c r="R18" s="358"/>
      <c r="S18" s="358"/>
      <c r="T18" s="358"/>
      <c r="U18" s="358"/>
      <c r="V18" s="358"/>
      <c r="W18" s="358"/>
      <c r="X18" s="358"/>
      <c r="Y18" s="358"/>
      <c r="Z18" s="357"/>
      <c r="AA18" s="358"/>
      <c r="AB18" s="358"/>
      <c r="AC18" s="889"/>
      <c r="AD18" s="890"/>
    </row>
    <row r="19" spans="2:30" s="352" customFormat="1" ht="15.75" customHeight="1" x14ac:dyDescent="0.15">
      <c r="B19" s="875"/>
      <c r="C19" s="876"/>
      <c r="D19" s="876"/>
      <c r="E19" s="876"/>
      <c r="F19" s="877"/>
      <c r="G19" s="356"/>
      <c r="H19" s="352" t="s">
        <v>422</v>
      </c>
      <c r="Z19" s="182"/>
      <c r="AA19" s="164" t="s">
        <v>352</v>
      </c>
      <c r="AB19" s="164" t="s">
        <v>353</v>
      </c>
      <c r="AC19" s="164" t="s">
        <v>354</v>
      </c>
      <c r="AD19" s="124"/>
    </row>
    <row r="20" spans="2:30" s="352" customFormat="1" ht="18.75" customHeight="1" x14ac:dyDescent="0.15">
      <c r="B20" s="875"/>
      <c r="C20" s="876"/>
      <c r="D20" s="876"/>
      <c r="E20" s="876"/>
      <c r="F20" s="877"/>
      <c r="G20" s="356"/>
      <c r="I20" s="348" t="s">
        <v>357</v>
      </c>
      <c r="J20" s="845" t="s">
        <v>390</v>
      </c>
      <c r="K20" s="846"/>
      <c r="L20" s="846"/>
      <c r="M20" s="846"/>
      <c r="N20" s="846"/>
      <c r="O20" s="846"/>
      <c r="P20" s="846"/>
      <c r="Q20" s="846"/>
      <c r="R20" s="846"/>
      <c r="S20" s="846"/>
      <c r="T20" s="846"/>
      <c r="U20" s="349"/>
      <c r="V20" s="882"/>
      <c r="W20" s="883"/>
      <c r="X20" s="350" t="s">
        <v>358</v>
      </c>
      <c r="Z20" s="126"/>
      <c r="AA20" s="380"/>
      <c r="AB20" s="311"/>
      <c r="AC20" s="380"/>
      <c r="AD20" s="124"/>
    </row>
    <row r="21" spans="2:30" s="352" customFormat="1" ht="18.75" customHeight="1" x14ac:dyDescent="0.15">
      <c r="B21" s="875"/>
      <c r="C21" s="876"/>
      <c r="D21" s="876"/>
      <c r="E21" s="876"/>
      <c r="F21" s="877"/>
      <c r="G21" s="356"/>
      <c r="I21" s="348" t="s">
        <v>359</v>
      </c>
      <c r="J21" s="364" t="s">
        <v>391</v>
      </c>
      <c r="K21" s="349"/>
      <c r="L21" s="349"/>
      <c r="M21" s="349"/>
      <c r="N21" s="349"/>
      <c r="O21" s="349"/>
      <c r="P21" s="349"/>
      <c r="Q21" s="349"/>
      <c r="R21" s="349"/>
      <c r="S21" s="349"/>
      <c r="T21" s="349"/>
      <c r="U21" s="350"/>
      <c r="V21" s="884"/>
      <c r="W21" s="885"/>
      <c r="X21" s="361" t="s">
        <v>358</v>
      </c>
      <c r="Y21" s="184"/>
      <c r="Z21" s="126"/>
      <c r="AA21" s="169" t="s">
        <v>10</v>
      </c>
      <c r="AB21" s="169" t="s">
        <v>353</v>
      </c>
      <c r="AC21" s="169" t="s">
        <v>10</v>
      </c>
      <c r="AD21" s="124"/>
    </row>
    <row r="22" spans="2:30" s="352" customFormat="1" x14ac:dyDescent="0.15">
      <c r="B22" s="875"/>
      <c r="C22" s="876"/>
      <c r="D22" s="876"/>
      <c r="E22" s="876"/>
      <c r="F22" s="877"/>
      <c r="G22" s="356"/>
      <c r="H22" s="352" t="s">
        <v>392</v>
      </c>
      <c r="Z22" s="356"/>
      <c r="AC22" s="2"/>
      <c r="AD22" s="124"/>
    </row>
    <row r="23" spans="2:30" s="352" customFormat="1" ht="15.75" customHeight="1" x14ac:dyDescent="0.15">
      <c r="B23" s="875"/>
      <c r="C23" s="876"/>
      <c r="D23" s="876"/>
      <c r="E23" s="876"/>
      <c r="F23" s="877"/>
      <c r="G23" s="356"/>
      <c r="H23" s="352" t="s">
        <v>393</v>
      </c>
      <c r="T23" s="184"/>
      <c r="V23" s="184"/>
      <c r="Z23" s="126"/>
      <c r="AA23" s="2"/>
      <c r="AB23" s="2"/>
      <c r="AC23" s="2"/>
      <c r="AD23" s="124"/>
    </row>
    <row r="24" spans="2:30" s="352" customFormat="1" ht="30" customHeight="1" x14ac:dyDescent="0.15">
      <c r="B24" s="875"/>
      <c r="C24" s="876"/>
      <c r="D24" s="876"/>
      <c r="E24" s="876"/>
      <c r="F24" s="877"/>
      <c r="G24" s="356"/>
      <c r="I24" s="348" t="s">
        <v>361</v>
      </c>
      <c r="J24" s="845" t="s">
        <v>394</v>
      </c>
      <c r="K24" s="846"/>
      <c r="L24" s="846"/>
      <c r="M24" s="846"/>
      <c r="N24" s="846"/>
      <c r="O24" s="846"/>
      <c r="P24" s="846"/>
      <c r="Q24" s="846"/>
      <c r="R24" s="846"/>
      <c r="S24" s="846"/>
      <c r="T24" s="846"/>
      <c r="U24" s="891"/>
      <c r="V24" s="882"/>
      <c r="W24" s="883"/>
      <c r="X24" s="350" t="s">
        <v>358</v>
      </c>
      <c r="Y24" s="184"/>
      <c r="Z24" s="126"/>
      <c r="AA24" s="169" t="s">
        <v>10</v>
      </c>
      <c r="AB24" s="169" t="s">
        <v>353</v>
      </c>
      <c r="AC24" s="169" t="s">
        <v>10</v>
      </c>
      <c r="AD24" s="124"/>
    </row>
    <row r="25" spans="2:30" s="352" customFormat="1" ht="6" customHeight="1" x14ac:dyDescent="0.15">
      <c r="B25" s="878"/>
      <c r="C25" s="879"/>
      <c r="D25" s="879"/>
      <c r="E25" s="879"/>
      <c r="F25" s="880"/>
      <c r="G25" s="360"/>
      <c r="H25" s="304"/>
      <c r="I25" s="304"/>
      <c r="J25" s="304"/>
      <c r="K25" s="304"/>
      <c r="L25" s="304"/>
      <c r="M25" s="304"/>
      <c r="N25" s="304"/>
      <c r="O25" s="304"/>
      <c r="P25" s="304"/>
      <c r="Q25" s="304"/>
      <c r="R25" s="304"/>
      <c r="S25" s="304"/>
      <c r="T25" s="185"/>
      <c r="U25" s="185"/>
      <c r="V25" s="304"/>
      <c r="W25" s="304"/>
      <c r="X25" s="304"/>
      <c r="Y25" s="304"/>
      <c r="Z25" s="360"/>
      <c r="AA25" s="304"/>
      <c r="AB25" s="304"/>
      <c r="AC25" s="369"/>
      <c r="AD25" s="375"/>
    </row>
    <row r="26" spans="2:30" s="352" customFormat="1" ht="9.75" customHeight="1" x14ac:dyDescent="0.15">
      <c r="B26" s="351"/>
      <c r="C26" s="351"/>
      <c r="D26" s="351"/>
      <c r="E26" s="351"/>
      <c r="F26" s="351"/>
      <c r="T26" s="184"/>
      <c r="U26" s="184"/>
    </row>
    <row r="27" spans="2:30" s="352" customFormat="1" x14ac:dyDescent="0.15">
      <c r="B27" s="352" t="s">
        <v>395</v>
      </c>
      <c r="C27" s="351"/>
      <c r="D27" s="351"/>
      <c r="E27" s="351"/>
      <c r="F27" s="351"/>
      <c r="T27" s="184"/>
      <c r="U27" s="184"/>
    </row>
    <row r="28" spans="2:30" s="352" customFormat="1" ht="6.75" customHeight="1" x14ac:dyDescent="0.15">
      <c r="B28" s="351"/>
      <c r="C28" s="351"/>
      <c r="D28" s="351"/>
      <c r="E28" s="351"/>
      <c r="F28" s="351"/>
      <c r="T28" s="184"/>
      <c r="U28" s="184"/>
    </row>
    <row r="29" spans="2:30" s="352" customFormat="1" ht="4.5" customHeight="1" x14ac:dyDescent="0.15">
      <c r="B29" s="560" t="s">
        <v>389</v>
      </c>
      <c r="C29" s="561"/>
      <c r="D29" s="561"/>
      <c r="E29" s="561"/>
      <c r="F29" s="586"/>
      <c r="G29" s="357"/>
      <c r="H29" s="358"/>
      <c r="I29" s="358"/>
      <c r="J29" s="358"/>
      <c r="K29" s="358"/>
      <c r="L29" s="358"/>
      <c r="M29" s="358"/>
      <c r="N29" s="358"/>
      <c r="O29" s="358"/>
      <c r="P29" s="358"/>
      <c r="Q29" s="358"/>
      <c r="R29" s="358"/>
      <c r="S29" s="358"/>
      <c r="T29" s="358"/>
      <c r="U29" s="358"/>
      <c r="V29" s="358"/>
      <c r="W29" s="358"/>
      <c r="X29" s="358"/>
      <c r="Y29" s="358"/>
      <c r="Z29" s="357"/>
      <c r="AA29" s="358"/>
      <c r="AB29" s="358"/>
      <c r="AC29" s="373"/>
      <c r="AD29" s="374"/>
    </row>
    <row r="30" spans="2:30" s="352" customFormat="1" ht="15.75" customHeight="1" x14ac:dyDescent="0.15">
      <c r="B30" s="875"/>
      <c r="C30" s="876"/>
      <c r="D30" s="876"/>
      <c r="E30" s="876"/>
      <c r="F30" s="877"/>
      <c r="G30" s="356"/>
      <c r="H30" s="352" t="s">
        <v>423</v>
      </c>
      <c r="Z30" s="356"/>
      <c r="AA30" s="164" t="s">
        <v>352</v>
      </c>
      <c r="AB30" s="164" t="s">
        <v>353</v>
      </c>
      <c r="AC30" s="164" t="s">
        <v>354</v>
      </c>
      <c r="AD30" s="181"/>
    </row>
    <row r="31" spans="2:30" s="352" customFormat="1" ht="18.75" customHeight="1" x14ac:dyDescent="0.15">
      <c r="B31" s="875"/>
      <c r="C31" s="876"/>
      <c r="D31" s="876"/>
      <c r="E31" s="876"/>
      <c r="F31" s="877"/>
      <c r="G31" s="356"/>
      <c r="I31" s="348" t="s">
        <v>357</v>
      </c>
      <c r="J31" s="845" t="s">
        <v>390</v>
      </c>
      <c r="K31" s="846"/>
      <c r="L31" s="846"/>
      <c r="M31" s="846"/>
      <c r="N31" s="846"/>
      <c r="O31" s="846"/>
      <c r="P31" s="846"/>
      <c r="Q31" s="846"/>
      <c r="R31" s="846"/>
      <c r="S31" s="846"/>
      <c r="T31" s="846"/>
      <c r="U31" s="350"/>
      <c r="V31" s="882"/>
      <c r="W31" s="883"/>
      <c r="X31" s="350" t="s">
        <v>358</v>
      </c>
      <c r="Z31" s="356"/>
      <c r="AA31" s="380"/>
      <c r="AB31" s="311"/>
      <c r="AC31" s="380"/>
      <c r="AD31" s="124"/>
    </row>
    <row r="32" spans="2:30" s="352" customFormat="1" ht="18.75" customHeight="1" x14ac:dyDescent="0.15">
      <c r="B32" s="875"/>
      <c r="C32" s="876"/>
      <c r="D32" s="876"/>
      <c r="E32" s="876"/>
      <c r="F32" s="877"/>
      <c r="G32" s="356"/>
      <c r="I32" s="370" t="s">
        <v>359</v>
      </c>
      <c r="J32" s="193" t="s">
        <v>391</v>
      </c>
      <c r="K32" s="304"/>
      <c r="L32" s="304"/>
      <c r="M32" s="304"/>
      <c r="N32" s="304"/>
      <c r="O32" s="304"/>
      <c r="P32" s="304"/>
      <c r="Q32" s="304"/>
      <c r="R32" s="304"/>
      <c r="S32" s="304"/>
      <c r="T32" s="304"/>
      <c r="U32" s="361"/>
      <c r="V32" s="884"/>
      <c r="W32" s="885"/>
      <c r="X32" s="361" t="s">
        <v>358</v>
      </c>
      <c r="Y32" s="184"/>
      <c r="Z32" s="126"/>
      <c r="AA32" s="169" t="s">
        <v>10</v>
      </c>
      <c r="AB32" s="169" t="s">
        <v>353</v>
      </c>
      <c r="AC32" s="169" t="s">
        <v>10</v>
      </c>
      <c r="AD32" s="124"/>
    </row>
    <row r="33" spans="2:30" s="352" customFormat="1" ht="6" customHeight="1" x14ac:dyDescent="0.15">
      <c r="B33" s="878"/>
      <c r="C33" s="879"/>
      <c r="D33" s="879"/>
      <c r="E33" s="879"/>
      <c r="F33" s="880"/>
      <c r="G33" s="360"/>
      <c r="H33" s="304"/>
      <c r="I33" s="304"/>
      <c r="J33" s="304"/>
      <c r="K33" s="304"/>
      <c r="L33" s="304"/>
      <c r="M33" s="304"/>
      <c r="N33" s="304"/>
      <c r="O33" s="304"/>
      <c r="P33" s="304"/>
      <c r="Q33" s="304"/>
      <c r="R33" s="304"/>
      <c r="S33" s="304"/>
      <c r="T33" s="185"/>
      <c r="U33" s="185"/>
      <c r="V33" s="304"/>
      <c r="W33" s="304"/>
      <c r="X33" s="304"/>
      <c r="Y33" s="304"/>
      <c r="Z33" s="360"/>
      <c r="AA33" s="304"/>
      <c r="AB33" s="304"/>
      <c r="AC33" s="369"/>
      <c r="AD33" s="375"/>
    </row>
    <row r="34" spans="2:30" s="352" customFormat="1" ht="9.75" customHeight="1" x14ac:dyDescent="0.15">
      <c r="B34" s="351"/>
      <c r="C34" s="351"/>
      <c r="D34" s="351"/>
      <c r="E34" s="351"/>
      <c r="F34" s="351"/>
      <c r="T34" s="184"/>
      <c r="U34" s="184"/>
    </row>
    <row r="35" spans="2:30" s="352" customFormat="1" ht="13.5" customHeight="1" x14ac:dyDescent="0.15">
      <c r="B35" s="352" t="s">
        <v>424</v>
      </c>
      <c r="C35" s="351"/>
      <c r="D35" s="351"/>
      <c r="E35" s="351"/>
      <c r="F35" s="351"/>
      <c r="T35" s="184"/>
      <c r="U35" s="184"/>
    </row>
    <row r="36" spans="2:30" s="352" customFormat="1" ht="6.75" customHeight="1" x14ac:dyDescent="0.15">
      <c r="B36" s="351"/>
      <c r="C36" s="351"/>
      <c r="D36" s="351"/>
      <c r="E36" s="351"/>
      <c r="F36" s="351"/>
      <c r="T36" s="184"/>
      <c r="U36" s="184"/>
    </row>
    <row r="37" spans="2:30" s="352" customFormat="1" ht="4.5" customHeight="1" x14ac:dyDescent="0.15">
      <c r="B37" s="560" t="s">
        <v>389</v>
      </c>
      <c r="C37" s="561"/>
      <c r="D37" s="561"/>
      <c r="E37" s="561"/>
      <c r="F37" s="586"/>
      <c r="G37" s="357"/>
      <c r="H37" s="358"/>
      <c r="I37" s="358"/>
      <c r="J37" s="358"/>
      <c r="K37" s="358"/>
      <c r="L37" s="358"/>
      <c r="M37" s="358"/>
      <c r="N37" s="358"/>
      <c r="O37" s="358"/>
      <c r="P37" s="358"/>
      <c r="Q37" s="358"/>
      <c r="R37" s="358"/>
      <c r="S37" s="358"/>
      <c r="T37" s="358"/>
      <c r="U37" s="358"/>
      <c r="V37" s="358"/>
      <c r="W37" s="358"/>
      <c r="X37" s="358"/>
      <c r="Y37" s="358"/>
      <c r="Z37" s="357"/>
      <c r="AA37" s="358"/>
      <c r="AB37" s="358"/>
      <c r="AC37" s="373"/>
      <c r="AD37" s="374"/>
    </row>
    <row r="38" spans="2:30" s="352" customFormat="1" ht="15.75" customHeight="1" x14ac:dyDescent="0.15">
      <c r="B38" s="878"/>
      <c r="C38" s="879"/>
      <c r="D38" s="879"/>
      <c r="E38" s="879"/>
      <c r="F38" s="880"/>
      <c r="G38" s="356"/>
      <c r="H38" s="352" t="s">
        <v>396</v>
      </c>
      <c r="I38" s="304"/>
      <c r="J38" s="304"/>
      <c r="K38" s="304"/>
      <c r="L38" s="304"/>
      <c r="M38" s="304"/>
      <c r="N38" s="304"/>
      <c r="O38" s="304"/>
      <c r="P38" s="304"/>
      <c r="Q38" s="304"/>
      <c r="R38" s="304"/>
      <c r="S38" s="304"/>
      <c r="T38" s="304"/>
      <c r="U38" s="304"/>
      <c r="V38" s="304"/>
      <c r="W38" s="304"/>
      <c r="X38" s="304"/>
      <c r="Z38" s="356"/>
      <c r="AA38" s="164" t="s">
        <v>352</v>
      </c>
      <c r="AB38" s="164" t="s">
        <v>353</v>
      </c>
      <c r="AC38" s="164" t="s">
        <v>354</v>
      </c>
      <c r="AD38" s="181"/>
    </row>
    <row r="39" spans="2:30" s="352" customFormat="1" ht="18.75" customHeight="1" x14ac:dyDescent="0.15">
      <c r="B39" s="875"/>
      <c r="C39" s="561"/>
      <c r="D39" s="876"/>
      <c r="E39" s="876"/>
      <c r="F39" s="877"/>
      <c r="G39" s="356"/>
      <c r="I39" s="370" t="s">
        <v>357</v>
      </c>
      <c r="J39" s="886" t="s">
        <v>390</v>
      </c>
      <c r="K39" s="887"/>
      <c r="L39" s="887"/>
      <c r="M39" s="887"/>
      <c r="N39" s="887"/>
      <c r="O39" s="887"/>
      <c r="P39" s="887"/>
      <c r="Q39" s="887"/>
      <c r="R39" s="887"/>
      <c r="S39" s="887"/>
      <c r="T39" s="887"/>
      <c r="U39" s="361"/>
      <c r="V39" s="888"/>
      <c r="W39" s="884"/>
      <c r="X39" s="361" t="s">
        <v>358</v>
      </c>
      <c r="Z39" s="356"/>
      <c r="AA39" s="380"/>
      <c r="AB39" s="311"/>
      <c r="AC39" s="380"/>
      <c r="AD39" s="124"/>
    </row>
    <row r="40" spans="2:30" s="352" customFormat="1" ht="18.75" customHeight="1" x14ac:dyDescent="0.15">
      <c r="B40" s="875"/>
      <c r="C40" s="876"/>
      <c r="D40" s="876"/>
      <c r="E40" s="876"/>
      <c r="F40" s="877"/>
      <c r="G40" s="356"/>
      <c r="I40" s="370" t="s">
        <v>359</v>
      </c>
      <c r="J40" s="193" t="s">
        <v>391</v>
      </c>
      <c r="K40" s="304"/>
      <c r="L40" s="304"/>
      <c r="M40" s="304"/>
      <c r="N40" s="304"/>
      <c r="O40" s="304"/>
      <c r="P40" s="304"/>
      <c r="Q40" s="304"/>
      <c r="R40" s="304"/>
      <c r="S40" s="304"/>
      <c r="T40" s="304"/>
      <c r="U40" s="361"/>
      <c r="V40" s="881"/>
      <c r="W40" s="882"/>
      <c r="X40" s="361" t="s">
        <v>358</v>
      </c>
      <c r="Y40" s="184"/>
      <c r="Z40" s="126"/>
      <c r="AA40" s="169" t="s">
        <v>10</v>
      </c>
      <c r="AB40" s="169" t="s">
        <v>353</v>
      </c>
      <c r="AC40" s="169" t="s">
        <v>10</v>
      </c>
      <c r="AD40" s="124"/>
    </row>
    <row r="41" spans="2:30" s="352" customFormat="1" ht="6" customHeight="1" x14ac:dyDescent="0.15">
      <c r="B41" s="878"/>
      <c r="C41" s="879"/>
      <c r="D41" s="879"/>
      <c r="E41" s="879"/>
      <c r="F41" s="880"/>
      <c r="G41" s="360"/>
      <c r="H41" s="304"/>
      <c r="I41" s="304"/>
      <c r="J41" s="304"/>
      <c r="K41" s="304"/>
      <c r="L41" s="304"/>
      <c r="M41" s="304"/>
      <c r="N41" s="304"/>
      <c r="O41" s="304"/>
      <c r="P41" s="304"/>
      <c r="Q41" s="304"/>
      <c r="R41" s="304"/>
      <c r="S41" s="304"/>
      <c r="T41" s="185"/>
      <c r="U41" s="185"/>
      <c r="V41" s="304"/>
      <c r="W41" s="304"/>
      <c r="X41" s="304"/>
      <c r="Y41" s="304"/>
      <c r="Z41" s="360"/>
      <c r="AA41" s="304"/>
      <c r="AB41" s="304"/>
      <c r="AC41" s="369"/>
      <c r="AD41" s="375"/>
    </row>
    <row r="42" spans="2:30" s="352" customFormat="1" ht="4.5" customHeight="1" x14ac:dyDescent="0.15">
      <c r="B42" s="560" t="s">
        <v>398</v>
      </c>
      <c r="C42" s="561"/>
      <c r="D42" s="561"/>
      <c r="E42" s="561"/>
      <c r="F42" s="586"/>
      <c r="G42" s="357"/>
      <c r="H42" s="358"/>
      <c r="I42" s="358"/>
      <c r="J42" s="358"/>
      <c r="K42" s="358"/>
      <c r="L42" s="358"/>
      <c r="M42" s="358"/>
      <c r="N42" s="358"/>
      <c r="O42" s="358"/>
      <c r="P42" s="358"/>
      <c r="Q42" s="358"/>
      <c r="R42" s="358"/>
      <c r="S42" s="358"/>
      <c r="T42" s="358"/>
      <c r="U42" s="358"/>
      <c r="V42" s="358"/>
      <c r="W42" s="358"/>
      <c r="X42" s="358"/>
      <c r="Y42" s="358"/>
      <c r="Z42" s="357"/>
      <c r="AA42" s="358"/>
      <c r="AB42" s="358"/>
      <c r="AC42" s="373"/>
      <c r="AD42" s="374"/>
    </row>
    <row r="43" spans="2:30" s="352" customFormat="1" ht="15.75" customHeight="1" x14ac:dyDescent="0.15">
      <c r="B43" s="875"/>
      <c r="C43" s="876"/>
      <c r="D43" s="876"/>
      <c r="E43" s="876"/>
      <c r="F43" s="877"/>
      <c r="G43" s="356"/>
      <c r="H43" s="352" t="s">
        <v>397</v>
      </c>
      <c r="Z43" s="356"/>
      <c r="AA43" s="164" t="s">
        <v>352</v>
      </c>
      <c r="AB43" s="164" t="s">
        <v>353</v>
      </c>
      <c r="AC43" s="164" t="s">
        <v>354</v>
      </c>
      <c r="AD43" s="181"/>
    </row>
    <row r="44" spans="2:30" s="352" customFormat="1" ht="30" customHeight="1" x14ac:dyDescent="0.15">
      <c r="B44" s="875"/>
      <c r="C44" s="876"/>
      <c r="D44" s="876"/>
      <c r="E44" s="876"/>
      <c r="F44" s="877"/>
      <c r="G44" s="356"/>
      <c r="I44" s="348" t="s">
        <v>357</v>
      </c>
      <c r="J44" s="843" t="s">
        <v>425</v>
      </c>
      <c r="K44" s="853"/>
      <c r="L44" s="853"/>
      <c r="M44" s="853"/>
      <c r="N44" s="853"/>
      <c r="O44" s="853"/>
      <c r="P44" s="853"/>
      <c r="Q44" s="853"/>
      <c r="R44" s="853"/>
      <c r="S44" s="853"/>
      <c r="T44" s="853"/>
      <c r="U44" s="854"/>
      <c r="V44" s="881"/>
      <c r="W44" s="882"/>
      <c r="X44" s="350" t="s">
        <v>358</v>
      </c>
      <c r="Z44" s="356"/>
      <c r="AA44" s="380"/>
      <c r="AB44" s="311"/>
      <c r="AC44" s="380"/>
      <c r="AD44" s="124"/>
    </row>
    <row r="45" spans="2:30" s="352" customFormat="1" ht="33" customHeight="1" x14ac:dyDescent="0.15">
      <c r="B45" s="875"/>
      <c r="C45" s="876"/>
      <c r="D45" s="876"/>
      <c r="E45" s="876"/>
      <c r="F45" s="877"/>
      <c r="G45" s="356"/>
      <c r="I45" s="348" t="s">
        <v>359</v>
      </c>
      <c r="J45" s="843" t="s">
        <v>426</v>
      </c>
      <c r="K45" s="853"/>
      <c r="L45" s="853"/>
      <c r="M45" s="853"/>
      <c r="N45" s="853"/>
      <c r="O45" s="853"/>
      <c r="P45" s="853"/>
      <c r="Q45" s="853"/>
      <c r="R45" s="853"/>
      <c r="S45" s="853"/>
      <c r="T45" s="853"/>
      <c r="U45" s="854"/>
      <c r="V45" s="881"/>
      <c r="W45" s="882"/>
      <c r="X45" s="361" t="s">
        <v>358</v>
      </c>
      <c r="Y45" s="184"/>
      <c r="Z45" s="126"/>
      <c r="AA45" s="169" t="s">
        <v>10</v>
      </c>
      <c r="AB45" s="169" t="s">
        <v>353</v>
      </c>
      <c r="AC45" s="169" t="s">
        <v>10</v>
      </c>
      <c r="AD45" s="124"/>
    </row>
    <row r="46" spans="2:30" s="352" customFormat="1" ht="6" customHeight="1" x14ac:dyDescent="0.15">
      <c r="B46" s="878"/>
      <c r="C46" s="879"/>
      <c r="D46" s="879"/>
      <c r="E46" s="879"/>
      <c r="F46" s="880"/>
      <c r="G46" s="360"/>
      <c r="H46" s="304"/>
      <c r="I46" s="304"/>
      <c r="J46" s="304"/>
      <c r="K46" s="304"/>
      <c r="L46" s="304"/>
      <c r="M46" s="304"/>
      <c r="N46" s="304"/>
      <c r="O46" s="304"/>
      <c r="P46" s="304"/>
      <c r="Q46" s="304"/>
      <c r="R46" s="304"/>
      <c r="S46" s="304"/>
      <c r="T46" s="185"/>
      <c r="U46" s="185"/>
      <c r="V46" s="304"/>
      <c r="W46" s="304"/>
      <c r="X46" s="304"/>
      <c r="Y46" s="304"/>
      <c r="Z46" s="360"/>
      <c r="AA46" s="304"/>
      <c r="AB46" s="304"/>
      <c r="AC46" s="369"/>
      <c r="AD46" s="375"/>
    </row>
    <row r="47" spans="2:30" s="352" customFormat="1" ht="6" customHeight="1" x14ac:dyDescent="0.15">
      <c r="B47" s="351"/>
      <c r="C47" s="351"/>
      <c r="D47" s="351"/>
      <c r="E47" s="351"/>
      <c r="F47" s="351"/>
      <c r="T47" s="184"/>
      <c r="U47" s="184"/>
    </row>
    <row r="48" spans="2:30" s="352" customFormat="1" ht="13.5" customHeight="1" x14ac:dyDescent="0.15">
      <c r="B48" s="831" t="s">
        <v>427</v>
      </c>
      <c r="C48" s="832"/>
      <c r="D48" s="187" t="s">
        <v>365</v>
      </c>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row>
    <row r="49" spans="2:30" s="352" customFormat="1" ht="29.25" customHeight="1" x14ac:dyDescent="0.15">
      <c r="B49" s="831"/>
      <c r="C49" s="832"/>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362" customWidth="1"/>
    <col min="3" max="30" width="3.125" style="3" customWidth="1"/>
    <col min="31" max="31" width="1.25" style="3" customWidth="1"/>
    <col min="32" max="16384" width="3.5" style="3"/>
  </cols>
  <sheetData>
    <row r="1" spans="2:30" s="352" customFormat="1" x14ac:dyDescent="0.15"/>
    <row r="2" spans="2:30" s="352" customFormat="1" x14ac:dyDescent="0.15">
      <c r="B2" s="352" t="s">
        <v>551</v>
      </c>
    </row>
    <row r="3" spans="2:30" s="352" customFormat="1" x14ac:dyDescent="0.15">
      <c r="U3" s="317" t="s">
        <v>128</v>
      </c>
      <c r="V3" s="611"/>
      <c r="W3" s="611"/>
      <c r="X3" s="311" t="s">
        <v>129</v>
      </c>
      <c r="Y3" s="611"/>
      <c r="Z3" s="611"/>
      <c r="AA3" s="311" t="s">
        <v>130</v>
      </c>
      <c r="AB3" s="611"/>
      <c r="AC3" s="611"/>
      <c r="AD3" s="311" t="s">
        <v>245</v>
      </c>
    </row>
    <row r="4" spans="2:30" s="352" customFormat="1" x14ac:dyDescent="0.15">
      <c r="AD4" s="317"/>
    </row>
    <row r="5" spans="2:30" s="352" customFormat="1" ht="27.75" customHeight="1" x14ac:dyDescent="0.15">
      <c r="B5" s="876" t="s">
        <v>509</v>
      </c>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row>
    <row r="6" spans="2:30" s="352" customFormat="1" x14ac:dyDescent="0.15"/>
    <row r="7" spans="2:30" s="352" customFormat="1" ht="23.25" customHeight="1" x14ac:dyDescent="0.15">
      <c r="B7" s="870" t="s">
        <v>378</v>
      </c>
      <c r="C7" s="870"/>
      <c r="D7" s="870"/>
      <c r="E7" s="870"/>
      <c r="F7" s="825"/>
      <c r="G7" s="825"/>
      <c r="H7" s="826"/>
      <c r="I7" s="826"/>
      <c r="J7" s="826"/>
      <c r="K7" s="826"/>
      <c r="L7" s="826"/>
      <c r="M7" s="826"/>
      <c r="N7" s="826"/>
      <c r="O7" s="826"/>
      <c r="P7" s="826"/>
      <c r="Q7" s="826"/>
      <c r="R7" s="826"/>
      <c r="S7" s="826"/>
      <c r="T7" s="826"/>
      <c r="U7" s="826"/>
      <c r="V7" s="826"/>
      <c r="W7" s="826"/>
      <c r="X7" s="826"/>
      <c r="Y7" s="826"/>
      <c r="Z7" s="826"/>
      <c r="AA7" s="826"/>
      <c r="AB7" s="826"/>
      <c r="AC7" s="826"/>
      <c r="AD7" s="828"/>
    </row>
    <row r="8" spans="2:30" ht="23.25" customHeight="1" x14ac:dyDescent="0.15">
      <c r="B8" s="825" t="s">
        <v>379</v>
      </c>
      <c r="C8" s="826"/>
      <c r="D8" s="826"/>
      <c r="E8" s="826"/>
      <c r="F8" s="828"/>
      <c r="G8" s="167" t="s">
        <v>10</v>
      </c>
      <c r="H8" s="367" t="s">
        <v>349</v>
      </c>
      <c r="I8" s="367"/>
      <c r="J8" s="367"/>
      <c r="K8" s="367"/>
      <c r="L8" s="169" t="s">
        <v>10</v>
      </c>
      <c r="M8" s="367" t="s">
        <v>350</v>
      </c>
      <c r="N8" s="367"/>
      <c r="O8" s="367"/>
      <c r="P8" s="367"/>
      <c r="Q8" s="169" t="s">
        <v>10</v>
      </c>
      <c r="R8" s="367" t="s">
        <v>351</v>
      </c>
      <c r="S8" s="365"/>
      <c r="T8" s="365"/>
      <c r="U8" s="365"/>
      <c r="V8" s="365"/>
      <c r="W8" s="365"/>
      <c r="X8" s="365"/>
      <c r="Y8" s="365"/>
      <c r="Z8" s="365"/>
      <c r="AA8" s="365"/>
      <c r="AB8" s="365"/>
      <c r="AC8" s="365"/>
      <c r="AD8" s="176"/>
    </row>
    <row r="9" spans="2:30" ht="23.25" customHeight="1" x14ac:dyDescent="0.15">
      <c r="B9" s="813" t="s">
        <v>510</v>
      </c>
      <c r="C9" s="814"/>
      <c r="D9" s="814"/>
      <c r="E9" s="814"/>
      <c r="F9" s="815"/>
      <c r="G9" s="169" t="s">
        <v>10</v>
      </c>
      <c r="H9" s="373" t="s">
        <v>511</v>
      </c>
      <c r="I9" s="373"/>
      <c r="J9" s="373"/>
      <c r="K9" s="373"/>
      <c r="L9" s="373"/>
      <c r="M9" s="373"/>
      <c r="N9" s="373"/>
      <c r="O9" s="373"/>
      <c r="P9" s="373"/>
      <c r="Q9" s="373"/>
      <c r="R9" s="373"/>
      <c r="S9" s="177"/>
      <c r="T9" s="177"/>
      <c r="U9" s="177"/>
      <c r="V9" s="177"/>
      <c r="W9" s="177"/>
      <c r="X9" s="177"/>
      <c r="Y9" s="177"/>
      <c r="Z9" s="177"/>
      <c r="AA9" s="177"/>
      <c r="AB9" s="177"/>
      <c r="AC9" s="177"/>
      <c r="AD9" s="178"/>
    </row>
    <row r="10" spans="2:30" ht="23.25" customHeight="1" x14ac:dyDescent="0.15">
      <c r="B10" s="856"/>
      <c r="C10" s="613"/>
      <c r="D10" s="613"/>
      <c r="E10" s="613"/>
      <c r="F10" s="857"/>
      <c r="G10" s="169" t="s">
        <v>10</v>
      </c>
      <c r="H10" s="2" t="s">
        <v>512</v>
      </c>
      <c r="I10" s="2"/>
      <c r="J10" s="2"/>
      <c r="K10" s="2"/>
      <c r="L10" s="2"/>
      <c r="M10" s="2"/>
      <c r="N10" s="2"/>
      <c r="O10" s="2"/>
      <c r="P10" s="2"/>
      <c r="Q10" s="2"/>
      <c r="R10" s="2"/>
      <c r="S10" s="188"/>
      <c r="T10" s="188"/>
      <c r="U10" s="188"/>
      <c r="V10" s="188"/>
      <c r="W10" s="188"/>
      <c r="X10" s="188"/>
      <c r="Y10" s="188"/>
      <c r="Z10" s="188"/>
      <c r="AA10" s="188"/>
      <c r="AB10" s="188"/>
      <c r="AC10" s="188"/>
      <c r="AD10" s="189"/>
    </row>
    <row r="11" spans="2:30" ht="23.25" customHeight="1" x14ac:dyDescent="0.15">
      <c r="B11" s="816"/>
      <c r="C11" s="817"/>
      <c r="D11" s="817"/>
      <c r="E11" s="817"/>
      <c r="F11" s="818"/>
      <c r="G11" s="170" t="s">
        <v>10</v>
      </c>
      <c r="H11" s="369" t="s">
        <v>513</v>
      </c>
      <c r="I11" s="179"/>
      <c r="J11" s="179"/>
      <c r="K11" s="179"/>
      <c r="L11" s="179"/>
      <c r="M11" s="179"/>
      <c r="N11" s="179"/>
      <c r="O11" s="179"/>
      <c r="P11" s="179"/>
      <c r="Q11" s="179"/>
      <c r="R11" s="179"/>
      <c r="S11" s="179"/>
      <c r="T11" s="179"/>
      <c r="U11" s="179"/>
      <c r="V11" s="179"/>
      <c r="W11" s="179"/>
      <c r="X11" s="179"/>
      <c r="Y11" s="179"/>
      <c r="Z11" s="179"/>
      <c r="AA11" s="179"/>
      <c r="AB11" s="179"/>
      <c r="AC11" s="179"/>
      <c r="AD11" s="180"/>
    </row>
    <row r="12" spans="2:30" s="352" customFormat="1" x14ac:dyDescent="0.15"/>
    <row r="13" spans="2:30" s="352" customFormat="1" x14ac:dyDescent="0.15">
      <c r="B13" s="352" t="s">
        <v>421</v>
      </c>
    </row>
    <row r="14" spans="2:30" s="352" customFormat="1" x14ac:dyDescent="0.15">
      <c r="B14" s="352" t="s">
        <v>388</v>
      </c>
      <c r="AC14" s="2"/>
      <c r="AD14" s="2"/>
    </row>
    <row r="15" spans="2:30" s="352" customFormat="1" ht="6" customHeight="1" x14ac:dyDescent="0.15"/>
    <row r="16" spans="2:30" s="352" customFormat="1" ht="4.5" customHeight="1" x14ac:dyDescent="0.15">
      <c r="B16" s="560" t="s">
        <v>389</v>
      </c>
      <c r="C16" s="561"/>
      <c r="D16" s="561"/>
      <c r="E16" s="561"/>
      <c r="F16" s="586"/>
      <c r="G16" s="357"/>
      <c r="H16" s="358"/>
      <c r="I16" s="358"/>
      <c r="J16" s="358"/>
      <c r="K16" s="358"/>
      <c r="L16" s="358"/>
      <c r="M16" s="358"/>
      <c r="N16" s="358"/>
      <c r="O16" s="358"/>
      <c r="P16" s="358"/>
      <c r="Q16" s="358"/>
      <c r="R16" s="358"/>
      <c r="S16" s="358"/>
      <c r="T16" s="358"/>
      <c r="U16" s="358"/>
      <c r="V16" s="358"/>
      <c r="W16" s="358"/>
      <c r="X16" s="358"/>
      <c r="Y16" s="358"/>
      <c r="Z16" s="357"/>
      <c r="AA16" s="358"/>
      <c r="AB16" s="358"/>
      <c r="AC16" s="889"/>
      <c r="AD16" s="890"/>
    </row>
    <row r="17" spans="2:30" s="352" customFormat="1" ht="15.75" customHeight="1" x14ac:dyDescent="0.15">
      <c r="B17" s="875"/>
      <c r="C17" s="876"/>
      <c r="D17" s="876"/>
      <c r="E17" s="876"/>
      <c r="F17" s="877"/>
      <c r="G17" s="356"/>
      <c r="H17" s="352" t="s">
        <v>422</v>
      </c>
      <c r="Z17" s="182"/>
      <c r="AA17" s="164" t="s">
        <v>352</v>
      </c>
      <c r="AB17" s="164" t="s">
        <v>353</v>
      </c>
      <c r="AC17" s="164" t="s">
        <v>354</v>
      </c>
      <c r="AD17" s="124"/>
    </row>
    <row r="18" spans="2:30" s="352" customFormat="1" ht="18.75" customHeight="1" x14ac:dyDescent="0.15">
      <c r="B18" s="875"/>
      <c r="C18" s="876"/>
      <c r="D18" s="876"/>
      <c r="E18" s="876"/>
      <c r="F18" s="877"/>
      <c r="G18" s="356"/>
      <c r="I18" s="348" t="s">
        <v>357</v>
      </c>
      <c r="J18" s="845" t="s">
        <v>390</v>
      </c>
      <c r="K18" s="846"/>
      <c r="L18" s="846"/>
      <c r="M18" s="846"/>
      <c r="N18" s="846"/>
      <c r="O18" s="846"/>
      <c r="P18" s="846"/>
      <c r="Q18" s="846"/>
      <c r="R18" s="846"/>
      <c r="S18" s="846"/>
      <c r="T18" s="846"/>
      <c r="U18" s="349"/>
      <c r="V18" s="517"/>
      <c r="W18" s="518"/>
      <c r="X18" s="350" t="s">
        <v>358</v>
      </c>
      <c r="Z18" s="126"/>
      <c r="AA18" s="164"/>
      <c r="AB18" s="164"/>
      <c r="AC18" s="164"/>
      <c r="AD18" s="124"/>
    </row>
    <row r="19" spans="2:30" s="352" customFormat="1" ht="18.75" customHeight="1" x14ac:dyDescent="0.15">
      <c r="B19" s="875"/>
      <c r="C19" s="876"/>
      <c r="D19" s="876"/>
      <c r="E19" s="876"/>
      <c r="F19" s="877"/>
      <c r="G19" s="356"/>
      <c r="I19" s="348" t="s">
        <v>359</v>
      </c>
      <c r="J19" s="364" t="s">
        <v>391</v>
      </c>
      <c r="K19" s="349"/>
      <c r="L19" s="349"/>
      <c r="M19" s="349"/>
      <c r="N19" s="349"/>
      <c r="O19" s="349"/>
      <c r="P19" s="349"/>
      <c r="Q19" s="349"/>
      <c r="R19" s="349"/>
      <c r="S19" s="349"/>
      <c r="T19" s="349"/>
      <c r="U19" s="350"/>
      <c r="V19" s="660"/>
      <c r="W19" s="661"/>
      <c r="X19" s="361" t="s">
        <v>358</v>
      </c>
      <c r="Y19" s="184"/>
      <c r="Z19" s="126"/>
      <c r="AA19" s="169" t="s">
        <v>10</v>
      </c>
      <c r="AB19" s="169" t="s">
        <v>353</v>
      </c>
      <c r="AC19" s="169" t="s">
        <v>10</v>
      </c>
      <c r="AD19" s="124"/>
    </row>
    <row r="20" spans="2:30" s="352" customFormat="1" x14ac:dyDescent="0.15">
      <c r="B20" s="875"/>
      <c r="C20" s="876"/>
      <c r="D20" s="876"/>
      <c r="E20" s="876"/>
      <c r="F20" s="877"/>
      <c r="G20" s="356"/>
      <c r="H20" s="352" t="s">
        <v>392</v>
      </c>
      <c r="Z20" s="356"/>
      <c r="AA20" s="2"/>
      <c r="AB20" s="311"/>
      <c r="AC20" s="2"/>
      <c r="AD20" s="124"/>
    </row>
    <row r="21" spans="2:30" s="352" customFormat="1" ht="15.75" customHeight="1" x14ac:dyDescent="0.15">
      <c r="B21" s="875"/>
      <c r="C21" s="876"/>
      <c r="D21" s="876"/>
      <c r="E21" s="876"/>
      <c r="F21" s="877"/>
      <c r="G21" s="356"/>
      <c r="H21" s="352" t="s">
        <v>393</v>
      </c>
      <c r="T21" s="184"/>
      <c r="V21" s="184"/>
      <c r="Z21" s="126"/>
      <c r="AA21" s="2"/>
      <c r="AB21" s="2"/>
      <c r="AC21" s="2"/>
      <c r="AD21" s="124"/>
    </row>
    <row r="22" spans="2:30" s="352" customFormat="1" ht="30" customHeight="1" x14ac:dyDescent="0.15">
      <c r="B22" s="875"/>
      <c r="C22" s="876"/>
      <c r="D22" s="876"/>
      <c r="E22" s="876"/>
      <c r="F22" s="877"/>
      <c r="G22" s="356"/>
      <c r="I22" s="348" t="s">
        <v>361</v>
      </c>
      <c r="J22" s="845" t="s">
        <v>394</v>
      </c>
      <c r="K22" s="846"/>
      <c r="L22" s="846"/>
      <c r="M22" s="846"/>
      <c r="N22" s="846"/>
      <c r="O22" s="846"/>
      <c r="P22" s="846"/>
      <c r="Q22" s="846"/>
      <c r="R22" s="846"/>
      <c r="S22" s="846"/>
      <c r="T22" s="846"/>
      <c r="U22" s="891"/>
      <c r="V22" s="517"/>
      <c r="W22" s="518"/>
      <c r="X22" s="350" t="s">
        <v>358</v>
      </c>
      <c r="Y22" s="184"/>
      <c r="Z22" s="126"/>
      <c r="AA22" s="169" t="s">
        <v>10</v>
      </c>
      <c r="AB22" s="169" t="s">
        <v>353</v>
      </c>
      <c r="AC22" s="169" t="s">
        <v>10</v>
      </c>
      <c r="AD22" s="124"/>
    </row>
    <row r="23" spans="2:30" s="352" customFormat="1" ht="6" customHeight="1" x14ac:dyDescent="0.15">
      <c r="B23" s="878"/>
      <c r="C23" s="879"/>
      <c r="D23" s="879"/>
      <c r="E23" s="879"/>
      <c r="F23" s="880"/>
      <c r="G23" s="360"/>
      <c r="H23" s="304"/>
      <c r="I23" s="304"/>
      <c r="J23" s="304"/>
      <c r="K23" s="304"/>
      <c r="L23" s="304"/>
      <c r="M23" s="304"/>
      <c r="N23" s="304"/>
      <c r="O23" s="304"/>
      <c r="P23" s="304"/>
      <c r="Q23" s="304"/>
      <c r="R23" s="304"/>
      <c r="S23" s="304"/>
      <c r="T23" s="185"/>
      <c r="U23" s="185"/>
      <c r="V23" s="304"/>
      <c r="W23" s="304"/>
      <c r="X23" s="304"/>
      <c r="Y23" s="304"/>
      <c r="Z23" s="360"/>
      <c r="AA23" s="304"/>
      <c r="AB23" s="304"/>
      <c r="AC23" s="369"/>
      <c r="AD23" s="375"/>
    </row>
    <row r="24" spans="2:30" s="352" customFormat="1" ht="9.75" customHeight="1" x14ac:dyDescent="0.15">
      <c r="B24" s="351"/>
      <c r="C24" s="351"/>
      <c r="D24" s="351"/>
      <c r="E24" s="351"/>
      <c r="F24" s="351"/>
      <c r="T24" s="184"/>
      <c r="U24" s="184"/>
    </row>
    <row r="25" spans="2:30" s="352" customFormat="1" x14ac:dyDescent="0.15">
      <c r="B25" s="352" t="s">
        <v>395</v>
      </c>
      <c r="C25" s="351"/>
      <c r="D25" s="351"/>
      <c r="E25" s="351"/>
      <c r="F25" s="351"/>
      <c r="T25" s="184"/>
      <c r="U25" s="184"/>
    </row>
    <row r="26" spans="2:30" s="352" customFormat="1" ht="6.75" customHeight="1" x14ac:dyDescent="0.15">
      <c r="B26" s="351"/>
      <c r="C26" s="351"/>
      <c r="D26" s="351"/>
      <c r="E26" s="351"/>
      <c r="F26" s="351"/>
      <c r="T26" s="184"/>
      <c r="U26" s="184"/>
    </row>
    <row r="27" spans="2:30" s="352" customFormat="1" ht="4.5" customHeight="1" x14ac:dyDescent="0.15">
      <c r="B27" s="560" t="s">
        <v>389</v>
      </c>
      <c r="C27" s="561"/>
      <c r="D27" s="561"/>
      <c r="E27" s="561"/>
      <c r="F27" s="586"/>
      <c r="G27" s="357"/>
      <c r="H27" s="358"/>
      <c r="I27" s="358"/>
      <c r="J27" s="358"/>
      <c r="K27" s="358"/>
      <c r="L27" s="358"/>
      <c r="M27" s="358"/>
      <c r="N27" s="358"/>
      <c r="O27" s="358"/>
      <c r="P27" s="358"/>
      <c r="Q27" s="358"/>
      <c r="R27" s="358"/>
      <c r="S27" s="358"/>
      <c r="T27" s="358"/>
      <c r="U27" s="358"/>
      <c r="V27" s="358"/>
      <c r="W27" s="358"/>
      <c r="X27" s="358"/>
      <c r="Y27" s="358"/>
      <c r="Z27" s="357"/>
      <c r="AA27" s="358"/>
      <c r="AB27" s="358"/>
      <c r="AC27" s="373"/>
      <c r="AD27" s="374"/>
    </row>
    <row r="28" spans="2:30" s="352" customFormat="1" ht="15.75" customHeight="1" x14ac:dyDescent="0.15">
      <c r="B28" s="875"/>
      <c r="C28" s="876"/>
      <c r="D28" s="876"/>
      <c r="E28" s="876"/>
      <c r="F28" s="877"/>
      <c r="G28" s="356"/>
      <c r="H28" s="352" t="s">
        <v>423</v>
      </c>
      <c r="Z28" s="356"/>
      <c r="AA28" s="164" t="s">
        <v>352</v>
      </c>
      <c r="AB28" s="164" t="s">
        <v>353</v>
      </c>
      <c r="AC28" s="164" t="s">
        <v>354</v>
      </c>
      <c r="AD28" s="181"/>
    </row>
    <row r="29" spans="2:30" s="352" customFormat="1" ht="18.75" customHeight="1" x14ac:dyDescent="0.15">
      <c r="B29" s="875"/>
      <c r="C29" s="876"/>
      <c r="D29" s="876"/>
      <c r="E29" s="876"/>
      <c r="F29" s="877"/>
      <c r="G29" s="356"/>
      <c r="I29" s="348" t="s">
        <v>357</v>
      </c>
      <c r="J29" s="845" t="s">
        <v>390</v>
      </c>
      <c r="K29" s="846"/>
      <c r="L29" s="846"/>
      <c r="M29" s="846"/>
      <c r="N29" s="846"/>
      <c r="O29" s="846"/>
      <c r="P29" s="846"/>
      <c r="Q29" s="846"/>
      <c r="R29" s="846"/>
      <c r="S29" s="846"/>
      <c r="T29" s="846"/>
      <c r="U29" s="350"/>
      <c r="V29" s="517"/>
      <c r="W29" s="518"/>
      <c r="X29" s="350" t="s">
        <v>358</v>
      </c>
      <c r="Z29" s="356"/>
      <c r="AA29" s="164"/>
      <c r="AB29" s="164"/>
      <c r="AC29" s="164"/>
      <c r="AD29" s="124"/>
    </row>
    <row r="30" spans="2:30" s="352" customFormat="1" ht="18.75" customHeight="1" x14ac:dyDescent="0.15">
      <c r="B30" s="875"/>
      <c r="C30" s="876"/>
      <c r="D30" s="876"/>
      <c r="E30" s="876"/>
      <c r="F30" s="877"/>
      <c r="G30" s="356"/>
      <c r="I30" s="370" t="s">
        <v>359</v>
      </c>
      <c r="J30" s="193" t="s">
        <v>391</v>
      </c>
      <c r="K30" s="304"/>
      <c r="L30" s="304"/>
      <c r="M30" s="304"/>
      <c r="N30" s="304"/>
      <c r="O30" s="304"/>
      <c r="P30" s="304"/>
      <c r="Q30" s="304"/>
      <c r="R30" s="304"/>
      <c r="S30" s="304"/>
      <c r="T30" s="304"/>
      <c r="U30" s="361"/>
      <c r="V30" s="660"/>
      <c r="W30" s="661"/>
      <c r="X30" s="361" t="s">
        <v>358</v>
      </c>
      <c r="Y30" s="184"/>
      <c r="Z30" s="126"/>
      <c r="AA30" s="169" t="s">
        <v>10</v>
      </c>
      <c r="AB30" s="169" t="s">
        <v>353</v>
      </c>
      <c r="AC30" s="169" t="s">
        <v>10</v>
      </c>
      <c r="AD30" s="124"/>
    </row>
    <row r="31" spans="2:30" s="352" customFormat="1" ht="6" customHeight="1" x14ac:dyDescent="0.15">
      <c r="B31" s="878"/>
      <c r="C31" s="879"/>
      <c r="D31" s="879"/>
      <c r="E31" s="879"/>
      <c r="F31" s="880"/>
      <c r="G31" s="360"/>
      <c r="H31" s="304"/>
      <c r="I31" s="304"/>
      <c r="J31" s="304"/>
      <c r="K31" s="304"/>
      <c r="L31" s="304"/>
      <c r="M31" s="304"/>
      <c r="N31" s="304"/>
      <c r="O31" s="304"/>
      <c r="P31" s="304"/>
      <c r="Q31" s="304"/>
      <c r="R31" s="304"/>
      <c r="S31" s="304"/>
      <c r="T31" s="185"/>
      <c r="U31" s="185"/>
      <c r="V31" s="304"/>
      <c r="W31" s="304"/>
      <c r="X31" s="304"/>
      <c r="Y31" s="304"/>
      <c r="Z31" s="360"/>
      <c r="AA31" s="304"/>
      <c r="AB31" s="304"/>
      <c r="AC31" s="369"/>
      <c r="AD31" s="375"/>
    </row>
    <row r="32" spans="2:30" s="352" customFormat="1" ht="9.75" customHeight="1" x14ac:dyDescent="0.15">
      <c r="B32" s="351"/>
      <c r="C32" s="351"/>
      <c r="D32" s="351"/>
      <c r="E32" s="351"/>
      <c r="F32" s="351"/>
      <c r="T32" s="184"/>
      <c r="U32" s="184"/>
    </row>
    <row r="33" spans="2:30" s="352" customFormat="1" ht="13.5" customHeight="1" x14ac:dyDescent="0.15">
      <c r="B33" s="352" t="s">
        <v>424</v>
      </c>
      <c r="C33" s="351"/>
      <c r="D33" s="351"/>
      <c r="E33" s="351"/>
      <c r="F33" s="351"/>
      <c r="T33" s="184"/>
      <c r="U33" s="184"/>
    </row>
    <row r="34" spans="2:30" s="352" customFormat="1" ht="6.75" customHeight="1" x14ac:dyDescent="0.15">
      <c r="B34" s="351"/>
      <c r="C34" s="351"/>
      <c r="D34" s="351"/>
      <c r="E34" s="351"/>
      <c r="F34" s="351"/>
      <c r="T34" s="184"/>
      <c r="U34" s="184"/>
    </row>
    <row r="35" spans="2:30" s="352" customFormat="1" ht="4.5" customHeight="1" x14ac:dyDescent="0.15">
      <c r="B35" s="560" t="s">
        <v>389</v>
      </c>
      <c r="C35" s="561"/>
      <c r="D35" s="561"/>
      <c r="E35" s="561"/>
      <c r="F35" s="586"/>
      <c r="G35" s="357"/>
      <c r="H35" s="358"/>
      <c r="I35" s="358"/>
      <c r="J35" s="358"/>
      <c r="K35" s="358"/>
      <c r="L35" s="358"/>
      <c r="M35" s="358"/>
      <c r="N35" s="358"/>
      <c r="O35" s="358"/>
      <c r="P35" s="358"/>
      <c r="Q35" s="358"/>
      <c r="R35" s="358"/>
      <c r="S35" s="358"/>
      <c r="T35" s="358"/>
      <c r="U35" s="358"/>
      <c r="V35" s="358"/>
      <c r="W35" s="358"/>
      <c r="X35" s="358"/>
      <c r="Y35" s="358"/>
      <c r="Z35" s="357"/>
      <c r="AA35" s="358"/>
      <c r="AB35" s="358"/>
      <c r="AC35" s="373"/>
      <c r="AD35" s="374"/>
    </row>
    <row r="36" spans="2:30" s="352" customFormat="1" ht="15.75" customHeight="1" x14ac:dyDescent="0.15">
      <c r="B36" s="875"/>
      <c r="C36" s="876"/>
      <c r="D36" s="876"/>
      <c r="E36" s="876"/>
      <c r="F36" s="877"/>
      <c r="G36" s="356"/>
      <c r="H36" s="352" t="s">
        <v>396</v>
      </c>
      <c r="Z36" s="356"/>
      <c r="AA36" s="164" t="s">
        <v>352</v>
      </c>
      <c r="AB36" s="164" t="s">
        <v>353</v>
      </c>
      <c r="AC36" s="164" t="s">
        <v>354</v>
      </c>
      <c r="AD36" s="181"/>
    </row>
    <row r="37" spans="2:30" s="352" customFormat="1" ht="18.75" customHeight="1" x14ac:dyDescent="0.15">
      <c r="B37" s="875"/>
      <c r="C37" s="876"/>
      <c r="D37" s="876"/>
      <c r="E37" s="876"/>
      <c r="F37" s="877"/>
      <c r="G37" s="356"/>
      <c r="I37" s="348" t="s">
        <v>357</v>
      </c>
      <c r="J37" s="845" t="s">
        <v>390</v>
      </c>
      <c r="K37" s="846"/>
      <c r="L37" s="846"/>
      <c r="M37" s="846"/>
      <c r="N37" s="846"/>
      <c r="O37" s="846"/>
      <c r="P37" s="846"/>
      <c r="Q37" s="846"/>
      <c r="R37" s="846"/>
      <c r="S37" s="846"/>
      <c r="T37" s="846"/>
      <c r="U37" s="350"/>
      <c r="V37" s="811"/>
      <c r="W37" s="517"/>
      <c r="X37" s="350" t="s">
        <v>358</v>
      </c>
      <c r="Z37" s="356"/>
      <c r="AA37" s="164"/>
      <c r="AB37" s="164"/>
      <c r="AC37" s="164"/>
      <c r="AD37" s="124"/>
    </row>
    <row r="38" spans="2:30" s="352" customFormat="1" ht="18.75" customHeight="1" x14ac:dyDescent="0.15">
      <c r="B38" s="878"/>
      <c r="C38" s="879"/>
      <c r="D38" s="879"/>
      <c r="E38" s="879"/>
      <c r="F38" s="880"/>
      <c r="G38" s="356"/>
      <c r="I38" s="348" t="s">
        <v>359</v>
      </c>
      <c r="J38" s="363" t="s">
        <v>391</v>
      </c>
      <c r="K38" s="349"/>
      <c r="L38" s="349"/>
      <c r="M38" s="349"/>
      <c r="N38" s="349"/>
      <c r="O38" s="349"/>
      <c r="P38" s="349"/>
      <c r="Q38" s="349"/>
      <c r="R38" s="349"/>
      <c r="S38" s="349"/>
      <c r="T38" s="349"/>
      <c r="U38" s="350"/>
      <c r="V38" s="811"/>
      <c r="W38" s="517"/>
      <c r="X38" s="350" t="s">
        <v>358</v>
      </c>
      <c r="Y38" s="184"/>
      <c r="Z38" s="126"/>
      <c r="AA38" s="169" t="s">
        <v>10</v>
      </c>
      <c r="AB38" s="169" t="s">
        <v>353</v>
      </c>
      <c r="AC38" s="169" t="s">
        <v>10</v>
      </c>
      <c r="AD38" s="124"/>
    </row>
    <row r="39" spans="2:30" s="352" customFormat="1" ht="6" customHeight="1" x14ac:dyDescent="0.15">
      <c r="B39" s="878"/>
      <c r="C39" s="478"/>
      <c r="D39" s="879"/>
      <c r="E39" s="879"/>
      <c r="F39" s="880"/>
      <c r="G39" s="360"/>
      <c r="H39" s="304"/>
      <c r="I39" s="304"/>
      <c r="J39" s="304"/>
      <c r="K39" s="304"/>
      <c r="L39" s="304"/>
      <c r="M39" s="304"/>
      <c r="N39" s="304"/>
      <c r="O39" s="304"/>
      <c r="P39" s="304"/>
      <c r="Q39" s="304"/>
      <c r="R39" s="304"/>
      <c r="S39" s="304"/>
      <c r="T39" s="185"/>
      <c r="U39" s="185"/>
      <c r="V39" s="304"/>
      <c r="W39" s="304"/>
      <c r="X39" s="304"/>
      <c r="Y39" s="304"/>
      <c r="Z39" s="360"/>
      <c r="AA39" s="304"/>
      <c r="AB39" s="304"/>
      <c r="AC39" s="369"/>
      <c r="AD39" s="375"/>
    </row>
    <row r="40" spans="2:30" s="352" customFormat="1" ht="4.5" customHeight="1" x14ac:dyDescent="0.15">
      <c r="B40" s="560" t="s">
        <v>398</v>
      </c>
      <c r="C40" s="561"/>
      <c r="D40" s="561"/>
      <c r="E40" s="561"/>
      <c r="F40" s="586"/>
      <c r="G40" s="357"/>
      <c r="H40" s="358"/>
      <c r="I40" s="358"/>
      <c r="J40" s="358"/>
      <c r="K40" s="358"/>
      <c r="L40" s="358"/>
      <c r="M40" s="358"/>
      <c r="N40" s="358"/>
      <c r="O40" s="358"/>
      <c r="P40" s="358"/>
      <c r="Q40" s="358"/>
      <c r="R40" s="358"/>
      <c r="S40" s="358"/>
      <c r="T40" s="358"/>
      <c r="U40" s="358"/>
      <c r="V40" s="358"/>
      <c r="W40" s="358"/>
      <c r="X40" s="358"/>
      <c r="Y40" s="358"/>
      <c r="Z40" s="357"/>
      <c r="AA40" s="358"/>
      <c r="AB40" s="358"/>
      <c r="AC40" s="373"/>
      <c r="AD40" s="374"/>
    </row>
    <row r="41" spans="2:30" s="352" customFormat="1" ht="15.75" customHeight="1" x14ac:dyDescent="0.15">
      <c r="B41" s="875"/>
      <c r="C41" s="876"/>
      <c r="D41" s="876"/>
      <c r="E41" s="876"/>
      <c r="F41" s="877"/>
      <c r="G41" s="356"/>
      <c r="H41" s="352" t="s">
        <v>397</v>
      </c>
      <c r="Z41" s="356"/>
      <c r="AA41" s="164" t="s">
        <v>352</v>
      </c>
      <c r="AB41" s="164" t="s">
        <v>353</v>
      </c>
      <c r="AC41" s="164" t="s">
        <v>354</v>
      </c>
      <c r="AD41" s="181"/>
    </row>
    <row r="42" spans="2:30" s="352" customFormat="1" ht="30" customHeight="1" x14ac:dyDescent="0.15">
      <c r="B42" s="875"/>
      <c r="C42" s="876"/>
      <c r="D42" s="876"/>
      <c r="E42" s="876"/>
      <c r="F42" s="877"/>
      <c r="G42" s="356"/>
      <c r="I42" s="348" t="s">
        <v>357</v>
      </c>
      <c r="J42" s="843" t="s">
        <v>425</v>
      </c>
      <c r="K42" s="853"/>
      <c r="L42" s="853"/>
      <c r="M42" s="853"/>
      <c r="N42" s="853"/>
      <c r="O42" s="853"/>
      <c r="P42" s="853"/>
      <c r="Q42" s="853"/>
      <c r="R42" s="853"/>
      <c r="S42" s="853"/>
      <c r="T42" s="853"/>
      <c r="U42" s="854"/>
      <c r="V42" s="811"/>
      <c r="W42" s="517"/>
      <c r="X42" s="350" t="s">
        <v>358</v>
      </c>
      <c r="Z42" s="356"/>
      <c r="AC42" s="2"/>
      <c r="AD42" s="124"/>
    </row>
    <row r="43" spans="2:30" s="352" customFormat="1" ht="33" customHeight="1" x14ac:dyDescent="0.15">
      <c r="B43" s="875"/>
      <c r="C43" s="876"/>
      <c r="D43" s="876"/>
      <c r="E43" s="876"/>
      <c r="F43" s="877"/>
      <c r="G43" s="356"/>
      <c r="I43" s="348" t="s">
        <v>359</v>
      </c>
      <c r="J43" s="843" t="s">
        <v>426</v>
      </c>
      <c r="K43" s="853"/>
      <c r="L43" s="853"/>
      <c r="M43" s="853"/>
      <c r="N43" s="853"/>
      <c r="O43" s="853"/>
      <c r="P43" s="853"/>
      <c r="Q43" s="853"/>
      <c r="R43" s="853"/>
      <c r="S43" s="853"/>
      <c r="T43" s="853"/>
      <c r="U43" s="854"/>
      <c r="V43" s="811"/>
      <c r="W43" s="517"/>
      <c r="X43" s="361" t="s">
        <v>358</v>
      </c>
      <c r="Y43" s="184"/>
      <c r="Z43" s="126"/>
      <c r="AA43" s="169" t="s">
        <v>10</v>
      </c>
      <c r="AB43" s="169" t="s">
        <v>353</v>
      </c>
      <c r="AC43" s="169" t="s">
        <v>10</v>
      </c>
      <c r="AD43" s="124"/>
    </row>
    <row r="44" spans="2:30" s="352" customFormat="1" ht="6" customHeight="1" x14ac:dyDescent="0.15">
      <c r="B44" s="878"/>
      <c r="C44" s="879"/>
      <c r="D44" s="879"/>
      <c r="E44" s="879"/>
      <c r="F44" s="880"/>
      <c r="G44" s="360"/>
      <c r="H44" s="304"/>
      <c r="I44" s="304"/>
      <c r="J44" s="304"/>
      <c r="K44" s="304"/>
      <c r="L44" s="304"/>
      <c r="M44" s="304"/>
      <c r="N44" s="304"/>
      <c r="O44" s="304"/>
      <c r="P44" s="304"/>
      <c r="Q44" s="304"/>
      <c r="R44" s="304"/>
      <c r="S44" s="304"/>
      <c r="T44" s="185"/>
      <c r="U44" s="185"/>
      <c r="V44" s="304"/>
      <c r="W44" s="304"/>
      <c r="X44" s="304"/>
      <c r="Y44" s="304"/>
      <c r="Z44" s="360"/>
      <c r="AA44" s="304"/>
      <c r="AB44" s="304"/>
      <c r="AC44" s="369"/>
      <c r="AD44" s="375"/>
    </row>
    <row r="45" spans="2:30" s="352" customFormat="1" ht="6" customHeight="1" x14ac:dyDescent="0.15">
      <c r="B45" s="351"/>
      <c r="C45" s="351"/>
      <c r="D45" s="351"/>
      <c r="E45" s="351"/>
      <c r="F45" s="351"/>
      <c r="T45" s="184"/>
      <c r="U45" s="184"/>
    </row>
    <row r="46" spans="2:30" s="352" customFormat="1" x14ac:dyDescent="0.15">
      <c r="B46" s="831" t="s">
        <v>427</v>
      </c>
      <c r="C46" s="832"/>
      <c r="D46" s="874" t="s">
        <v>514</v>
      </c>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row>
    <row r="47" spans="2:30" s="352" customFormat="1" ht="29.25" customHeight="1" x14ac:dyDescent="0.15">
      <c r="B47" s="831"/>
      <c r="C47" s="832"/>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352" customWidth="1"/>
    <col min="2" max="2" width="3.125" style="352" customWidth="1"/>
    <col min="3" max="3" width="1.125" style="352" customWidth="1"/>
    <col min="4" max="19" width="4" style="352"/>
    <col min="20" max="20" width="3.125" style="352" customWidth="1"/>
    <col min="21" max="21" width="2.375" style="352" customWidth="1"/>
    <col min="22" max="22" width="4" style="352"/>
    <col min="23" max="23" width="2.25" style="352" customWidth="1"/>
    <col min="24" max="24" width="4" style="352"/>
    <col min="25" max="25" width="2.375" style="352" customWidth="1"/>
    <col min="26" max="26" width="1.5" style="352" customWidth="1"/>
    <col min="27" max="16384" width="4" style="352"/>
  </cols>
  <sheetData>
    <row r="2" spans="2:27" x14ac:dyDescent="0.15">
      <c r="B2" s="352" t="s">
        <v>458</v>
      </c>
      <c r="C2"/>
      <c r="D2"/>
      <c r="E2"/>
      <c r="F2"/>
      <c r="G2"/>
      <c r="H2"/>
      <c r="I2"/>
      <c r="J2"/>
      <c r="K2"/>
      <c r="L2"/>
      <c r="M2"/>
      <c r="N2"/>
      <c r="O2"/>
      <c r="P2"/>
      <c r="Q2"/>
      <c r="R2"/>
      <c r="S2"/>
      <c r="T2"/>
      <c r="U2"/>
      <c r="V2"/>
      <c r="W2"/>
      <c r="X2"/>
      <c r="Y2"/>
    </row>
    <row r="4" spans="2:27" ht="34.5" customHeight="1" x14ac:dyDescent="0.15">
      <c r="B4" s="727" t="s">
        <v>443</v>
      </c>
      <c r="C4" s="611"/>
      <c r="D4" s="611"/>
      <c r="E4" s="611"/>
      <c r="F4" s="611"/>
      <c r="G4" s="611"/>
      <c r="H4" s="611"/>
      <c r="I4" s="611"/>
      <c r="J4" s="611"/>
      <c r="K4" s="611"/>
      <c r="L4" s="611"/>
      <c r="M4" s="611"/>
      <c r="N4" s="611"/>
      <c r="O4" s="611"/>
      <c r="P4" s="611"/>
      <c r="Q4" s="611"/>
      <c r="R4" s="611"/>
      <c r="S4" s="611"/>
      <c r="T4" s="611"/>
      <c r="U4" s="611"/>
      <c r="V4" s="611"/>
      <c r="W4" s="611"/>
      <c r="X4" s="611"/>
      <c r="Y4" s="611"/>
    </row>
    <row r="5" spans="2:27" ht="13.5" customHeight="1" x14ac:dyDescent="0.15"/>
    <row r="6" spans="2:27" ht="24" customHeight="1" x14ac:dyDescent="0.15">
      <c r="B6" s="811" t="s">
        <v>355</v>
      </c>
      <c r="C6" s="811"/>
      <c r="D6" s="811"/>
      <c r="E6" s="811"/>
      <c r="F6" s="811"/>
      <c r="G6" s="825"/>
      <c r="H6" s="826"/>
      <c r="I6" s="826"/>
      <c r="J6" s="826"/>
      <c r="K6" s="826"/>
      <c r="L6" s="826"/>
      <c r="M6" s="826"/>
      <c r="N6" s="826"/>
      <c r="O6" s="826"/>
      <c r="P6" s="826"/>
      <c r="Q6" s="826"/>
      <c r="R6" s="826"/>
      <c r="S6" s="826"/>
      <c r="T6" s="826"/>
      <c r="U6" s="826"/>
      <c r="V6" s="826"/>
      <c r="W6" s="826"/>
      <c r="X6" s="826"/>
      <c r="Y6" s="828"/>
    </row>
    <row r="7" spans="2:27" ht="24" customHeight="1" x14ac:dyDescent="0.15">
      <c r="B7" s="811" t="s">
        <v>356</v>
      </c>
      <c r="C7" s="811"/>
      <c r="D7" s="811"/>
      <c r="E7" s="811"/>
      <c r="F7" s="811"/>
      <c r="G7" s="296" t="s">
        <v>10</v>
      </c>
      <c r="H7" s="367" t="s">
        <v>349</v>
      </c>
      <c r="I7" s="367"/>
      <c r="J7" s="367"/>
      <c r="K7" s="367"/>
      <c r="L7" s="311" t="s">
        <v>10</v>
      </c>
      <c r="M7" s="367" t="s">
        <v>350</v>
      </c>
      <c r="N7" s="367"/>
      <c r="O7" s="367"/>
      <c r="P7" s="367"/>
      <c r="Q7" s="311" t="s">
        <v>10</v>
      </c>
      <c r="R7" s="367" t="s">
        <v>351</v>
      </c>
      <c r="S7" s="367"/>
      <c r="T7" s="367"/>
      <c r="U7" s="367"/>
      <c r="V7" s="367"/>
      <c r="W7" s="349"/>
      <c r="X7" s="349"/>
      <c r="Y7" s="350"/>
    </row>
    <row r="8" spans="2:27" ht="21.95" customHeight="1" x14ac:dyDescent="0.15">
      <c r="B8" s="472" t="s">
        <v>360</v>
      </c>
      <c r="C8" s="473"/>
      <c r="D8" s="473"/>
      <c r="E8" s="473"/>
      <c r="F8" s="474"/>
      <c r="G8" s="311" t="s">
        <v>10</v>
      </c>
      <c r="H8" s="358" t="s">
        <v>444</v>
      </c>
      <c r="I8" s="307"/>
      <c r="J8" s="307"/>
      <c r="K8" s="307"/>
      <c r="L8" s="307"/>
      <c r="M8" s="307"/>
      <c r="N8" s="307"/>
      <c r="O8" s="307"/>
      <c r="P8" s="307"/>
      <c r="Q8" s="307"/>
      <c r="R8" s="307"/>
      <c r="S8" s="307"/>
      <c r="T8" s="307"/>
      <c r="U8" s="307"/>
      <c r="V8" s="307"/>
      <c r="W8" s="307"/>
      <c r="X8" s="307"/>
      <c r="Y8" s="308"/>
    </row>
    <row r="9" spans="2:27" ht="21.95" customHeight="1" x14ac:dyDescent="0.15">
      <c r="B9" s="822"/>
      <c r="C9" s="611"/>
      <c r="D9" s="611"/>
      <c r="E9" s="611"/>
      <c r="F9" s="823"/>
      <c r="G9" s="311" t="s">
        <v>10</v>
      </c>
      <c r="H9" s="352" t="s">
        <v>445</v>
      </c>
      <c r="I9" s="312"/>
      <c r="J9" s="312"/>
      <c r="K9" s="312"/>
      <c r="L9" s="312"/>
      <c r="M9" s="312"/>
      <c r="N9" s="312"/>
      <c r="O9" s="312"/>
      <c r="P9" s="312"/>
      <c r="Q9" s="312"/>
      <c r="R9" s="312"/>
      <c r="S9" s="312"/>
      <c r="T9" s="312"/>
      <c r="U9" s="312"/>
      <c r="V9" s="312"/>
      <c r="W9" s="312"/>
      <c r="X9" s="312"/>
      <c r="Y9" s="313"/>
    </row>
    <row r="10" spans="2:27" ht="21.95" customHeight="1" x14ac:dyDescent="0.15">
      <c r="B10" s="660"/>
      <c r="C10" s="661"/>
      <c r="D10" s="661"/>
      <c r="E10" s="661"/>
      <c r="F10" s="821"/>
      <c r="G10" s="301" t="s">
        <v>10</v>
      </c>
      <c r="H10" s="304" t="s">
        <v>446</v>
      </c>
      <c r="I10" s="309"/>
      <c r="J10" s="309"/>
      <c r="K10" s="309"/>
      <c r="L10" s="309"/>
      <c r="M10" s="309"/>
      <c r="N10" s="309"/>
      <c r="O10" s="309"/>
      <c r="P10" s="309"/>
      <c r="Q10" s="309"/>
      <c r="R10" s="309"/>
      <c r="S10" s="309"/>
      <c r="T10" s="309"/>
      <c r="U10" s="309"/>
      <c r="V10" s="309"/>
      <c r="W10" s="309"/>
      <c r="X10" s="309"/>
      <c r="Y10" s="310"/>
    </row>
    <row r="11" spans="2:27" ht="13.5" customHeight="1" x14ac:dyDescent="0.15"/>
    <row r="12" spans="2:27" ht="12.95" customHeight="1" x14ac:dyDescent="0.15">
      <c r="B12" s="357"/>
      <c r="C12" s="358"/>
      <c r="D12" s="358"/>
      <c r="E12" s="358"/>
      <c r="F12" s="358"/>
      <c r="G12" s="358"/>
      <c r="H12" s="358"/>
      <c r="I12" s="358"/>
      <c r="J12" s="358"/>
      <c r="K12" s="358"/>
      <c r="L12" s="358"/>
      <c r="M12" s="358"/>
      <c r="N12" s="358"/>
      <c r="O12" s="358"/>
      <c r="P12" s="358"/>
      <c r="Q12" s="358"/>
      <c r="R12" s="358"/>
      <c r="S12" s="358"/>
      <c r="T12" s="359"/>
      <c r="U12" s="358"/>
      <c r="V12" s="358"/>
      <c r="W12" s="358"/>
      <c r="X12" s="358"/>
      <c r="Y12" s="359"/>
      <c r="Z12"/>
      <c r="AA12"/>
    </row>
    <row r="13" spans="2:27" ht="17.100000000000001" customHeight="1" x14ac:dyDescent="0.15">
      <c r="B13" s="195" t="s">
        <v>447</v>
      </c>
      <c r="C13" s="196"/>
      <c r="T13" s="355"/>
      <c r="V13" s="164" t="s">
        <v>352</v>
      </c>
      <c r="W13" s="164" t="s">
        <v>353</v>
      </c>
      <c r="X13" s="164" t="s">
        <v>354</v>
      </c>
      <c r="Y13" s="355"/>
      <c r="Z13"/>
      <c r="AA13"/>
    </row>
    <row r="14" spans="2:27" ht="17.100000000000001" customHeight="1" x14ac:dyDescent="0.15">
      <c r="B14" s="356"/>
      <c r="T14" s="355"/>
      <c r="Y14" s="355"/>
      <c r="Z14"/>
      <c r="AA14"/>
    </row>
    <row r="15" spans="2:27" ht="21.95" customHeight="1" x14ac:dyDescent="0.15">
      <c r="B15" s="356"/>
      <c r="C15" s="894" t="s">
        <v>448</v>
      </c>
      <c r="D15" s="895"/>
      <c r="E15" s="895"/>
      <c r="F15" s="348" t="s">
        <v>357</v>
      </c>
      <c r="G15" s="870" t="s">
        <v>449</v>
      </c>
      <c r="H15" s="870"/>
      <c r="I15" s="870"/>
      <c r="J15" s="870"/>
      <c r="K15" s="870"/>
      <c r="L15" s="870"/>
      <c r="M15" s="870"/>
      <c r="N15" s="870"/>
      <c r="O15" s="870"/>
      <c r="P15" s="870"/>
      <c r="Q15" s="870"/>
      <c r="R15" s="870"/>
      <c r="S15" s="870"/>
      <c r="T15" s="355"/>
      <c r="V15" s="311" t="s">
        <v>10</v>
      </c>
      <c r="W15" s="311" t="s">
        <v>353</v>
      </c>
      <c r="X15" s="311" t="s">
        <v>10</v>
      </c>
      <c r="Y15" s="355"/>
      <c r="Z15"/>
      <c r="AA15"/>
    </row>
    <row r="16" spans="2:27" ht="49.5" customHeight="1" x14ac:dyDescent="0.15">
      <c r="B16" s="356"/>
      <c r="C16" s="895"/>
      <c r="D16" s="895"/>
      <c r="E16" s="895"/>
      <c r="F16" s="348" t="s">
        <v>359</v>
      </c>
      <c r="G16" s="559" t="s">
        <v>450</v>
      </c>
      <c r="H16" s="559"/>
      <c r="I16" s="559"/>
      <c r="J16" s="559"/>
      <c r="K16" s="559"/>
      <c r="L16" s="559"/>
      <c r="M16" s="559"/>
      <c r="N16" s="559"/>
      <c r="O16" s="559"/>
      <c r="P16" s="559"/>
      <c r="Q16" s="559"/>
      <c r="R16" s="559"/>
      <c r="S16" s="559"/>
      <c r="T16" s="355"/>
      <c r="V16" s="311" t="s">
        <v>10</v>
      </c>
      <c r="W16" s="311" t="s">
        <v>353</v>
      </c>
      <c r="X16" s="311" t="s">
        <v>10</v>
      </c>
      <c r="Y16" s="355"/>
      <c r="Z16"/>
      <c r="AA16"/>
    </row>
    <row r="17" spans="2:27" ht="21.95" customHeight="1" x14ac:dyDescent="0.15">
      <c r="B17" s="356"/>
      <c r="C17" s="895"/>
      <c r="D17" s="895"/>
      <c r="E17" s="895"/>
      <c r="F17" s="348" t="s">
        <v>361</v>
      </c>
      <c r="G17" s="870" t="s">
        <v>451</v>
      </c>
      <c r="H17" s="870"/>
      <c r="I17" s="870"/>
      <c r="J17" s="870"/>
      <c r="K17" s="870"/>
      <c r="L17" s="870"/>
      <c r="M17" s="870"/>
      <c r="N17" s="870"/>
      <c r="O17" s="870"/>
      <c r="P17" s="870"/>
      <c r="Q17" s="870"/>
      <c r="R17" s="870"/>
      <c r="S17" s="870"/>
      <c r="T17" s="355"/>
      <c r="V17" s="311" t="s">
        <v>10</v>
      </c>
      <c r="W17" s="311" t="s">
        <v>353</v>
      </c>
      <c r="X17" s="311" t="s">
        <v>10</v>
      </c>
      <c r="Y17" s="355"/>
      <c r="Z17"/>
      <c r="AA17"/>
    </row>
    <row r="18" spans="2:27" ht="17.100000000000001" customHeight="1" x14ac:dyDescent="0.15">
      <c r="B18" s="356"/>
      <c r="C18" s="2"/>
      <c r="D18" s="2"/>
      <c r="E18" s="2"/>
      <c r="T18" s="355"/>
      <c r="Y18" s="355"/>
      <c r="Z18"/>
      <c r="AA18"/>
    </row>
    <row r="19" spans="2:27" ht="21.95" customHeight="1" x14ac:dyDescent="0.15">
      <c r="B19" s="356"/>
      <c r="C19" s="892" t="s">
        <v>452</v>
      </c>
      <c r="D19" s="893"/>
      <c r="E19" s="893"/>
      <c r="F19" s="348" t="s">
        <v>357</v>
      </c>
      <c r="G19" s="870" t="s">
        <v>453</v>
      </c>
      <c r="H19" s="870"/>
      <c r="I19" s="870"/>
      <c r="J19" s="870"/>
      <c r="K19" s="870"/>
      <c r="L19" s="870"/>
      <c r="M19" s="870"/>
      <c r="N19" s="870"/>
      <c r="O19" s="870"/>
      <c r="P19" s="870"/>
      <c r="Q19" s="870"/>
      <c r="R19" s="870"/>
      <c r="S19" s="870"/>
      <c r="T19" s="355"/>
      <c r="V19" s="311" t="s">
        <v>10</v>
      </c>
      <c r="W19" s="311" t="s">
        <v>353</v>
      </c>
      <c r="X19" s="311" t="s">
        <v>10</v>
      </c>
      <c r="Y19" s="355"/>
      <c r="Z19"/>
      <c r="AA19"/>
    </row>
    <row r="20" spans="2:27" ht="49.5" customHeight="1" x14ac:dyDescent="0.15">
      <c r="B20" s="356"/>
      <c r="C20" s="893"/>
      <c r="D20" s="893"/>
      <c r="E20" s="893"/>
      <c r="F20" s="348" t="s">
        <v>359</v>
      </c>
      <c r="G20" s="559" t="s">
        <v>454</v>
      </c>
      <c r="H20" s="559"/>
      <c r="I20" s="559"/>
      <c r="J20" s="559"/>
      <c r="K20" s="559"/>
      <c r="L20" s="559"/>
      <c r="M20" s="559"/>
      <c r="N20" s="559"/>
      <c r="O20" s="559"/>
      <c r="P20" s="559"/>
      <c r="Q20" s="559"/>
      <c r="R20" s="559"/>
      <c r="S20" s="559"/>
      <c r="T20" s="355"/>
      <c r="V20" s="311" t="s">
        <v>10</v>
      </c>
      <c r="W20" s="311" t="s">
        <v>353</v>
      </c>
      <c r="X20" s="311" t="s">
        <v>10</v>
      </c>
      <c r="Y20" s="355"/>
      <c r="Z20"/>
      <c r="AA20"/>
    </row>
    <row r="21" spans="2:27" ht="21.95" customHeight="1" x14ac:dyDescent="0.15">
      <c r="B21" s="356"/>
      <c r="C21" s="893"/>
      <c r="D21" s="893"/>
      <c r="E21" s="893"/>
      <c r="F21" s="348" t="s">
        <v>361</v>
      </c>
      <c r="G21" s="870" t="s">
        <v>451</v>
      </c>
      <c r="H21" s="870"/>
      <c r="I21" s="870"/>
      <c r="J21" s="870"/>
      <c r="K21" s="870"/>
      <c r="L21" s="870"/>
      <c r="M21" s="870"/>
      <c r="N21" s="870"/>
      <c r="O21" s="870"/>
      <c r="P21" s="870"/>
      <c r="Q21" s="870"/>
      <c r="R21" s="870"/>
      <c r="S21" s="870"/>
      <c r="T21" s="355"/>
      <c r="V21" s="311" t="s">
        <v>10</v>
      </c>
      <c r="W21" s="311" t="s">
        <v>353</v>
      </c>
      <c r="X21" s="311" t="s">
        <v>10</v>
      </c>
      <c r="Y21" s="355"/>
      <c r="Z21"/>
      <c r="AA21"/>
    </row>
    <row r="22" spans="2:27" ht="17.100000000000001" customHeight="1" x14ac:dyDescent="0.15">
      <c r="B22" s="356"/>
      <c r="T22" s="355"/>
      <c r="Y22" s="355"/>
      <c r="Z22"/>
      <c r="AA22"/>
    </row>
    <row r="23" spans="2:27" ht="21.95" customHeight="1" x14ac:dyDescent="0.15">
      <c r="B23" s="356"/>
      <c r="C23" s="894" t="s">
        <v>455</v>
      </c>
      <c r="D23" s="895"/>
      <c r="E23" s="895"/>
      <c r="F23" s="348" t="s">
        <v>357</v>
      </c>
      <c r="G23" s="870" t="s">
        <v>456</v>
      </c>
      <c r="H23" s="870"/>
      <c r="I23" s="870"/>
      <c r="J23" s="870"/>
      <c r="K23" s="870"/>
      <c r="L23" s="870"/>
      <c r="M23" s="870"/>
      <c r="N23" s="870"/>
      <c r="O23" s="870"/>
      <c r="P23" s="870"/>
      <c r="Q23" s="870"/>
      <c r="R23" s="870"/>
      <c r="S23" s="870"/>
      <c r="T23" s="355"/>
      <c r="V23" s="311" t="s">
        <v>10</v>
      </c>
      <c r="W23" s="311" t="s">
        <v>353</v>
      </c>
      <c r="X23" s="311" t="s">
        <v>10</v>
      </c>
      <c r="Y23" s="355"/>
      <c r="Z23"/>
      <c r="AA23"/>
    </row>
    <row r="24" spans="2:27" ht="21.95" customHeight="1" x14ac:dyDescent="0.15">
      <c r="B24" s="356"/>
      <c r="C24" s="895"/>
      <c r="D24" s="895"/>
      <c r="E24" s="895"/>
      <c r="F24" s="348" t="s">
        <v>359</v>
      </c>
      <c r="G24" s="559" t="s">
        <v>457</v>
      </c>
      <c r="H24" s="559"/>
      <c r="I24" s="559"/>
      <c r="J24" s="559"/>
      <c r="K24" s="559"/>
      <c r="L24" s="559"/>
      <c r="M24" s="559"/>
      <c r="N24" s="559"/>
      <c r="O24" s="559"/>
      <c r="P24" s="559"/>
      <c r="Q24" s="559"/>
      <c r="R24" s="559"/>
      <c r="S24" s="559"/>
      <c r="T24" s="355"/>
      <c r="V24" s="311" t="s">
        <v>10</v>
      </c>
      <c r="W24" s="311" t="s">
        <v>353</v>
      </c>
      <c r="X24" s="311" t="s">
        <v>10</v>
      </c>
      <c r="Y24" s="355"/>
      <c r="Z24"/>
      <c r="AA24"/>
    </row>
    <row r="25" spans="2:27" ht="21.95" customHeight="1" x14ac:dyDescent="0.15">
      <c r="B25" s="356"/>
      <c r="C25" s="895"/>
      <c r="D25" s="895"/>
      <c r="E25" s="895"/>
      <c r="F25" s="348" t="s">
        <v>361</v>
      </c>
      <c r="G25" s="870" t="s">
        <v>451</v>
      </c>
      <c r="H25" s="870"/>
      <c r="I25" s="870"/>
      <c r="J25" s="870"/>
      <c r="K25" s="870"/>
      <c r="L25" s="870"/>
      <c r="M25" s="870"/>
      <c r="N25" s="870"/>
      <c r="O25" s="870"/>
      <c r="P25" s="870"/>
      <c r="Q25" s="870"/>
      <c r="R25" s="870"/>
      <c r="S25" s="870"/>
      <c r="T25" s="355"/>
      <c r="V25" s="311" t="s">
        <v>10</v>
      </c>
      <c r="W25" s="311" t="s">
        <v>353</v>
      </c>
      <c r="X25" s="311" t="s">
        <v>10</v>
      </c>
      <c r="Y25" s="355"/>
      <c r="Z25"/>
      <c r="AA25"/>
    </row>
    <row r="26" spans="2:27" ht="12.95" customHeight="1" x14ac:dyDescent="0.15">
      <c r="B26" s="360"/>
      <c r="C26" s="304"/>
      <c r="D26" s="304"/>
      <c r="E26" s="304"/>
      <c r="F26" s="304"/>
      <c r="G26" s="304"/>
      <c r="H26" s="304"/>
      <c r="I26" s="304"/>
      <c r="J26" s="304"/>
      <c r="K26" s="304"/>
      <c r="L26" s="304"/>
      <c r="M26" s="304"/>
      <c r="N26" s="304"/>
      <c r="O26" s="304"/>
      <c r="P26" s="304"/>
      <c r="Q26" s="304"/>
      <c r="R26" s="304"/>
      <c r="S26" s="304"/>
      <c r="T26" s="361"/>
      <c r="U26" s="304"/>
      <c r="V26" s="304"/>
      <c r="W26" s="304"/>
      <c r="X26" s="304"/>
      <c r="Y26" s="361"/>
    </row>
    <row r="28" spans="2:27" x14ac:dyDescent="0.15">
      <c r="B28" s="352" t="s">
        <v>363</v>
      </c>
    </row>
    <row r="29" spans="2:27" x14ac:dyDescent="0.15">
      <c r="B29" s="352" t="s">
        <v>364</v>
      </c>
      <c r="K29"/>
      <c r="L29"/>
      <c r="M29"/>
      <c r="N29"/>
      <c r="O29"/>
      <c r="P29"/>
      <c r="Q29"/>
      <c r="R29"/>
      <c r="S29"/>
      <c r="T29"/>
      <c r="U29"/>
      <c r="V29"/>
      <c r="W29"/>
      <c r="X29"/>
      <c r="Y29"/>
      <c r="Z29"/>
      <c r="AA29"/>
    </row>
    <row r="38" spans="3:32" x14ac:dyDescent="0.15">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row>
    <row r="39" spans="3:32" x14ac:dyDescent="0.15">
      <c r="C39" s="358"/>
    </row>
    <row r="122" spans="3:7" x14ac:dyDescent="0.15">
      <c r="C122" s="304"/>
      <c r="D122" s="304"/>
      <c r="E122" s="304"/>
      <c r="F122" s="304"/>
      <c r="G122" s="304"/>
    </row>
    <row r="123" spans="3:7" x14ac:dyDescent="0.15">
      <c r="C123" s="35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352" customWidth="1"/>
    <col min="2" max="2" width="3.125" style="352" customWidth="1"/>
    <col min="3" max="3" width="1.125" style="352" customWidth="1"/>
    <col min="4" max="19" width="4" style="352"/>
    <col min="20" max="20" width="3.125" style="352" customWidth="1"/>
    <col min="21" max="21" width="2.375" style="352" customWidth="1"/>
    <col min="22" max="22" width="4" style="352"/>
    <col min="23" max="23" width="2.25" style="352" customWidth="1"/>
    <col min="24" max="24" width="4" style="352"/>
    <col min="25" max="25" width="2.375" style="352" customWidth="1"/>
    <col min="26" max="26" width="1.5" style="352" customWidth="1"/>
    <col min="27" max="29" width="4" style="352"/>
    <col min="30" max="30" width="6.625" style="352" bestFit="1" customWidth="1"/>
    <col min="31" max="16384" width="4" style="352"/>
  </cols>
  <sheetData>
    <row r="2" spans="2:30" x14ac:dyDescent="0.15">
      <c r="B2" s="352" t="s">
        <v>475</v>
      </c>
      <c r="C2"/>
      <c r="D2"/>
      <c r="E2"/>
      <c r="F2"/>
      <c r="G2"/>
      <c r="H2"/>
      <c r="I2"/>
      <c r="J2"/>
      <c r="K2"/>
      <c r="L2"/>
      <c r="M2"/>
      <c r="N2"/>
      <c r="O2"/>
      <c r="P2"/>
      <c r="Q2"/>
      <c r="R2"/>
      <c r="S2"/>
      <c r="T2"/>
      <c r="U2"/>
      <c r="V2"/>
      <c r="W2"/>
      <c r="X2"/>
      <c r="Y2"/>
    </row>
    <row r="4" spans="2:30" ht="34.5" customHeight="1" x14ac:dyDescent="0.15">
      <c r="B4" s="727" t="s">
        <v>459</v>
      </c>
      <c r="C4" s="611"/>
      <c r="D4" s="611"/>
      <c r="E4" s="611"/>
      <c r="F4" s="611"/>
      <c r="G4" s="611"/>
      <c r="H4" s="611"/>
      <c r="I4" s="611"/>
      <c r="J4" s="611"/>
      <c r="K4" s="611"/>
      <c r="L4" s="611"/>
      <c r="M4" s="611"/>
      <c r="N4" s="611"/>
      <c r="O4" s="611"/>
      <c r="P4" s="611"/>
      <c r="Q4" s="611"/>
      <c r="R4" s="611"/>
      <c r="S4" s="611"/>
      <c r="T4" s="611"/>
      <c r="U4" s="611"/>
      <c r="V4" s="611"/>
      <c r="W4" s="611"/>
      <c r="X4" s="611"/>
      <c r="Y4" s="611"/>
    </row>
    <row r="5" spans="2:30" ht="13.5" customHeight="1" x14ac:dyDescent="0.15"/>
    <row r="6" spans="2:30" ht="24" customHeight="1" x14ac:dyDescent="0.15">
      <c r="B6" s="811" t="s">
        <v>355</v>
      </c>
      <c r="C6" s="811"/>
      <c r="D6" s="811"/>
      <c r="E6" s="811"/>
      <c r="F6" s="811"/>
      <c r="G6" s="825"/>
      <c r="H6" s="826"/>
      <c r="I6" s="826"/>
      <c r="J6" s="826"/>
      <c r="K6" s="826"/>
      <c r="L6" s="826"/>
      <c r="M6" s="826"/>
      <c r="N6" s="826"/>
      <c r="O6" s="826"/>
      <c r="P6" s="826"/>
      <c r="Q6" s="826"/>
      <c r="R6" s="826"/>
      <c r="S6" s="826"/>
      <c r="T6" s="826"/>
      <c r="U6" s="826"/>
      <c r="V6" s="826"/>
      <c r="W6" s="826"/>
      <c r="X6" s="826"/>
      <c r="Y6" s="828"/>
    </row>
    <row r="7" spans="2:30" ht="24" customHeight="1" x14ac:dyDescent="0.15">
      <c r="B7" s="811" t="s">
        <v>356</v>
      </c>
      <c r="C7" s="811"/>
      <c r="D7" s="811"/>
      <c r="E7" s="811"/>
      <c r="F7" s="811"/>
      <c r="G7" s="297" t="s">
        <v>10</v>
      </c>
      <c r="H7" s="367" t="s">
        <v>349</v>
      </c>
      <c r="I7" s="367"/>
      <c r="J7" s="367"/>
      <c r="K7" s="367"/>
      <c r="L7" s="297" t="s">
        <v>10</v>
      </c>
      <c r="M7" s="367" t="s">
        <v>350</v>
      </c>
      <c r="N7" s="367"/>
      <c r="O7" s="367"/>
      <c r="P7" s="367"/>
      <c r="Q7" s="297" t="s">
        <v>10</v>
      </c>
      <c r="R7" s="367" t="s">
        <v>351</v>
      </c>
      <c r="S7" s="367"/>
      <c r="T7" s="367"/>
      <c r="U7" s="367"/>
      <c r="V7" s="367"/>
      <c r="W7" s="349"/>
      <c r="X7" s="349"/>
      <c r="Y7" s="350"/>
    </row>
    <row r="8" spans="2:30" ht="21.95" customHeight="1" x14ac:dyDescent="0.15">
      <c r="B8" s="472" t="s">
        <v>360</v>
      </c>
      <c r="C8" s="473"/>
      <c r="D8" s="473"/>
      <c r="E8" s="473"/>
      <c r="F8" s="474"/>
      <c r="G8" s="299" t="s">
        <v>10</v>
      </c>
      <c r="H8" s="358" t="s">
        <v>444</v>
      </c>
      <c r="I8" s="307"/>
      <c r="J8" s="307"/>
      <c r="K8" s="307"/>
      <c r="L8" s="307"/>
      <c r="M8" s="307"/>
      <c r="N8" s="307"/>
      <c r="O8" s="307"/>
      <c r="P8" s="307"/>
      <c r="Q8" s="307"/>
      <c r="R8" s="307"/>
      <c r="S8" s="307"/>
      <c r="T8" s="307"/>
      <c r="U8" s="307"/>
      <c r="V8" s="307"/>
      <c r="W8" s="307"/>
      <c r="X8" s="307"/>
      <c r="Y8" s="308"/>
    </row>
    <row r="9" spans="2:30" ht="21.95" customHeight="1" x14ac:dyDescent="0.15">
      <c r="B9" s="822"/>
      <c r="C9" s="611"/>
      <c r="D9" s="611"/>
      <c r="E9" s="611"/>
      <c r="F9" s="823"/>
      <c r="G9" s="353" t="s">
        <v>10</v>
      </c>
      <c r="H9" s="352" t="s">
        <v>445</v>
      </c>
      <c r="I9" s="312"/>
      <c r="J9" s="312"/>
      <c r="K9" s="312"/>
      <c r="L9" s="312"/>
      <c r="M9" s="312"/>
      <c r="N9" s="312"/>
      <c r="O9" s="312"/>
      <c r="P9" s="312"/>
      <c r="Q9" s="312"/>
      <c r="R9" s="312"/>
      <c r="S9" s="312"/>
      <c r="T9" s="312"/>
      <c r="U9" s="312"/>
      <c r="V9" s="312"/>
      <c r="W9" s="312"/>
      <c r="X9" s="312"/>
      <c r="Y9" s="313"/>
    </row>
    <row r="10" spans="2:30" ht="21.95" customHeight="1" x14ac:dyDescent="0.15">
      <c r="B10" s="660"/>
      <c r="C10" s="661"/>
      <c r="D10" s="661"/>
      <c r="E10" s="661"/>
      <c r="F10" s="821"/>
      <c r="G10" s="301" t="s">
        <v>10</v>
      </c>
      <c r="H10" s="304" t="s">
        <v>460</v>
      </c>
      <c r="I10" s="309"/>
      <c r="J10" s="309"/>
      <c r="K10" s="309"/>
      <c r="L10" s="309"/>
      <c r="M10" s="309"/>
      <c r="N10" s="309"/>
      <c r="O10" s="309"/>
      <c r="P10" s="309"/>
      <c r="Q10" s="309"/>
      <c r="R10" s="309"/>
      <c r="S10" s="309"/>
      <c r="T10" s="309"/>
      <c r="U10" s="309"/>
      <c r="V10" s="309"/>
      <c r="W10" s="309"/>
      <c r="X10" s="309"/>
      <c r="Y10" s="310"/>
    </row>
    <row r="11" spans="2:30" ht="13.5" customHeight="1" x14ac:dyDescent="0.15">
      <c r="AD11" s="197"/>
    </row>
    <row r="12" spans="2:30" ht="12.95" customHeight="1" x14ac:dyDescent="0.15">
      <c r="B12" s="357"/>
      <c r="C12" s="358"/>
      <c r="D12" s="358"/>
      <c r="E12" s="358"/>
      <c r="F12" s="358"/>
      <c r="G12" s="358"/>
      <c r="H12" s="358"/>
      <c r="I12" s="358"/>
      <c r="J12" s="358"/>
      <c r="K12" s="358"/>
      <c r="L12" s="358"/>
      <c r="M12" s="358"/>
      <c r="N12" s="358"/>
      <c r="O12" s="358"/>
      <c r="P12" s="358"/>
      <c r="Q12" s="358"/>
      <c r="R12" s="358"/>
      <c r="S12" s="358"/>
      <c r="T12" s="359"/>
      <c r="U12" s="358"/>
      <c r="V12" s="358"/>
      <c r="W12" s="358"/>
      <c r="X12" s="358"/>
      <c r="Y12" s="359"/>
      <c r="Z12"/>
      <c r="AA12"/>
    </row>
    <row r="13" spans="2:30" ht="17.100000000000001" customHeight="1" x14ac:dyDescent="0.15">
      <c r="B13" s="195" t="s">
        <v>461</v>
      </c>
      <c r="C13" s="196"/>
      <c r="T13" s="355"/>
      <c r="V13" s="164" t="s">
        <v>352</v>
      </c>
      <c r="W13" s="164" t="s">
        <v>353</v>
      </c>
      <c r="X13" s="164" t="s">
        <v>354</v>
      </c>
      <c r="Y13" s="355"/>
      <c r="Z13"/>
      <c r="AA13"/>
    </row>
    <row r="14" spans="2:30" ht="17.100000000000001" customHeight="1" x14ac:dyDescent="0.15">
      <c r="B14" s="356"/>
      <c r="T14" s="355"/>
      <c r="Y14" s="355"/>
      <c r="Z14"/>
      <c r="AA14"/>
    </row>
    <row r="15" spans="2:30" ht="49.5" customHeight="1" x14ac:dyDescent="0.15">
      <c r="B15" s="356"/>
      <c r="C15" s="894" t="s">
        <v>448</v>
      </c>
      <c r="D15" s="895"/>
      <c r="E15" s="895"/>
      <c r="F15" s="348" t="s">
        <v>357</v>
      </c>
      <c r="G15" s="559" t="s">
        <v>462</v>
      </c>
      <c r="H15" s="559"/>
      <c r="I15" s="559"/>
      <c r="J15" s="559"/>
      <c r="K15" s="559"/>
      <c r="L15" s="559"/>
      <c r="M15" s="559"/>
      <c r="N15" s="559"/>
      <c r="O15" s="559"/>
      <c r="P15" s="559"/>
      <c r="Q15" s="559"/>
      <c r="R15" s="559"/>
      <c r="S15" s="559"/>
      <c r="T15" s="355"/>
      <c r="V15" s="311" t="s">
        <v>10</v>
      </c>
      <c r="W15" s="311" t="s">
        <v>353</v>
      </c>
      <c r="X15" s="311" t="s">
        <v>10</v>
      </c>
      <c r="Y15" s="355"/>
      <c r="Z15"/>
      <c r="AA15"/>
    </row>
    <row r="16" spans="2:30" ht="69" customHeight="1" x14ac:dyDescent="0.15">
      <c r="B16" s="356"/>
      <c r="C16" s="895"/>
      <c r="D16" s="895"/>
      <c r="E16" s="895"/>
      <c r="F16" s="348" t="s">
        <v>359</v>
      </c>
      <c r="G16" s="559" t="s">
        <v>463</v>
      </c>
      <c r="H16" s="559"/>
      <c r="I16" s="559"/>
      <c r="J16" s="559"/>
      <c r="K16" s="559"/>
      <c r="L16" s="559"/>
      <c r="M16" s="559"/>
      <c r="N16" s="559"/>
      <c r="O16" s="559"/>
      <c r="P16" s="559"/>
      <c r="Q16" s="559"/>
      <c r="R16" s="559"/>
      <c r="S16" s="559"/>
      <c r="T16" s="355"/>
      <c r="V16" s="311" t="s">
        <v>10</v>
      </c>
      <c r="W16" s="311" t="s">
        <v>353</v>
      </c>
      <c r="X16" s="311" t="s">
        <v>10</v>
      </c>
      <c r="Y16" s="355"/>
      <c r="Z16"/>
      <c r="AA16"/>
    </row>
    <row r="17" spans="2:27" ht="39.950000000000003" customHeight="1" x14ac:dyDescent="0.15">
      <c r="B17" s="356"/>
      <c r="C17" s="895"/>
      <c r="D17" s="895"/>
      <c r="E17" s="895"/>
      <c r="F17" s="348" t="s">
        <v>361</v>
      </c>
      <c r="G17" s="559" t="s">
        <v>464</v>
      </c>
      <c r="H17" s="559"/>
      <c r="I17" s="559"/>
      <c r="J17" s="559"/>
      <c r="K17" s="559"/>
      <c r="L17" s="559"/>
      <c r="M17" s="559"/>
      <c r="N17" s="559"/>
      <c r="O17" s="559"/>
      <c r="P17" s="559"/>
      <c r="Q17" s="559"/>
      <c r="R17" s="559"/>
      <c r="S17" s="559"/>
      <c r="T17" s="355"/>
      <c r="V17" s="311" t="s">
        <v>10</v>
      </c>
      <c r="W17" s="311" t="s">
        <v>353</v>
      </c>
      <c r="X17" s="311" t="s">
        <v>10</v>
      </c>
      <c r="Y17" s="355"/>
      <c r="Z17"/>
      <c r="AA17"/>
    </row>
    <row r="18" spans="2:27" ht="21.95" customHeight="1" x14ac:dyDescent="0.15">
      <c r="B18" s="356"/>
      <c r="C18" s="895"/>
      <c r="D18" s="895"/>
      <c r="E18" s="895"/>
      <c r="F18" s="348" t="s">
        <v>362</v>
      </c>
      <c r="G18" s="559" t="s">
        <v>465</v>
      </c>
      <c r="H18" s="559"/>
      <c r="I18" s="559"/>
      <c r="J18" s="559"/>
      <c r="K18" s="559"/>
      <c r="L18" s="559"/>
      <c r="M18" s="559"/>
      <c r="N18" s="559"/>
      <c r="O18" s="559"/>
      <c r="P18" s="559"/>
      <c r="Q18" s="559"/>
      <c r="R18" s="559"/>
      <c r="S18" s="559"/>
      <c r="T18" s="355"/>
      <c r="V18" s="311" t="s">
        <v>10</v>
      </c>
      <c r="W18" s="311" t="s">
        <v>353</v>
      </c>
      <c r="X18" s="311" t="s">
        <v>10</v>
      </c>
      <c r="Y18" s="355"/>
      <c r="Z18"/>
      <c r="AA18"/>
    </row>
    <row r="19" spans="2:27" ht="17.45" customHeight="1" x14ac:dyDescent="0.15">
      <c r="B19" s="356"/>
      <c r="C19" s="380"/>
      <c r="D19" s="380"/>
      <c r="E19" s="380"/>
      <c r="F19" s="311"/>
      <c r="G19" s="312"/>
      <c r="H19" s="312"/>
      <c r="I19" s="312"/>
      <c r="J19" s="312"/>
      <c r="K19" s="312"/>
      <c r="L19" s="312"/>
      <c r="M19" s="312"/>
      <c r="N19" s="312"/>
      <c r="O19" s="312"/>
      <c r="P19" s="312"/>
      <c r="Q19" s="312"/>
      <c r="R19" s="312"/>
      <c r="S19" s="312"/>
      <c r="T19" s="355"/>
      <c r="Y19" s="355"/>
      <c r="Z19"/>
      <c r="AA19"/>
    </row>
    <row r="20" spans="2:27" ht="69" customHeight="1" x14ac:dyDescent="0.15">
      <c r="B20" s="356"/>
      <c r="C20" s="892" t="s">
        <v>466</v>
      </c>
      <c r="D20" s="893"/>
      <c r="E20" s="893"/>
      <c r="F20" s="348" t="s">
        <v>357</v>
      </c>
      <c r="G20" s="559" t="s">
        <v>467</v>
      </c>
      <c r="H20" s="559"/>
      <c r="I20" s="559"/>
      <c r="J20" s="559"/>
      <c r="K20" s="559"/>
      <c r="L20" s="559"/>
      <c r="M20" s="559"/>
      <c r="N20" s="559"/>
      <c r="O20" s="559"/>
      <c r="P20" s="559"/>
      <c r="Q20" s="559"/>
      <c r="R20" s="559"/>
      <c r="S20" s="559"/>
      <c r="T20" s="355"/>
      <c r="V20" s="311" t="s">
        <v>10</v>
      </c>
      <c r="W20" s="311" t="s">
        <v>353</v>
      </c>
      <c r="X20" s="311" t="s">
        <v>10</v>
      </c>
      <c r="Y20" s="355"/>
      <c r="Z20"/>
      <c r="AA20"/>
    </row>
    <row r="21" spans="2:27" ht="69" customHeight="1" x14ac:dyDescent="0.15">
      <c r="B21" s="356"/>
      <c r="C21" s="893"/>
      <c r="D21" s="893"/>
      <c r="E21" s="893"/>
      <c r="F21" s="348" t="s">
        <v>359</v>
      </c>
      <c r="G21" s="559" t="s">
        <v>468</v>
      </c>
      <c r="H21" s="559"/>
      <c r="I21" s="559"/>
      <c r="J21" s="559"/>
      <c r="K21" s="559"/>
      <c r="L21" s="559"/>
      <c r="M21" s="559"/>
      <c r="N21" s="559"/>
      <c r="O21" s="559"/>
      <c r="P21" s="559"/>
      <c r="Q21" s="559"/>
      <c r="R21" s="559"/>
      <c r="S21" s="559"/>
      <c r="T21" s="355"/>
      <c r="V21" s="311" t="s">
        <v>10</v>
      </c>
      <c r="W21" s="311" t="s">
        <v>353</v>
      </c>
      <c r="X21" s="311" t="s">
        <v>10</v>
      </c>
      <c r="Y21" s="355"/>
      <c r="Z21"/>
      <c r="AA21"/>
    </row>
    <row r="22" spans="2:27" ht="49.5" customHeight="1" x14ac:dyDescent="0.15">
      <c r="B22" s="356"/>
      <c r="C22" s="893"/>
      <c r="D22" s="893"/>
      <c r="E22" s="893"/>
      <c r="F22" s="348" t="s">
        <v>361</v>
      </c>
      <c r="G22" s="559" t="s">
        <v>469</v>
      </c>
      <c r="H22" s="559"/>
      <c r="I22" s="559"/>
      <c r="J22" s="559"/>
      <c r="K22" s="559"/>
      <c r="L22" s="559"/>
      <c r="M22" s="559"/>
      <c r="N22" s="559"/>
      <c r="O22" s="559"/>
      <c r="P22" s="559"/>
      <c r="Q22" s="559"/>
      <c r="R22" s="559"/>
      <c r="S22" s="559"/>
      <c r="T22" s="355"/>
      <c r="V22" s="311" t="s">
        <v>10</v>
      </c>
      <c r="W22" s="311" t="s">
        <v>353</v>
      </c>
      <c r="X22" s="311" t="s">
        <v>10</v>
      </c>
      <c r="Y22" s="355"/>
      <c r="Z22"/>
      <c r="AA22"/>
    </row>
    <row r="23" spans="2:27" ht="21.95" customHeight="1" x14ac:dyDescent="0.15">
      <c r="B23" s="356"/>
      <c r="C23" s="893"/>
      <c r="D23" s="893"/>
      <c r="E23" s="893"/>
      <c r="F23" s="348" t="s">
        <v>362</v>
      </c>
      <c r="G23" s="559" t="s">
        <v>470</v>
      </c>
      <c r="H23" s="559"/>
      <c r="I23" s="559"/>
      <c r="J23" s="559"/>
      <c r="K23" s="559"/>
      <c r="L23" s="559"/>
      <c r="M23" s="559"/>
      <c r="N23" s="559"/>
      <c r="O23" s="559"/>
      <c r="P23" s="559"/>
      <c r="Q23" s="559"/>
      <c r="R23" s="559"/>
      <c r="S23" s="559"/>
      <c r="T23" s="355"/>
      <c r="V23" s="311" t="s">
        <v>10</v>
      </c>
      <c r="W23" s="311" t="s">
        <v>353</v>
      </c>
      <c r="X23" s="311" t="s">
        <v>10</v>
      </c>
      <c r="Y23" s="355"/>
      <c r="Z23"/>
      <c r="AA23"/>
    </row>
    <row r="24" spans="2:27" ht="17.45" customHeight="1" x14ac:dyDescent="0.15">
      <c r="B24" s="356"/>
      <c r="C24" s="380"/>
      <c r="D24" s="380"/>
      <c r="E24" s="380"/>
      <c r="F24" s="311"/>
      <c r="G24" s="312"/>
      <c r="H24" s="312"/>
      <c r="I24" s="312"/>
      <c r="J24" s="312"/>
      <c r="K24" s="312"/>
      <c r="L24" s="312"/>
      <c r="M24" s="312"/>
      <c r="N24" s="312"/>
      <c r="O24" s="312"/>
      <c r="P24" s="312"/>
      <c r="Q24" s="312"/>
      <c r="R24" s="312"/>
      <c r="S24" s="312"/>
      <c r="T24" s="355"/>
      <c r="Y24" s="355"/>
      <c r="Z24"/>
      <c r="AA24"/>
    </row>
    <row r="25" spans="2:27" ht="69" customHeight="1" x14ac:dyDescent="0.15">
      <c r="B25" s="356"/>
      <c r="C25" s="896" t="s">
        <v>471</v>
      </c>
      <c r="D25" s="897"/>
      <c r="E25" s="898"/>
      <c r="F25" s="348" t="s">
        <v>357</v>
      </c>
      <c r="G25" s="559" t="s">
        <v>472</v>
      </c>
      <c r="H25" s="559"/>
      <c r="I25" s="559"/>
      <c r="J25" s="559"/>
      <c r="K25" s="559"/>
      <c r="L25" s="559"/>
      <c r="M25" s="559"/>
      <c r="N25" s="559"/>
      <c r="O25" s="559"/>
      <c r="P25" s="559"/>
      <c r="Q25" s="559"/>
      <c r="R25" s="559"/>
      <c r="S25" s="559"/>
      <c r="T25" s="355"/>
      <c r="V25" s="311" t="s">
        <v>10</v>
      </c>
      <c r="W25" s="311" t="s">
        <v>353</v>
      </c>
      <c r="X25" s="311" t="s">
        <v>10</v>
      </c>
      <c r="Y25" s="355"/>
      <c r="Z25"/>
      <c r="AA25"/>
    </row>
    <row r="26" spans="2:27" ht="69" customHeight="1" x14ac:dyDescent="0.15">
      <c r="B26" s="356"/>
      <c r="C26" s="899"/>
      <c r="D26" s="900"/>
      <c r="E26" s="901"/>
      <c r="F26" s="348" t="s">
        <v>359</v>
      </c>
      <c r="G26" s="559" t="s">
        <v>473</v>
      </c>
      <c r="H26" s="559"/>
      <c r="I26" s="559"/>
      <c r="J26" s="559"/>
      <c r="K26" s="559"/>
      <c r="L26" s="559"/>
      <c r="M26" s="559"/>
      <c r="N26" s="559"/>
      <c r="O26" s="559"/>
      <c r="P26" s="559"/>
      <c r="Q26" s="559"/>
      <c r="R26" s="559"/>
      <c r="S26" s="559"/>
      <c r="T26" s="355"/>
      <c r="V26" s="311" t="s">
        <v>10</v>
      </c>
      <c r="W26" s="311" t="s">
        <v>353</v>
      </c>
      <c r="X26" s="311" t="s">
        <v>10</v>
      </c>
      <c r="Y26" s="355"/>
      <c r="Z26"/>
      <c r="AA26"/>
    </row>
    <row r="27" spans="2:27" ht="49.5" customHeight="1" x14ac:dyDescent="0.15">
      <c r="B27" s="356"/>
      <c r="C27" s="902"/>
      <c r="D27" s="903"/>
      <c r="E27" s="904"/>
      <c r="F27" s="348" t="s">
        <v>361</v>
      </c>
      <c r="G27" s="559" t="s">
        <v>474</v>
      </c>
      <c r="H27" s="559"/>
      <c r="I27" s="559"/>
      <c r="J27" s="559"/>
      <c r="K27" s="559"/>
      <c r="L27" s="559"/>
      <c r="M27" s="559"/>
      <c r="N27" s="559"/>
      <c r="O27" s="559"/>
      <c r="P27" s="559"/>
      <c r="Q27" s="559"/>
      <c r="R27" s="559"/>
      <c r="S27" s="559"/>
      <c r="T27" s="355"/>
      <c r="V27" s="311" t="s">
        <v>10</v>
      </c>
      <c r="W27" s="311" t="s">
        <v>353</v>
      </c>
      <c r="X27" s="311" t="s">
        <v>10</v>
      </c>
      <c r="Y27" s="355"/>
      <c r="Z27"/>
      <c r="AA27"/>
    </row>
    <row r="28" spans="2:27" ht="12.95" customHeight="1" x14ac:dyDescent="0.15">
      <c r="B28" s="360"/>
      <c r="C28" s="304"/>
      <c r="D28" s="304"/>
      <c r="E28" s="304"/>
      <c r="F28" s="304"/>
      <c r="G28" s="304"/>
      <c r="H28" s="304"/>
      <c r="I28" s="304"/>
      <c r="J28" s="304"/>
      <c r="K28" s="304"/>
      <c r="L28" s="304"/>
      <c r="M28" s="304"/>
      <c r="N28" s="304"/>
      <c r="O28" s="304"/>
      <c r="P28" s="304"/>
      <c r="Q28" s="304"/>
      <c r="R28" s="304"/>
      <c r="S28" s="304"/>
      <c r="T28" s="361"/>
      <c r="U28" s="304"/>
      <c r="V28" s="304"/>
      <c r="W28" s="304"/>
      <c r="X28" s="304"/>
      <c r="Y28" s="361"/>
    </row>
    <row r="30" spans="2:27" x14ac:dyDescent="0.15">
      <c r="B30" s="352" t="s">
        <v>363</v>
      </c>
    </row>
    <row r="31" spans="2:27" x14ac:dyDescent="0.15">
      <c r="B31" s="352" t="s">
        <v>364</v>
      </c>
      <c r="K31"/>
      <c r="L31"/>
      <c r="M31"/>
      <c r="N31"/>
      <c r="O31"/>
      <c r="P31"/>
      <c r="Q31"/>
      <c r="R31"/>
      <c r="S31"/>
      <c r="T31"/>
      <c r="U31"/>
      <c r="V31"/>
      <c r="W31"/>
      <c r="X31"/>
      <c r="Y31"/>
      <c r="Z31"/>
      <c r="AA31"/>
    </row>
    <row r="38" spans="3:32" x14ac:dyDescent="0.15">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row>
    <row r="39" spans="3:32" x14ac:dyDescent="0.15">
      <c r="C39" s="358"/>
    </row>
    <row r="122" spans="3:7" x14ac:dyDescent="0.15">
      <c r="C122" s="304"/>
      <c r="D122" s="304"/>
      <c r="E122" s="304"/>
      <c r="F122" s="304"/>
      <c r="G122" s="304"/>
    </row>
    <row r="123" spans="3:7" x14ac:dyDescent="0.15">
      <c r="C123" s="35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198" customWidth="1"/>
    <col min="2" max="23" width="3.625" style="198" customWidth="1"/>
    <col min="24" max="24" width="2.125" style="198" customWidth="1"/>
    <col min="25" max="37" width="5.625" style="198" customWidth="1"/>
    <col min="38" max="16384" width="9" style="198"/>
  </cols>
  <sheetData>
    <row r="1" spans="2:23" x14ac:dyDescent="0.15">
      <c r="B1" s="198" t="s">
        <v>604</v>
      </c>
      <c r="M1" s="199"/>
      <c r="N1" s="200"/>
      <c r="O1" s="200"/>
      <c r="P1" s="200"/>
      <c r="Q1" s="199" t="s">
        <v>128</v>
      </c>
      <c r="R1" s="201"/>
      <c r="S1" s="200" t="s">
        <v>129</v>
      </c>
      <c r="T1" s="201"/>
      <c r="U1" s="200" t="s">
        <v>130</v>
      </c>
      <c r="V1" s="201"/>
      <c r="W1" s="200" t="s">
        <v>245</v>
      </c>
    </row>
    <row r="2" spans="2:23" ht="5.0999999999999996" customHeight="1" x14ac:dyDescent="0.15">
      <c r="M2" s="199"/>
      <c r="N2" s="200"/>
      <c r="O2" s="200"/>
      <c r="P2" s="200"/>
      <c r="Q2" s="199"/>
      <c r="R2" s="200"/>
      <c r="S2" s="200"/>
      <c r="T2" s="200"/>
      <c r="U2" s="200"/>
      <c r="V2" s="200"/>
      <c r="W2" s="200"/>
    </row>
    <row r="3" spans="2:23" x14ac:dyDescent="0.15">
      <c r="B3" s="922" t="s">
        <v>605</v>
      </c>
      <c r="C3" s="922"/>
      <c r="D3" s="922"/>
      <c r="E3" s="922"/>
      <c r="F3" s="922"/>
      <c r="G3" s="922"/>
      <c r="H3" s="922"/>
      <c r="I3" s="922"/>
      <c r="J3" s="922"/>
      <c r="K3" s="922"/>
      <c r="L3" s="922"/>
      <c r="M3" s="922"/>
      <c r="N3" s="922"/>
      <c r="O3" s="922"/>
      <c r="P3" s="922"/>
      <c r="Q3" s="922"/>
      <c r="R3" s="922"/>
      <c r="S3" s="922"/>
      <c r="T3" s="922"/>
      <c r="U3" s="922"/>
      <c r="V3" s="922"/>
      <c r="W3" s="922"/>
    </row>
    <row r="4" spans="2:23" ht="5.0999999999999996" customHeight="1" x14ac:dyDescent="0.15">
      <c r="B4" s="200"/>
      <c r="C4" s="200"/>
      <c r="D4" s="200"/>
      <c r="E4" s="200"/>
      <c r="F4" s="200"/>
      <c r="G4" s="200"/>
      <c r="H4" s="200"/>
      <c r="I4" s="200"/>
      <c r="J4" s="200"/>
      <c r="K4" s="200"/>
      <c r="L4" s="200"/>
      <c r="M4" s="200"/>
      <c r="N4" s="200"/>
      <c r="O4" s="200"/>
      <c r="P4" s="200"/>
      <c r="Q4" s="200"/>
      <c r="R4" s="200"/>
      <c r="S4" s="200"/>
      <c r="T4" s="200"/>
      <c r="U4" s="200"/>
      <c r="V4" s="200"/>
      <c r="W4" s="200"/>
    </row>
    <row r="5" spans="2:23" x14ac:dyDescent="0.15">
      <c r="B5" s="200"/>
      <c r="C5" s="200"/>
      <c r="D5" s="200"/>
      <c r="E5" s="200"/>
      <c r="F5" s="200"/>
      <c r="G5" s="200"/>
      <c r="H5" s="200"/>
      <c r="I5" s="200"/>
      <c r="J5" s="200"/>
      <c r="K5" s="200"/>
      <c r="L5" s="200"/>
      <c r="M5" s="200"/>
      <c r="N5" s="200"/>
      <c r="O5" s="200"/>
      <c r="P5" s="199" t="s">
        <v>373</v>
      </c>
      <c r="Q5" s="923"/>
      <c r="R5" s="923"/>
      <c r="S5" s="923"/>
      <c r="T5" s="923"/>
      <c r="U5" s="923"/>
      <c r="V5" s="923"/>
      <c r="W5" s="923"/>
    </row>
    <row r="6" spans="2:23" x14ac:dyDescent="0.15">
      <c r="B6" s="200"/>
      <c r="C6" s="200"/>
      <c r="D6" s="200"/>
      <c r="E6" s="200"/>
      <c r="F6" s="200"/>
      <c r="G6" s="200"/>
      <c r="H6" s="200"/>
      <c r="I6" s="200"/>
      <c r="J6" s="200"/>
      <c r="K6" s="200"/>
      <c r="L6" s="200"/>
      <c r="M6" s="200"/>
      <c r="N6" s="200"/>
      <c r="O6" s="200"/>
      <c r="P6" s="199" t="s">
        <v>250</v>
      </c>
      <c r="Q6" s="924"/>
      <c r="R6" s="924"/>
      <c r="S6" s="924"/>
      <c r="T6" s="924"/>
      <c r="U6" s="924"/>
      <c r="V6" s="924"/>
      <c r="W6" s="924"/>
    </row>
    <row r="7" spans="2:23" ht="10.5" customHeight="1" x14ac:dyDescent="0.15">
      <c r="B7" s="200"/>
      <c r="C7" s="200"/>
      <c r="D7" s="200"/>
      <c r="E7" s="200"/>
      <c r="F7" s="200"/>
      <c r="G7" s="200"/>
      <c r="H7" s="200"/>
      <c r="I7" s="200"/>
      <c r="J7" s="200"/>
      <c r="K7" s="200"/>
      <c r="L7" s="200"/>
      <c r="M7" s="200"/>
      <c r="N7" s="200"/>
      <c r="O7" s="200"/>
      <c r="P7" s="200"/>
      <c r="Q7" s="200"/>
      <c r="R7" s="200"/>
      <c r="S7" s="200"/>
      <c r="T7" s="200"/>
      <c r="U7" s="200"/>
      <c r="V7" s="200"/>
      <c r="W7" s="200"/>
    </row>
    <row r="8" spans="2:23" x14ac:dyDescent="0.15">
      <c r="B8" s="198" t="s">
        <v>606</v>
      </c>
    </row>
    <row r="9" spans="2:23" x14ac:dyDescent="0.15">
      <c r="C9" s="201" t="s">
        <v>10</v>
      </c>
      <c r="D9" s="198" t="s">
        <v>607</v>
      </c>
      <c r="J9" s="201" t="s">
        <v>10</v>
      </c>
      <c r="K9" s="198" t="s">
        <v>608</v>
      </c>
    </row>
    <row r="10" spans="2:23" ht="10.5" customHeight="1" x14ac:dyDescent="0.15"/>
    <row r="11" spans="2:23" x14ac:dyDescent="0.15">
      <c r="B11" s="198" t="s">
        <v>609</v>
      </c>
    </row>
    <row r="12" spans="2:23" x14ac:dyDescent="0.15">
      <c r="C12" s="201" t="s">
        <v>10</v>
      </c>
      <c r="D12" s="198" t="s">
        <v>610</v>
      </c>
    </row>
    <row r="13" spans="2:23" x14ac:dyDescent="0.15">
      <c r="C13" s="201" t="s">
        <v>10</v>
      </c>
      <c r="D13" s="198" t="s">
        <v>611</v>
      </c>
    </row>
    <row r="14" spans="2:23" ht="10.5" customHeight="1" x14ac:dyDescent="0.15"/>
    <row r="15" spans="2:23" x14ac:dyDescent="0.15">
      <c r="B15" s="198" t="s">
        <v>368</v>
      </c>
    </row>
    <row r="16" spans="2:23" ht="60" customHeight="1" x14ac:dyDescent="0.15">
      <c r="B16" s="908"/>
      <c r="C16" s="908"/>
      <c r="D16" s="908"/>
      <c r="E16" s="908"/>
      <c r="F16" s="917" t="s">
        <v>612</v>
      </c>
      <c r="G16" s="918"/>
      <c r="H16" s="918"/>
      <c r="I16" s="918"/>
      <c r="J16" s="918"/>
      <c r="K16" s="918"/>
      <c r="L16" s="919"/>
      <c r="M16" s="911" t="s">
        <v>613</v>
      </c>
      <c r="N16" s="911"/>
      <c r="O16" s="911"/>
      <c r="P16" s="911"/>
      <c r="Q16" s="911"/>
      <c r="R16" s="911"/>
      <c r="S16" s="911"/>
    </row>
    <row r="17" spans="2:23" x14ac:dyDescent="0.15">
      <c r="B17" s="909">
        <v>4</v>
      </c>
      <c r="C17" s="910"/>
      <c r="D17" s="910" t="s">
        <v>244</v>
      </c>
      <c r="E17" s="920"/>
      <c r="F17" s="906"/>
      <c r="G17" s="907"/>
      <c r="H17" s="907"/>
      <c r="I17" s="907"/>
      <c r="J17" s="907"/>
      <c r="K17" s="907"/>
      <c r="L17" s="379" t="s">
        <v>358</v>
      </c>
      <c r="M17" s="906"/>
      <c r="N17" s="907"/>
      <c r="O17" s="907"/>
      <c r="P17" s="907"/>
      <c r="Q17" s="907"/>
      <c r="R17" s="907"/>
      <c r="S17" s="379" t="s">
        <v>358</v>
      </c>
    </row>
    <row r="18" spans="2:23" x14ac:dyDescent="0.15">
      <c r="B18" s="909">
        <v>5</v>
      </c>
      <c r="C18" s="910"/>
      <c r="D18" s="910" t="s">
        <v>244</v>
      </c>
      <c r="E18" s="920"/>
      <c r="F18" s="906"/>
      <c r="G18" s="907"/>
      <c r="H18" s="907"/>
      <c r="I18" s="907"/>
      <c r="J18" s="907"/>
      <c r="K18" s="907"/>
      <c r="L18" s="379" t="s">
        <v>358</v>
      </c>
      <c r="M18" s="906"/>
      <c r="N18" s="907"/>
      <c r="O18" s="907"/>
      <c r="P18" s="907"/>
      <c r="Q18" s="907"/>
      <c r="R18" s="907"/>
      <c r="S18" s="379" t="s">
        <v>358</v>
      </c>
    </row>
    <row r="19" spans="2:23" x14ac:dyDescent="0.15">
      <c r="B19" s="909">
        <v>6</v>
      </c>
      <c r="C19" s="910"/>
      <c r="D19" s="910" t="s">
        <v>244</v>
      </c>
      <c r="E19" s="920"/>
      <c r="F19" s="906"/>
      <c r="G19" s="907"/>
      <c r="H19" s="907"/>
      <c r="I19" s="907"/>
      <c r="J19" s="907"/>
      <c r="K19" s="907"/>
      <c r="L19" s="379" t="s">
        <v>358</v>
      </c>
      <c r="M19" s="906"/>
      <c r="N19" s="907"/>
      <c r="O19" s="907"/>
      <c r="P19" s="907"/>
      <c r="Q19" s="907"/>
      <c r="R19" s="907"/>
      <c r="S19" s="379" t="s">
        <v>358</v>
      </c>
    </row>
    <row r="20" spans="2:23" x14ac:dyDescent="0.15">
      <c r="B20" s="909">
        <v>7</v>
      </c>
      <c r="C20" s="910"/>
      <c r="D20" s="910" t="s">
        <v>244</v>
      </c>
      <c r="E20" s="920"/>
      <c r="F20" s="906"/>
      <c r="G20" s="907"/>
      <c r="H20" s="907"/>
      <c r="I20" s="907"/>
      <c r="J20" s="907"/>
      <c r="K20" s="907"/>
      <c r="L20" s="379" t="s">
        <v>358</v>
      </c>
      <c r="M20" s="906"/>
      <c r="N20" s="907"/>
      <c r="O20" s="907"/>
      <c r="P20" s="907"/>
      <c r="Q20" s="907"/>
      <c r="R20" s="907"/>
      <c r="S20" s="379" t="s">
        <v>358</v>
      </c>
    </row>
    <row r="21" spans="2:23" x14ac:dyDescent="0.15">
      <c r="B21" s="909">
        <v>8</v>
      </c>
      <c r="C21" s="910"/>
      <c r="D21" s="910" t="s">
        <v>244</v>
      </c>
      <c r="E21" s="920"/>
      <c r="F21" s="906"/>
      <c r="G21" s="907"/>
      <c r="H21" s="907"/>
      <c r="I21" s="907"/>
      <c r="J21" s="907"/>
      <c r="K21" s="907"/>
      <c r="L21" s="379" t="s">
        <v>358</v>
      </c>
      <c r="M21" s="906"/>
      <c r="N21" s="907"/>
      <c r="O21" s="907"/>
      <c r="P21" s="907"/>
      <c r="Q21" s="907"/>
      <c r="R21" s="907"/>
      <c r="S21" s="379" t="s">
        <v>358</v>
      </c>
    </row>
    <row r="22" spans="2:23" x14ac:dyDescent="0.15">
      <c r="B22" s="909">
        <v>9</v>
      </c>
      <c r="C22" s="910"/>
      <c r="D22" s="910" t="s">
        <v>244</v>
      </c>
      <c r="E22" s="920"/>
      <c r="F22" s="906"/>
      <c r="G22" s="907"/>
      <c r="H22" s="907"/>
      <c r="I22" s="907"/>
      <c r="J22" s="907"/>
      <c r="K22" s="907"/>
      <c r="L22" s="379" t="s">
        <v>358</v>
      </c>
      <c r="M22" s="906"/>
      <c r="N22" s="907"/>
      <c r="O22" s="907"/>
      <c r="P22" s="907"/>
      <c r="Q22" s="907"/>
      <c r="R22" s="907"/>
      <c r="S22" s="379" t="s">
        <v>358</v>
      </c>
    </row>
    <row r="23" spans="2:23" x14ac:dyDescent="0.15">
      <c r="B23" s="909">
        <v>10</v>
      </c>
      <c r="C23" s="910"/>
      <c r="D23" s="910" t="s">
        <v>244</v>
      </c>
      <c r="E23" s="920"/>
      <c r="F23" s="906"/>
      <c r="G23" s="907"/>
      <c r="H23" s="907"/>
      <c r="I23" s="907"/>
      <c r="J23" s="907"/>
      <c r="K23" s="907"/>
      <c r="L23" s="379" t="s">
        <v>358</v>
      </c>
      <c r="M23" s="906"/>
      <c r="N23" s="907"/>
      <c r="O23" s="907"/>
      <c r="P23" s="907"/>
      <c r="Q23" s="907"/>
      <c r="R23" s="907"/>
      <c r="S23" s="379" t="s">
        <v>358</v>
      </c>
    </row>
    <row r="24" spans="2:23" x14ac:dyDescent="0.15">
      <c r="B24" s="909">
        <v>11</v>
      </c>
      <c r="C24" s="910"/>
      <c r="D24" s="910" t="s">
        <v>244</v>
      </c>
      <c r="E24" s="920"/>
      <c r="F24" s="906"/>
      <c r="G24" s="907"/>
      <c r="H24" s="907"/>
      <c r="I24" s="907"/>
      <c r="J24" s="907"/>
      <c r="K24" s="907"/>
      <c r="L24" s="379" t="s">
        <v>358</v>
      </c>
      <c r="M24" s="906"/>
      <c r="N24" s="907"/>
      <c r="O24" s="907"/>
      <c r="P24" s="907"/>
      <c r="Q24" s="907"/>
      <c r="R24" s="907"/>
      <c r="S24" s="379" t="s">
        <v>358</v>
      </c>
    </row>
    <row r="25" spans="2:23" x14ac:dyDescent="0.15">
      <c r="B25" s="909">
        <v>12</v>
      </c>
      <c r="C25" s="910"/>
      <c r="D25" s="910" t="s">
        <v>244</v>
      </c>
      <c r="E25" s="920"/>
      <c r="F25" s="906"/>
      <c r="G25" s="907"/>
      <c r="H25" s="907"/>
      <c r="I25" s="907"/>
      <c r="J25" s="907"/>
      <c r="K25" s="907"/>
      <c r="L25" s="379" t="s">
        <v>358</v>
      </c>
      <c r="M25" s="906"/>
      <c r="N25" s="907"/>
      <c r="O25" s="907"/>
      <c r="P25" s="907"/>
      <c r="Q25" s="907"/>
      <c r="R25" s="907"/>
      <c r="S25" s="379" t="s">
        <v>358</v>
      </c>
      <c r="U25" s="908" t="s">
        <v>614</v>
      </c>
      <c r="V25" s="908"/>
      <c r="W25" s="908"/>
    </row>
    <row r="26" spans="2:23" x14ac:dyDescent="0.15">
      <c r="B26" s="909">
        <v>1</v>
      </c>
      <c r="C26" s="910"/>
      <c r="D26" s="910" t="s">
        <v>244</v>
      </c>
      <c r="E26" s="920"/>
      <c r="F26" s="906"/>
      <c r="G26" s="907"/>
      <c r="H26" s="907"/>
      <c r="I26" s="907"/>
      <c r="J26" s="907"/>
      <c r="K26" s="907"/>
      <c r="L26" s="379" t="s">
        <v>358</v>
      </c>
      <c r="M26" s="906"/>
      <c r="N26" s="907"/>
      <c r="O26" s="907"/>
      <c r="P26" s="907"/>
      <c r="Q26" s="907"/>
      <c r="R26" s="907"/>
      <c r="S26" s="379" t="s">
        <v>358</v>
      </c>
      <c r="U26" s="921"/>
      <c r="V26" s="921"/>
      <c r="W26" s="921"/>
    </row>
    <row r="27" spans="2:23" x14ac:dyDescent="0.15">
      <c r="B27" s="909">
        <v>2</v>
      </c>
      <c r="C27" s="910"/>
      <c r="D27" s="910" t="s">
        <v>244</v>
      </c>
      <c r="E27" s="920"/>
      <c r="F27" s="906"/>
      <c r="G27" s="907"/>
      <c r="H27" s="907"/>
      <c r="I27" s="907"/>
      <c r="J27" s="907"/>
      <c r="K27" s="907"/>
      <c r="L27" s="379" t="s">
        <v>358</v>
      </c>
      <c r="M27" s="906"/>
      <c r="N27" s="907"/>
      <c r="O27" s="907"/>
      <c r="P27" s="907"/>
      <c r="Q27" s="907"/>
      <c r="R27" s="907"/>
      <c r="S27" s="379" t="s">
        <v>358</v>
      </c>
    </row>
    <row r="28" spans="2:23" x14ac:dyDescent="0.15">
      <c r="B28" s="908" t="s">
        <v>429</v>
      </c>
      <c r="C28" s="908"/>
      <c r="D28" s="908"/>
      <c r="E28" s="908"/>
      <c r="F28" s="909" t="str">
        <f>IF(SUM(F17:K27)=0,"",SUM(F17:K27))</f>
        <v/>
      </c>
      <c r="G28" s="910"/>
      <c r="H28" s="910"/>
      <c r="I28" s="910"/>
      <c r="J28" s="910"/>
      <c r="K28" s="910"/>
      <c r="L28" s="379" t="s">
        <v>358</v>
      </c>
      <c r="M28" s="909" t="str">
        <f>IF(SUM(M17:R27)=0,"",SUM(M17:R27))</f>
        <v/>
      </c>
      <c r="N28" s="910"/>
      <c r="O28" s="910"/>
      <c r="P28" s="910"/>
      <c r="Q28" s="910"/>
      <c r="R28" s="910"/>
      <c r="S28" s="379" t="s">
        <v>358</v>
      </c>
      <c r="U28" s="908" t="s">
        <v>615</v>
      </c>
      <c r="V28" s="908"/>
      <c r="W28" s="908"/>
    </row>
    <row r="29" spans="2:23" ht="39.950000000000003" customHeight="1" x14ac:dyDescent="0.15">
      <c r="B29" s="911" t="s">
        <v>616</v>
      </c>
      <c r="C29" s="908"/>
      <c r="D29" s="908"/>
      <c r="E29" s="908"/>
      <c r="F29" s="912" t="str">
        <f>IF(F28="","",F28/U26)</f>
        <v/>
      </c>
      <c r="G29" s="913"/>
      <c r="H29" s="913"/>
      <c r="I29" s="913"/>
      <c r="J29" s="913"/>
      <c r="K29" s="913"/>
      <c r="L29" s="379" t="s">
        <v>358</v>
      </c>
      <c r="M29" s="912" t="str">
        <f>IF(M28="","",M28/U26)</f>
        <v/>
      </c>
      <c r="N29" s="913"/>
      <c r="O29" s="913"/>
      <c r="P29" s="913"/>
      <c r="Q29" s="913"/>
      <c r="R29" s="913"/>
      <c r="S29" s="379" t="s">
        <v>358</v>
      </c>
      <c r="U29" s="914" t="str">
        <f>IF(F29="","",ROUNDDOWN(M29/F29,3))</f>
        <v/>
      </c>
      <c r="V29" s="915"/>
      <c r="W29" s="916"/>
    </row>
    <row r="31" spans="2:23" x14ac:dyDescent="0.15">
      <c r="B31" s="198" t="s">
        <v>369</v>
      </c>
    </row>
    <row r="32" spans="2:23" ht="60" customHeight="1" x14ac:dyDescent="0.15">
      <c r="B32" s="908"/>
      <c r="C32" s="908"/>
      <c r="D32" s="908"/>
      <c r="E32" s="908"/>
      <c r="F32" s="917" t="s">
        <v>612</v>
      </c>
      <c r="G32" s="918"/>
      <c r="H32" s="918"/>
      <c r="I32" s="918"/>
      <c r="J32" s="918"/>
      <c r="K32" s="918"/>
      <c r="L32" s="919"/>
      <c r="M32" s="911" t="s">
        <v>613</v>
      </c>
      <c r="N32" s="911"/>
      <c r="O32" s="911"/>
      <c r="P32" s="911"/>
      <c r="Q32" s="911"/>
      <c r="R32" s="911"/>
      <c r="S32" s="911"/>
    </row>
    <row r="33" spans="1:32" x14ac:dyDescent="0.15">
      <c r="B33" s="906"/>
      <c r="C33" s="907"/>
      <c r="D33" s="907"/>
      <c r="E33" s="202" t="s">
        <v>244</v>
      </c>
      <c r="F33" s="906"/>
      <c r="G33" s="907"/>
      <c r="H33" s="907"/>
      <c r="I33" s="907"/>
      <c r="J33" s="907"/>
      <c r="K33" s="907"/>
      <c r="L33" s="379" t="s">
        <v>358</v>
      </c>
      <c r="M33" s="906"/>
      <c r="N33" s="907"/>
      <c r="O33" s="907"/>
      <c r="P33" s="907"/>
      <c r="Q33" s="907"/>
      <c r="R33" s="907"/>
      <c r="S33" s="379" t="s">
        <v>358</v>
      </c>
    </row>
    <row r="34" spans="1:32" x14ac:dyDescent="0.15">
      <c r="B34" s="906"/>
      <c r="C34" s="907"/>
      <c r="D34" s="907"/>
      <c r="E34" s="202" t="s">
        <v>244</v>
      </c>
      <c r="F34" s="906"/>
      <c r="G34" s="907"/>
      <c r="H34" s="907"/>
      <c r="I34" s="907"/>
      <c r="J34" s="907"/>
      <c r="K34" s="907"/>
      <c r="L34" s="379" t="s">
        <v>358</v>
      </c>
      <c r="M34" s="906"/>
      <c r="N34" s="907"/>
      <c r="O34" s="907"/>
      <c r="P34" s="907"/>
      <c r="Q34" s="907"/>
      <c r="R34" s="907"/>
      <c r="S34" s="379" t="s">
        <v>358</v>
      </c>
    </row>
    <row r="35" spans="1:32" x14ac:dyDescent="0.15">
      <c r="B35" s="906"/>
      <c r="C35" s="907"/>
      <c r="D35" s="907"/>
      <c r="E35" s="202" t="s">
        <v>370</v>
      </c>
      <c r="F35" s="906"/>
      <c r="G35" s="907"/>
      <c r="H35" s="907"/>
      <c r="I35" s="907"/>
      <c r="J35" s="907"/>
      <c r="K35" s="907"/>
      <c r="L35" s="379" t="s">
        <v>358</v>
      </c>
      <c r="M35" s="906"/>
      <c r="N35" s="907"/>
      <c r="O35" s="907"/>
      <c r="P35" s="907"/>
      <c r="Q35" s="907"/>
      <c r="R35" s="907"/>
      <c r="S35" s="379" t="s">
        <v>358</v>
      </c>
    </row>
    <row r="36" spans="1:32" x14ac:dyDescent="0.15">
      <c r="B36" s="908" t="s">
        <v>429</v>
      </c>
      <c r="C36" s="908"/>
      <c r="D36" s="908"/>
      <c r="E36" s="908"/>
      <c r="F36" s="909" t="str">
        <f>IF(SUM(F33:K35)=0,"",SUM(F33:K35))</f>
        <v/>
      </c>
      <c r="G36" s="910"/>
      <c r="H36" s="910"/>
      <c r="I36" s="910"/>
      <c r="J36" s="910"/>
      <c r="K36" s="910"/>
      <c r="L36" s="379" t="s">
        <v>358</v>
      </c>
      <c r="M36" s="909" t="str">
        <f>IF(SUM(M33:R35)=0,"",SUM(M33:R35))</f>
        <v/>
      </c>
      <c r="N36" s="910"/>
      <c r="O36" s="910"/>
      <c r="P36" s="910"/>
      <c r="Q36" s="910"/>
      <c r="R36" s="910"/>
      <c r="S36" s="379" t="s">
        <v>358</v>
      </c>
      <c r="U36" s="908" t="s">
        <v>615</v>
      </c>
      <c r="V36" s="908"/>
      <c r="W36" s="908"/>
    </row>
    <row r="37" spans="1:32" ht="39.950000000000003" customHeight="1" x14ac:dyDescent="0.15">
      <c r="B37" s="911" t="s">
        <v>616</v>
      </c>
      <c r="C37" s="908"/>
      <c r="D37" s="908"/>
      <c r="E37" s="908"/>
      <c r="F37" s="912" t="str">
        <f>IF(F36="","",F36/3)</f>
        <v/>
      </c>
      <c r="G37" s="913"/>
      <c r="H37" s="913"/>
      <c r="I37" s="913"/>
      <c r="J37" s="913"/>
      <c r="K37" s="913"/>
      <c r="L37" s="379" t="s">
        <v>358</v>
      </c>
      <c r="M37" s="912" t="str">
        <f>IF(M36="","",M36/3)</f>
        <v/>
      </c>
      <c r="N37" s="913"/>
      <c r="O37" s="913"/>
      <c r="P37" s="913"/>
      <c r="Q37" s="913"/>
      <c r="R37" s="913"/>
      <c r="S37" s="379" t="s">
        <v>358</v>
      </c>
      <c r="U37" s="914" t="str">
        <f>IF(F37="","",ROUNDDOWN(M37/F37,3))</f>
        <v/>
      </c>
      <c r="V37" s="915"/>
      <c r="W37" s="916"/>
    </row>
    <row r="38" spans="1:32" ht="5.0999999999999996" customHeight="1" x14ac:dyDescent="0.15">
      <c r="A38" s="398"/>
      <c r="B38" s="399"/>
      <c r="C38" s="400"/>
      <c r="D38" s="400"/>
      <c r="E38" s="400"/>
      <c r="F38" s="401"/>
      <c r="G38" s="401"/>
      <c r="H38" s="401"/>
      <c r="I38" s="401"/>
      <c r="J38" s="401"/>
      <c r="K38" s="401"/>
      <c r="L38" s="400"/>
      <c r="M38" s="401"/>
      <c r="N38" s="401"/>
      <c r="O38" s="401"/>
      <c r="P38" s="401"/>
      <c r="Q38" s="401"/>
      <c r="R38" s="401"/>
      <c r="S38" s="400"/>
      <c r="T38" s="398"/>
      <c r="U38" s="402"/>
      <c r="V38" s="402"/>
      <c r="W38" s="402"/>
      <c r="X38" s="398"/>
      <c r="Y38" s="398"/>
      <c r="Z38" s="398"/>
      <c r="AA38" s="398"/>
      <c r="AB38" s="398"/>
      <c r="AC38" s="398"/>
      <c r="AD38" s="398"/>
      <c r="AE38" s="398"/>
      <c r="AF38" s="398"/>
    </row>
    <row r="39" spans="1:32" x14ac:dyDescent="0.15">
      <c r="B39" s="198" t="s">
        <v>427</v>
      </c>
      <c r="C39" s="403"/>
    </row>
    <row r="40" spans="1:32" x14ac:dyDescent="0.15">
      <c r="B40" s="905" t="s">
        <v>617</v>
      </c>
      <c r="C40" s="905"/>
      <c r="D40" s="905"/>
      <c r="E40" s="905"/>
      <c r="F40" s="905"/>
      <c r="G40" s="905"/>
      <c r="H40" s="905"/>
      <c r="I40" s="905"/>
      <c r="J40" s="905"/>
      <c r="K40" s="905"/>
      <c r="L40" s="905"/>
      <c r="M40" s="905"/>
      <c r="N40" s="905"/>
      <c r="O40" s="905"/>
      <c r="P40" s="905"/>
      <c r="Q40" s="905"/>
      <c r="R40" s="905"/>
      <c r="S40" s="905"/>
      <c r="T40" s="905"/>
      <c r="U40" s="905"/>
      <c r="V40" s="905"/>
      <c r="W40" s="905"/>
    </row>
    <row r="41" spans="1:32" x14ac:dyDescent="0.15">
      <c r="B41" s="905" t="s">
        <v>618</v>
      </c>
      <c r="C41" s="905"/>
      <c r="D41" s="905"/>
      <c r="E41" s="905"/>
      <c r="F41" s="905"/>
      <c r="G41" s="905"/>
      <c r="H41" s="905"/>
      <c r="I41" s="905"/>
      <c r="J41" s="905"/>
      <c r="K41" s="905"/>
      <c r="L41" s="905"/>
      <c r="M41" s="905"/>
      <c r="N41" s="905"/>
      <c r="O41" s="905"/>
      <c r="P41" s="905"/>
      <c r="Q41" s="905"/>
      <c r="R41" s="905"/>
      <c r="S41" s="905"/>
      <c r="T41" s="905"/>
      <c r="U41" s="905"/>
      <c r="V41" s="905"/>
      <c r="W41" s="905"/>
    </row>
    <row r="42" spans="1:32" x14ac:dyDescent="0.15">
      <c r="B42" s="905" t="s">
        <v>619</v>
      </c>
      <c r="C42" s="905"/>
      <c r="D42" s="905"/>
      <c r="E42" s="905"/>
      <c r="F42" s="905"/>
      <c r="G42" s="905"/>
      <c r="H42" s="905"/>
      <c r="I42" s="905"/>
      <c r="J42" s="905"/>
      <c r="K42" s="905"/>
      <c r="L42" s="905"/>
      <c r="M42" s="905"/>
      <c r="N42" s="905"/>
      <c r="O42" s="905"/>
      <c r="P42" s="905"/>
      <c r="Q42" s="905"/>
      <c r="R42" s="905"/>
      <c r="S42" s="905"/>
      <c r="T42" s="905"/>
      <c r="U42" s="905"/>
      <c r="V42" s="905"/>
      <c r="W42" s="905"/>
    </row>
    <row r="43" spans="1:32" x14ac:dyDescent="0.15">
      <c r="B43" s="905" t="s">
        <v>620</v>
      </c>
      <c r="C43" s="905"/>
      <c r="D43" s="905"/>
      <c r="E43" s="905"/>
      <c r="F43" s="905"/>
      <c r="G43" s="905"/>
      <c r="H43" s="905"/>
      <c r="I43" s="905"/>
      <c r="J43" s="905"/>
      <c r="K43" s="905"/>
      <c r="L43" s="905"/>
      <c r="M43" s="905"/>
      <c r="N43" s="905"/>
      <c r="O43" s="905"/>
      <c r="P43" s="905"/>
      <c r="Q43" s="905"/>
      <c r="R43" s="905"/>
      <c r="S43" s="905"/>
      <c r="T43" s="905"/>
      <c r="U43" s="905"/>
      <c r="V43" s="905"/>
      <c r="W43" s="905"/>
    </row>
    <row r="44" spans="1:32" x14ac:dyDescent="0.15">
      <c r="B44" s="905" t="s">
        <v>621</v>
      </c>
      <c r="C44" s="905"/>
      <c r="D44" s="905"/>
      <c r="E44" s="905"/>
      <c r="F44" s="905"/>
      <c r="G44" s="905"/>
      <c r="H44" s="905"/>
      <c r="I44" s="905"/>
      <c r="J44" s="905"/>
      <c r="K44" s="905"/>
      <c r="L44" s="905"/>
      <c r="M44" s="905"/>
      <c r="N44" s="905"/>
      <c r="O44" s="905"/>
      <c r="P44" s="905"/>
      <c r="Q44" s="905"/>
      <c r="R44" s="905"/>
      <c r="S44" s="905"/>
      <c r="T44" s="905"/>
      <c r="U44" s="905"/>
      <c r="V44" s="905"/>
      <c r="W44" s="905"/>
    </row>
    <row r="45" spans="1:32" x14ac:dyDescent="0.15">
      <c r="B45" s="905" t="s">
        <v>622</v>
      </c>
      <c r="C45" s="905"/>
      <c r="D45" s="905"/>
      <c r="E45" s="905"/>
      <c r="F45" s="905"/>
      <c r="G45" s="905"/>
      <c r="H45" s="905"/>
      <c r="I45" s="905"/>
      <c r="J45" s="905"/>
      <c r="K45" s="905"/>
      <c r="L45" s="905"/>
      <c r="M45" s="905"/>
      <c r="N45" s="905"/>
      <c r="O45" s="905"/>
      <c r="P45" s="905"/>
      <c r="Q45" s="905"/>
      <c r="R45" s="905"/>
      <c r="S45" s="905"/>
      <c r="T45" s="905"/>
      <c r="U45" s="905"/>
      <c r="V45" s="905"/>
      <c r="W45" s="905"/>
    </row>
    <row r="46" spans="1:32" x14ac:dyDescent="0.15">
      <c r="B46" s="905" t="s">
        <v>623</v>
      </c>
      <c r="C46" s="905"/>
      <c r="D46" s="905"/>
      <c r="E46" s="905"/>
      <c r="F46" s="905"/>
      <c r="G46" s="905"/>
      <c r="H46" s="905"/>
      <c r="I46" s="905"/>
      <c r="J46" s="905"/>
      <c r="K46" s="905"/>
      <c r="L46" s="905"/>
      <c r="M46" s="905"/>
      <c r="N46" s="905"/>
      <c r="O46" s="905"/>
      <c r="P46" s="905"/>
      <c r="Q46" s="905"/>
      <c r="R46" s="905"/>
      <c r="S46" s="905"/>
      <c r="T46" s="905"/>
      <c r="U46" s="905"/>
      <c r="V46" s="905"/>
      <c r="W46" s="905"/>
    </row>
    <row r="47" spans="1:32" x14ac:dyDescent="0.15">
      <c r="B47" s="905" t="s">
        <v>624</v>
      </c>
      <c r="C47" s="905"/>
      <c r="D47" s="905"/>
      <c r="E47" s="905"/>
      <c r="F47" s="905"/>
      <c r="G47" s="905"/>
      <c r="H47" s="905"/>
      <c r="I47" s="905"/>
      <c r="J47" s="905"/>
      <c r="K47" s="905"/>
      <c r="L47" s="905"/>
      <c r="M47" s="905"/>
      <c r="N47" s="905"/>
      <c r="O47" s="905"/>
      <c r="P47" s="905"/>
      <c r="Q47" s="905"/>
      <c r="R47" s="905"/>
      <c r="S47" s="905"/>
      <c r="T47" s="905"/>
      <c r="U47" s="905"/>
      <c r="V47" s="905"/>
      <c r="W47" s="905"/>
    </row>
    <row r="48" spans="1:32" x14ac:dyDescent="0.15">
      <c r="B48" s="905"/>
      <c r="C48" s="905"/>
      <c r="D48" s="905"/>
      <c r="E48" s="905"/>
      <c r="F48" s="905"/>
      <c r="G48" s="905"/>
      <c r="H48" s="905"/>
      <c r="I48" s="905"/>
      <c r="J48" s="905"/>
      <c r="K48" s="905"/>
      <c r="L48" s="905"/>
      <c r="M48" s="905"/>
      <c r="N48" s="905"/>
      <c r="O48" s="905"/>
      <c r="P48" s="905"/>
      <c r="Q48" s="905"/>
      <c r="R48" s="905"/>
      <c r="S48" s="905"/>
      <c r="T48" s="905"/>
      <c r="U48" s="905"/>
      <c r="V48" s="905"/>
      <c r="W48" s="905"/>
    </row>
    <row r="49" spans="2:23" x14ac:dyDescent="0.15">
      <c r="B49" s="905"/>
      <c r="C49" s="905"/>
      <c r="D49" s="905"/>
      <c r="E49" s="905"/>
      <c r="F49" s="905"/>
      <c r="G49" s="905"/>
      <c r="H49" s="905"/>
      <c r="I49" s="905"/>
      <c r="J49" s="905"/>
      <c r="K49" s="905"/>
      <c r="L49" s="905"/>
      <c r="M49" s="905"/>
      <c r="N49" s="905"/>
      <c r="O49" s="905"/>
      <c r="P49" s="905"/>
      <c r="Q49" s="905"/>
      <c r="R49" s="905"/>
      <c r="S49" s="905"/>
      <c r="T49" s="905"/>
      <c r="U49" s="905"/>
      <c r="V49" s="905"/>
      <c r="W49" s="905"/>
    </row>
    <row r="122" spans="3:7" x14ac:dyDescent="0.15">
      <c r="C122" s="398"/>
      <c r="D122" s="398"/>
      <c r="E122" s="398"/>
      <c r="F122" s="398"/>
      <c r="G122" s="398"/>
    </row>
    <row r="123" spans="3:7" x14ac:dyDescent="0.15">
      <c r="C123" s="40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352" customWidth="1"/>
    <col min="2" max="2" width="3.125" style="352" customWidth="1"/>
    <col min="3" max="3" width="1.125" style="352" customWidth="1"/>
    <col min="4" max="22" width="4" style="352"/>
    <col min="23" max="23" width="3.125" style="352" customWidth="1"/>
    <col min="24" max="24" width="2.375" style="352" customWidth="1"/>
    <col min="25" max="25" width="4" style="352"/>
    <col min="26" max="26" width="2.25" style="352" customWidth="1"/>
    <col min="27" max="27" width="4" style="352"/>
    <col min="28" max="28" width="2.375" style="352" customWidth="1"/>
    <col min="29" max="29" width="1.5" style="352" customWidth="1"/>
    <col min="30" max="32" width="4" style="352"/>
    <col min="33" max="33" width="6.625" style="352" bestFit="1" customWidth="1"/>
    <col min="34" max="16384" width="4" style="352"/>
  </cols>
  <sheetData>
    <row r="2" spans="2:33" x14ac:dyDescent="0.15">
      <c r="B2" s="352" t="s">
        <v>440</v>
      </c>
      <c r="C2"/>
      <c r="D2"/>
      <c r="E2"/>
      <c r="F2"/>
      <c r="G2"/>
      <c r="H2"/>
      <c r="I2"/>
      <c r="J2"/>
      <c r="K2"/>
      <c r="L2"/>
      <c r="M2"/>
      <c r="N2"/>
      <c r="O2"/>
      <c r="P2"/>
      <c r="Q2"/>
      <c r="R2"/>
      <c r="S2"/>
      <c r="T2"/>
      <c r="U2"/>
      <c r="V2"/>
      <c r="W2"/>
      <c r="X2"/>
      <c r="Y2"/>
      <c r="Z2"/>
      <c r="AA2"/>
      <c r="AB2"/>
    </row>
    <row r="4" spans="2:33" ht="34.5" customHeight="1" x14ac:dyDescent="0.15">
      <c r="B4" s="727" t="s">
        <v>476</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row>
    <row r="5" spans="2:33" ht="16.5" customHeight="1" x14ac:dyDescent="0.15">
      <c r="B5" s="611" t="s">
        <v>477</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2"/>
      <c r="AD5" s="2"/>
    </row>
    <row r="6" spans="2:33" ht="13.5" customHeight="1" x14ac:dyDescent="0.15"/>
    <row r="7" spans="2:33" ht="24" customHeight="1" x14ac:dyDescent="0.15">
      <c r="B7" s="811" t="s">
        <v>355</v>
      </c>
      <c r="C7" s="811"/>
      <c r="D7" s="811"/>
      <c r="E7" s="811"/>
      <c r="F7" s="811"/>
      <c r="G7" s="825"/>
      <c r="H7" s="826"/>
      <c r="I7" s="826"/>
      <c r="J7" s="826"/>
      <c r="K7" s="826"/>
      <c r="L7" s="826"/>
      <c r="M7" s="826"/>
      <c r="N7" s="826"/>
      <c r="O7" s="826"/>
      <c r="P7" s="826"/>
      <c r="Q7" s="826"/>
      <c r="R7" s="826"/>
      <c r="S7" s="826"/>
      <c r="T7" s="826"/>
      <c r="U7" s="826"/>
      <c r="V7" s="826"/>
      <c r="W7" s="826"/>
      <c r="X7" s="826"/>
      <c r="Y7" s="826"/>
      <c r="Z7" s="826"/>
      <c r="AA7" s="826"/>
      <c r="AB7" s="828"/>
    </row>
    <row r="8" spans="2:33" ht="24" customHeight="1" x14ac:dyDescent="0.15">
      <c r="B8" s="811" t="s">
        <v>356</v>
      </c>
      <c r="C8" s="811"/>
      <c r="D8" s="811"/>
      <c r="E8" s="811"/>
      <c r="F8" s="811"/>
      <c r="G8" s="297" t="s">
        <v>10</v>
      </c>
      <c r="H8" s="367" t="s">
        <v>349</v>
      </c>
      <c r="I8" s="367"/>
      <c r="J8" s="367"/>
      <c r="K8" s="367"/>
      <c r="L8" s="297" t="s">
        <v>10</v>
      </c>
      <c r="M8" s="367" t="s">
        <v>350</v>
      </c>
      <c r="N8" s="367"/>
      <c r="O8" s="367"/>
      <c r="P8" s="367"/>
      <c r="Q8" s="297" t="s">
        <v>10</v>
      </c>
      <c r="R8" s="367" t="s">
        <v>351</v>
      </c>
      <c r="S8" s="367"/>
      <c r="T8" s="367"/>
      <c r="U8" s="367"/>
      <c r="V8" s="367"/>
      <c r="W8" s="367"/>
      <c r="X8" s="367"/>
      <c r="Y8" s="367"/>
      <c r="Z8" s="349"/>
      <c r="AA8" s="349"/>
      <c r="AB8" s="350"/>
    </row>
    <row r="9" spans="2:33" ht="21.95" customHeight="1" x14ac:dyDescent="0.15">
      <c r="B9" s="472" t="s">
        <v>360</v>
      </c>
      <c r="C9" s="473"/>
      <c r="D9" s="473"/>
      <c r="E9" s="473"/>
      <c r="F9" s="474"/>
      <c r="G9" s="299" t="s">
        <v>10</v>
      </c>
      <c r="H9" s="358" t="s">
        <v>444</v>
      </c>
      <c r="I9" s="307"/>
      <c r="J9" s="307"/>
      <c r="K9" s="307"/>
      <c r="L9" s="307"/>
      <c r="M9" s="307"/>
      <c r="N9" s="307"/>
      <c r="O9" s="307"/>
      <c r="P9" s="307"/>
      <c r="Q9" s="307"/>
      <c r="R9" s="307"/>
      <c r="S9" s="307"/>
      <c r="T9" s="307"/>
      <c r="U9" s="307"/>
      <c r="V9" s="307"/>
      <c r="W9" s="307"/>
      <c r="X9" s="307"/>
      <c r="Y9" s="307"/>
      <c r="Z9" s="307"/>
      <c r="AA9" s="307"/>
      <c r="AB9" s="308"/>
    </row>
    <row r="10" spans="2:33" ht="21.95" customHeight="1" x14ac:dyDescent="0.15">
      <c r="B10" s="660"/>
      <c r="C10" s="661"/>
      <c r="D10" s="661"/>
      <c r="E10" s="661"/>
      <c r="F10" s="821"/>
      <c r="G10" s="301" t="s">
        <v>10</v>
      </c>
      <c r="H10" s="304" t="s">
        <v>445</v>
      </c>
      <c r="I10" s="309"/>
      <c r="J10" s="309"/>
      <c r="K10" s="309"/>
      <c r="L10" s="309"/>
      <c r="M10" s="309"/>
      <c r="N10" s="309"/>
      <c r="O10" s="309"/>
      <c r="P10" s="309"/>
      <c r="Q10" s="309"/>
      <c r="R10" s="309"/>
      <c r="S10" s="309"/>
      <c r="T10" s="309"/>
      <c r="U10" s="309"/>
      <c r="V10" s="309"/>
      <c r="W10" s="309"/>
      <c r="X10" s="309"/>
      <c r="Y10" s="309"/>
      <c r="Z10" s="309"/>
      <c r="AA10" s="309"/>
      <c r="AB10" s="310"/>
    </row>
    <row r="11" spans="2:33" ht="13.5" customHeight="1" x14ac:dyDescent="0.15">
      <c r="AG11" s="197"/>
    </row>
    <row r="12" spans="2:33" ht="12.95" customHeight="1" x14ac:dyDescent="0.15">
      <c r="B12" s="357"/>
      <c r="C12" s="358"/>
      <c r="D12" s="358"/>
      <c r="E12" s="358"/>
      <c r="F12" s="358"/>
      <c r="G12" s="358"/>
      <c r="H12" s="358"/>
      <c r="I12" s="358"/>
      <c r="J12" s="358"/>
      <c r="K12" s="358"/>
      <c r="L12" s="358"/>
      <c r="M12" s="358"/>
      <c r="N12" s="358"/>
      <c r="O12" s="358"/>
      <c r="P12" s="358"/>
      <c r="Q12" s="358"/>
      <c r="R12" s="358"/>
      <c r="S12" s="358"/>
      <c r="T12" s="358"/>
      <c r="U12" s="358"/>
      <c r="V12" s="358"/>
      <c r="W12" s="358"/>
      <c r="X12" s="357"/>
      <c r="Y12" s="358"/>
      <c r="Z12" s="358"/>
      <c r="AA12" s="358"/>
      <c r="AB12" s="359"/>
      <c r="AC12"/>
      <c r="AD12"/>
    </row>
    <row r="13" spans="2:33" ht="17.100000000000001" customHeight="1" x14ac:dyDescent="0.15">
      <c r="B13" s="195" t="s">
        <v>478</v>
      </c>
      <c r="C13" s="196"/>
      <c r="X13" s="356"/>
      <c r="Y13" s="164" t="s">
        <v>352</v>
      </c>
      <c r="Z13" s="164" t="s">
        <v>353</v>
      </c>
      <c r="AA13" s="164" t="s">
        <v>354</v>
      </c>
      <c r="AB13" s="355"/>
      <c r="AC13"/>
      <c r="AD13"/>
    </row>
    <row r="14" spans="2:33" ht="17.100000000000001" customHeight="1" x14ac:dyDescent="0.15">
      <c r="B14" s="356"/>
      <c r="X14" s="356"/>
      <c r="AB14" s="355"/>
      <c r="AC14"/>
      <c r="AD14"/>
    </row>
    <row r="15" spans="2:33" ht="49.15" customHeight="1" x14ac:dyDescent="0.15">
      <c r="B15" s="356"/>
      <c r="C15" s="894" t="s">
        <v>448</v>
      </c>
      <c r="D15" s="894"/>
      <c r="E15" s="894"/>
      <c r="F15" s="348" t="s">
        <v>357</v>
      </c>
      <c r="G15" s="608" t="s">
        <v>462</v>
      </c>
      <c r="H15" s="608"/>
      <c r="I15" s="608"/>
      <c r="J15" s="608"/>
      <c r="K15" s="608"/>
      <c r="L15" s="608"/>
      <c r="M15" s="608"/>
      <c r="N15" s="608"/>
      <c r="O15" s="608"/>
      <c r="P15" s="608"/>
      <c r="Q15" s="608"/>
      <c r="R15" s="608"/>
      <c r="S15" s="608"/>
      <c r="T15" s="608"/>
      <c r="U15" s="608"/>
      <c r="V15" s="609"/>
      <c r="X15" s="356"/>
      <c r="Y15" s="311" t="s">
        <v>10</v>
      </c>
      <c r="Z15" s="311" t="s">
        <v>353</v>
      </c>
      <c r="AA15" s="311" t="s">
        <v>10</v>
      </c>
      <c r="AB15" s="355"/>
      <c r="AC15"/>
      <c r="AD15"/>
    </row>
    <row r="16" spans="2:33" ht="80.25" customHeight="1" x14ac:dyDescent="0.15">
      <c r="B16" s="356"/>
      <c r="C16" s="894"/>
      <c r="D16" s="894"/>
      <c r="E16" s="894"/>
      <c r="F16" s="383"/>
      <c r="G16" s="563" t="s">
        <v>625</v>
      </c>
      <c r="H16" s="563"/>
      <c r="I16" s="563"/>
      <c r="J16" s="563"/>
      <c r="K16" s="563"/>
      <c r="L16" s="563"/>
      <c r="M16" s="563"/>
      <c r="N16" s="563"/>
      <c r="O16" s="563"/>
      <c r="P16" s="563"/>
      <c r="Q16" s="563"/>
      <c r="R16" s="563"/>
      <c r="S16" s="563"/>
      <c r="T16" s="563"/>
      <c r="U16" s="563"/>
      <c r="V16" s="564"/>
      <c r="X16" s="356"/>
      <c r="Y16" s="311" t="s">
        <v>10</v>
      </c>
      <c r="Z16" s="311" t="s">
        <v>353</v>
      </c>
      <c r="AA16" s="311" t="s">
        <v>10</v>
      </c>
      <c r="AB16" s="355"/>
      <c r="AC16"/>
      <c r="AD16"/>
    </row>
    <row r="17" spans="2:30" ht="19.5" customHeight="1" x14ac:dyDescent="0.15">
      <c r="B17" s="356"/>
      <c r="C17" s="894"/>
      <c r="D17" s="894"/>
      <c r="E17" s="894"/>
      <c r="F17" s="212" t="s">
        <v>359</v>
      </c>
      <c r="G17" s="312"/>
      <c r="H17" s="312"/>
      <c r="I17" s="312"/>
      <c r="J17" s="312"/>
      <c r="K17" s="312"/>
      <c r="L17" s="312"/>
      <c r="M17" s="312"/>
      <c r="N17" s="312"/>
      <c r="O17" s="312"/>
      <c r="P17" s="312"/>
      <c r="Q17" s="312"/>
      <c r="R17" s="312"/>
      <c r="S17" s="312"/>
      <c r="T17" s="312"/>
      <c r="U17" s="312"/>
      <c r="V17" s="313"/>
      <c r="X17" s="356"/>
      <c r="AB17" s="355"/>
      <c r="AC17"/>
      <c r="AD17"/>
    </row>
    <row r="18" spans="2:30" ht="19.5" customHeight="1" x14ac:dyDescent="0.15">
      <c r="B18" s="356"/>
      <c r="C18" s="894"/>
      <c r="D18" s="894"/>
      <c r="E18" s="894"/>
      <c r="F18" s="212"/>
      <c r="H18" s="366" t="s">
        <v>479</v>
      </c>
      <c r="I18" s="367"/>
      <c r="J18" s="367"/>
      <c r="K18" s="367"/>
      <c r="L18" s="367"/>
      <c r="M18" s="367"/>
      <c r="N18" s="367"/>
      <c r="O18" s="367"/>
      <c r="P18" s="367"/>
      <c r="Q18" s="371"/>
      <c r="R18" s="517"/>
      <c r="S18" s="518"/>
      <c r="T18" s="518"/>
      <c r="U18" s="350" t="s">
        <v>441</v>
      </c>
      <c r="V18" s="313"/>
      <c r="X18" s="356"/>
      <c r="AB18" s="355"/>
      <c r="AC18"/>
      <c r="AD18"/>
    </row>
    <row r="19" spans="2:30" ht="19.5" customHeight="1" x14ac:dyDescent="0.15">
      <c r="B19" s="356"/>
      <c r="C19" s="894"/>
      <c r="D19" s="894"/>
      <c r="E19" s="894"/>
      <c r="F19" s="212"/>
      <c r="H19" s="366" t="s">
        <v>480</v>
      </c>
      <c r="I19" s="367"/>
      <c r="J19" s="367"/>
      <c r="K19" s="367"/>
      <c r="L19" s="367"/>
      <c r="M19" s="367"/>
      <c r="N19" s="367"/>
      <c r="O19" s="367"/>
      <c r="P19" s="367"/>
      <c r="Q19" s="371"/>
      <c r="R19" s="517"/>
      <c r="S19" s="518"/>
      <c r="T19" s="518"/>
      <c r="U19" s="350" t="s">
        <v>441</v>
      </c>
      <c r="V19" s="313"/>
      <c r="X19" s="356"/>
      <c r="AB19" s="355"/>
      <c r="AC19"/>
      <c r="AD19"/>
    </row>
    <row r="20" spans="2:30" ht="19.5" customHeight="1" x14ac:dyDescent="0.15">
      <c r="B20" s="356"/>
      <c r="C20" s="894"/>
      <c r="D20" s="894"/>
      <c r="E20" s="894"/>
      <c r="F20" s="212"/>
      <c r="H20" s="366" t="s">
        <v>442</v>
      </c>
      <c r="I20" s="367"/>
      <c r="J20" s="367"/>
      <c r="K20" s="367"/>
      <c r="L20" s="367"/>
      <c r="M20" s="367"/>
      <c r="N20" s="367"/>
      <c r="O20" s="367"/>
      <c r="P20" s="367"/>
      <c r="Q20" s="371"/>
      <c r="R20" s="925" t="str">
        <f>(IFERROR(ROUNDDOWN(R19/R18*100,0),""))</f>
        <v/>
      </c>
      <c r="S20" s="926"/>
      <c r="T20" s="926"/>
      <c r="U20" s="350" t="s">
        <v>223</v>
      </c>
      <c r="V20" s="313"/>
      <c r="X20" s="356"/>
      <c r="AB20" s="355"/>
      <c r="AC20"/>
      <c r="AD20"/>
    </row>
    <row r="21" spans="2:30" ht="19.5" customHeight="1" x14ac:dyDescent="0.15">
      <c r="B21" s="356"/>
      <c r="C21" s="894"/>
      <c r="D21" s="894"/>
      <c r="E21" s="894"/>
      <c r="F21" s="370"/>
      <c r="G21" s="309"/>
      <c r="H21" s="309"/>
      <c r="I21" s="309"/>
      <c r="J21" s="309"/>
      <c r="K21" s="309"/>
      <c r="L21" s="309"/>
      <c r="M21" s="309"/>
      <c r="N21" s="309"/>
      <c r="O21" s="309"/>
      <c r="P21" s="309"/>
      <c r="Q21" s="309"/>
      <c r="R21" s="309"/>
      <c r="S21" s="309"/>
      <c r="T21" s="309"/>
      <c r="U21" s="309"/>
      <c r="V21" s="310"/>
      <c r="X21" s="356"/>
      <c r="AB21" s="355"/>
      <c r="AC21"/>
      <c r="AD21"/>
    </row>
    <row r="22" spans="2:30" ht="63" customHeight="1" x14ac:dyDescent="0.15">
      <c r="B22" s="356"/>
      <c r="C22" s="894"/>
      <c r="D22" s="894"/>
      <c r="E22" s="894"/>
      <c r="F22" s="370" t="s">
        <v>361</v>
      </c>
      <c r="G22" s="607" t="s">
        <v>481</v>
      </c>
      <c r="H22" s="608"/>
      <c r="I22" s="608"/>
      <c r="J22" s="608"/>
      <c r="K22" s="608"/>
      <c r="L22" s="608"/>
      <c r="M22" s="608"/>
      <c r="N22" s="608"/>
      <c r="O22" s="608"/>
      <c r="P22" s="608"/>
      <c r="Q22" s="608"/>
      <c r="R22" s="608"/>
      <c r="S22" s="608"/>
      <c r="T22" s="608"/>
      <c r="U22" s="608"/>
      <c r="V22" s="609"/>
      <c r="X22" s="356"/>
      <c r="Y22" s="311" t="s">
        <v>10</v>
      </c>
      <c r="Z22" s="311" t="s">
        <v>353</v>
      </c>
      <c r="AA22" s="311" t="s">
        <v>10</v>
      </c>
      <c r="AB22" s="355"/>
      <c r="AC22"/>
      <c r="AD22"/>
    </row>
    <row r="23" spans="2:30" ht="37.15" customHeight="1" x14ac:dyDescent="0.15">
      <c r="B23" s="356"/>
      <c r="C23" s="894"/>
      <c r="D23" s="894"/>
      <c r="E23" s="894"/>
      <c r="F23" s="370" t="s">
        <v>362</v>
      </c>
      <c r="G23" s="607" t="s">
        <v>482</v>
      </c>
      <c r="H23" s="608"/>
      <c r="I23" s="608"/>
      <c r="J23" s="608"/>
      <c r="K23" s="608"/>
      <c r="L23" s="608"/>
      <c r="M23" s="608"/>
      <c r="N23" s="608"/>
      <c r="O23" s="608"/>
      <c r="P23" s="608"/>
      <c r="Q23" s="608"/>
      <c r="R23" s="608"/>
      <c r="S23" s="608"/>
      <c r="T23" s="608"/>
      <c r="U23" s="608"/>
      <c r="V23" s="609"/>
      <c r="X23" s="356"/>
      <c r="Y23" s="311" t="s">
        <v>10</v>
      </c>
      <c r="Z23" s="311" t="s">
        <v>353</v>
      </c>
      <c r="AA23" s="311" t="s">
        <v>10</v>
      </c>
      <c r="AB23" s="355"/>
      <c r="AC23"/>
      <c r="AD23"/>
    </row>
    <row r="24" spans="2:30" ht="16.899999999999999" customHeight="1" x14ac:dyDescent="0.15">
      <c r="B24" s="356"/>
      <c r="C24" s="380"/>
      <c r="D24" s="380"/>
      <c r="E24" s="380"/>
      <c r="F24" s="311"/>
      <c r="G24" s="312"/>
      <c r="H24" s="312"/>
      <c r="I24" s="312"/>
      <c r="J24" s="312"/>
      <c r="K24" s="312"/>
      <c r="L24" s="312"/>
      <c r="M24" s="312"/>
      <c r="N24" s="312"/>
      <c r="O24" s="312"/>
      <c r="P24" s="312"/>
      <c r="Q24" s="312"/>
      <c r="R24" s="312"/>
      <c r="S24" s="312"/>
      <c r="T24" s="312"/>
      <c r="U24" s="312"/>
      <c r="V24" s="312"/>
      <c r="X24" s="356"/>
      <c r="AB24" s="355"/>
      <c r="AC24"/>
      <c r="AD24"/>
    </row>
    <row r="25" spans="2:30" ht="49.9" customHeight="1" x14ac:dyDescent="0.15">
      <c r="B25" s="356"/>
      <c r="C25" s="892" t="s">
        <v>483</v>
      </c>
      <c r="D25" s="892"/>
      <c r="E25" s="892"/>
      <c r="F25" s="348" t="s">
        <v>357</v>
      </c>
      <c r="G25" s="607" t="s">
        <v>467</v>
      </c>
      <c r="H25" s="608"/>
      <c r="I25" s="608"/>
      <c r="J25" s="608"/>
      <c r="K25" s="608"/>
      <c r="L25" s="608"/>
      <c r="M25" s="608"/>
      <c r="N25" s="608"/>
      <c r="O25" s="608"/>
      <c r="P25" s="608"/>
      <c r="Q25" s="608"/>
      <c r="R25" s="608"/>
      <c r="S25" s="608"/>
      <c r="T25" s="608"/>
      <c r="U25" s="608"/>
      <c r="V25" s="609"/>
      <c r="X25" s="356"/>
      <c r="Y25" s="311" t="s">
        <v>10</v>
      </c>
      <c r="Z25" s="311" t="s">
        <v>353</v>
      </c>
      <c r="AA25" s="311" t="s">
        <v>10</v>
      </c>
      <c r="AB25" s="355"/>
      <c r="AC25"/>
      <c r="AD25"/>
    </row>
    <row r="26" spans="2:30" ht="79.150000000000006" customHeight="1" x14ac:dyDescent="0.15">
      <c r="B26" s="356"/>
      <c r="C26" s="892"/>
      <c r="D26" s="892"/>
      <c r="E26" s="892"/>
      <c r="F26" s="383"/>
      <c r="G26" s="563" t="s">
        <v>626</v>
      </c>
      <c r="H26" s="563"/>
      <c r="I26" s="563"/>
      <c r="J26" s="563"/>
      <c r="K26" s="563"/>
      <c r="L26" s="563"/>
      <c r="M26" s="563"/>
      <c r="N26" s="563"/>
      <c r="O26" s="563"/>
      <c r="P26" s="563"/>
      <c r="Q26" s="563"/>
      <c r="R26" s="563"/>
      <c r="S26" s="563"/>
      <c r="T26" s="563"/>
      <c r="U26" s="563"/>
      <c r="V26" s="564"/>
      <c r="X26" s="356"/>
      <c r="Y26" s="311" t="s">
        <v>10</v>
      </c>
      <c r="Z26" s="311" t="s">
        <v>353</v>
      </c>
      <c r="AA26" s="311" t="s">
        <v>10</v>
      </c>
      <c r="AB26" s="355"/>
      <c r="AC26"/>
      <c r="AD26"/>
    </row>
    <row r="27" spans="2:30" ht="19.5" customHeight="1" x14ac:dyDescent="0.15">
      <c r="B27" s="356"/>
      <c r="C27" s="892"/>
      <c r="D27" s="892"/>
      <c r="E27" s="892"/>
      <c r="F27" s="212" t="s">
        <v>359</v>
      </c>
      <c r="G27" s="312"/>
      <c r="H27" s="312"/>
      <c r="I27" s="312"/>
      <c r="J27" s="312"/>
      <c r="K27" s="312"/>
      <c r="L27" s="312"/>
      <c r="M27" s="312"/>
      <c r="N27" s="312"/>
      <c r="O27" s="312"/>
      <c r="P27" s="312"/>
      <c r="Q27" s="312"/>
      <c r="R27" s="312"/>
      <c r="S27" s="312"/>
      <c r="T27" s="312"/>
      <c r="U27" s="312"/>
      <c r="V27" s="313"/>
      <c r="X27" s="356"/>
      <c r="AB27" s="355"/>
      <c r="AC27"/>
      <c r="AD27"/>
    </row>
    <row r="28" spans="2:30" ht="19.5" customHeight="1" x14ac:dyDescent="0.15">
      <c r="B28" s="356"/>
      <c r="C28" s="892"/>
      <c r="D28" s="892"/>
      <c r="E28" s="892"/>
      <c r="F28" s="212"/>
      <c r="H28" s="366" t="s">
        <v>479</v>
      </c>
      <c r="I28" s="367"/>
      <c r="J28" s="367"/>
      <c r="K28" s="367"/>
      <c r="L28" s="367"/>
      <c r="M28" s="367"/>
      <c r="N28" s="367"/>
      <c r="O28" s="367"/>
      <c r="P28" s="367"/>
      <c r="Q28" s="371"/>
      <c r="R28" s="517"/>
      <c r="S28" s="518"/>
      <c r="T28" s="518"/>
      <c r="U28" s="350" t="s">
        <v>441</v>
      </c>
      <c r="V28" s="313"/>
      <c r="X28" s="356"/>
      <c r="AB28" s="355"/>
      <c r="AC28"/>
      <c r="AD28"/>
    </row>
    <row r="29" spans="2:30" ht="19.5" customHeight="1" x14ac:dyDescent="0.15">
      <c r="B29" s="356"/>
      <c r="C29" s="892"/>
      <c r="D29" s="892"/>
      <c r="E29" s="892"/>
      <c r="F29" s="212"/>
      <c r="H29" s="366" t="s">
        <v>480</v>
      </c>
      <c r="I29" s="367"/>
      <c r="J29" s="367"/>
      <c r="K29" s="367"/>
      <c r="L29" s="367"/>
      <c r="M29" s="367"/>
      <c r="N29" s="367"/>
      <c r="O29" s="367"/>
      <c r="P29" s="367"/>
      <c r="Q29" s="371"/>
      <c r="R29" s="517"/>
      <c r="S29" s="518"/>
      <c r="T29" s="518"/>
      <c r="U29" s="350" t="s">
        <v>441</v>
      </c>
      <c r="V29" s="313"/>
      <c r="X29" s="356"/>
      <c r="AB29" s="355"/>
      <c r="AC29"/>
      <c r="AD29"/>
    </row>
    <row r="30" spans="2:30" ht="19.149999999999999" customHeight="1" x14ac:dyDescent="0.15">
      <c r="B30" s="356"/>
      <c r="C30" s="892"/>
      <c r="D30" s="892"/>
      <c r="E30" s="892"/>
      <c r="F30" s="212"/>
      <c r="H30" s="366" t="s">
        <v>442</v>
      </c>
      <c r="I30" s="367"/>
      <c r="J30" s="367"/>
      <c r="K30" s="367"/>
      <c r="L30" s="367"/>
      <c r="M30" s="367"/>
      <c r="N30" s="367"/>
      <c r="O30" s="367"/>
      <c r="P30" s="367"/>
      <c r="Q30" s="371"/>
      <c r="R30" s="925" t="str">
        <f>(IFERROR(ROUNDDOWN(R29/R28*100,0),""))</f>
        <v/>
      </c>
      <c r="S30" s="926"/>
      <c r="T30" s="926"/>
      <c r="U30" s="350" t="s">
        <v>223</v>
      </c>
      <c r="V30" s="313"/>
      <c r="X30" s="356"/>
      <c r="AB30" s="355"/>
      <c r="AC30"/>
      <c r="AD30"/>
    </row>
    <row r="31" spans="2:30" ht="19.899999999999999" customHeight="1" x14ac:dyDescent="0.15">
      <c r="B31" s="356"/>
      <c r="C31" s="892"/>
      <c r="D31" s="892"/>
      <c r="E31" s="892"/>
      <c r="F31" s="370"/>
      <c r="G31" s="309"/>
      <c r="H31" s="309"/>
      <c r="I31" s="309"/>
      <c r="J31" s="309"/>
      <c r="K31" s="309"/>
      <c r="L31" s="309"/>
      <c r="M31" s="309"/>
      <c r="N31" s="309"/>
      <c r="O31" s="309"/>
      <c r="P31" s="309"/>
      <c r="Q31" s="309"/>
      <c r="R31" s="309"/>
      <c r="S31" s="309"/>
      <c r="T31" s="309"/>
      <c r="U31" s="309"/>
      <c r="V31" s="310"/>
      <c r="X31" s="356"/>
      <c r="AB31" s="355"/>
      <c r="AC31"/>
      <c r="AD31"/>
    </row>
    <row r="32" spans="2:30" ht="63" customHeight="1" x14ac:dyDescent="0.15">
      <c r="B32" s="356"/>
      <c r="C32" s="892"/>
      <c r="D32" s="892"/>
      <c r="E32" s="892"/>
      <c r="F32" s="348" t="s">
        <v>361</v>
      </c>
      <c r="G32" s="559" t="s">
        <v>484</v>
      </c>
      <c r="H32" s="559"/>
      <c r="I32" s="559"/>
      <c r="J32" s="559"/>
      <c r="K32" s="559"/>
      <c r="L32" s="559"/>
      <c r="M32" s="559"/>
      <c r="N32" s="559"/>
      <c r="O32" s="559"/>
      <c r="P32" s="559"/>
      <c r="Q32" s="559"/>
      <c r="R32" s="559"/>
      <c r="S32" s="559"/>
      <c r="T32" s="559"/>
      <c r="U32" s="559"/>
      <c r="V32" s="559"/>
      <c r="X32" s="356"/>
      <c r="Y32" s="311" t="s">
        <v>10</v>
      </c>
      <c r="Z32" s="311" t="s">
        <v>353</v>
      </c>
      <c r="AA32" s="311" t="s">
        <v>10</v>
      </c>
      <c r="AB32" s="355"/>
      <c r="AC32"/>
    </row>
    <row r="33" spans="2:29" ht="32.450000000000003" customHeight="1" x14ac:dyDescent="0.15">
      <c r="B33" s="356"/>
      <c r="C33" s="892"/>
      <c r="D33" s="892"/>
      <c r="E33" s="892"/>
      <c r="F33" s="370" t="s">
        <v>362</v>
      </c>
      <c r="G33" s="607" t="s">
        <v>482</v>
      </c>
      <c r="H33" s="608"/>
      <c r="I33" s="608"/>
      <c r="J33" s="608"/>
      <c r="K33" s="608"/>
      <c r="L33" s="608"/>
      <c r="M33" s="608"/>
      <c r="N33" s="608"/>
      <c r="O33" s="608"/>
      <c r="P33" s="608"/>
      <c r="Q33" s="608"/>
      <c r="R33" s="608"/>
      <c r="S33" s="608"/>
      <c r="T33" s="608"/>
      <c r="U33" s="608"/>
      <c r="V33" s="609"/>
      <c r="X33" s="356"/>
      <c r="Y33" s="311" t="s">
        <v>10</v>
      </c>
      <c r="Z33" s="311" t="s">
        <v>353</v>
      </c>
      <c r="AA33" s="311" t="s">
        <v>10</v>
      </c>
      <c r="AB33" s="355"/>
      <c r="AC33"/>
    </row>
    <row r="34" spans="2:29" x14ac:dyDescent="0.15">
      <c r="B34" s="360"/>
      <c r="C34" s="304"/>
      <c r="D34" s="304"/>
      <c r="E34" s="304"/>
      <c r="F34" s="304"/>
      <c r="G34" s="304"/>
      <c r="H34" s="304"/>
      <c r="I34" s="304"/>
      <c r="J34" s="304"/>
      <c r="K34" s="304"/>
      <c r="L34" s="304"/>
      <c r="M34" s="304"/>
      <c r="N34" s="304"/>
      <c r="O34" s="304"/>
      <c r="P34" s="304"/>
      <c r="Q34" s="304"/>
      <c r="R34" s="304"/>
      <c r="S34" s="304"/>
      <c r="T34" s="304"/>
      <c r="U34" s="304"/>
      <c r="V34" s="304"/>
      <c r="W34" s="304"/>
      <c r="X34" s="360"/>
      <c r="Y34" s="304"/>
      <c r="Z34" s="304"/>
      <c r="AA34" s="304"/>
      <c r="AB34" s="361"/>
    </row>
    <row r="36" spans="2:29" x14ac:dyDescent="0.15">
      <c r="B36" s="352" t="s">
        <v>363</v>
      </c>
    </row>
    <row r="37" spans="2:29" x14ac:dyDescent="0.15">
      <c r="B37" s="352" t="s">
        <v>364</v>
      </c>
      <c r="K37"/>
      <c r="L37"/>
      <c r="M37"/>
      <c r="N37"/>
      <c r="O37"/>
      <c r="P37"/>
      <c r="Q37"/>
      <c r="R37"/>
      <c r="S37"/>
      <c r="T37"/>
      <c r="U37"/>
      <c r="V37"/>
      <c r="W37"/>
      <c r="X37"/>
      <c r="Y37"/>
      <c r="Z37"/>
      <c r="AA37"/>
    </row>
    <row r="122" spans="3:7" x14ac:dyDescent="0.15">
      <c r="C122" s="304"/>
      <c r="D122" s="304"/>
      <c r="E122" s="304"/>
      <c r="F122" s="304"/>
      <c r="G122" s="304"/>
    </row>
    <row r="123" spans="3:7" x14ac:dyDescent="0.15">
      <c r="C123" s="35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M39"/>
  <sheetViews>
    <sheetView tabSelected="1" view="pageBreakPreview" topLeftCell="A3" zoomScale="60" zoomScaleNormal="70" workbookViewId="0">
      <selection activeCell="I10" sqref="I10"/>
    </sheetView>
  </sheetViews>
  <sheetFormatPr defaultRowHeight="13.5" x14ac:dyDescent="0.15"/>
  <cols>
    <col min="1" max="2" width="4.25" style="278" customWidth="1"/>
    <col min="3" max="3" width="25" style="214" customWidth="1"/>
    <col min="4" max="4" width="4.875" style="214" customWidth="1"/>
    <col min="5" max="5" width="41.625" style="214" customWidth="1"/>
    <col min="6" max="6" width="4.875" style="214" customWidth="1"/>
    <col min="7" max="7" width="19.625" style="214" customWidth="1"/>
    <col min="8" max="8" width="33.875" style="214" customWidth="1"/>
    <col min="9" max="14" width="4.875" style="214" customWidth="1"/>
    <col min="15" max="15" width="5.875" style="214" customWidth="1"/>
    <col min="16" max="18" width="4.875" style="214" customWidth="1"/>
    <col min="19" max="19" width="5.625" style="214" customWidth="1"/>
    <col min="20" max="23" width="4.875" style="214" customWidth="1"/>
    <col min="24" max="24" width="6" style="214" customWidth="1"/>
    <col min="25" max="32" width="4.875" style="214" customWidth="1"/>
    <col min="33" max="39" width="9" style="214" hidden="1" customWidth="1"/>
    <col min="40" max="16384" width="9" style="214"/>
  </cols>
  <sheetData>
    <row r="2" spans="1:37" ht="20.25" customHeight="1" x14ac:dyDescent="0.15">
      <c r="A2" s="276" t="s">
        <v>545</v>
      </c>
      <c r="B2" s="277"/>
    </row>
    <row r="3" spans="1:37" ht="20.25" customHeight="1" x14ac:dyDescent="0.15">
      <c r="A3" s="634" t="s">
        <v>0</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row>
    <row r="4" spans="1:37" ht="20.25" customHeight="1" x14ac:dyDescent="0.15"/>
    <row r="5" spans="1:37" ht="30" customHeight="1" x14ac:dyDescent="0.15">
      <c r="S5" s="635" t="s">
        <v>1</v>
      </c>
      <c r="T5" s="636"/>
      <c r="U5" s="636"/>
      <c r="V5" s="637"/>
      <c r="W5" s="279"/>
      <c r="X5" s="280"/>
      <c r="Y5" s="280"/>
      <c r="Z5" s="280"/>
      <c r="AA5" s="280"/>
      <c r="AB5" s="280"/>
      <c r="AC5" s="280"/>
      <c r="AD5" s="280"/>
      <c r="AE5" s="280"/>
      <c r="AF5" s="281"/>
    </row>
    <row r="6" spans="1:37" ht="20.25" customHeight="1" x14ac:dyDescent="0.15"/>
    <row r="7" spans="1:37" ht="17.25" customHeight="1" x14ac:dyDescent="0.15">
      <c r="A7" s="635" t="s">
        <v>2</v>
      </c>
      <c r="B7" s="636"/>
      <c r="C7" s="637"/>
      <c r="D7" s="635" t="s">
        <v>3</v>
      </c>
      <c r="E7" s="637"/>
      <c r="F7" s="635" t="s">
        <v>4</v>
      </c>
      <c r="G7" s="637"/>
      <c r="H7" s="635" t="s">
        <v>5</v>
      </c>
      <c r="I7" s="636"/>
      <c r="J7" s="636"/>
      <c r="K7" s="636"/>
      <c r="L7" s="636"/>
      <c r="M7" s="636"/>
      <c r="N7" s="636"/>
      <c r="O7" s="636"/>
      <c r="P7" s="636"/>
      <c r="Q7" s="636"/>
      <c r="R7" s="636"/>
      <c r="S7" s="636"/>
      <c r="T7" s="636"/>
      <c r="U7" s="636"/>
      <c r="V7" s="636"/>
      <c r="W7" s="636"/>
      <c r="X7" s="637"/>
      <c r="Y7" s="635" t="s">
        <v>6</v>
      </c>
      <c r="Z7" s="636"/>
      <c r="AA7" s="636"/>
      <c r="AB7" s="637"/>
      <c r="AC7" s="635" t="s">
        <v>7</v>
      </c>
      <c r="AD7" s="636"/>
      <c r="AE7" s="636"/>
      <c r="AF7" s="637"/>
    </row>
    <row r="8" spans="1:37" ht="18.75" customHeight="1" x14ac:dyDescent="0.15">
      <c r="A8" s="638" t="s">
        <v>8</v>
      </c>
      <c r="B8" s="639"/>
      <c r="C8" s="640"/>
      <c r="D8" s="638"/>
      <c r="E8" s="640"/>
      <c r="F8" s="638"/>
      <c r="G8" s="640"/>
      <c r="H8" s="644" t="s">
        <v>9</v>
      </c>
      <c r="I8" s="272" t="s">
        <v>10</v>
      </c>
      <c r="J8" s="219" t="s">
        <v>11</v>
      </c>
      <c r="K8" s="220"/>
      <c r="L8" s="220"/>
      <c r="M8" s="272" t="s">
        <v>683</v>
      </c>
      <c r="N8" s="219" t="s">
        <v>12</v>
      </c>
      <c r="O8" s="220"/>
      <c r="P8" s="220"/>
      <c r="Q8" s="272" t="s">
        <v>10</v>
      </c>
      <c r="R8" s="219" t="s">
        <v>13</v>
      </c>
      <c r="S8" s="220"/>
      <c r="T8" s="220"/>
      <c r="U8" s="272" t="s">
        <v>10</v>
      </c>
      <c r="V8" s="219" t="s">
        <v>14</v>
      </c>
      <c r="W8" s="220"/>
      <c r="X8" s="221"/>
      <c r="Y8" s="628"/>
      <c r="Z8" s="629"/>
      <c r="AA8" s="629"/>
      <c r="AB8" s="630"/>
      <c r="AC8" s="628"/>
      <c r="AD8" s="629"/>
      <c r="AE8" s="629"/>
      <c r="AF8" s="630"/>
    </row>
    <row r="9" spans="1:37" ht="18.75" customHeight="1" x14ac:dyDescent="0.15">
      <c r="A9" s="641"/>
      <c r="B9" s="642"/>
      <c r="C9" s="643"/>
      <c r="D9" s="641"/>
      <c r="E9" s="643"/>
      <c r="F9" s="641"/>
      <c r="G9" s="643"/>
      <c r="H9" s="645"/>
      <c r="I9" s="273" t="s">
        <v>10</v>
      </c>
      <c r="J9" s="222" t="s">
        <v>15</v>
      </c>
      <c r="K9" s="223"/>
      <c r="L9" s="223"/>
      <c r="M9" s="272" t="s">
        <v>10</v>
      </c>
      <c r="N9" s="222" t="s">
        <v>16</v>
      </c>
      <c r="O9" s="223"/>
      <c r="P9" s="223"/>
      <c r="Q9" s="272" t="s">
        <v>10</v>
      </c>
      <c r="R9" s="222" t="s">
        <v>17</v>
      </c>
      <c r="S9" s="223"/>
      <c r="T9" s="223"/>
      <c r="U9" s="272" t="s">
        <v>10</v>
      </c>
      <c r="V9" s="222" t="s">
        <v>18</v>
      </c>
      <c r="W9" s="223"/>
      <c r="X9" s="224"/>
      <c r="Y9" s="631"/>
      <c r="Z9" s="632"/>
      <c r="AA9" s="632"/>
      <c r="AB9" s="633"/>
      <c r="AC9" s="631"/>
      <c r="AD9" s="632"/>
      <c r="AE9" s="632"/>
      <c r="AF9" s="633"/>
    </row>
    <row r="10" spans="1:37" s="427" customFormat="1" ht="18.75" customHeight="1" x14ac:dyDescent="0.15">
      <c r="A10" s="225"/>
      <c r="B10" s="431"/>
      <c r="C10" s="264"/>
      <c r="D10" s="228"/>
      <c r="E10" s="221"/>
      <c r="F10" s="228"/>
      <c r="G10" s="229"/>
      <c r="H10" s="259" t="s">
        <v>44</v>
      </c>
      <c r="I10" s="439" t="s">
        <v>10</v>
      </c>
      <c r="J10" s="260" t="s">
        <v>24</v>
      </c>
      <c r="K10" s="260"/>
      <c r="L10" s="265"/>
      <c r="M10" s="440" t="s">
        <v>10</v>
      </c>
      <c r="N10" s="260" t="s">
        <v>45</v>
      </c>
      <c r="O10" s="260"/>
      <c r="P10" s="265"/>
      <c r="Q10" s="440" t="s">
        <v>10</v>
      </c>
      <c r="R10" s="266" t="s">
        <v>46</v>
      </c>
      <c r="S10" s="266"/>
      <c r="T10" s="266"/>
      <c r="U10" s="266"/>
      <c r="V10" s="266"/>
      <c r="W10" s="266"/>
      <c r="X10" s="267"/>
      <c r="Y10" s="441" t="s">
        <v>10</v>
      </c>
      <c r="Z10" s="219" t="s">
        <v>19</v>
      </c>
      <c r="AA10" s="219"/>
      <c r="AB10" s="230"/>
      <c r="AC10" s="442" t="s">
        <v>10</v>
      </c>
      <c r="AD10" s="219" t="s">
        <v>19</v>
      </c>
      <c r="AE10" s="219"/>
      <c r="AF10" s="230"/>
      <c r="AG10" s="436" t="str">
        <f>"ser_code = '" &amp; IF(A25="■",15,"") &amp; "'"</f>
        <v>ser_code = '15'</v>
      </c>
      <c r="AH10" s="436"/>
      <c r="AI10" s="436" t="str">
        <f>"15:"&amp;IF(AND(I10="□",M10="□",Q10="□"),"ketu_kangos_code:0",IF(I10="■","ketu_kangos_code:1:ketu_kshoku_code:1",IF(M10="■","ketu_kangos_code:2","ketu_kangos_code:1")&amp;IF(Q10="■",":ketu_kshoku_code:2",":ketu_kshoku_code:1")))</f>
        <v>15:ketu_kangos_code:0</v>
      </c>
      <c r="AJ10" s="436" t="str">
        <f>"15:field203:" &amp; IF(Y10="■",1,IF(Y11="■",2,0))</f>
        <v>15:field203:0</v>
      </c>
      <c r="AK10" s="436" t="str">
        <f>"15:waribiki_code:" &amp; IF(AC10="■",1,IF(AC11="■",2,0))</f>
        <v>15:waribiki_code:0</v>
      </c>
    </row>
    <row r="11" spans="1:37" s="427" customFormat="1" ht="19.5" customHeight="1" x14ac:dyDescent="0.15">
      <c r="A11" s="231"/>
      <c r="B11" s="433"/>
      <c r="C11" s="232"/>
      <c r="D11" s="294"/>
      <c r="E11" s="224"/>
      <c r="F11" s="233"/>
      <c r="G11" s="234"/>
      <c r="H11" s="245" t="s">
        <v>21</v>
      </c>
      <c r="I11" s="443" t="s">
        <v>10</v>
      </c>
      <c r="J11" s="239" t="s">
        <v>22</v>
      </c>
      <c r="K11" s="444"/>
      <c r="L11" s="261"/>
      <c r="M11" s="445" t="s">
        <v>10</v>
      </c>
      <c r="N11" s="239" t="s">
        <v>23</v>
      </c>
      <c r="O11" s="418"/>
      <c r="P11" s="239"/>
      <c r="Q11" s="419"/>
      <c r="R11" s="419"/>
      <c r="S11" s="419"/>
      <c r="T11" s="419"/>
      <c r="U11" s="419"/>
      <c r="V11" s="419"/>
      <c r="W11" s="419"/>
      <c r="X11" s="420"/>
      <c r="Y11" s="446" t="s">
        <v>10</v>
      </c>
      <c r="Z11" s="222" t="s">
        <v>20</v>
      </c>
      <c r="AA11" s="235"/>
      <c r="AB11" s="236"/>
      <c r="AC11" s="446" t="s">
        <v>10</v>
      </c>
      <c r="AD11" s="222" t="s">
        <v>20</v>
      </c>
      <c r="AE11" s="235"/>
      <c r="AF11" s="236"/>
      <c r="AG11" s="436" t="str">
        <f>"15:sisetukbn_code:" &amp; IF(D24="■",4,IF(D25="■",6,IF(D26="■",7,0)))</f>
        <v>15:sisetukbn_code:0</v>
      </c>
      <c r="AH11" s="436"/>
      <c r="AI11" s="436" t="str">
        <f>"15:field223:" &amp; IF(I11="■",1,IF(M11="■",2,0))</f>
        <v>15:field223:0</v>
      </c>
      <c r="AJ11" s="436"/>
      <c r="AK11" s="436"/>
    </row>
    <row r="12" spans="1:37" s="427" customFormat="1" ht="19.5" customHeight="1" x14ac:dyDescent="0.15">
      <c r="A12" s="231"/>
      <c r="B12" s="433"/>
      <c r="C12" s="232"/>
      <c r="D12" s="294"/>
      <c r="E12" s="224"/>
      <c r="F12" s="233"/>
      <c r="G12" s="234"/>
      <c r="H12" s="245" t="s">
        <v>47</v>
      </c>
      <c r="I12" s="443" t="s">
        <v>10</v>
      </c>
      <c r="J12" s="239" t="s">
        <v>22</v>
      </c>
      <c r="K12" s="444"/>
      <c r="L12" s="261"/>
      <c r="M12" s="445" t="s">
        <v>10</v>
      </c>
      <c r="N12" s="239" t="s">
        <v>23</v>
      </c>
      <c r="O12" s="418"/>
      <c r="P12" s="239"/>
      <c r="Q12" s="419"/>
      <c r="R12" s="419"/>
      <c r="S12" s="419"/>
      <c r="T12" s="419"/>
      <c r="U12" s="419"/>
      <c r="V12" s="419"/>
      <c r="W12" s="419"/>
      <c r="X12" s="420"/>
      <c r="Y12" s="437"/>
      <c r="Z12" s="222"/>
      <c r="AA12" s="235"/>
      <c r="AB12" s="236"/>
      <c r="AC12" s="437"/>
      <c r="AD12" s="222"/>
      <c r="AE12" s="235"/>
      <c r="AF12" s="236"/>
      <c r="AG12" s="436"/>
      <c r="AH12" s="436"/>
      <c r="AI12" s="436" t="str">
        <f>"15:field232:" &amp; IF(I12="■",1,IF(M12="■",2,0))</f>
        <v>15:field232:0</v>
      </c>
      <c r="AJ12" s="436"/>
      <c r="AK12" s="436"/>
    </row>
    <row r="13" spans="1:37" s="427" customFormat="1" ht="18.75" customHeight="1" x14ac:dyDescent="0.15">
      <c r="A13" s="231"/>
      <c r="B13" s="433"/>
      <c r="C13" s="268"/>
      <c r="D13" s="233"/>
      <c r="E13" s="224"/>
      <c r="F13" s="233"/>
      <c r="G13" s="234"/>
      <c r="H13" s="614" t="s">
        <v>48</v>
      </c>
      <c r="I13" s="621" t="s">
        <v>10</v>
      </c>
      <c r="J13" s="618" t="s">
        <v>24</v>
      </c>
      <c r="K13" s="618"/>
      <c r="L13" s="625" t="s">
        <v>10</v>
      </c>
      <c r="M13" s="618" t="s">
        <v>27</v>
      </c>
      <c r="N13" s="618"/>
      <c r="O13" s="429"/>
      <c r="P13" s="429"/>
      <c r="Q13" s="429"/>
      <c r="R13" s="429"/>
      <c r="S13" s="429"/>
      <c r="T13" s="429"/>
      <c r="U13" s="429"/>
      <c r="V13" s="429"/>
      <c r="W13" s="429"/>
      <c r="X13" s="263"/>
      <c r="AB13" s="236"/>
      <c r="AE13" s="235"/>
      <c r="AF13" s="236"/>
      <c r="AG13" s="436"/>
      <c r="AH13" s="436"/>
      <c r="AI13" s="436" t="str">
        <f>"15:field204:" &amp; IF(I13="■",1,IF(L13="■",2,0))</f>
        <v>15:field204:0</v>
      </c>
      <c r="AJ13" s="436"/>
      <c r="AK13" s="436"/>
    </row>
    <row r="14" spans="1:37" s="427" customFormat="1" ht="18.75" customHeight="1" x14ac:dyDescent="0.15">
      <c r="A14" s="231"/>
      <c r="B14" s="433"/>
      <c r="C14" s="268"/>
      <c r="D14" s="233"/>
      <c r="E14" s="224"/>
      <c r="F14" s="233"/>
      <c r="G14" s="234"/>
      <c r="H14" s="620"/>
      <c r="I14" s="622"/>
      <c r="J14" s="624"/>
      <c r="K14" s="624"/>
      <c r="L14" s="626"/>
      <c r="M14" s="624"/>
      <c r="N14" s="624"/>
      <c r="X14" s="295"/>
      <c r="Y14" s="238"/>
      <c r="Z14" s="235"/>
      <c r="AA14" s="235"/>
      <c r="AB14" s="236"/>
      <c r="AC14" s="238"/>
      <c r="AD14" s="235"/>
      <c r="AE14" s="235"/>
      <c r="AF14" s="236"/>
      <c r="AG14" s="436"/>
      <c r="AH14" s="436"/>
      <c r="AI14" s="436"/>
      <c r="AJ14" s="436"/>
      <c r="AK14" s="436"/>
    </row>
    <row r="15" spans="1:37" s="427" customFormat="1" ht="18.75" customHeight="1" x14ac:dyDescent="0.15">
      <c r="A15" s="231"/>
      <c r="B15" s="433"/>
      <c r="C15" s="268"/>
      <c r="D15" s="233"/>
      <c r="E15" s="224"/>
      <c r="F15" s="233"/>
      <c r="G15" s="234"/>
      <c r="H15" s="615"/>
      <c r="I15" s="623"/>
      <c r="J15" s="619"/>
      <c r="K15" s="619"/>
      <c r="L15" s="627"/>
      <c r="M15" s="619"/>
      <c r="N15" s="619"/>
      <c r="O15" s="428"/>
      <c r="P15" s="428"/>
      <c r="Q15" s="428"/>
      <c r="R15" s="428"/>
      <c r="S15" s="428"/>
      <c r="T15" s="428"/>
      <c r="U15" s="428"/>
      <c r="V15" s="428"/>
      <c r="W15" s="428"/>
      <c r="X15" s="411"/>
      <c r="Y15" s="238"/>
      <c r="Z15" s="235"/>
      <c r="AA15" s="235"/>
      <c r="AB15" s="236"/>
      <c r="AC15" s="238"/>
      <c r="AD15" s="235"/>
      <c r="AE15" s="235"/>
      <c r="AF15" s="236"/>
      <c r="AG15" s="436"/>
      <c r="AH15" s="436"/>
      <c r="AI15" s="436"/>
      <c r="AJ15" s="436"/>
      <c r="AK15" s="436"/>
    </row>
    <row r="16" spans="1:37" s="427" customFormat="1" ht="18.75" customHeight="1" x14ac:dyDescent="0.15">
      <c r="A16" s="231"/>
      <c r="B16" s="433"/>
      <c r="C16" s="268"/>
      <c r="D16" s="233"/>
      <c r="E16" s="224"/>
      <c r="F16" s="233"/>
      <c r="G16" s="234"/>
      <c r="H16" s="415" t="s">
        <v>49</v>
      </c>
      <c r="I16" s="446" t="s">
        <v>10</v>
      </c>
      <c r="J16" s="239" t="s">
        <v>39</v>
      </c>
      <c r="K16" s="444"/>
      <c r="L16" s="261"/>
      <c r="M16" s="446" t="s">
        <v>10</v>
      </c>
      <c r="N16" s="239" t="s">
        <v>40</v>
      </c>
      <c r="O16" s="419"/>
      <c r="P16" s="419"/>
      <c r="Q16" s="419"/>
      <c r="R16" s="419"/>
      <c r="S16" s="419"/>
      <c r="T16" s="419"/>
      <c r="U16" s="419"/>
      <c r="V16" s="419"/>
      <c r="W16" s="419"/>
      <c r="X16" s="420"/>
      <c r="Y16" s="238"/>
      <c r="Z16" s="235"/>
      <c r="AA16" s="235"/>
      <c r="AB16" s="236"/>
      <c r="AC16" s="238"/>
      <c r="AD16" s="235"/>
      <c r="AE16" s="235"/>
      <c r="AF16" s="236"/>
      <c r="AG16" s="436"/>
      <c r="AH16" s="436"/>
      <c r="AI16" s="436" t="str">
        <f>"15:timeser_code:" &amp; IF(I16="■",1,IF(M16="■",2,0))</f>
        <v>15:timeser_code:0</v>
      </c>
      <c r="AJ16" s="436"/>
      <c r="AK16" s="436"/>
    </row>
    <row r="17" spans="1:37" s="427" customFormat="1" ht="18.75" customHeight="1" x14ac:dyDescent="0.15">
      <c r="A17" s="231"/>
      <c r="B17" s="433"/>
      <c r="C17" s="268"/>
      <c r="D17" s="233"/>
      <c r="E17" s="224"/>
      <c r="F17" s="233"/>
      <c r="G17" s="234"/>
      <c r="H17" s="614" t="s">
        <v>50</v>
      </c>
      <c r="I17" s="616" t="s">
        <v>10</v>
      </c>
      <c r="J17" s="618" t="s">
        <v>24</v>
      </c>
      <c r="K17" s="618"/>
      <c r="L17" s="616" t="s">
        <v>10</v>
      </c>
      <c r="M17" s="618" t="s">
        <v>27</v>
      </c>
      <c r="N17" s="618"/>
      <c r="O17" s="241"/>
      <c r="P17" s="241"/>
      <c r="Q17" s="241"/>
      <c r="R17" s="241"/>
      <c r="S17" s="241"/>
      <c r="T17" s="241"/>
      <c r="U17" s="241"/>
      <c r="V17" s="241"/>
      <c r="W17" s="241"/>
      <c r="X17" s="244"/>
      <c r="Y17" s="238"/>
      <c r="Z17" s="235"/>
      <c r="AA17" s="235"/>
      <c r="AB17" s="236"/>
      <c r="AC17" s="238"/>
      <c r="AD17" s="235"/>
      <c r="AE17" s="235"/>
      <c r="AF17" s="236"/>
      <c r="AG17" s="436"/>
      <c r="AH17" s="436"/>
      <c r="AI17" s="436" t="str">
        <f>"15:field181:" &amp; IF(I17="■",1,IF(L17="■",2,0))</f>
        <v>15:field181:0</v>
      </c>
      <c r="AJ17" s="436"/>
      <c r="AK17" s="436"/>
    </row>
    <row r="18" spans="1:37" s="427" customFormat="1" ht="18.75" customHeight="1" x14ac:dyDescent="0.15">
      <c r="A18" s="231"/>
      <c r="B18" s="433"/>
      <c r="C18" s="268"/>
      <c r="D18" s="233"/>
      <c r="E18" s="224"/>
      <c r="F18" s="233"/>
      <c r="G18" s="234"/>
      <c r="H18" s="615"/>
      <c r="I18" s="617"/>
      <c r="J18" s="619"/>
      <c r="K18" s="619"/>
      <c r="L18" s="617"/>
      <c r="M18" s="619"/>
      <c r="N18" s="619"/>
      <c r="O18" s="242"/>
      <c r="P18" s="242"/>
      <c r="Q18" s="242"/>
      <c r="R18" s="242"/>
      <c r="S18" s="242"/>
      <c r="T18" s="242"/>
      <c r="U18" s="242"/>
      <c r="V18" s="242"/>
      <c r="W18" s="242"/>
      <c r="X18" s="243"/>
      <c r="Y18" s="238"/>
      <c r="Z18" s="235"/>
      <c r="AA18" s="235"/>
      <c r="AB18" s="236"/>
      <c r="AC18" s="238"/>
      <c r="AD18" s="235"/>
      <c r="AE18" s="235"/>
      <c r="AF18" s="236"/>
      <c r="AG18" s="436"/>
      <c r="AH18" s="436"/>
      <c r="AI18" s="436"/>
      <c r="AJ18" s="436"/>
      <c r="AK18" s="436"/>
    </row>
    <row r="19" spans="1:37" s="427" customFormat="1" ht="18.75" customHeight="1" x14ac:dyDescent="0.15">
      <c r="A19" s="231"/>
      <c r="B19" s="433"/>
      <c r="C19" s="268"/>
      <c r="D19" s="233"/>
      <c r="E19" s="224"/>
      <c r="F19" s="233"/>
      <c r="G19" s="234"/>
      <c r="H19" s="614" t="s">
        <v>51</v>
      </c>
      <c r="I19" s="616" t="s">
        <v>10</v>
      </c>
      <c r="J19" s="618" t="s">
        <v>24</v>
      </c>
      <c r="K19" s="618"/>
      <c r="L19" s="616" t="s">
        <v>10</v>
      </c>
      <c r="M19" s="618" t="s">
        <v>27</v>
      </c>
      <c r="N19" s="618"/>
      <c r="O19" s="241"/>
      <c r="P19" s="241"/>
      <c r="Q19" s="241"/>
      <c r="R19" s="241"/>
      <c r="S19" s="241"/>
      <c r="T19" s="241"/>
      <c r="U19" s="241"/>
      <c r="V19" s="241"/>
      <c r="W19" s="241"/>
      <c r="X19" s="244"/>
      <c r="Y19" s="238"/>
      <c r="Z19" s="235"/>
      <c r="AA19" s="235"/>
      <c r="AB19" s="236"/>
      <c r="AC19" s="238"/>
      <c r="AD19" s="235"/>
      <c r="AE19" s="235"/>
      <c r="AF19" s="236"/>
      <c r="AG19" s="436"/>
      <c r="AH19" s="436"/>
      <c r="AI19" s="436" t="str">
        <f>"15:field182:" &amp; IF(I19="■",1,IF(L19="■",2,0))</f>
        <v>15:field182:0</v>
      </c>
      <c r="AJ19" s="436"/>
      <c r="AK19" s="436"/>
    </row>
    <row r="20" spans="1:37" s="427" customFormat="1" ht="18.75" customHeight="1" x14ac:dyDescent="0.15">
      <c r="A20" s="231"/>
      <c r="B20" s="433"/>
      <c r="C20" s="268"/>
      <c r="D20" s="233"/>
      <c r="E20" s="224"/>
      <c r="F20" s="233"/>
      <c r="G20" s="234"/>
      <c r="H20" s="615"/>
      <c r="I20" s="617"/>
      <c r="J20" s="619"/>
      <c r="K20" s="619"/>
      <c r="L20" s="617"/>
      <c r="M20" s="619"/>
      <c r="N20" s="619"/>
      <c r="O20" s="242"/>
      <c r="P20" s="242"/>
      <c r="Q20" s="242"/>
      <c r="R20" s="242"/>
      <c r="S20" s="242"/>
      <c r="T20" s="242"/>
      <c r="U20" s="242"/>
      <c r="V20" s="242"/>
      <c r="W20" s="242"/>
      <c r="X20" s="243"/>
      <c r="Y20" s="238"/>
      <c r="Z20" s="235"/>
      <c r="AA20" s="235"/>
      <c r="AB20" s="236"/>
      <c r="AC20" s="238"/>
      <c r="AD20" s="235"/>
      <c r="AE20" s="235"/>
      <c r="AF20" s="236"/>
      <c r="AG20" s="436"/>
      <c r="AH20" s="436"/>
      <c r="AI20" s="436"/>
      <c r="AJ20" s="436"/>
      <c r="AK20" s="436"/>
    </row>
    <row r="21" spans="1:37" s="427" customFormat="1" ht="18.75" customHeight="1" x14ac:dyDescent="0.15">
      <c r="A21" s="231"/>
      <c r="B21" s="433"/>
      <c r="C21" s="268"/>
      <c r="D21" s="233"/>
      <c r="E21" s="224"/>
      <c r="F21" s="233"/>
      <c r="G21" s="234"/>
      <c r="H21" s="614" t="s">
        <v>52</v>
      </c>
      <c r="I21" s="616" t="s">
        <v>10</v>
      </c>
      <c r="J21" s="618" t="s">
        <v>24</v>
      </c>
      <c r="K21" s="618"/>
      <c r="L21" s="616" t="s">
        <v>10</v>
      </c>
      <c r="M21" s="618" t="s">
        <v>27</v>
      </c>
      <c r="N21" s="618"/>
      <c r="O21" s="241"/>
      <c r="P21" s="241"/>
      <c r="Q21" s="241"/>
      <c r="R21" s="241"/>
      <c r="S21" s="241"/>
      <c r="T21" s="241"/>
      <c r="U21" s="241"/>
      <c r="V21" s="241"/>
      <c r="W21" s="241"/>
      <c r="X21" s="244"/>
      <c r="Y21" s="238"/>
      <c r="Z21" s="235"/>
      <c r="AA21" s="235"/>
      <c r="AB21" s="236"/>
      <c r="AC21" s="238"/>
      <c r="AD21" s="235"/>
      <c r="AE21" s="235"/>
      <c r="AF21" s="236"/>
      <c r="AG21" s="436"/>
      <c r="AH21" s="436"/>
      <c r="AI21" s="436" t="str">
        <f>"15:field183:" &amp; IF(I21="■",1,IF(L21="■",2,0))</f>
        <v>15:field183:0</v>
      </c>
      <c r="AJ21" s="436"/>
      <c r="AK21" s="436"/>
    </row>
    <row r="22" spans="1:37" s="427" customFormat="1" ht="18.75" customHeight="1" x14ac:dyDescent="0.15">
      <c r="A22" s="231"/>
      <c r="B22" s="433"/>
      <c r="C22" s="268"/>
      <c r="D22" s="233"/>
      <c r="E22" s="224"/>
      <c r="F22" s="233"/>
      <c r="G22" s="234"/>
      <c r="H22" s="615"/>
      <c r="I22" s="617"/>
      <c r="J22" s="619"/>
      <c r="K22" s="619"/>
      <c r="L22" s="617"/>
      <c r="M22" s="619"/>
      <c r="N22" s="619"/>
      <c r="O22" s="242"/>
      <c r="P22" s="242"/>
      <c r="Q22" s="242"/>
      <c r="R22" s="242"/>
      <c r="S22" s="242"/>
      <c r="T22" s="242"/>
      <c r="U22" s="242"/>
      <c r="V22" s="242"/>
      <c r="W22" s="242"/>
      <c r="X22" s="243"/>
      <c r="Y22" s="238"/>
      <c r="Z22" s="235"/>
      <c r="AA22" s="235"/>
      <c r="AB22" s="236"/>
      <c r="AC22" s="238"/>
      <c r="AD22" s="235"/>
      <c r="AE22" s="235"/>
      <c r="AF22" s="236"/>
      <c r="AG22" s="436"/>
      <c r="AH22" s="436"/>
      <c r="AI22" s="436"/>
      <c r="AJ22" s="436"/>
      <c r="AK22" s="436"/>
    </row>
    <row r="23" spans="1:37" s="427" customFormat="1" ht="18.75" customHeight="1" x14ac:dyDescent="0.15">
      <c r="A23" s="231"/>
      <c r="B23" s="433"/>
      <c r="C23" s="268"/>
      <c r="D23" s="233"/>
      <c r="E23" s="224"/>
      <c r="F23" s="233"/>
      <c r="G23" s="234"/>
      <c r="H23" s="614" t="s">
        <v>53</v>
      </c>
      <c r="I23" s="616" t="s">
        <v>10</v>
      </c>
      <c r="J23" s="618" t="s">
        <v>24</v>
      </c>
      <c r="K23" s="618"/>
      <c r="L23" s="616" t="s">
        <v>10</v>
      </c>
      <c r="M23" s="618" t="s">
        <v>27</v>
      </c>
      <c r="N23" s="618"/>
      <c r="O23" s="241"/>
      <c r="P23" s="241"/>
      <c r="Q23" s="241"/>
      <c r="R23" s="241"/>
      <c r="S23" s="241"/>
      <c r="T23" s="241"/>
      <c r="U23" s="241"/>
      <c r="V23" s="241"/>
      <c r="W23" s="241"/>
      <c r="X23" s="244"/>
      <c r="Y23" s="238"/>
      <c r="Z23" s="235"/>
      <c r="AA23" s="235"/>
      <c r="AB23" s="236"/>
      <c r="AC23" s="238"/>
      <c r="AD23" s="235"/>
      <c r="AE23" s="235"/>
      <c r="AF23" s="236"/>
      <c r="AG23" s="436"/>
      <c r="AH23" s="436"/>
      <c r="AI23" s="436" t="str">
        <f>"15:field184:" &amp; IF(I23="■",1,IF(L23="■",2,0))</f>
        <v>15:field184:0</v>
      </c>
      <c r="AJ23" s="436"/>
      <c r="AK23" s="436"/>
    </row>
    <row r="24" spans="1:37" s="427" customFormat="1" ht="18.75" customHeight="1" x14ac:dyDescent="0.15">
      <c r="A24" s="231"/>
      <c r="B24" s="433"/>
      <c r="C24" s="268"/>
      <c r="D24" s="446" t="s">
        <v>10</v>
      </c>
      <c r="E24" s="224" t="s">
        <v>54</v>
      </c>
      <c r="F24" s="233"/>
      <c r="G24" s="234"/>
      <c r="H24" s="615"/>
      <c r="I24" s="617"/>
      <c r="J24" s="619"/>
      <c r="K24" s="619"/>
      <c r="L24" s="617"/>
      <c r="M24" s="619"/>
      <c r="N24" s="619"/>
      <c r="O24" s="242"/>
      <c r="P24" s="242"/>
      <c r="Q24" s="242"/>
      <c r="R24" s="242"/>
      <c r="S24" s="242"/>
      <c r="T24" s="242"/>
      <c r="U24" s="242"/>
      <c r="V24" s="242"/>
      <c r="W24" s="242"/>
      <c r="X24" s="243"/>
      <c r="Y24" s="238"/>
      <c r="Z24" s="235"/>
      <c r="AA24" s="235"/>
      <c r="AB24" s="236"/>
      <c r="AC24" s="238"/>
      <c r="AD24" s="235"/>
      <c r="AE24" s="235"/>
      <c r="AF24" s="236"/>
      <c r="AG24" s="436"/>
      <c r="AH24" s="436"/>
      <c r="AI24" s="436"/>
      <c r="AJ24" s="436"/>
      <c r="AK24" s="436"/>
    </row>
    <row r="25" spans="1:37" s="427" customFormat="1" ht="18.75" customHeight="1" x14ac:dyDescent="0.15">
      <c r="A25" s="438" t="s">
        <v>683</v>
      </c>
      <c r="B25" s="433">
        <v>15</v>
      </c>
      <c r="C25" s="268" t="s">
        <v>55</v>
      </c>
      <c r="D25" s="446" t="s">
        <v>10</v>
      </c>
      <c r="E25" s="224" t="s">
        <v>56</v>
      </c>
      <c r="F25" s="233"/>
      <c r="G25" s="234"/>
      <c r="H25" s="246" t="s">
        <v>57</v>
      </c>
      <c r="I25" s="443" t="s">
        <v>10</v>
      </c>
      <c r="J25" s="239" t="s">
        <v>24</v>
      </c>
      <c r="K25" s="444"/>
      <c r="L25" s="445" t="s">
        <v>10</v>
      </c>
      <c r="M25" s="239" t="s">
        <v>27</v>
      </c>
      <c r="N25" s="412"/>
      <c r="O25" s="412"/>
      <c r="P25" s="412"/>
      <c r="Q25" s="412"/>
      <c r="R25" s="412"/>
      <c r="S25" s="412"/>
      <c r="T25" s="412"/>
      <c r="U25" s="412"/>
      <c r="V25" s="412"/>
      <c r="W25" s="412"/>
      <c r="X25" s="262"/>
      <c r="Y25" s="238"/>
      <c r="Z25" s="235"/>
      <c r="AA25" s="235"/>
      <c r="AB25" s="236"/>
      <c r="AC25" s="238"/>
      <c r="AD25" s="235"/>
      <c r="AE25" s="235"/>
      <c r="AF25" s="236"/>
      <c r="AG25" s="436"/>
      <c r="AH25" s="436"/>
      <c r="AI25" s="436" t="str">
        <f>"15:field151:" &amp; IF(I25="■",1,IF(L25="■",2,0))</f>
        <v>15:field151:0</v>
      </c>
      <c r="AJ25" s="436"/>
      <c r="AK25" s="436"/>
    </row>
    <row r="26" spans="1:37" s="427" customFormat="1" ht="18.75" customHeight="1" x14ac:dyDescent="0.15">
      <c r="A26" s="231"/>
      <c r="B26" s="433"/>
      <c r="C26" s="268"/>
      <c r="D26" s="446" t="s">
        <v>10</v>
      </c>
      <c r="E26" s="224" t="s">
        <v>58</v>
      </c>
      <c r="F26" s="233"/>
      <c r="G26" s="234"/>
      <c r="H26" s="415" t="s">
        <v>59</v>
      </c>
      <c r="I26" s="446" t="s">
        <v>10</v>
      </c>
      <c r="J26" s="242" t="s">
        <v>24</v>
      </c>
      <c r="K26" s="242"/>
      <c r="L26" s="445" t="s">
        <v>10</v>
      </c>
      <c r="M26" s="242" t="s">
        <v>25</v>
      </c>
      <c r="N26" s="239"/>
      <c r="O26" s="446" t="s">
        <v>10</v>
      </c>
      <c r="P26" s="239" t="s">
        <v>26</v>
      </c>
      <c r="Q26" s="412"/>
      <c r="R26" s="412"/>
      <c r="S26" s="412"/>
      <c r="T26" s="412"/>
      <c r="U26" s="412"/>
      <c r="V26" s="412"/>
      <c r="W26" s="412"/>
      <c r="X26" s="262"/>
      <c r="Y26" s="238"/>
      <c r="Z26" s="235"/>
      <c r="AA26" s="235"/>
      <c r="AB26" s="236"/>
      <c r="AC26" s="238"/>
      <c r="AD26" s="235"/>
      <c r="AE26" s="235"/>
      <c r="AF26" s="236"/>
      <c r="AG26" s="436"/>
      <c r="AH26" s="436"/>
      <c r="AI26" s="436" t="str">
        <f>"15:nyukai_code:" &amp; IF(I26="■",1,IF(L26="■",2,IF(O26="■",3,0)))</f>
        <v>15:nyukai_code:0</v>
      </c>
      <c r="AJ26" s="436"/>
      <c r="AK26" s="436"/>
    </row>
    <row r="27" spans="1:37" s="427" customFormat="1" ht="18.75" customHeight="1" x14ac:dyDescent="0.15">
      <c r="A27" s="231"/>
      <c r="B27" s="433"/>
      <c r="C27" s="268"/>
      <c r="D27" s="233"/>
      <c r="E27" s="224"/>
      <c r="F27" s="233"/>
      <c r="G27" s="234"/>
      <c r="H27" s="415" t="s">
        <v>60</v>
      </c>
      <c r="I27" s="447" t="s">
        <v>10</v>
      </c>
      <c r="J27" s="239" t="s">
        <v>24</v>
      </c>
      <c r="K27" s="444"/>
      <c r="L27" s="446" t="s">
        <v>10</v>
      </c>
      <c r="M27" s="239" t="s">
        <v>27</v>
      </c>
      <c r="N27" s="412"/>
      <c r="O27" s="412"/>
      <c r="P27" s="412"/>
      <c r="Q27" s="412"/>
      <c r="R27" s="412"/>
      <c r="S27" s="412"/>
      <c r="T27" s="412"/>
      <c r="U27" s="412"/>
      <c r="V27" s="412"/>
      <c r="W27" s="412"/>
      <c r="X27" s="262"/>
      <c r="Y27" s="238"/>
      <c r="Z27" s="235"/>
      <c r="AA27" s="235"/>
      <c r="AB27" s="236"/>
      <c r="AC27" s="238"/>
      <c r="AD27" s="235"/>
      <c r="AE27" s="235"/>
      <c r="AF27" s="236"/>
      <c r="AG27" s="436"/>
      <c r="AH27" s="436"/>
      <c r="AI27" s="436" t="str">
        <f>"15:field153:" &amp; IF(I27="■",1,IF(L27="■",2,0))</f>
        <v>15:field153:0</v>
      </c>
      <c r="AJ27" s="436"/>
      <c r="AK27" s="436"/>
    </row>
    <row r="28" spans="1:37" s="427" customFormat="1" ht="18.75" customHeight="1" x14ac:dyDescent="0.15">
      <c r="A28" s="231"/>
      <c r="B28" s="433"/>
      <c r="C28" s="268"/>
      <c r="D28" s="233"/>
      <c r="E28" s="224"/>
      <c r="F28" s="233"/>
      <c r="G28" s="234"/>
      <c r="H28" s="415" t="s">
        <v>61</v>
      </c>
      <c r="I28" s="447" t="s">
        <v>10</v>
      </c>
      <c r="J28" s="239" t="s">
        <v>24</v>
      </c>
      <c r="K28" s="239"/>
      <c r="L28" s="448" t="s">
        <v>10</v>
      </c>
      <c r="M28" s="239" t="s">
        <v>41</v>
      </c>
      <c r="N28" s="239"/>
      <c r="O28" s="446" t="s">
        <v>10</v>
      </c>
      <c r="P28" s="239" t="s">
        <v>42</v>
      </c>
      <c r="Q28" s="412"/>
      <c r="R28" s="412"/>
      <c r="S28" s="412"/>
      <c r="T28" s="412"/>
      <c r="U28" s="412"/>
      <c r="V28" s="412"/>
      <c r="W28" s="412"/>
      <c r="X28" s="262"/>
      <c r="Y28" s="238"/>
      <c r="Z28" s="235"/>
      <c r="AA28" s="235"/>
      <c r="AB28" s="236"/>
      <c r="AC28" s="238"/>
      <c r="AD28" s="235"/>
      <c r="AE28" s="235"/>
      <c r="AF28" s="236"/>
      <c r="AG28" s="436"/>
      <c r="AH28" s="436"/>
      <c r="AI28" s="436" t="str">
        <f>"15:field185:" &amp; IF(I28="■",1,IF(L28="■",3,IF(O28="■",2,0)))</f>
        <v>15:field185:0</v>
      </c>
      <c r="AJ28" s="436"/>
      <c r="AK28" s="436"/>
    </row>
    <row r="29" spans="1:37" s="427" customFormat="1" ht="18.75" customHeight="1" x14ac:dyDescent="0.15">
      <c r="A29" s="231"/>
      <c r="B29" s="433"/>
      <c r="C29" s="268"/>
      <c r="D29" s="233"/>
      <c r="E29" s="224"/>
      <c r="F29" s="233"/>
      <c r="G29" s="234"/>
      <c r="H29" s="415" t="s">
        <v>62</v>
      </c>
      <c r="I29" s="447" t="s">
        <v>10</v>
      </c>
      <c r="J29" s="239" t="s">
        <v>24</v>
      </c>
      <c r="K29" s="239"/>
      <c r="L29" s="448" t="s">
        <v>10</v>
      </c>
      <c r="M29" s="239" t="s">
        <v>63</v>
      </c>
      <c r="N29" s="269"/>
      <c r="O29" s="269"/>
      <c r="P29" s="446" t="s">
        <v>10</v>
      </c>
      <c r="Q29" s="239" t="s">
        <v>64</v>
      </c>
      <c r="R29" s="269"/>
      <c r="S29" s="269"/>
      <c r="T29" s="269"/>
      <c r="U29" s="269"/>
      <c r="V29" s="269"/>
      <c r="W29" s="269"/>
      <c r="X29" s="270"/>
      <c r="Y29" s="238"/>
      <c r="Z29" s="235"/>
      <c r="AA29" s="235"/>
      <c r="AB29" s="236"/>
      <c r="AC29" s="238"/>
      <c r="AD29" s="235"/>
      <c r="AE29" s="235"/>
      <c r="AF29" s="236"/>
      <c r="AG29" s="436"/>
      <c r="AH29" s="436"/>
      <c r="AI29" s="436" t="str">
        <f>"15:field205:" &amp; IF(I29="■",1,IF(L29="■",2,IF(P29="■",3,0)))</f>
        <v>15:field205:0</v>
      </c>
      <c r="AJ29" s="436"/>
      <c r="AK29" s="436"/>
    </row>
    <row r="30" spans="1:37" s="427" customFormat="1" ht="18.75" customHeight="1" x14ac:dyDescent="0.15">
      <c r="A30" s="231"/>
      <c r="B30" s="433"/>
      <c r="C30" s="268"/>
      <c r="D30" s="233"/>
      <c r="E30" s="224"/>
      <c r="F30" s="233"/>
      <c r="G30" s="234"/>
      <c r="H30" s="415" t="s">
        <v>65</v>
      </c>
      <c r="I30" s="447" t="s">
        <v>10</v>
      </c>
      <c r="J30" s="239" t="s">
        <v>24</v>
      </c>
      <c r="K30" s="444"/>
      <c r="L30" s="445" t="s">
        <v>10</v>
      </c>
      <c r="M30" s="239" t="s">
        <v>27</v>
      </c>
      <c r="N30" s="412"/>
      <c r="O30" s="412"/>
      <c r="P30" s="412"/>
      <c r="Q30" s="412"/>
      <c r="R30" s="412"/>
      <c r="S30" s="412"/>
      <c r="T30" s="412"/>
      <c r="U30" s="412"/>
      <c r="V30" s="412"/>
      <c r="W30" s="412"/>
      <c r="X30" s="262"/>
      <c r="Y30" s="238"/>
      <c r="Z30" s="235"/>
      <c r="AA30" s="235"/>
      <c r="AB30" s="236"/>
      <c r="AC30" s="238"/>
      <c r="AD30" s="235"/>
      <c r="AE30" s="235"/>
      <c r="AF30" s="236"/>
      <c r="AG30" s="436"/>
      <c r="AH30" s="436"/>
      <c r="AI30" s="436" t="str">
        <f>"15:field186:" &amp; IF(I30="■",1,IF(L30="■",2,0))</f>
        <v>15:field186:0</v>
      </c>
      <c r="AJ30" s="436"/>
      <c r="AK30" s="436"/>
    </row>
    <row r="31" spans="1:37" s="427" customFormat="1" ht="18.75" customHeight="1" x14ac:dyDescent="0.15">
      <c r="A31" s="231"/>
      <c r="B31" s="433"/>
      <c r="C31" s="268"/>
      <c r="D31" s="233"/>
      <c r="E31" s="224"/>
      <c r="F31" s="233"/>
      <c r="G31" s="234"/>
      <c r="H31" s="414" t="s">
        <v>66</v>
      </c>
      <c r="I31" s="447" t="s">
        <v>10</v>
      </c>
      <c r="J31" s="239" t="s">
        <v>24</v>
      </c>
      <c r="K31" s="444"/>
      <c r="L31" s="446" t="s">
        <v>10</v>
      </c>
      <c r="M31" s="239" t="s">
        <v>27</v>
      </c>
      <c r="N31" s="412"/>
      <c r="O31" s="412"/>
      <c r="P31" s="412"/>
      <c r="Q31" s="412"/>
      <c r="R31" s="412"/>
      <c r="S31" s="412"/>
      <c r="T31" s="412"/>
      <c r="U31" s="412"/>
      <c r="V31" s="412"/>
      <c r="W31" s="412"/>
      <c r="X31" s="262"/>
      <c r="Y31" s="238"/>
      <c r="Z31" s="235"/>
      <c r="AA31" s="235"/>
      <c r="AB31" s="236"/>
      <c r="AC31" s="238"/>
      <c r="AD31" s="235"/>
      <c r="AE31" s="235"/>
      <c r="AF31" s="236"/>
      <c r="AG31" s="436"/>
      <c r="AH31" s="436"/>
      <c r="AI31" s="436" t="str">
        <f>"15:field167:" &amp; IF(I31="■",1,IF(L31="■",2,0))</f>
        <v>15:field167:0</v>
      </c>
      <c r="AJ31" s="436"/>
      <c r="AK31" s="436"/>
    </row>
    <row r="32" spans="1:37" s="427" customFormat="1" ht="18.75" customHeight="1" x14ac:dyDescent="0.15">
      <c r="A32" s="231"/>
      <c r="B32" s="433"/>
      <c r="C32" s="268"/>
      <c r="D32" s="233"/>
      <c r="E32" s="224"/>
      <c r="F32" s="233"/>
      <c r="G32" s="234"/>
      <c r="H32" s="414" t="s">
        <v>67</v>
      </c>
      <c r="I32" s="443" t="s">
        <v>10</v>
      </c>
      <c r="J32" s="239" t="s">
        <v>24</v>
      </c>
      <c r="K32" s="444"/>
      <c r="L32" s="445" t="s">
        <v>10</v>
      </c>
      <c r="M32" s="239" t="s">
        <v>27</v>
      </c>
      <c r="N32" s="412"/>
      <c r="O32" s="412"/>
      <c r="P32" s="412"/>
      <c r="Q32" s="412"/>
      <c r="R32" s="412"/>
      <c r="S32" s="412"/>
      <c r="T32" s="412"/>
      <c r="U32" s="412"/>
      <c r="V32" s="412"/>
      <c r="W32" s="412"/>
      <c r="X32" s="262"/>
      <c r="Y32" s="238"/>
      <c r="Z32" s="235"/>
      <c r="AA32" s="235"/>
      <c r="AB32" s="236"/>
      <c r="AC32" s="238"/>
      <c r="AD32" s="235"/>
      <c r="AE32" s="235"/>
      <c r="AF32" s="236"/>
      <c r="AG32" s="436"/>
      <c r="AH32" s="436"/>
      <c r="AI32" s="436" t="str">
        <f>"15:jyakuninti_uke_code:" &amp; IF(I32="■",1,IF(L32="■",2,0))</f>
        <v>15:jyakuninti_uke_code:0</v>
      </c>
      <c r="AJ32" s="436"/>
      <c r="AK32" s="436"/>
    </row>
    <row r="33" spans="1:37" s="427" customFormat="1" ht="18.75" customHeight="1" x14ac:dyDescent="0.15">
      <c r="A33" s="231"/>
      <c r="B33" s="433"/>
      <c r="C33" s="268"/>
      <c r="D33" s="233"/>
      <c r="E33" s="224"/>
      <c r="F33" s="233"/>
      <c r="G33" s="234"/>
      <c r="H33" s="258" t="s">
        <v>68</v>
      </c>
      <c r="I33" s="445" t="s">
        <v>10</v>
      </c>
      <c r="J33" s="239" t="s">
        <v>24</v>
      </c>
      <c r="K33" s="444"/>
      <c r="L33" s="449" t="s">
        <v>10</v>
      </c>
      <c r="M33" s="239" t="s">
        <v>27</v>
      </c>
      <c r="N33" s="412"/>
      <c r="O33" s="412"/>
      <c r="P33" s="412"/>
      <c r="Q33" s="412"/>
      <c r="R33" s="412"/>
      <c r="S33" s="412"/>
      <c r="T33" s="412"/>
      <c r="U33" s="412"/>
      <c r="V33" s="412"/>
      <c r="W33" s="412"/>
      <c r="X33" s="262"/>
      <c r="Y33" s="238"/>
      <c r="Z33" s="235"/>
      <c r="AA33" s="235"/>
      <c r="AB33" s="236"/>
      <c r="AC33" s="238"/>
      <c r="AD33" s="235"/>
      <c r="AE33" s="235"/>
      <c r="AF33" s="236"/>
      <c r="AG33" s="436"/>
      <c r="AH33" s="436"/>
      <c r="AI33" s="436" t="str">
        <f>"15:eiyomana_code:" &amp; IF(I33="■",1,IF(L33="■",2,0))</f>
        <v>15:eiyomana_code:0</v>
      </c>
      <c r="AJ33" s="436"/>
      <c r="AK33" s="436"/>
    </row>
    <row r="34" spans="1:37" s="427" customFormat="1" ht="18.75" customHeight="1" x14ac:dyDescent="0.15">
      <c r="A34" s="231"/>
      <c r="B34" s="433"/>
      <c r="C34" s="268"/>
      <c r="D34" s="233"/>
      <c r="E34" s="224"/>
      <c r="F34" s="233"/>
      <c r="G34" s="234"/>
      <c r="H34" s="415" t="s">
        <v>69</v>
      </c>
      <c r="I34" s="443" t="s">
        <v>10</v>
      </c>
      <c r="J34" s="239" t="s">
        <v>24</v>
      </c>
      <c r="K34" s="444"/>
      <c r="L34" s="449" t="s">
        <v>10</v>
      </c>
      <c r="M34" s="239" t="s">
        <v>27</v>
      </c>
      <c r="N34" s="412"/>
      <c r="O34" s="412"/>
      <c r="P34" s="412"/>
      <c r="Q34" s="412"/>
      <c r="R34" s="412"/>
      <c r="S34" s="412"/>
      <c r="T34" s="412"/>
      <c r="U34" s="412"/>
      <c r="V34" s="412"/>
      <c r="W34" s="412"/>
      <c r="X34" s="262"/>
      <c r="Y34" s="238"/>
      <c r="Z34" s="235"/>
      <c r="AA34" s="235"/>
      <c r="AB34" s="236"/>
      <c r="AC34" s="238"/>
      <c r="AD34" s="235"/>
      <c r="AE34" s="235"/>
      <c r="AF34" s="236"/>
      <c r="AG34" s="436"/>
      <c r="AH34" s="436"/>
      <c r="AI34" s="436" t="str">
        <f>"15:koukoukino_code:" &amp; IF(I34="■",1,IF(L34="■",2,0))</f>
        <v>15:koukoukino_code:0</v>
      </c>
      <c r="AJ34" s="436"/>
      <c r="AK34" s="436"/>
    </row>
    <row r="35" spans="1:37" s="427" customFormat="1" ht="18.75" customHeight="1" x14ac:dyDescent="0.15">
      <c r="A35" s="231"/>
      <c r="B35" s="433"/>
      <c r="C35" s="268"/>
      <c r="D35" s="233"/>
      <c r="E35" s="224"/>
      <c r="F35" s="233"/>
      <c r="G35" s="234"/>
      <c r="H35" s="415" t="s">
        <v>70</v>
      </c>
      <c r="I35" s="446" t="s">
        <v>10</v>
      </c>
      <c r="J35" s="239" t="s">
        <v>24</v>
      </c>
      <c r="K35" s="444"/>
      <c r="L35" s="449" t="s">
        <v>10</v>
      </c>
      <c r="M35" s="239" t="s">
        <v>27</v>
      </c>
      <c r="N35" s="412"/>
      <c r="O35" s="412"/>
      <c r="P35" s="412"/>
      <c r="Q35" s="412"/>
      <c r="R35" s="412"/>
      <c r="S35" s="412"/>
      <c r="T35" s="412"/>
      <c r="U35" s="412"/>
      <c r="V35" s="412"/>
      <c r="W35" s="412"/>
      <c r="X35" s="262"/>
      <c r="Y35" s="238"/>
      <c r="Z35" s="235"/>
      <c r="AA35" s="235"/>
      <c r="AB35" s="236"/>
      <c r="AC35" s="238"/>
      <c r="AD35" s="235"/>
      <c r="AE35" s="235"/>
      <c r="AF35" s="236"/>
      <c r="AG35" s="436"/>
      <c r="AH35" s="436"/>
      <c r="AI35" s="436" t="str">
        <f>"15:field212:" &amp; IF(I35="■",1,IF(L35="■",2,0))</f>
        <v>15:field212:0</v>
      </c>
      <c r="AJ35" s="436"/>
      <c r="AK35" s="436"/>
    </row>
    <row r="36" spans="1:37" s="427" customFormat="1" ht="18.75" customHeight="1" x14ac:dyDescent="0.15">
      <c r="A36" s="231"/>
      <c r="B36" s="433"/>
      <c r="C36" s="268"/>
      <c r="D36" s="233"/>
      <c r="E36" s="224"/>
      <c r="F36" s="233"/>
      <c r="G36" s="234"/>
      <c r="H36" s="414" t="s">
        <v>71</v>
      </c>
      <c r="I36" s="443" t="s">
        <v>10</v>
      </c>
      <c r="J36" s="239" t="s">
        <v>24</v>
      </c>
      <c r="K36" s="239"/>
      <c r="L36" s="446" t="s">
        <v>10</v>
      </c>
      <c r="M36" s="239" t="s">
        <v>30</v>
      </c>
      <c r="N36" s="239"/>
      <c r="O36" s="446" t="s">
        <v>10</v>
      </c>
      <c r="P36" s="239" t="s">
        <v>31</v>
      </c>
      <c r="Q36" s="239"/>
      <c r="R36" s="446" t="s">
        <v>10</v>
      </c>
      <c r="S36" s="239" t="s">
        <v>72</v>
      </c>
      <c r="T36" s="239"/>
      <c r="U36" s="412"/>
      <c r="V36" s="412"/>
      <c r="W36" s="412"/>
      <c r="X36" s="262"/>
      <c r="Y36" s="238"/>
      <c r="Z36" s="235"/>
      <c r="AA36" s="235"/>
      <c r="AB36" s="236"/>
      <c r="AC36" s="238"/>
      <c r="AD36" s="235"/>
      <c r="AE36" s="235"/>
      <c r="AF36" s="236"/>
      <c r="AG36" s="436"/>
      <c r="AH36" s="436"/>
      <c r="AI36" s="436" t="str">
        <f>"15:serteikyo_kyoka_code:" &amp; IF(I36="■",1,IF(L36="■",6,IF(O36="■",5,IF(R36="■",7,0))))</f>
        <v>15:serteikyo_kyoka_code:0</v>
      </c>
      <c r="AJ36" s="436"/>
      <c r="AK36" s="436"/>
    </row>
    <row r="37" spans="1:37" s="427" customFormat="1" ht="18.75" customHeight="1" x14ac:dyDescent="0.15">
      <c r="A37" s="231"/>
      <c r="B37" s="433"/>
      <c r="C37" s="232"/>
      <c r="D37" s="294"/>
      <c r="E37" s="224"/>
      <c r="F37" s="233"/>
      <c r="G37" s="234"/>
      <c r="H37" s="246" t="s">
        <v>29</v>
      </c>
      <c r="I37" s="443" t="s">
        <v>10</v>
      </c>
      <c r="J37" s="239" t="s">
        <v>24</v>
      </c>
      <c r="K37" s="239"/>
      <c r="L37" s="445" t="s">
        <v>10</v>
      </c>
      <c r="M37" s="239" t="s">
        <v>30</v>
      </c>
      <c r="N37" s="239"/>
      <c r="O37" s="445" t="s">
        <v>10</v>
      </c>
      <c r="P37" s="239" t="s">
        <v>31</v>
      </c>
      <c r="Q37" s="239"/>
      <c r="R37" s="445" t="s">
        <v>10</v>
      </c>
      <c r="S37" s="239" t="s">
        <v>32</v>
      </c>
      <c r="T37" s="239"/>
      <c r="U37" s="444"/>
      <c r="V37" s="444"/>
      <c r="W37" s="444"/>
      <c r="X37" s="450"/>
      <c r="Y37" s="238"/>
      <c r="Z37" s="235"/>
      <c r="AA37" s="235"/>
      <c r="AB37" s="236"/>
      <c r="AC37" s="238"/>
      <c r="AD37" s="235"/>
      <c r="AE37" s="235"/>
      <c r="AF37" s="236"/>
      <c r="AG37" s="436"/>
      <c r="AH37" s="436"/>
      <c r="AI37" s="436" t="str">
        <f>"15:shoguukaizen_code:" &amp; IF(I37="■",1,IF(L37="■",6,IF(O37="■",5,IF(R37="■",2,0))))</f>
        <v>15:shoguukaizen_code:0</v>
      </c>
      <c r="AJ37" s="436"/>
      <c r="AK37" s="436"/>
    </row>
    <row r="38" spans="1:37" s="427" customFormat="1" ht="18.75" customHeight="1" x14ac:dyDescent="0.15">
      <c r="A38" s="231"/>
      <c r="B38" s="433"/>
      <c r="C38" s="232"/>
      <c r="D38" s="294"/>
      <c r="E38" s="224"/>
      <c r="F38" s="233"/>
      <c r="G38" s="234"/>
      <c r="H38" s="406" t="s">
        <v>33</v>
      </c>
      <c r="I38" s="447" t="s">
        <v>10</v>
      </c>
      <c r="J38" s="241" t="s">
        <v>34</v>
      </c>
      <c r="K38" s="241"/>
      <c r="L38" s="448" t="s">
        <v>10</v>
      </c>
      <c r="M38" s="241" t="s">
        <v>35</v>
      </c>
      <c r="N38" s="241"/>
      <c r="O38" s="448" t="s">
        <v>10</v>
      </c>
      <c r="P38" s="241" t="s">
        <v>36</v>
      </c>
      <c r="Q38" s="241"/>
      <c r="R38" s="451"/>
      <c r="S38" s="241"/>
      <c r="T38" s="241"/>
      <c r="U38" s="452"/>
      <c r="V38" s="452"/>
      <c r="W38" s="452"/>
      <c r="X38" s="453"/>
      <c r="Y38" s="238"/>
      <c r="Z38" s="235"/>
      <c r="AA38" s="235"/>
      <c r="AB38" s="236"/>
      <c r="AC38" s="238"/>
      <c r="AD38" s="235"/>
      <c r="AE38" s="235"/>
      <c r="AF38" s="236"/>
      <c r="AG38" s="436"/>
      <c r="AH38" s="436"/>
      <c r="AI38" s="436" t="str">
        <f>"15:field202:" &amp; IF(I38="■",1,IF(L38="■",2,IF(O38="■",3,0)))</f>
        <v>15:field202:0</v>
      </c>
      <c r="AJ38" s="436"/>
      <c r="AK38" s="436"/>
    </row>
    <row r="39" spans="1:37" s="427" customFormat="1" ht="18.75" customHeight="1" x14ac:dyDescent="0.15">
      <c r="A39" s="247"/>
      <c r="B39" s="408"/>
      <c r="C39" s="248"/>
      <c r="D39" s="293"/>
      <c r="E39" s="249"/>
      <c r="F39" s="250"/>
      <c r="G39" s="251"/>
      <c r="H39" s="252" t="s">
        <v>37</v>
      </c>
      <c r="I39" s="454" t="s">
        <v>10</v>
      </c>
      <c r="J39" s="253" t="s">
        <v>24</v>
      </c>
      <c r="K39" s="253"/>
      <c r="L39" s="455" t="s">
        <v>10</v>
      </c>
      <c r="M39" s="253" t="s">
        <v>27</v>
      </c>
      <c r="N39" s="253"/>
      <c r="O39" s="253"/>
      <c r="P39" s="253"/>
      <c r="Q39" s="456"/>
      <c r="R39" s="253"/>
      <c r="S39" s="253"/>
      <c r="T39" s="253"/>
      <c r="U39" s="253"/>
      <c r="V39" s="253"/>
      <c r="W39" s="253"/>
      <c r="X39" s="254"/>
      <c r="Y39" s="255"/>
      <c r="Z39" s="256"/>
      <c r="AA39" s="256"/>
      <c r="AB39" s="257"/>
      <c r="AC39" s="255"/>
      <c r="AD39" s="256"/>
      <c r="AE39" s="256"/>
      <c r="AF39" s="257"/>
      <c r="AG39" s="436"/>
      <c r="AH39" s="436"/>
      <c r="AI39" s="436" t="str">
        <f>"15:field218:" &amp; IF(I39="■",1,IF(L39="■",2,0))</f>
        <v>15:field218:0</v>
      </c>
      <c r="AJ39" s="436"/>
      <c r="AK39" s="436"/>
    </row>
  </sheetData>
  <sheetProtection sheet="1" selectLockedCells="1"/>
  <mergeCells count="39">
    <mergeCell ref="Y8:AB9"/>
    <mergeCell ref="AC8:AF9"/>
    <mergeCell ref="A3:AF3"/>
    <mergeCell ref="S5:V5"/>
    <mergeCell ref="A7:C7"/>
    <mergeCell ref="D7:E7"/>
    <mergeCell ref="F7:G7"/>
    <mergeCell ref="H7:X7"/>
    <mergeCell ref="Y7:AB7"/>
    <mergeCell ref="AC7:AF7"/>
    <mergeCell ref="A8:C9"/>
    <mergeCell ref="D8:E9"/>
    <mergeCell ref="F8:G9"/>
    <mergeCell ref="H8:H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2"/>
  <dataValidations count="1">
    <dataValidation type="list" allowBlank="1" showInputMessage="1" showErrorMessage="1" sqref="U8:U9 M8:M12 I8:I39 Q8:Q10 L13 M16 O26 O28 P29 D24:D26 A25 Y10:Y12 O11:O12 AC10:AC12 L17:L39 O36:O38 R36:R37" xr:uid="{30B37449-71AB-4E10-ADCB-01BE651258C1}">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198" customWidth="1"/>
    <col min="2" max="23" width="3.625" style="198" customWidth="1"/>
    <col min="24" max="24" width="2.125" style="198" customWidth="1"/>
    <col min="25" max="37" width="5.625" style="198" customWidth="1"/>
    <col min="38" max="16384" width="9" style="198"/>
  </cols>
  <sheetData>
    <row r="1" spans="2:23" x14ac:dyDescent="0.15">
      <c r="B1" s="198" t="s">
        <v>627</v>
      </c>
      <c r="M1" s="199"/>
      <c r="N1" s="200"/>
      <c r="O1" s="200"/>
      <c r="P1" s="200"/>
      <c r="Q1" s="199" t="s">
        <v>128</v>
      </c>
      <c r="R1" s="201"/>
      <c r="S1" s="200" t="s">
        <v>129</v>
      </c>
      <c r="T1" s="201"/>
      <c r="U1" s="200" t="s">
        <v>130</v>
      </c>
      <c r="V1" s="201"/>
      <c r="W1" s="200" t="s">
        <v>245</v>
      </c>
    </row>
    <row r="2" spans="2:23" ht="5.0999999999999996" customHeight="1" x14ac:dyDescent="0.15">
      <c r="M2" s="199"/>
      <c r="N2" s="200"/>
      <c r="O2" s="200"/>
      <c r="P2" s="200"/>
      <c r="Q2" s="199"/>
      <c r="R2" s="200"/>
      <c r="S2" s="200"/>
      <c r="T2" s="200"/>
      <c r="U2" s="200"/>
      <c r="V2" s="200"/>
      <c r="W2" s="200"/>
    </row>
    <row r="3" spans="2:23" x14ac:dyDescent="0.15">
      <c r="B3" s="922" t="s">
        <v>628</v>
      </c>
      <c r="C3" s="922"/>
      <c r="D3" s="922"/>
      <c r="E3" s="922"/>
      <c r="F3" s="922"/>
      <c r="G3" s="922"/>
      <c r="H3" s="922"/>
      <c r="I3" s="922"/>
      <c r="J3" s="922"/>
      <c r="K3" s="922"/>
      <c r="L3" s="922"/>
      <c r="M3" s="922"/>
      <c r="N3" s="922"/>
      <c r="O3" s="922"/>
      <c r="P3" s="922"/>
      <c r="Q3" s="922"/>
      <c r="R3" s="922"/>
      <c r="S3" s="922"/>
      <c r="T3" s="922"/>
      <c r="U3" s="922"/>
      <c r="V3" s="922"/>
      <c r="W3" s="922"/>
    </row>
    <row r="4" spans="2:23" ht="5.0999999999999996" customHeight="1" x14ac:dyDescent="0.15">
      <c r="B4" s="200"/>
      <c r="C4" s="200"/>
      <c r="D4" s="200"/>
      <c r="E4" s="200"/>
      <c r="F4" s="200"/>
      <c r="G4" s="200"/>
      <c r="H4" s="200"/>
      <c r="I4" s="200"/>
      <c r="J4" s="200"/>
      <c r="K4" s="200"/>
      <c r="L4" s="200"/>
      <c r="M4" s="200"/>
      <c r="N4" s="200"/>
      <c r="O4" s="200"/>
      <c r="P4" s="200"/>
      <c r="Q4" s="200"/>
      <c r="R4" s="200"/>
      <c r="S4" s="200"/>
      <c r="T4" s="200"/>
      <c r="U4" s="200"/>
      <c r="V4" s="200"/>
      <c r="W4" s="200"/>
    </row>
    <row r="5" spans="2:23" x14ac:dyDescent="0.15">
      <c r="B5" s="200"/>
      <c r="C5" s="200"/>
      <c r="D5" s="200"/>
      <c r="E5" s="200"/>
      <c r="F5" s="200"/>
      <c r="G5" s="200"/>
      <c r="H5" s="200"/>
      <c r="I5" s="200"/>
      <c r="J5" s="200"/>
      <c r="K5" s="200"/>
      <c r="L5" s="200"/>
      <c r="M5" s="200"/>
      <c r="N5" s="200"/>
      <c r="O5" s="200"/>
      <c r="P5" s="199" t="s">
        <v>373</v>
      </c>
      <c r="Q5" s="923"/>
      <c r="R5" s="923"/>
      <c r="S5" s="923"/>
      <c r="T5" s="923"/>
      <c r="U5" s="923"/>
      <c r="V5" s="923"/>
      <c r="W5" s="923"/>
    </row>
    <row r="6" spans="2:23" x14ac:dyDescent="0.15">
      <c r="B6" s="200"/>
      <c r="C6" s="200"/>
      <c r="D6" s="200"/>
      <c r="E6" s="200"/>
      <c r="F6" s="200"/>
      <c r="G6" s="200"/>
      <c r="H6" s="200"/>
      <c r="I6" s="200"/>
      <c r="J6" s="200"/>
      <c r="K6" s="200"/>
      <c r="L6" s="200"/>
      <c r="M6" s="200"/>
      <c r="N6" s="200"/>
      <c r="O6" s="200"/>
      <c r="P6" s="199" t="s">
        <v>250</v>
      </c>
      <c r="Q6" s="924"/>
      <c r="R6" s="924"/>
      <c r="S6" s="924"/>
      <c r="T6" s="924"/>
      <c r="U6" s="924"/>
      <c r="V6" s="924"/>
      <c r="W6" s="924"/>
    </row>
    <row r="7" spans="2:23" ht="10.5" customHeight="1" x14ac:dyDescent="0.15">
      <c r="B7" s="200"/>
      <c r="C7" s="200"/>
      <c r="D7" s="200"/>
      <c r="E7" s="200"/>
      <c r="F7" s="200"/>
      <c r="G7" s="200"/>
      <c r="H7" s="200"/>
      <c r="I7" s="200"/>
      <c r="J7" s="200"/>
      <c r="K7" s="200"/>
      <c r="L7" s="200"/>
      <c r="M7" s="200"/>
      <c r="N7" s="200"/>
      <c r="O7" s="200"/>
      <c r="P7" s="200"/>
      <c r="Q7" s="200"/>
      <c r="R7" s="200"/>
      <c r="S7" s="200"/>
      <c r="T7" s="200"/>
      <c r="U7" s="200"/>
      <c r="V7" s="200"/>
      <c r="W7" s="200"/>
    </row>
    <row r="8" spans="2:23" x14ac:dyDescent="0.15">
      <c r="B8" s="198" t="s">
        <v>629</v>
      </c>
    </row>
    <row r="9" spans="2:23" x14ac:dyDescent="0.15">
      <c r="C9" s="201" t="s">
        <v>10</v>
      </c>
      <c r="D9" s="198" t="s">
        <v>607</v>
      </c>
      <c r="J9" s="201" t="s">
        <v>10</v>
      </c>
      <c r="K9" s="198" t="s">
        <v>608</v>
      </c>
    </row>
    <row r="10" spans="2:23" ht="10.5" customHeight="1" x14ac:dyDescent="0.15"/>
    <row r="11" spans="2:23" x14ac:dyDescent="0.15">
      <c r="B11" s="198" t="s">
        <v>609</v>
      </c>
    </row>
    <row r="12" spans="2:23" x14ac:dyDescent="0.15">
      <c r="C12" s="201" t="s">
        <v>10</v>
      </c>
      <c r="D12" s="198" t="s">
        <v>610</v>
      </c>
    </row>
    <row r="13" spans="2:23" x14ac:dyDescent="0.15">
      <c r="C13" s="201" t="s">
        <v>10</v>
      </c>
      <c r="D13" s="198" t="s">
        <v>611</v>
      </c>
    </row>
    <row r="14" spans="2:23" ht="10.5" customHeight="1" x14ac:dyDescent="0.15"/>
    <row r="15" spans="2:23" x14ac:dyDescent="0.15">
      <c r="B15" s="198" t="s">
        <v>368</v>
      </c>
    </row>
    <row r="16" spans="2:23" ht="60" customHeight="1" x14ac:dyDescent="0.15">
      <c r="B16" s="908"/>
      <c r="C16" s="908"/>
      <c r="D16" s="908"/>
      <c r="E16" s="908"/>
      <c r="F16" s="917" t="s">
        <v>612</v>
      </c>
      <c r="G16" s="918"/>
      <c r="H16" s="918"/>
      <c r="I16" s="918"/>
      <c r="J16" s="918"/>
      <c r="K16" s="918"/>
      <c r="L16" s="919"/>
      <c r="M16" s="911" t="s">
        <v>630</v>
      </c>
      <c r="N16" s="911"/>
      <c r="O16" s="911"/>
      <c r="P16" s="911"/>
      <c r="Q16" s="911"/>
      <c r="R16" s="911"/>
      <c r="S16" s="911"/>
    </row>
    <row r="17" spans="2:23" x14ac:dyDescent="0.15">
      <c r="B17" s="909">
        <v>4</v>
      </c>
      <c r="C17" s="910"/>
      <c r="D17" s="910" t="s">
        <v>244</v>
      </c>
      <c r="E17" s="920"/>
      <c r="F17" s="906"/>
      <c r="G17" s="907"/>
      <c r="H17" s="907"/>
      <c r="I17" s="907"/>
      <c r="J17" s="907"/>
      <c r="K17" s="907"/>
      <c r="L17" s="379" t="s">
        <v>358</v>
      </c>
      <c r="M17" s="906"/>
      <c r="N17" s="907"/>
      <c r="O17" s="907"/>
      <c r="P17" s="907"/>
      <c r="Q17" s="907"/>
      <c r="R17" s="907"/>
      <c r="S17" s="379" t="s">
        <v>358</v>
      </c>
    </row>
    <row r="18" spans="2:23" x14ac:dyDescent="0.15">
      <c r="B18" s="909">
        <v>5</v>
      </c>
      <c r="C18" s="910"/>
      <c r="D18" s="910" t="s">
        <v>244</v>
      </c>
      <c r="E18" s="920"/>
      <c r="F18" s="906"/>
      <c r="G18" s="907"/>
      <c r="H18" s="907"/>
      <c r="I18" s="907"/>
      <c r="J18" s="907"/>
      <c r="K18" s="907"/>
      <c r="L18" s="379" t="s">
        <v>358</v>
      </c>
      <c r="M18" s="906"/>
      <c r="N18" s="907"/>
      <c r="O18" s="907"/>
      <c r="P18" s="907"/>
      <c r="Q18" s="907"/>
      <c r="R18" s="907"/>
      <c r="S18" s="379" t="s">
        <v>358</v>
      </c>
    </row>
    <row r="19" spans="2:23" x14ac:dyDescent="0.15">
      <c r="B19" s="909">
        <v>6</v>
      </c>
      <c r="C19" s="910"/>
      <c r="D19" s="910" t="s">
        <v>244</v>
      </c>
      <c r="E19" s="920"/>
      <c r="F19" s="906"/>
      <c r="G19" s="907"/>
      <c r="H19" s="907"/>
      <c r="I19" s="907"/>
      <c r="J19" s="907"/>
      <c r="K19" s="907"/>
      <c r="L19" s="379" t="s">
        <v>358</v>
      </c>
      <c r="M19" s="906"/>
      <c r="N19" s="907"/>
      <c r="O19" s="907"/>
      <c r="P19" s="907"/>
      <c r="Q19" s="907"/>
      <c r="R19" s="907"/>
      <c r="S19" s="379" t="s">
        <v>358</v>
      </c>
    </row>
    <row r="20" spans="2:23" x14ac:dyDescent="0.15">
      <c r="B20" s="909">
        <v>7</v>
      </c>
      <c r="C20" s="910"/>
      <c r="D20" s="910" t="s">
        <v>244</v>
      </c>
      <c r="E20" s="920"/>
      <c r="F20" s="906"/>
      <c r="G20" s="907"/>
      <c r="H20" s="907"/>
      <c r="I20" s="907"/>
      <c r="J20" s="907"/>
      <c r="K20" s="907"/>
      <c r="L20" s="379" t="s">
        <v>358</v>
      </c>
      <c r="M20" s="906"/>
      <c r="N20" s="907"/>
      <c r="O20" s="907"/>
      <c r="P20" s="907"/>
      <c r="Q20" s="907"/>
      <c r="R20" s="907"/>
      <c r="S20" s="379" t="s">
        <v>358</v>
      </c>
    </row>
    <row r="21" spans="2:23" x14ac:dyDescent="0.15">
      <c r="B21" s="909">
        <v>8</v>
      </c>
      <c r="C21" s="910"/>
      <c r="D21" s="910" t="s">
        <v>244</v>
      </c>
      <c r="E21" s="920"/>
      <c r="F21" s="906"/>
      <c r="G21" s="907"/>
      <c r="H21" s="907"/>
      <c r="I21" s="907"/>
      <c r="J21" s="907"/>
      <c r="K21" s="907"/>
      <c r="L21" s="379" t="s">
        <v>358</v>
      </c>
      <c r="M21" s="906"/>
      <c r="N21" s="907"/>
      <c r="O21" s="907"/>
      <c r="P21" s="907"/>
      <c r="Q21" s="907"/>
      <c r="R21" s="907"/>
      <c r="S21" s="379" t="s">
        <v>358</v>
      </c>
    </row>
    <row r="22" spans="2:23" x14ac:dyDescent="0.15">
      <c r="B22" s="909">
        <v>9</v>
      </c>
      <c r="C22" s="910"/>
      <c r="D22" s="910" t="s">
        <v>244</v>
      </c>
      <c r="E22" s="920"/>
      <c r="F22" s="906"/>
      <c r="G22" s="907"/>
      <c r="H22" s="907"/>
      <c r="I22" s="907"/>
      <c r="J22" s="907"/>
      <c r="K22" s="907"/>
      <c r="L22" s="379" t="s">
        <v>358</v>
      </c>
      <c r="M22" s="906"/>
      <c r="N22" s="907"/>
      <c r="O22" s="907"/>
      <c r="P22" s="907"/>
      <c r="Q22" s="907"/>
      <c r="R22" s="907"/>
      <c r="S22" s="379" t="s">
        <v>358</v>
      </c>
    </row>
    <row r="23" spans="2:23" x14ac:dyDescent="0.15">
      <c r="B23" s="909">
        <v>10</v>
      </c>
      <c r="C23" s="910"/>
      <c r="D23" s="910" t="s">
        <v>244</v>
      </c>
      <c r="E23" s="920"/>
      <c r="F23" s="906"/>
      <c r="G23" s="907"/>
      <c r="H23" s="907"/>
      <c r="I23" s="907"/>
      <c r="J23" s="907"/>
      <c r="K23" s="907"/>
      <c r="L23" s="379" t="s">
        <v>358</v>
      </c>
      <c r="M23" s="906"/>
      <c r="N23" s="907"/>
      <c r="O23" s="907"/>
      <c r="P23" s="907"/>
      <c r="Q23" s="907"/>
      <c r="R23" s="907"/>
      <c r="S23" s="379" t="s">
        <v>358</v>
      </c>
    </row>
    <row r="24" spans="2:23" x14ac:dyDescent="0.15">
      <c r="B24" s="909">
        <v>11</v>
      </c>
      <c r="C24" s="910"/>
      <c r="D24" s="910" t="s">
        <v>244</v>
      </c>
      <c r="E24" s="920"/>
      <c r="F24" s="906"/>
      <c r="G24" s="907"/>
      <c r="H24" s="907"/>
      <c r="I24" s="907"/>
      <c r="J24" s="907"/>
      <c r="K24" s="907"/>
      <c r="L24" s="379" t="s">
        <v>358</v>
      </c>
      <c r="M24" s="906"/>
      <c r="N24" s="907"/>
      <c r="O24" s="907"/>
      <c r="P24" s="907"/>
      <c r="Q24" s="907"/>
      <c r="R24" s="907"/>
      <c r="S24" s="379" t="s">
        <v>358</v>
      </c>
    </row>
    <row r="25" spans="2:23" x14ac:dyDescent="0.15">
      <c r="B25" s="909">
        <v>12</v>
      </c>
      <c r="C25" s="910"/>
      <c r="D25" s="910" t="s">
        <v>244</v>
      </c>
      <c r="E25" s="920"/>
      <c r="F25" s="906"/>
      <c r="G25" s="907"/>
      <c r="H25" s="907"/>
      <c r="I25" s="907"/>
      <c r="J25" s="907"/>
      <c r="K25" s="907"/>
      <c r="L25" s="379" t="s">
        <v>358</v>
      </c>
      <c r="M25" s="906"/>
      <c r="N25" s="907"/>
      <c r="O25" s="907"/>
      <c r="P25" s="907"/>
      <c r="Q25" s="907"/>
      <c r="R25" s="907"/>
      <c r="S25" s="379" t="s">
        <v>358</v>
      </c>
      <c r="U25" s="908" t="s">
        <v>614</v>
      </c>
      <c r="V25" s="908"/>
      <c r="W25" s="908"/>
    </row>
    <row r="26" spans="2:23" x14ac:dyDescent="0.15">
      <c r="B26" s="909">
        <v>1</v>
      </c>
      <c r="C26" s="910"/>
      <c r="D26" s="910" t="s">
        <v>244</v>
      </c>
      <c r="E26" s="920"/>
      <c r="F26" s="906"/>
      <c r="G26" s="907"/>
      <c r="H26" s="907"/>
      <c r="I26" s="907"/>
      <c r="J26" s="907"/>
      <c r="K26" s="907"/>
      <c r="L26" s="379" t="s">
        <v>358</v>
      </c>
      <c r="M26" s="906"/>
      <c r="N26" s="907"/>
      <c r="O26" s="907"/>
      <c r="P26" s="907"/>
      <c r="Q26" s="907"/>
      <c r="R26" s="907"/>
      <c r="S26" s="379" t="s">
        <v>358</v>
      </c>
      <c r="U26" s="921"/>
      <c r="V26" s="921"/>
      <c r="W26" s="921"/>
    </row>
    <row r="27" spans="2:23" x14ac:dyDescent="0.15">
      <c r="B27" s="909">
        <v>2</v>
      </c>
      <c r="C27" s="910"/>
      <c r="D27" s="910" t="s">
        <v>244</v>
      </c>
      <c r="E27" s="920"/>
      <c r="F27" s="906"/>
      <c r="G27" s="907"/>
      <c r="H27" s="907"/>
      <c r="I27" s="907"/>
      <c r="J27" s="907"/>
      <c r="K27" s="907"/>
      <c r="L27" s="379" t="s">
        <v>358</v>
      </c>
      <c r="M27" s="906"/>
      <c r="N27" s="907"/>
      <c r="O27" s="907"/>
      <c r="P27" s="907"/>
      <c r="Q27" s="907"/>
      <c r="R27" s="907"/>
      <c r="S27" s="379" t="s">
        <v>358</v>
      </c>
    </row>
    <row r="28" spans="2:23" x14ac:dyDescent="0.15">
      <c r="B28" s="908" t="s">
        <v>429</v>
      </c>
      <c r="C28" s="908"/>
      <c r="D28" s="908"/>
      <c r="E28" s="908"/>
      <c r="F28" s="909" t="str">
        <f>IF(SUM(F17:K27)=0,"",SUM(F17:K27))</f>
        <v/>
      </c>
      <c r="G28" s="910"/>
      <c r="H28" s="910"/>
      <c r="I28" s="910"/>
      <c r="J28" s="910"/>
      <c r="K28" s="910"/>
      <c r="L28" s="379" t="s">
        <v>358</v>
      </c>
      <c r="M28" s="909" t="str">
        <f>IF(SUM(M17:R27)=0,"",SUM(M17:R27))</f>
        <v/>
      </c>
      <c r="N28" s="910"/>
      <c r="O28" s="910"/>
      <c r="P28" s="910"/>
      <c r="Q28" s="910"/>
      <c r="R28" s="910"/>
      <c r="S28" s="379" t="s">
        <v>358</v>
      </c>
      <c r="U28" s="908" t="s">
        <v>615</v>
      </c>
      <c r="V28" s="908"/>
      <c r="W28" s="908"/>
    </row>
    <row r="29" spans="2:23" ht="39.950000000000003" customHeight="1" x14ac:dyDescent="0.15">
      <c r="B29" s="911" t="s">
        <v>616</v>
      </c>
      <c r="C29" s="908"/>
      <c r="D29" s="908"/>
      <c r="E29" s="908"/>
      <c r="F29" s="912" t="str">
        <f>IF(F28="","",F28/U26)</f>
        <v/>
      </c>
      <c r="G29" s="913"/>
      <c r="H29" s="913"/>
      <c r="I29" s="913"/>
      <c r="J29" s="913"/>
      <c r="K29" s="913"/>
      <c r="L29" s="379" t="s">
        <v>358</v>
      </c>
      <c r="M29" s="912" t="str">
        <f>IF(M28="","",M28/U26)</f>
        <v/>
      </c>
      <c r="N29" s="913"/>
      <c r="O29" s="913"/>
      <c r="P29" s="913"/>
      <c r="Q29" s="913"/>
      <c r="R29" s="913"/>
      <c r="S29" s="379" t="s">
        <v>358</v>
      </c>
      <c r="U29" s="914" t="str">
        <f>IF(F29="","",ROUNDDOWN(M29/F29,3))</f>
        <v/>
      </c>
      <c r="V29" s="915"/>
      <c r="W29" s="916"/>
    </row>
    <row r="31" spans="2:23" x14ac:dyDescent="0.15">
      <c r="B31" s="198" t="s">
        <v>369</v>
      </c>
    </row>
    <row r="32" spans="2:23" ht="60" customHeight="1" x14ac:dyDescent="0.15">
      <c r="B32" s="908"/>
      <c r="C32" s="908"/>
      <c r="D32" s="908"/>
      <c r="E32" s="908"/>
      <c r="F32" s="917" t="s">
        <v>612</v>
      </c>
      <c r="G32" s="918"/>
      <c r="H32" s="918"/>
      <c r="I32" s="918"/>
      <c r="J32" s="918"/>
      <c r="K32" s="918"/>
      <c r="L32" s="919"/>
      <c r="M32" s="911" t="s">
        <v>630</v>
      </c>
      <c r="N32" s="911"/>
      <c r="O32" s="911"/>
      <c r="P32" s="911"/>
      <c r="Q32" s="911"/>
      <c r="R32" s="911"/>
      <c r="S32" s="911"/>
    </row>
    <row r="33" spans="1:32" x14ac:dyDescent="0.15">
      <c r="B33" s="906"/>
      <c r="C33" s="907"/>
      <c r="D33" s="907"/>
      <c r="E33" s="202" t="s">
        <v>244</v>
      </c>
      <c r="F33" s="906"/>
      <c r="G33" s="907"/>
      <c r="H33" s="907"/>
      <c r="I33" s="907"/>
      <c r="J33" s="907"/>
      <c r="K33" s="907"/>
      <c r="L33" s="379" t="s">
        <v>358</v>
      </c>
      <c r="M33" s="906"/>
      <c r="N33" s="907"/>
      <c r="O33" s="907"/>
      <c r="P33" s="907"/>
      <c r="Q33" s="907"/>
      <c r="R33" s="907"/>
      <c r="S33" s="379" t="s">
        <v>358</v>
      </c>
    </row>
    <row r="34" spans="1:32" x14ac:dyDescent="0.15">
      <c r="B34" s="906"/>
      <c r="C34" s="907"/>
      <c r="D34" s="907"/>
      <c r="E34" s="202" t="s">
        <v>244</v>
      </c>
      <c r="F34" s="906"/>
      <c r="G34" s="907"/>
      <c r="H34" s="907"/>
      <c r="I34" s="907"/>
      <c r="J34" s="907"/>
      <c r="K34" s="907"/>
      <c r="L34" s="379" t="s">
        <v>358</v>
      </c>
      <c r="M34" s="906"/>
      <c r="N34" s="907"/>
      <c r="O34" s="907"/>
      <c r="P34" s="907"/>
      <c r="Q34" s="907"/>
      <c r="R34" s="907"/>
      <c r="S34" s="379" t="s">
        <v>358</v>
      </c>
    </row>
    <row r="35" spans="1:32" x14ac:dyDescent="0.15">
      <c r="B35" s="906"/>
      <c r="C35" s="907"/>
      <c r="D35" s="907"/>
      <c r="E35" s="202" t="s">
        <v>370</v>
      </c>
      <c r="F35" s="906"/>
      <c r="G35" s="907"/>
      <c r="H35" s="907"/>
      <c r="I35" s="907"/>
      <c r="J35" s="907"/>
      <c r="K35" s="907"/>
      <c r="L35" s="379" t="s">
        <v>358</v>
      </c>
      <c r="M35" s="906"/>
      <c r="N35" s="907"/>
      <c r="O35" s="907"/>
      <c r="P35" s="907"/>
      <c r="Q35" s="907"/>
      <c r="R35" s="907"/>
      <c r="S35" s="379" t="s">
        <v>358</v>
      </c>
    </row>
    <row r="36" spans="1:32" x14ac:dyDescent="0.15">
      <c r="B36" s="908" t="s">
        <v>429</v>
      </c>
      <c r="C36" s="908"/>
      <c r="D36" s="908"/>
      <c r="E36" s="908"/>
      <c r="F36" s="909" t="str">
        <f>IF(SUM(F33:K35)=0,"",SUM(F33:K35))</f>
        <v/>
      </c>
      <c r="G36" s="910"/>
      <c r="H36" s="910"/>
      <c r="I36" s="910"/>
      <c r="J36" s="910"/>
      <c r="K36" s="910"/>
      <c r="L36" s="379" t="s">
        <v>358</v>
      </c>
      <c r="M36" s="909" t="str">
        <f>IF(SUM(M33:R35)=0,"",SUM(M33:R35))</f>
        <v/>
      </c>
      <c r="N36" s="910"/>
      <c r="O36" s="910"/>
      <c r="P36" s="910"/>
      <c r="Q36" s="910"/>
      <c r="R36" s="910"/>
      <c r="S36" s="379" t="s">
        <v>358</v>
      </c>
      <c r="U36" s="908" t="s">
        <v>615</v>
      </c>
      <c r="V36" s="908"/>
      <c r="W36" s="908"/>
    </row>
    <row r="37" spans="1:32" ht="39.950000000000003" customHeight="1" x14ac:dyDescent="0.15">
      <c r="B37" s="911" t="s">
        <v>616</v>
      </c>
      <c r="C37" s="908"/>
      <c r="D37" s="908"/>
      <c r="E37" s="908"/>
      <c r="F37" s="912" t="str">
        <f>IF(F36="","",F36/3)</f>
        <v/>
      </c>
      <c r="G37" s="913"/>
      <c r="H37" s="913"/>
      <c r="I37" s="913"/>
      <c r="J37" s="913"/>
      <c r="K37" s="913"/>
      <c r="L37" s="379" t="s">
        <v>358</v>
      </c>
      <c r="M37" s="912" t="str">
        <f>IF(M36="","",M36/3)</f>
        <v/>
      </c>
      <c r="N37" s="913"/>
      <c r="O37" s="913"/>
      <c r="P37" s="913"/>
      <c r="Q37" s="913"/>
      <c r="R37" s="913"/>
      <c r="S37" s="379" t="s">
        <v>358</v>
      </c>
      <c r="U37" s="914" t="str">
        <f>IF(F37="","",ROUNDDOWN(M37/F37,3))</f>
        <v/>
      </c>
      <c r="V37" s="915"/>
      <c r="W37" s="916"/>
    </row>
    <row r="38" spans="1:32" ht="5.0999999999999996" customHeight="1" x14ac:dyDescent="0.15">
      <c r="A38" s="398"/>
      <c r="B38" s="399"/>
      <c r="C38" s="400"/>
      <c r="D38" s="400"/>
      <c r="E38" s="400"/>
      <c r="F38" s="401"/>
      <c r="G38" s="401"/>
      <c r="H38" s="401"/>
      <c r="I38" s="401"/>
      <c r="J38" s="401"/>
      <c r="K38" s="401"/>
      <c r="L38" s="400"/>
      <c r="M38" s="401"/>
      <c r="N38" s="401"/>
      <c r="O38" s="401"/>
      <c r="P38" s="401"/>
      <c r="Q38" s="401"/>
      <c r="R38" s="401"/>
      <c r="S38" s="400"/>
      <c r="T38" s="398"/>
      <c r="U38" s="402"/>
      <c r="V38" s="402"/>
      <c r="W38" s="402"/>
      <c r="X38" s="398"/>
      <c r="Y38" s="398"/>
      <c r="Z38" s="398"/>
      <c r="AA38" s="398"/>
      <c r="AB38" s="398"/>
      <c r="AC38" s="398"/>
      <c r="AD38" s="398"/>
      <c r="AE38" s="398"/>
      <c r="AF38" s="398"/>
    </row>
    <row r="39" spans="1:32" x14ac:dyDescent="0.15">
      <c r="B39" s="198" t="s">
        <v>427</v>
      </c>
      <c r="C39" s="403"/>
    </row>
    <row r="40" spans="1:32" x14ac:dyDescent="0.15">
      <c r="B40" s="905" t="s">
        <v>631</v>
      </c>
      <c r="C40" s="905"/>
      <c r="D40" s="905"/>
      <c r="E40" s="905"/>
      <c r="F40" s="905"/>
      <c r="G40" s="905"/>
      <c r="H40" s="905"/>
      <c r="I40" s="905"/>
      <c r="J40" s="905"/>
      <c r="K40" s="905"/>
      <c r="L40" s="905"/>
      <c r="M40" s="905"/>
      <c r="N40" s="905"/>
      <c r="O40" s="905"/>
      <c r="P40" s="905"/>
      <c r="Q40" s="905"/>
      <c r="R40" s="905"/>
      <c r="S40" s="905"/>
      <c r="T40" s="905"/>
      <c r="U40" s="905"/>
      <c r="V40" s="905"/>
      <c r="W40" s="905"/>
    </row>
    <row r="41" spans="1:32" x14ac:dyDescent="0.15">
      <c r="B41" s="905" t="s">
        <v>632</v>
      </c>
      <c r="C41" s="905"/>
      <c r="D41" s="905"/>
      <c r="E41" s="905"/>
      <c r="F41" s="905"/>
      <c r="G41" s="905"/>
      <c r="H41" s="905"/>
      <c r="I41" s="905"/>
      <c r="J41" s="905"/>
      <c r="K41" s="905"/>
      <c r="L41" s="905"/>
      <c r="M41" s="905"/>
      <c r="N41" s="905"/>
      <c r="O41" s="905"/>
      <c r="P41" s="905"/>
      <c r="Q41" s="905"/>
      <c r="R41" s="905"/>
      <c r="S41" s="905"/>
      <c r="T41" s="905"/>
      <c r="U41" s="905"/>
      <c r="V41" s="905"/>
      <c r="W41" s="905"/>
    </row>
    <row r="42" spans="1:32" x14ac:dyDescent="0.15">
      <c r="B42" s="927" t="s">
        <v>633</v>
      </c>
      <c r="C42" s="927"/>
      <c r="D42" s="927"/>
      <c r="E42" s="927"/>
      <c r="F42" s="927"/>
      <c r="G42" s="927"/>
      <c r="H42" s="927"/>
      <c r="I42" s="927"/>
      <c r="J42" s="927"/>
      <c r="K42" s="927"/>
      <c r="L42" s="927"/>
      <c r="M42" s="927"/>
      <c r="N42" s="927"/>
      <c r="O42" s="927"/>
      <c r="P42" s="927"/>
      <c r="Q42" s="927"/>
      <c r="R42" s="927"/>
      <c r="S42" s="927"/>
      <c r="T42" s="927"/>
      <c r="U42" s="927"/>
      <c r="V42" s="927"/>
      <c r="W42" s="927"/>
    </row>
    <row r="43" spans="1:32" x14ac:dyDescent="0.15">
      <c r="B43" s="905" t="s">
        <v>619</v>
      </c>
      <c r="C43" s="905"/>
      <c r="D43" s="905"/>
      <c r="E43" s="905"/>
      <c r="F43" s="905"/>
      <c r="G43" s="905"/>
      <c r="H43" s="905"/>
      <c r="I43" s="905"/>
      <c r="J43" s="905"/>
      <c r="K43" s="905"/>
      <c r="L43" s="905"/>
      <c r="M43" s="905"/>
      <c r="N43" s="905"/>
      <c r="O43" s="905"/>
      <c r="P43" s="905"/>
      <c r="Q43" s="905"/>
      <c r="R43" s="905"/>
      <c r="S43" s="905"/>
      <c r="T43" s="905"/>
      <c r="U43" s="905"/>
      <c r="V43" s="905"/>
      <c r="W43" s="905"/>
    </row>
    <row r="44" spans="1:32" x14ac:dyDescent="0.15">
      <c r="B44" s="905" t="s">
        <v>620</v>
      </c>
      <c r="C44" s="905"/>
      <c r="D44" s="905"/>
      <c r="E44" s="905"/>
      <c r="F44" s="905"/>
      <c r="G44" s="905"/>
      <c r="H44" s="905"/>
      <c r="I44" s="905"/>
      <c r="J44" s="905"/>
      <c r="K44" s="905"/>
      <c r="L44" s="905"/>
      <c r="M44" s="905"/>
      <c r="N44" s="905"/>
      <c r="O44" s="905"/>
      <c r="P44" s="905"/>
      <c r="Q44" s="905"/>
      <c r="R44" s="905"/>
      <c r="S44" s="905"/>
      <c r="T44" s="905"/>
      <c r="U44" s="905"/>
      <c r="V44" s="905"/>
      <c r="W44" s="905"/>
    </row>
    <row r="45" spans="1:32" x14ac:dyDescent="0.15">
      <c r="B45" s="905" t="s">
        <v>621</v>
      </c>
      <c r="C45" s="905"/>
      <c r="D45" s="905"/>
      <c r="E45" s="905"/>
      <c r="F45" s="905"/>
      <c r="G45" s="905"/>
      <c r="H45" s="905"/>
      <c r="I45" s="905"/>
      <c r="J45" s="905"/>
      <c r="K45" s="905"/>
      <c r="L45" s="905"/>
      <c r="M45" s="905"/>
      <c r="N45" s="905"/>
      <c r="O45" s="905"/>
      <c r="P45" s="905"/>
      <c r="Q45" s="905"/>
      <c r="R45" s="905"/>
      <c r="S45" s="905"/>
      <c r="T45" s="905"/>
      <c r="U45" s="905"/>
      <c r="V45" s="905"/>
      <c r="W45" s="905"/>
    </row>
    <row r="46" spans="1:32" x14ac:dyDescent="0.15">
      <c r="B46" s="905" t="s">
        <v>622</v>
      </c>
      <c r="C46" s="905"/>
      <c r="D46" s="905"/>
      <c r="E46" s="905"/>
      <c r="F46" s="905"/>
      <c r="G46" s="905"/>
      <c r="H46" s="905"/>
      <c r="I46" s="905"/>
      <c r="J46" s="905"/>
      <c r="K46" s="905"/>
      <c r="L46" s="905"/>
      <c r="M46" s="905"/>
      <c r="N46" s="905"/>
      <c r="O46" s="905"/>
      <c r="P46" s="905"/>
      <c r="Q46" s="905"/>
      <c r="R46" s="905"/>
      <c r="S46" s="905"/>
      <c r="T46" s="905"/>
      <c r="U46" s="905"/>
      <c r="V46" s="905"/>
      <c r="W46" s="905"/>
    </row>
    <row r="47" spans="1:32" x14ac:dyDescent="0.15">
      <c r="B47" s="905" t="s">
        <v>623</v>
      </c>
      <c r="C47" s="905"/>
      <c r="D47" s="905"/>
      <c r="E47" s="905"/>
      <c r="F47" s="905"/>
      <c r="G47" s="905"/>
      <c r="H47" s="905"/>
      <c r="I47" s="905"/>
      <c r="J47" s="905"/>
      <c r="K47" s="905"/>
      <c r="L47" s="905"/>
      <c r="M47" s="905"/>
      <c r="N47" s="905"/>
      <c r="O47" s="905"/>
      <c r="P47" s="905"/>
      <c r="Q47" s="905"/>
      <c r="R47" s="905"/>
      <c r="S47" s="905"/>
      <c r="T47" s="905"/>
      <c r="U47" s="905"/>
      <c r="V47" s="905"/>
      <c r="W47" s="905"/>
    </row>
    <row r="48" spans="1:32" x14ac:dyDescent="0.15">
      <c r="B48" s="905" t="s">
        <v>624</v>
      </c>
      <c r="C48" s="905"/>
      <c r="D48" s="905"/>
      <c r="E48" s="905"/>
      <c r="F48" s="905"/>
      <c r="G48" s="905"/>
      <c r="H48" s="905"/>
      <c r="I48" s="905"/>
      <c r="J48" s="905"/>
      <c r="K48" s="905"/>
      <c r="L48" s="905"/>
      <c r="M48" s="905"/>
      <c r="N48" s="905"/>
      <c r="O48" s="905"/>
      <c r="P48" s="905"/>
      <c r="Q48" s="905"/>
      <c r="R48" s="905"/>
      <c r="S48" s="905"/>
      <c r="T48" s="905"/>
      <c r="U48" s="905"/>
      <c r="V48" s="905"/>
      <c r="W48" s="905"/>
    </row>
    <row r="49" spans="2:23" x14ac:dyDescent="0.15">
      <c r="B49" s="905"/>
      <c r="C49" s="905"/>
      <c r="D49" s="905"/>
      <c r="E49" s="905"/>
      <c r="F49" s="905"/>
      <c r="G49" s="905"/>
      <c r="H49" s="905"/>
      <c r="I49" s="905"/>
      <c r="J49" s="905"/>
      <c r="K49" s="905"/>
      <c r="L49" s="905"/>
      <c r="M49" s="905"/>
      <c r="N49" s="905"/>
      <c r="O49" s="905"/>
      <c r="P49" s="905"/>
      <c r="Q49" s="905"/>
      <c r="R49" s="905"/>
      <c r="S49" s="905"/>
      <c r="T49" s="905"/>
      <c r="U49" s="905"/>
      <c r="V49" s="905"/>
      <c r="W49" s="905"/>
    </row>
    <row r="50" spans="2:23" x14ac:dyDescent="0.15">
      <c r="B50" s="905"/>
      <c r="C50" s="905"/>
      <c r="D50" s="905"/>
      <c r="E50" s="905"/>
      <c r="F50" s="905"/>
      <c r="G50" s="905"/>
      <c r="H50" s="905"/>
      <c r="I50" s="905"/>
      <c r="J50" s="905"/>
      <c r="K50" s="905"/>
      <c r="L50" s="905"/>
      <c r="M50" s="905"/>
      <c r="N50" s="905"/>
      <c r="O50" s="905"/>
      <c r="P50" s="905"/>
      <c r="Q50" s="905"/>
      <c r="R50" s="905"/>
      <c r="S50" s="905"/>
      <c r="T50" s="905"/>
      <c r="U50" s="905"/>
      <c r="V50" s="905"/>
      <c r="W50" s="905"/>
    </row>
    <row r="122" spans="3:7" x14ac:dyDescent="0.15">
      <c r="C122" s="398"/>
      <c r="D122" s="398"/>
      <c r="E122" s="398"/>
      <c r="F122" s="398"/>
      <c r="G122" s="398"/>
    </row>
    <row r="123" spans="3:7" x14ac:dyDescent="0.15">
      <c r="C123" s="40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7" t="s">
        <v>126</v>
      </c>
      <c r="AA3" s="478"/>
      <c r="AB3" s="478"/>
      <c r="AC3" s="478"/>
      <c r="AD3" s="479"/>
      <c r="AE3" s="517"/>
      <c r="AF3" s="518"/>
      <c r="AG3" s="518"/>
      <c r="AH3" s="518"/>
      <c r="AI3" s="518"/>
      <c r="AJ3" s="518"/>
      <c r="AK3" s="518"/>
      <c r="AL3" s="519"/>
      <c r="AM3" s="20"/>
      <c r="AN3" s="1"/>
    </row>
    <row r="4" spans="2:40" s="2" customFormat="1" x14ac:dyDescent="0.15">
      <c r="AN4" s="21"/>
    </row>
    <row r="5" spans="2:40" s="2" customFormat="1" x14ac:dyDescent="0.15">
      <c r="B5" s="611" t="s">
        <v>210</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row>
    <row r="6" spans="2:40" s="2" customFormat="1" ht="13.5" customHeight="1" x14ac:dyDescent="0.15">
      <c r="AC6" s="1"/>
      <c r="AD6" s="45"/>
      <c r="AE6" s="45" t="s">
        <v>536</v>
      </c>
      <c r="AH6" s="2" t="s">
        <v>129</v>
      </c>
      <c r="AJ6" s="2" t="s">
        <v>439</v>
      </c>
      <c r="AL6" s="2" t="s">
        <v>131</v>
      </c>
    </row>
    <row r="7" spans="2:40" s="2" customFormat="1" x14ac:dyDescent="0.15">
      <c r="B7" s="611" t="s">
        <v>537</v>
      </c>
      <c r="C7" s="611"/>
      <c r="D7" s="611"/>
      <c r="E7" s="611"/>
      <c r="F7" s="611"/>
      <c r="G7" s="611"/>
      <c r="H7" s="611"/>
      <c r="I7" s="611"/>
      <c r="J7" s="611"/>
      <c r="K7" s="12"/>
      <c r="L7" s="12"/>
      <c r="M7" s="12"/>
      <c r="N7" s="12"/>
      <c r="O7" s="12"/>
      <c r="P7" s="12"/>
      <c r="Q7" s="12"/>
      <c r="R7" s="12"/>
      <c r="S7" s="12"/>
      <c r="T7" s="12"/>
    </row>
    <row r="8" spans="2:40" s="2" customFormat="1" x14ac:dyDescent="0.15">
      <c r="AC8" s="1" t="s">
        <v>211</v>
      </c>
    </row>
    <row r="9" spans="2:40" s="2" customFormat="1" x14ac:dyDescent="0.15">
      <c r="C9" s="1" t="s">
        <v>212</v>
      </c>
      <c r="D9" s="1"/>
    </row>
    <row r="10" spans="2:40" s="2" customFormat="1" ht="6.75" customHeight="1" x14ac:dyDescent="0.15">
      <c r="C10" s="1"/>
      <c r="D10" s="1"/>
    </row>
    <row r="11" spans="2:40" s="2" customFormat="1" ht="14.25" customHeight="1" x14ac:dyDescent="0.15">
      <c r="B11" s="489" t="s">
        <v>137</v>
      </c>
      <c r="C11" s="579" t="s">
        <v>138</v>
      </c>
      <c r="D11" s="563"/>
      <c r="E11" s="563"/>
      <c r="F11" s="563"/>
      <c r="G11" s="563"/>
      <c r="H11" s="563"/>
      <c r="I11" s="563"/>
      <c r="J11" s="563"/>
      <c r="K11" s="5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0"/>
      <c r="C12" s="598" t="s">
        <v>139</v>
      </c>
      <c r="D12" s="599"/>
      <c r="E12" s="599"/>
      <c r="F12" s="599"/>
      <c r="G12" s="599"/>
      <c r="H12" s="599"/>
      <c r="I12" s="599"/>
      <c r="J12" s="599"/>
      <c r="K12" s="5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0"/>
      <c r="C13" s="579" t="s">
        <v>488</v>
      </c>
      <c r="D13" s="563"/>
      <c r="E13" s="563"/>
      <c r="F13" s="563"/>
      <c r="G13" s="563"/>
      <c r="H13" s="563"/>
      <c r="I13" s="563"/>
      <c r="J13" s="563"/>
      <c r="K13" s="564"/>
      <c r="L13" s="955" t="s">
        <v>538</v>
      </c>
      <c r="M13" s="956"/>
      <c r="N13" s="956"/>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7"/>
    </row>
    <row r="14" spans="2:40" s="2" customFormat="1" x14ac:dyDescent="0.15">
      <c r="B14" s="490"/>
      <c r="C14" s="598"/>
      <c r="D14" s="599"/>
      <c r="E14" s="599"/>
      <c r="F14" s="599"/>
      <c r="G14" s="599"/>
      <c r="H14" s="599"/>
      <c r="I14" s="599"/>
      <c r="J14" s="599"/>
      <c r="K14" s="603"/>
      <c r="L14" s="958" t="s">
        <v>539</v>
      </c>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959"/>
    </row>
    <row r="15" spans="2:40" s="2" customFormat="1" x14ac:dyDescent="0.15">
      <c r="B15" s="490"/>
      <c r="C15" s="583"/>
      <c r="D15" s="584"/>
      <c r="E15" s="584"/>
      <c r="F15" s="584"/>
      <c r="G15" s="584"/>
      <c r="H15" s="584"/>
      <c r="I15" s="584"/>
      <c r="J15" s="584"/>
      <c r="K15" s="585"/>
      <c r="L15" s="604" t="s">
        <v>147</v>
      </c>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5"/>
      <c r="AL15" s="606"/>
    </row>
    <row r="16" spans="2:40" s="2" customFormat="1" ht="14.25" customHeight="1" x14ac:dyDescent="0.15">
      <c r="B16" s="490"/>
      <c r="C16" s="607" t="s">
        <v>148</v>
      </c>
      <c r="D16" s="608"/>
      <c r="E16" s="608"/>
      <c r="F16" s="608"/>
      <c r="G16" s="608"/>
      <c r="H16" s="608"/>
      <c r="I16" s="608"/>
      <c r="J16" s="608"/>
      <c r="K16" s="609"/>
      <c r="L16" s="477" t="s">
        <v>149</v>
      </c>
      <c r="M16" s="478"/>
      <c r="N16" s="478"/>
      <c r="O16" s="478"/>
      <c r="P16" s="479"/>
      <c r="Q16" s="24"/>
      <c r="R16" s="25"/>
      <c r="S16" s="25"/>
      <c r="T16" s="25"/>
      <c r="U16" s="25"/>
      <c r="V16" s="25"/>
      <c r="W16" s="25"/>
      <c r="X16" s="25"/>
      <c r="Y16" s="26"/>
      <c r="Z16" s="560" t="s">
        <v>150</v>
      </c>
      <c r="AA16" s="561"/>
      <c r="AB16" s="561"/>
      <c r="AC16" s="561"/>
      <c r="AD16" s="586"/>
      <c r="AE16" s="28"/>
      <c r="AF16" s="32"/>
      <c r="AG16" s="22"/>
      <c r="AH16" s="22"/>
      <c r="AI16" s="22"/>
      <c r="AJ16" s="956"/>
      <c r="AK16" s="956"/>
      <c r="AL16" s="957"/>
    </row>
    <row r="17" spans="2:40" ht="14.25" customHeight="1" x14ac:dyDescent="0.15">
      <c r="B17" s="490"/>
      <c r="C17" s="963" t="s">
        <v>213</v>
      </c>
      <c r="D17" s="520"/>
      <c r="E17" s="520"/>
      <c r="F17" s="520"/>
      <c r="G17" s="520"/>
      <c r="H17" s="520"/>
      <c r="I17" s="520"/>
      <c r="J17" s="520"/>
      <c r="K17" s="964"/>
      <c r="L17" s="27"/>
      <c r="M17" s="27"/>
      <c r="N17" s="27"/>
      <c r="O17" s="27"/>
      <c r="P17" s="27"/>
      <c r="Q17" s="27"/>
      <c r="R17" s="27"/>
      <c r="S17" s="27"/>
      <c r="U17" s="477" t="s">
        <v>152</v>
      </c>
      <c r="V17" s="478"/>
      <c r="W17" s="478"/>
      <c r="X17" s="478"/>
      <c r="Y17" s="479"/>
      <c r="Z17" s="18"/>
      <c r="AA17" s="19"/>
      <c r="AB17" s="19"/>
      <c r="AC17" s="19"/>
      <c r="AD17" s="19"/>
      <c r="AE17" s="965"/>
      <c r="AF17" s="965"/>
      <c r="AG17" s="965"/>
      <c r="AH17" s="965"/>
      <c r="AI17" s="965"/>
      <c r="AJ17" s="965"/>
      <c r="AK17" s="965"/>
      <c r="AL17" s="17"/>
      <c r="AN17" s="3"/>
    </row>
    <row r="18" spans="2:40" ht="14.25" customHeight="1" x14ac:dyDescent="0.15">
      <c r="B18" s="490"/>
      <c r="C18" s="480" t="s">
        <v>214</v>
      </c>
      <c r="D18" s="480"/>
      <c r="E18" s="480"/>
      <c r="F18" s="480"/>
      <c r="G18" s="480"/>
      <c r="H18" s="587"/>
      <c r="I18" s="587"/>
      <c r="J18" s="587"/>
      <c r="K18" s="588"/>
      <c r="L18" s="477" t="s">
        <v>154</v>
      </c>
      <c r="M18" s="478"/>
      <c r="N18" s="478"/>
      <c r="O18" s="478"/>
      <c r="P18" s="479"/>
      <c r="Q18" s="29"/>
      <c r="R18" s="30"/>
      <c r="S18" s="30"/>
      <c r="T18" s="30"/>
      <c r="U18" s="30"/>
      <c r="V18" s="30"/>
      <c r="W18" s="30"/>
      <c r="X18" s="30"/>
      <c r="Y18" s="31"/>
      <c r="Z18" s="468" t="s">
        <v>155</v>
      </c>
      <c r="AA18" s="468"/>
      <c r="AB18" s="468"/>
      <c r="AC18" s="468"/>
      <c r="AD18" s="469"/>
      <c r="AE18" s="15"/>
      <c r="AF18" s="16"/>
      <c r="AG18" s="16"/>
      <c r="AH18" s="16"/>
      <c r="AI18" s="16"/>
      <c r="AJ18" s="16"/>
      <c r="AK18" s="16"/>
      <c r="AL18" s="17"/>
      <c r="AN18" s="3"/>
    </row>
    <row r="19" spans="2:40" ht="13.5" customHeight="1" x14ac:dyDescent="0.15">
      <c r="B19" s="490"/>
      <c r="C19" s="559" t="s">
        <v>156</v>
      </c>
      <c r="D19" s="559"/>
      <c r="E19" s="559"/>
      <c r="F19" s="559"/>
      <c r="G19" s="559"/>
      <c r="H19" s="590"/>
      <c r="I19" s="590"/>
      <c r="J19" s="590"/>
      <c r="K19" s="590"/>
      <c r="L19" s="955" t="s">
        <v>538</v>
      </c>
      <c r="M19" s="956"/>
      <c r="N19" s="956"/>
      <c r="O19" s="956"/>
      <c r="P19" s="956"/>
      <c r="Q19" s="956"/>
      <c r="R19" s="956"/>
      <c r="S19" s="956"/>
      <c r="T19" s="956"/>
      <c r="U19" s="956"/>
      <c r="V19" s="956"/>
      <c r="W19" s="956"/>
      <c r="X19" s="956"/>
      <c r="Y19" s="956"/>
      <c r="Z19" s="956"/>
      <c r="AA19" s="956"/>
      <c r="AB19" s="956"/>
      <c r="AC19" s="956"/>
      <c r="AD19" s="956"/>
      <c r="AE19" s="956"/>
      <c r="AF19" s="956"/>
      <c r="AG19" s="956"/>
      <c r="AH19" s="956"/>
      <c r="AI19" s="956"/>
      <c r="AJ19" s="956"/>
      <c r="AK19" s="956"/>
      <c r="AL19" s="957"/>
      <c r="AN19" s="3"/>
    </row>
    <row r="20" spans="2:40" ht="14.25" customHeight="1" x14ac:dyDescent="0.15">
      <c r="B20" s="490"/>
      <c r="C20" s="559"/>
      <c r="D20" s="559"/>
      <c r="E20" s="559"/>
      <c r="F20" s="559"/>
      <c r="G20" s="559"/>
      <c r="H20" s="590"/>
      <c r="I20" s="590"/>
      <c r="J20" s="590"/>
      <c r="K20" s="590"/>
      <c r="L20" s="958" t="s">
        <v>539</v>
      </c>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959"/>
      <c r="AN20" s="3"/>
    </row>
    <row r="21" spans="2:40" x14ac:dyDescent="0.15">
      <c r="B21" s="491"/>
      <c r="C21" s="591"/>
      <c r="D21" s="591"/>
      <c r="E21" s="591"/>
      <c r="F21" s="591"/>
      <c r="G21" s="591"/>
      <c r="H21" s="592"/>
      <c r="I21" s="592"/>
      <c r="J21" s="592"/>
      <c r="K21" s="592"/>
      <c r="L21" s="960"/>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2"/>
      <c r="AN21" s="3"/>
    </row>
    <row r="22" spans="2:40" ht="13.5" customHeight="1" x14ac:dyDescent="0.15">
      <c r="B22" s="578" t="s">
        <v>215</v>
      </c>
      <c r="C22" s="579" t="s">
        <v>216</v>
      </c>
      <c r="D22" s="563"/>
      <c r="E22" s="563"/>
      <c r="F22" s="563"/>
      <c r="G22" s="563"/>
      <c r="H22" s="563"/>
      <c r="I22" s="563"/>
      <c r="J22" s="563"/>
      <c r="K22" s="564"/>
      <c r="L22" s="955" t="s">
        <v>538</v>
      </c>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7"/>
      <c r="AN22" s="3"/>
    </row>
    <row r="23" spans="2:40" ht="14.25" customHeight="1" x14ac:dyDescent="0.15">
      <c r="B23" s="505"/>
      <c r="C23" s="598"/>
      <c r="D23" s="599"/>
      <c r="E23" s="599"/>
      <c r="F23" s="599"/>
      <c r="G23" s="599"/>
      <c r="H23" s="599"/>
      <c r="I23" s="599"/>
      <c r="J23" s="599"/>
      <c r="K23" s="603"/>
      <c r="L23" s="958" t="s">
        <v>539</v>
      </c>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959"/>
      <c r="AN23" s="3"/>
    </row>
    <row r="24" spans="2:40" x14ac:dyDescent="0.15">
      <c r="B24" s="505"/>
      <c r="C24" s="583"/>
      <c r="D24" s="584"/>
      <c r="E24" s="584"/>
      <c r="F24" s="584"/>
      <c r="G24" s="584"/>
      <c r="H24" s="584"/>
      <c r="I24" s="584"/>
      <c r="J24" s="584"/>
      <c r="K24" s="585"/>
      <c r="L24" s="960"/>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c r="AJ24" s="961"/>
      <c r="AK24" s="961"/>
      <c r="AL24" s="962"/>
      <c r="AN24" s="3"/>
    </row>
    <row r="25" spans="2:40" ht="14.25" customHeight="1" x14ac:dyDescent="0.15">
      <c r="B25" s="505"/>
      <c r="C25" s="559" t="s">
        <v>148</v>
      </c>
      <c r="D25" s="559"/>
      <c r="E25" s="559"/>
      <c r="F25" s="559"/>
      <c r="G25" s="559"/>
      <c r="H25" s="559"/>
      <c r="I25" s="559"/>
      <c r="J25" s="559"/>
      <c r="K25" s="559"/>
      <c r="L25" s="477" t="s">
        <v>149</v>
      </c>
      <c r="M25" s="478"/>
      <c r="N25" s="478"/>
      <c r="O25" s="478"/>
      <c r="P25" s="479"/>
      <c r="Q25" s="24"/>
      <c r="R25" s="25"/>
      <c r="S25" s="25"/>
      <c r="T25" s="25"/>
      <c r="U25" s="25"/>
      <c r="V25" s="25"/>
      <c r="W25" s="25"/>
      <c r="X25" s="25"/>
      <c r="Y25" s="26"/>
      <c r="Z25" s="560" t="s">
        <v>150</v>
      </c>
      <c r="AA25" s="561"/>
      <c r="AB25" s="561"/>
      <c r="AC25" s="561"/>
      <c r="AD25" s="586"/>
      <c r="AE25" s="28"/>
      <c r="AF25" s="32"/>
      <c r="AG25" s="22"/>
      <c r="AH25" s="22"/>
      <c r="AI25" s="22"/>
      <c r="AJ25" s="956"/>
      <c r="AK25" s="956"/>
      <c r="AL25" s="957"/>
      <c r="AN25" s="3"/>
    </row>
    <row r="26" spans="2:40" ht="13.5" customHeight="1" x14ac:dyDescent="0.15">
      <c r="B26" s="505"/>
      <c r="C26" s="576" t="s">
        <v>217</v>
      </c>
      <c r="D26" s="576"/>
      <c r="E26" s="576"/>
      <c r="F26" s="576"/>
      <c r="G26" s="576"/>
      <c r="H26" s="576"/>
      <c r="I26" s="576"/>
      <c r="J26" s="576"/>
      <c r="K26" s="576"/>
      <c r="L26" s="955" t="s">
        <v>538</v>
      </c>
      <c r="M26" s="956"/>
      <c r="N26" s="956"/>
      <c r="O26" s="956"/>
      <c r="P26" s="956"/>
      <c r="Q26" s="956"/>
      <c r="R26" s="956"/>
      <c r="S26" s="956"/>
      <c r="T26" s="956"/>
      <c r="U26" s="956"/>
      <c r="V26" s="956"/>
      <c r="W26" s="956"/>
      <c r="X26" s="956"/>
      <c r="Y26" s="956"/>
      <c r="Z26" s="956"/>
      <c r="AA26" s="956"/>
      <c r="AB26" s="956"/>
      <c r="AC26" s="956"/>
      <c r="AD26" s="956"/>
      <c r="AE26" s="956"/>
      <c r="AF26" s="956"/>
      <c r="AG26" s="956"/>
      <c r="AH26" s="956"/>
      <c r="AI26" s="956"/>
      <c r="AJ26" s="956"/>
      <c r="AK26" s="956"/>
      <c r="AL26" s="957"/>
      <c r="AN26" s="3"/>
    </row>
    <row r="27" spans="2:40" ht="14.25" customHeight="1" x14ac:dyDescent="0.15">
      <c r="B27" s="505"/>
      <c r="C27" s="576"/>
      <c r="D27" s="576"/>
      <c r="E27" s="576"/>
      <c r="F27" s="576"/>
      <c r="G27" s="576"/>
      <c r="H27" s="576"/>
      <c r="I27" s="576"/>
      <c r="J27" s="576"/>
      <c r="K27" s="576"/>
      <c r="L27" s="958" t="s">
        <v>539</v>
      </c>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959"/>
      <c r="AN27" s="3"/>
    </row>
    <row r="28" spans="2:40" x14ac:dyDescent="0.15">
      <c r="B28" s="505"/>
      <c r="C28" s="576"/>
      <c r="D28" s="576"/>
      <c r="E28" s="576"/>
      <c r="F28" s="576"/>
      <c r="G28" s="576"/>
      <c r="H28" s="576"/>
      <c r="I28" s="576"/>
      <c r="J28" s="576"/>
      <c r="K28" s="576"/>
      <c r="L28" s="960"/>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2"/>
      <c r="AN28" s="3"/>
    </row>
    <row r="29" spans="2:40" ht="14.25" customHeight="1" x14ac:dyDescent="0.15">
      <c r="B29" s="505"/>
      <c r="C29" s="559" t="s">
        <v>148</v>
      </c>
      <c r="D29" s="559"/>
      <c r="E29" s="559"/>
      <c r="F29" s="559"/>
      <c r="G29" s="559"/>
      <c r="H29" s="559"/>
      <c r="I29" s="559"/>
      <c r="J29" s="559"/>
      <c r="K29" s="559"/>
      <c r="L29" s="477" t="s">
        <v>149</v>
      </c>
      <c r="M29" s="478"/>
      <c r="N29" s="478"/>
      <c r="O29" s="478"/>
      <c r="P29" s="479"/>
      <c r="Q29" s="28"/>
      <c r="R29" s="32"/>
      <c r="S29" s="32"/>
      <c r="T29" s="32"/>
      <c r="U29" s="32"/>
      <c r="V29" s="32"/>
      <c r="W29" s="32"/>
      <c r="X29" s="32"/>
      <c r="Y29" s="33"/>
      <c r="Z29" s="560" t="s">
        <v>150</v>
      </c>
      <c r="AA29" s="561"/>
      <c r="AB29" s="561"/>
      <c r="AC29" s="561"/>
      <c r="AD29" s="586"/>
      <c r="AE29" s="28"/>
      <c r="AF29" s="32"/>
      <c r="AG29" s="22"/>
      <c r="AH29" s="22"/>
      <c r="AI29" s="22"/>
      <c r="AJ29" s="956"/>
      <c r="AK29" s="956"/>
      <c r="AL29" s="957"/>
      <c r="AN29" s="3"/>
    </row>
    <row r="30" spans="2:40" ht="14.25" customHeight="1" x14ac:dyDescent="0.15">
      <c r="B30" s="505"/>
      <c r="C30" s="559" t="s">
        <v>162</v>
      </c>
      <c r="D30" s="559"/>
      <c r="E30" s="559"/>
      <c r="F30" s="559"/>
      <c r="G30" s="559"/>
      <c r="H30" s="559"/>
      <c r="I30" s="559"/>
      <c r="J30" s="559"/>
      <c r="K30" s="559"/>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N30" s="3"/>
    </row>
    <row r="31" spans="2:40" ht="13.5" customHeight="1" x14ac:dyDescent="0.15">
      <c r="B31" s="505"/>
      <c r="C31" s="559" t="s">
        <v>163</v>
      </c>
      <c r="D31" s="559"/>
      <c r="E31" s="559"/>
      <c r="F31" s="559"/>
      <c r="G31" s="559"/>
      <c r="H31" s="559"/>
      <c r="I31" s="559"/>
      <c r="J31" s="559"/>
      <c r="K31" s="559"/>
      <c r="L31" s="955" t="s">
        <v>538</v>
      </c>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56"/>
      <c r="AL31" s="957"/>
      <c r="AN31" s="3"/>
    </row>
    <row r="32" spans="2:40" ht="14.25" customHeight="1" x14ac:dyDescent="0.15">
      <c r="B32" s="505"/>
      <c r="C32" s="559"/>
      <c r="D32" s="559"/>
      <c r="E32" s="559"/>
      <c r="F32" s="559"/>
      <c r="G32" s="559"/>
      <c r="H32" s="559"/>
      <c r="I32" s="559"/>
      <c r="J32" s="559"/>
      <c r="K32" s="559"/>
      <c r="L32" s="958" t="s">
        <v>539</v>
      </c>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959"/>
      <c r="AN32" s="3"/>
    </row>
    <row r="33" spans="2:40" x14ac:dyDescent="0.15">
      <c r="B33" s="506"/>
      <c r="C33" s="559"/>
      <c r="D33" s="559"/>
      <c r="E33" s="559"/>
      <c r="F33" s="559"/>
      <c r="G33" s="559"/>
      <c r="H33" s="559"/>
      <c r="I33" s="559"/>
      <c r="J33" s="559"/>
      <c r="K33" s="559"/>
      <c r="L33" s="960"/>
      <c r="M33" s="961"/>
      <c r="N33" s="605"/>
      <c r="O33" s="605"/>
      <c r="P33" s="605"/>
      <c r="Q33" s="605"/>
      <c r="R33" s="605"/>
      <c r="S33" s="605"/>
      <c r="T33" s="605"/>
      <c r="U33" s="605"/>
      <c r="V33" s="605"/>
      <c r="W33" s="605"/>
      <c r="X33" s="605"/>
      <c r="Y33" s="605"/>
      <c r="Z33" s="605"/>
      <c r="AA33" s="605"/>
      <c r="AB33" s="605"/>
      <c r="AC33" s="961"/>
      <c r="AD33" s="961"/>
      <c r="AE33" s="961"/>
      <c r="AF33" s="961"/>
      <c r="AG33" s="961"/>
      <c r="AH33" s="605"/>
      <c r="AI33" s="605"/>
      <c r="AJ33" s="605"/>
      <c r="AK33" s="605"/>
      <c r="AL33" s="606"/>
      <c r="AN33" s="3"/>
    </row>
    <row r="34" spans="2:40" ht="13.5" customHeight="1" x14ac:dyDescent="0.15">
      <c r="B34" s="578" t="s">
        <v>218</v>
      </c>
      <c r="C34" s="495" t="s">
        <v>165</v>
      </c>
      <c r="D34" s="496"/>
      <c r="E34" s="496"/>
      <c r="F34" s="496"/>
      <c r="G34" s="496"/>
      <c r="H34" s="496"/>
      <c r="I34" s="496"/>
      <c r="J34" s="496"/>
      <c r="K34" s="496"/>
      <c r="L34" s="496"/>
      <c r="M34" s="948" t="s">
        <v>166</v>
      </c>
      <c r="N34" s="654"/>
      <c r="O34" s="53" t="s">
        <v>219</v>
      </c>
      <c r="P34" s="49"/>
      <c r="Q34" s="50"/>
      <c r="R34" s="472" t="s">
        <v>168</v>
      </c>
      <c r="S34" s="473"/>
      <c r="T34" s="473"/>
      <c r="U34" s="473"/>
      <c r="V34" s="473"/>
      <c r="W34" s="473"/>
      <c r="X34" s="474"/>
      <c r="Y34" s="950" t="s">
        <v>169</v>
      </c>
      <c r="Z34" s="951"/>
      <c r="AA34" s="951"/>
      <c r="AB34" s="952"/>
      <c r="AC34" s="475" t="s">
        <v>170</v>
      </c>
      <c r="AD34" s="953"/>
      <c r="AE34" s="953"/>
      <c r="AF34" s="953"/>
      <c r="AG34" s="476"/>
      <c r="AH34" s="936" t="s">
        <v>220</v>
      </c>
      <c r="AI34" s="937"/>
      <c r="AJ34" s="937"/>
      <c r="AK34" s="937"/>
      <c r="AL34" s="938"/>
      <c r="AN34" s="3"/>
    </row>
    <row r="35" spans="2:40" ht="14.25" customHeight="1" x14ac:dyDescent="0.15">
      <c r="B35" s="505"/>
      <c r="C35" s="498"/>
      <c r="D35" s="499"/>
      <c r="E35" s="499"/>
      <c r="F35" s="499"/>
      <c r="G35" s="499"/>
      <c r="H35" s="499"/>
      <c r="I35" s="499"/>
      <c r="J35" s="499"/>
      <c r="K35" s="499"/>
      <c r="L35" s="499"/>
      <c r="M35" s="949"/>
      <c r="N35" s="931"/>
      <c r="O35" s="54" t="s">
        <v>221</v>
      </c>
      <c r="P35" s="51"/>
      <c r="Q35" s="52"/>
      <c r="R35" s="660"/>
      <c r="S35" s="661"/>
      <c r="T35" s="661"/>
      <c r="U35" s="661"/>
      <c r="V35" s="661"/>
      <c r="W35" s="661"/>
      <c r="X35" s="821"/>
      <c r="Y35" s="55" t="s">
        <v>171</v>
      </c>
      <c r="Z35" s="14"/>
      <c r="AA35" s="14"/>
      <c r="AB35" s="14"/>
      <c r="AC35" s="939" t="s">
        <v>172</v>
      </c>
      <c r="AD35" s="940"/>
      <c r="AE35" s="940"/>
      <c r="AF35" s="940"/>
      <c r="AG35" s="941"/>
      <c r="AH35" s="942" t="s">
        <v>222</v>
      </c>
      <c r="AI35" s="943"/>
      <c r="AJ35" s="943"/>
      <c r="AK35" s="943"/>
      <c r="AL35" s="944"/>
      <c r="AN35" s="3"/>
    </row>
    <row r="36" spans="2:40" ht="14.25" customHeight="1" x14ac:dyDescent="0.15">
      <c r="B36" s="505"/>
      <c r="C36" s="490"/>
      <c r="D36" s="68"/>
      <c r="E36" s="932" t="s">
        <v>28</v>
      </c>
      <c r="F36" s="932"/>
      <c r="G36" s="932"/>
      <c r="H36" s="932"/>
      <c r="I36" s="932"/>
      <c r="J36" s="932"/>
      <c r="K36" s="932"/>
      <c r="L36" s="945"/>
      <c r="M36" s="37"/>
      <c r="N36" s="36"/>
      <c r="O36" s="18"/>
      <c r="P36" s="19"/>
      <c r="Q36" s="36"/>
      <c r="R36" s="11" t="s">
        <v>540</v>
      </c>
      <c r="S36" s="5"/>
      <c r="T36" s="5"/>
      <c r="U36" s="5"/>
      <c r="V36" s="5"/>
      <c r="W36" s="5"/>
      <c r="X36" s="5"/>
      <c r="Y36" s="9"/>
      <c r="Z36" s="30"/>
      <c r="AA36" s="30"/>
      <c r="AB36" s="30"/>
      <c r="AC36" s="15"/>
      <c r="AD36" s="16"/>
      <c r="AE36" s="16"/>
      <c r="AF36" s="16"/>
      <c r="AG36" s="17"/>
      <c r="AH36" s="15"/>
      <c r="AI36" s="16"/>
      <c r="AJ36" s="16"/>
      <c r="AK36" s="16"/>
      <c r="AL36" s="17" t="s">
        <v>223</v>
      </c>
      <c r="AN36" s="3"/>
    </row>
    <row r="37" spans="2:40" ht="14.25" customHeight="1" x14ac:dyDescent="0.15">
      <c r="B37" s="505"/>
      <c r="C37" s="490"/>
      <c r="D37" s="68"/>
      <c r="E37" s="932" t="s">
        <v>177</v>
      </c>
      <c r="F37" s="676"/>
      <c r="G37" s="676"/>
      <c r="H37" s="676"/>
      <c r="I37" s="676"/>
      <c r="J37" s="676"/>
      <c r="K37" s="676"/>
      <c r="L37" s="933"/>
      <c r="M37" s="37"/>
      <c r="N37" s="36"/>
      <c r="O37" s="18"/>
      <c r="P37" s="19"/>
      <c r="Q37" s="36"/>
      <c r="R37" s="11" t="s">
        <v>540</v>
      </c>
      <c r="S37" s="5"/>
      <c r="T37" s="5"/>
      <c r="U37" s="5"/>
      <c r="V37" s="5"/>
      <c r="W37" s="5"/>
      <c r="X37" s="5"/>
      <c r="Y37" s="9"/>
      <c r="Z37" s="30"/>
      <c r="AA37" s="30"/>
      <c r="AB37" s="30"/>
      <c r="AC37" s="15"/>
      <c r="AD37" s="16"/>
      <c r="AE37" s="16"/>
      <c r="AF37" s="16"/>
      <c r="AG37" s="17"/>
      <c r="AH37" s="15"/>
      <c r="AI37" s="16"/>
      <c r="AJ37" s="16"/>
      <c r="AK37" s="16"/>
      <c r="AL37" s="17" t="s">
        <v>223</v>
      </c>
      <c r="AN37" s="3"/>
    </row>
    <row r="38" spans="2:40" ht="14.25" customHeight="1" x14ac:dyDescent="0.15">
      <c r="B38" s="505"/>
      <c r="C38" s="490"/>
      <c r="D38" s="68"/>
      <c r="E38" s="932" t="s">
        <v>55</v>
      </c>
      <c r="F38" s="676"/>
      <c r="G38" s="676"/>
      <c r="H38" s="676"/>
      <c r="I38" s="676"/>
      <c r="J38" s="676"/>
      <c r="K38" s="676"/>
      <c r="L38" s="933"/>
      <c r="M38" s="37"/>
      <c r="N38" s="36"/>
      <c r="O38" s="18"/>
      <c r="P38" s="19"/>
      <c r="Q38" s="36"/>
      <c r="R38" s="11" t="s">
        <v>540</v>
      </c>
      <c r="S38" s="5"/>
      <c r="T38" s="5"/>
      <c r="U38" s="5"/>
      <c r="V38" s="5"/>
      <c r="W38" s="5"/>
      <c r="X38" s="5"/>
      <c r="Y38" s="9"/>
      <c r="Z38" s="30"/>
      <c r="AA38" s="30"/>
      <c r="AB38" s="30"/>
      <c r="AC38" s="15"/>
      <c r="AD38" s="16"/>
      <c r="AE38" s="16"/>
      <c r="AF38" s="16"/>
      <c r="AG38" s="17"/>
      <c r="AH38" s="15"/>
      <c r="AI38" s="16"/>
      <c r="AJ38" s="16"/>
      <c r="AK38" s="16"/>
      <c r="AL38" s="17" t="s">
        <v>223</v>
      </c>
      <c r="AN38" s="3"/>
    </row>
    <row r="39" spans="2:40" ht="14.25" customHeight="1" x14ac:dyDescent="0.15">
      <c r="B39" s="505"/>
      <c r="C39" s="490"/>
      <c r="D39" s="68"/>
      <c r="E39" s="932" t="s">
        <v>181</v>
      </c>
      <c r="F39" s="676"/>
      <c r="G39" s="676"/>
      <c r="H39" s="676"/>
      <c r="I39" s="676"/>
      <c r="J39" s="676"/>
      <c r="K39" s="676"/>
      <c r="L39" s="933"/>
      <c r="M39" s="37"/>
      <c r="N39" s="36"/>
      <c r="O39" s="18"/>
      <c r="P39" s="19"/>
      <c r="Q39" s="36"/>
      <c r="R39" s="11" t="s">
        <v>540</v>
      </c>
      <c r="S39" s="5"/>
      <c r="T39" s="5"/>
      <c r="U39" s="5"/>
      <c r="V39" s="5"/>
      <c r="W39" s="5"/>
      <c r="X39" s="5"/>
      <c r="Y39" s="9"/>
      <c r="Z39" s="30"/>
      <c r="AA39" s="30"/>
      <c r="AB39" s="30"/>
      <c r="AC39" s="15"/>
      <c r="AD39" s="16"/>
      <c r="AE39" s="16"/>
      <c r="AF39" s="16"/>
      <c r="AG39" s="17"/>
      <c r="AH39" s="15"/>
      <c r="AI39" s="16"/>
      <c r="AJ39" s="16"/>
      <c r="AK39" s="16"/>
      <c r="AL39" s="17" t="s">
        <v>223</v>
      </c>
      <c r="AN39" s="3"/>
    </row>
    <row r="40" spans="2:40" ht="14.25" customHeight="1" x14ac:dyDescent="0.15">
      <c r="B40" s="505"/>
      <c r="C40" s="490"/>
      <c r="D40" s="68"/>
      <c r="E40" s="932" t="s">
        <v>75</v>
      </c>
      <c r="F40" s="676"/>
      <c r="G40" s="676"/>
      <c r="H40" s="676"/>
      <c r="I40" s="676"/>
      <c r="J40" s="676"/>
      <c r="K40" s="676"/>
      <c r="L40" s="933"/>
      <c r="M40" s="37"/>
      <c r="N40" s="36"/>
      <c r="O40" s="18"/>
      <c r="P40" s="19"/>
      <c r="Q40" s="36"/>
      <c r="R40" s="11" t="s">
        <v>540</v>
      </c>
      <c r="S40" s="5"/>
      <c r="T40" s="5"/>
      <c r="U40" s="5"/>
      <c r="V40" s="5"/>
      <c r="W40" s="5"/>
      <c r="X40" s="5"/>
      <c r="Y40" s="9"/>
      <c r="Z40" s="30"/>
      <c r="AA40" s="30"/>
      <c r="AB40" s="30"/>
      <c r="AC40" s="15"/>
      <c r="AD40" s="16"/>
      <c r="AE40" s="16"/>
      <c r="AF40" s="16"/>
      <c r="AG40" s="17"/>
      <c r="AH40" s="15"/>
      <c r="AI40" s="16"/>
      <c r="AJ40" s="16"/>
      <c r="AK40" s="16"/>
      <c r="AL40" s="17" t="s">
        <v>223</v>
      </c>
      <c r="AN40" s="3"/>
    </row>
    <row r="41" spans="2:40" ht="14.25" customHeight="1" thickBot="1" x14ac:dyDescent="0.2">
      <c r="B41" s="505"/>
      <c r="C41" s="490"/>
      <c r="D41" s="69"/>
      <c r="E41" s="803" t="s">
        <v>224</v>
      </c>
      <c r="F41" s="946"/>
      <c r="G41" s="946"/>
      <c r="H41" s="946"/>
      <c r="I41" s="946"/>
      <c r="J41" s="946"/>
      <c r="K41" s="946"/>
      <c r="L41" s="947"/>
      <c r="M41" s="70"/>
      <c r="N41" s="35"/>
      <c r="O41" s="79"/>
      <c r="P41" s="34"/>
      <c r="Q41" s="35"/>
      <c r="R41" s="4" t="s">
        <v>540</v>
      </c>
      <c r="S41" s="80"/>
      <c r="T41" s="80"/>
      <c r="U41" s="80"/>
      <c r="V41" s="80"/>
      <c r="W41" s="80"/>
      <c r="X41" s="80"/>
      <c r="Y41" s="6"/>
      <c r="Z41" s="66"/>
      <c r="AA41" s="66"/>
      <c r="AB41" s="66"/>
      <c r="AC41" s="56"/>
      <c r="AD41" s="57"/>
      <c r="AE41" s="57"/>
      <c r="AF41" s="57"/>
      <c r="AG41" s="58"/>
      <c r="AH41" s="56"/>
      <c r="AI41" s="57"/>
      <c r="AJ41" s="57"/>
      <c r="AK41" s="57"/>
      <c r="AL41" s="58" t="s">
        <v>223</v>
      </c>
      <c r="AN41" s="3"/>
    </row>
    <row r="42" spans="2:40" ht="14.25" customHeight="1" thickTop="1" x14ac:dyDescent="0.15">
      <c r="B42" s="505"/>
      <c r="C42" s="490"/>
      <c r="D42" s="71"/>
      <c r="E42" s="934" t="s">
        <v>541</v>
      </c>
      <c r="F42" s="934"/>
      <c r="G42" s="934"/>
      <c r="H42" s="934"/>
      <c r="I42" s="934"/>
      <c r="J42" s="934"/>
      <c r="K42" s="934"/>
      <c r="L42" s="935"/>
      <c r="M42" s="72"/>
      <c r="N42" s="74"/>
      <c r="O42" s="81"/>
      <c r="P42" s="73"/>
      <c r="Q42" s="74"/>
      <c r="R42" s="82" t="s">
        <v>540</v>
      </c>
      <c r="S42" s="83"/>
      <c r="T42" s="83"/>
      <c r="U42" s="83"/>
      <c r="V42" s="83"/>
      <c r="W42" s="83"/>
      <c r="X42" s="83"/>
      <c r="Y42" s="75"/>
      <c r="Z42" s="76"/>
      <c r="AA42" s="76"/>
      <c r="AB42" s="76"/>
      <c r="AC42" s="84"/>
      <c r="AD42" s="77"/>
      <c r="AE42" s="77"/>
      <c r="AF42" s="77"/>
      <c r="AG42" s="78"/>
      <c r="AH42" s="84"/>
      <c r="AI42" s="77"/>
      <c r="AJ42" s="77"/>
      <c r="AK42" s="77"/>
      <c r="AL42" s="78" t="s">
        <v>223</v>
      </c>
      <c r="AN42" s="3"/>
    </row>
    <row r="43" spans="2:40" ht="14.25" customHeight="1" x14ac:dyDescent="0.15">
      <c r="B43" s="505"/>
      <c r="C43" s="490"/>
      <c r="D43" s="68"/>
      <c r="E43" s="932" t="s">
        <v>109</v>
      </c>
      <c r="F43" s="676"/>
      <c r="G43" s="676"/>
      <c r="H43" s="676"/>
      <c r="I43" s="676"/>
      <c r="J43" s="676"/>
      <c r="K43" s="676"/>
      <c r="L43" s="933"/>
      <c r="M43" s="37"/>
      <c r="N43" s="36"/>
      <c r="O43" s="18"/>
      <c r="P43" s="19"/>
      <c r="Q43" s="36"/>
      <c r="R43" s="11" t="s">
        <v>540</v>
      </c>
      <c r="S43" s="5"/>
      <c r="T43" s="5"/>
      <c r="U43" s="5"/>
      <c r="V43" s="5"/>
      <c r="W43" s="5"/>
      <c r="X43" s="5"/>
      <c r="Y43" s="9"/>
      <c r="Z43" s="30"/>
      <c r="AA43" s="30"/>
      <c r="AB43" s="30"/>
      <c r="AC43" s="15"/>
      <c r="AD43" s="16"/>
      <c r="AE43" s="16"/>
      <c r="AF43" s="16"/>
      <c r="AG43" s="17"/>
      <c r="AH43" s="15"/>
      <c r="AI43" s="16"/>
      <c r="AJ43" s="16"/>
      <c r="AK43" s="16"/>
      <c r="AL43" s="17" t="s">
        <v>223</v>
      </c>
      <c r="AN43" s="3"/>
    </row>
    <row r="44" spans="2:40" ht="14.25" customHeight="1" x14ac:dyDescent="0.15">
      <c r="B44" s="505"/>
      <c r="C44" s="490"/>
      <c r="D44" s="68"/>
      <c r="E44" s="932" t="s">
        <v>542</v>
      </c>
      <c r="F44" s="676"/>
      <c r="G44" s="676"/>
      <c r="H44" s="676"/>
      <c r="I44" s="676"/>
      <c r="J44" s="676"/>
      <c r="K44" s="676"/>
      <c r="L44" s="933"/>
      <c r="M44" s="37"/>
      <c r="N44" s="36"/>
      <c r="O44" s="18"/>
      <c r="P44" s="19"/>
      <c r="Q44" s="36"/>
      <c r="R44" s="11" t="s">
        <v>540</v>
      </c>
      <c r="S44" s="5"/>
      <c r="T44" s="5"/>
      <c r="U44" s="5"/>
      <c r="V44" s="5"/>
      <c r="W44" s="5"/>
      <c r="X44" s="5"/>
      <c r="Y44" s="9"/>
      <c r="Z44" s="30"/>
      <c r="AA44" s="30"/>
      <c r="AB44" s="30"/>
      <c r="AC44" s="15"/>
      <c r="AD44" s="16"/>
      <c r="AE44" s="16"/>
      <c r="AF44" s="16"/>
      <c r="AG44" s="17"/>
      <c r="AH44" s="15"/>
      <c r="AI44" s="16"/>
      <c r="AJ44" s="16"/>
      <c r="AK44" s="16"/>
      <c r="AL44" s="17" t="s">
        <v>223</v>
      </c>
      <c r="AN44" s="3"/>
    </row>
    <row r="45" spans="2:40" ht="14.25" customHeight="1" x14ac:dyDescent="0.15">
      <c r="B45" s="505"/>
      <c r="C45" s="490"/>
      <c r="D45" s="68"/>
      <c r="E45" s="932" t="s">
        <v>112</v>
      </c>
      <c r="F45" s="676"/>
      <c r="G45" s="676"/>
      <c r="H45" s="676"/>
      <c r="I45" s="676"/>
      <c r="J45" s="676"/>
      <c r="K45" s="676"/>
      <c r="L45" s="933"/>
      <c r="M45" s="37"/>
      <c r="N45" s="36"/>
      <c r="O45" s="18"/>
      <c r="P45" s="19"/>
      <c r="Q45" s="36"/>
      <c r="R45" s="11" t="s">
        <v>540</v>
      </c>
      <c r="S45" s="5"/>
      <c r="T45" s="5"/>
      <c r="U45" s="5"/>
      <c r="V45" s="5"/>
      <c r="W45" s="5"/>
      <c r="X45" s="5"/>
      <c r="Y45" s="9"/>
      <c r="Z45" s="30"/>
      <c r="AA45" s="30"/>
      <c r="AB45" s="30"/>
      <c r="AC45" s="15"/>
      <c r="AD45" s="16"/>
      <c r="AE45" s="16"/>
      <c r="AF45" s="16"/>
      <c r="AG45" s="17"/>
      <c r="AH45" s="15"/>
      <c r="AI45" s="16"/>
      <c r="AJ45" s="16"/>
      <c r="AK45" s="16"/>
      <c r="AL45" s="17" t="s">
        <v>223</v>
      </c>
      <c r="AN45" s="3"/>
    </row>
    <row r="46" spans="2:40" ht="14.25" customHeight="1" x14ac:dyDescent="0.15">
      <c r="B46" s="505"/>
      <c r="C46" s="490"/>
      <c r="D46" s="68"/>
      <c r="E46" s="932" t="s">
        <v>188</v>
      </c>
      <c r="F46" s="676"/>
      <c r="G46" s="676"/>
      <c r="H46" s="676"/>
      <c r="I46" s="676"/>
      <c r="J46" s="676"/>
      <c r="K46" s="676"/>
      <c r="L46" s="933"/>
      <c r="M46" s="37"/>
      <c r="N46" s="36"/>
      <c r="O46" s="18"/>
      <c r="P46" s="19"/>
      <c r="Q46" s="36"/>
      <c r="R46" s="11" t="s">
        <v>540</v>
      </c>
      <c r="S46" s="5"/>
      <c r="T46" s="5"/>
      <c r="U46" s="5"/>
      <c r="V46" s="5"/>
      <c r="W46" s="5"/>
      <c r="X46" s="5"/>
      <c r="Y46" s="9"/>
      <c r="Z46" s="30"/>
      <c r="AA46" s="30"/>
      <c r="AB46" s="30"/>
      <c r="AC46" s="15"/>
      <c r="AD46" s="16"/>
      <c r="AE46" s="16"/>
      <c r="AF46" s="16"/>
      <c r="AG46" s="17"/>
      <c r="AH46" s="15"/>
      <c r="AI46" s="16"/>
      <c r="AJ46" s="16"/>
      <c r="AK46" s="16"/>
      <c r="AL46" s="17" t="s">
        <v>223</v>
      </c>
      <c r="AN46" s="3"/>
    </row>
    <row r="47" spans="2:40" ht="14.25" customHeight="1" x14ac:dyDescent="0.15">
      <c r="B47" s="506"/>
      <c r="C47" s="490"/>
      <c r="D47" s="68"/>
      <c r="E47" s="932" t="s">
        <v>114</v>
      </c>
      <c r="F47" s="676"/>
      <c r="G47" s="676"/>
      <c r="H47" s="676"/>
      <c r="I47" s="676"/>
      <c r="J47" s="676"/>
      <c r="K47" s="676"/>
      <c r="L47" s="933"/>
      <c r="M47" s="37"/>
      <c r="N47" s="36"/>
      <c r="O47" s="18"/>
      <c r="P47" s="19"/>
      <c r="Q47" s="36"/>
      <c r="R47" s="11" t="s">
        <v>540</v>
      </c>
      <c r="S47" s="5"/>
      <c r="T47" s="5"/>
      <c r="U47" s="5"/>
      <c r="V47" s="5"/>
      <c r="W47" s="5"/>
      <c r="X47" s="5"/>
      <c r="Y47" s="9"/>
      <c r="Z47" s="30"/>
      <c r="AA47" s="30"/>
      <c r="AB47" s="30"/>
      <c r="AC47" s="15"/>
      <c r="AD47" s="16"/>
      <c r="AE47" s="16"/>
      <c r="AF47" s="16"/>
      <c r="AG47" s="17"/>
      <c r="AH47" s="15"/>
      <c r="AI47" s="16"/>
      <c r="AJ47" s="16"/>
      <c r="AK47" s="16"/>
      <c r="AL47" s="17" t="s">
        <v>223</v>
      </c>
      <c r="AN47" s="3"/>
    </row>
    <row r="48" spans="2:40" ht="14.25" customHeight="1" x14ac:dyDescent="0.15">
      <c r="B48" s="870" t="s">
        <v>225</v>
      </c>
      <c r="C48" s="870"/>
      <c r="D48" s="870"/>
      <c r="E48" s="870"/>
      <c r="F48" s="870"/>
      <c r="G48" s="870"/>
      <c r="H48" s="870"/>
      <c r="I48" s="870"/>
      <c r="J48" s="870"/>
      <c r="K48" s="8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70" t="s">
        <v>226</v>
      </c>
      <c r="C49" s="870"/>
      <c r="D49" s="870"/>
      <c r="E49" s="870"/>
      <c r="F49" s="870"/>
      <c r="G49" s="870"/>
      <c r="H49" s="870"/>
      <c r="I49" s="870"/>
      <c r="J49" s="870"/>
      <c r="K49" s="8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0" t="s">
        <v>192</v>
      </c>
      <c r="C50" s="480"/>
      <c r="D50" s="480"/>
      <c r="E50" s="480"/>
      <c r="F50" s="480"/>
      <c r="G50" s="480"/>
      <c r="H50" s="480"/>
      <c r="I50" s="480"/>
      <c r="J50" s="480"/>
      <c r="K50" s="480"/>
      <c r="L50" s="61"/>
      <c r="M50" s="62"/>
      <c r="N50" s="62"/>
      <c r="O50" s="62"/>
      <c r="P50" s="62"/>
      <c r="Q50" s="62"/>
      <c r="R50" s="63"/>
      <c r="S50" s="63"/>
      <c r="T50" s="63"/>
      <c r="U50" s="64"/>
      <c r="V50" s="9" t="s">
        <v>227</v>
      </c>
      <c r="W50" s="10"/>
      <c r="X50" s="10"/>
      <c r="Y50" s="10"/>
      <c r="Z50" s="30"/>
      <c r="AA50" s="30"/>
      <c r="AB50" s="30"/>
      <c r="AC50" s="16"/>
      <c r="AD50" s="16"/>
      <c r="AE50" s="16"/>
      <c r="AF50" s="16"/>
      <c r="AG50" s="16"/>
      <c r="AH50" s="47"/>
      <c r="AI50" s="16"/>
      <c r="AJ50" s="16"/>
      <c r="AK50" s="16"/>
      <c r="AL50" s="17"/>
      <c r="AN50" s="3"/>
    </row>
    <row r="51" spans="2:40" ht="14.25" customHeight="1" x14ac:dyDescent="0.15">
      <c r="B51" s="928" t="s">
        <v>228</v>
      </c>
      <c r="C51" s="928"/>
      <c r="D51" s="928"/>
      <c r="E51" s="928"/>
      <c r="F51" s="928"/>
      <c r="G51" s="928"/>
      <c r="H51" s="928"/>
      <c r="I51" s="928"/>
      <c r="J51" s="928"/>
      <c r="K51" s="9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5" t="s">
        <v>193</v>
      </c>
      <c r="C52" s="486"/>
      <c r="D52" s="486"/>
      <c r="E52" s="486"/>
      <c r="F52" s="486"/>
      <c r="G52" s="486"/>
      <c r="H52" s="486"/>
      <c r="I52" s="486"/>
      <c r="J52" s="486"/>
      <c r="K52" s="486"/>
      <c r="L52" s="486"/>
      <c r="M52" s="486"/>
      <c r="N52" s="4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9" t="s">
        <v>194</v>
      </c>
      <c r="C53" s="492" t="s">
        <v>195</v>
      </c>
      <c r="D53" s="468"/>
      <c r="E53" s="468"/>
      <c r="F53" s="468"/>
      <c r="G53" s="468"/>
      <c r="H53" s="468"/>
      <c r="I53" s="468"/>
      <c r="J53" s="468"/>
      <c r="K53" s="468"/>
      <c r="L53" s="468"/>
      <c r="M53" s="468"/>
      <c r="N53" s="468"/>
      <c r="O53" s="468"/>
      <c r="P53" s="468"/>
      <c r="Q53" s="468"/>
      <c r="R53" s="468"/>
      <c r="S53" s="468"/>
      <c r="T53" s="469"/>
      <c r="U53" s="492" t="s">
        <v>196</v>
      </c>
      <c r="V53" s="493"/>
      <c r="W53" s="493"/>
      <c r="X53" s="493"/>
      <c r="Y53" s="493"/>
      <c r="Z53" s="493"/>
      <c r="AA53" s="493"/>
      <c r="AB53" s="493"/>
      <c r="AC53" s="493"/>
      <c r="AD53" s="493"/>
      <c r="AE53" s="493"/>
      <c r="AF53" s="493"/>
      <c r="AG53" s="493"/>
      <c r="AH53" s="493"/>
      <c r="AI53" s="493"/>
      <c r="AJ53" s="493"/>
      <c r="AK53" s="493"/>
      <c r="AL53" s="494"/>
      <c r="AN53" s="3"/>
    </row>
    <row r="54" spans="2:40" x14ac:dyDescent="0.15">
      <c r="B54" s="490"/>
      <c r="C54" s="653"/>
      <c r="D54" s="929"/>
      <c r="E54" s="929"/>
      <c r="F54" s="929"/>
      <c r="G54" s="929"/>
      <c r="H54" s="929"/>
      <c r="I54" s="929"/>
      <c r="J54" s="929"/>
      <c r="K54" s="929"/>
      <c r="L54" s="929"/>
      <c r="M54" s="929"/>
      <c r="N54" s="929"/>
      <c r="O54" s="929"/>
      <c r="P54" s="929"/>
      <c r="Q54" s="929"/>
      <c r="R54" s="929"/>
      <c r="S54" s="929"/>
      <c r="T54" s="654"/>
      <c r="U54" s="653"/>
      <c r="V54" s="929"/>
      <c r="W54" s="929"/>
      <c r="X54" s="929"/>
      <c r="Y54" s="929"/>
      <c r="Z54" s="929"/>
      <c r="AA54" s="929"/>
      <c r="AB54" s="929"/>
      <c r="AC54" s="929"/>
      <c r="AD54" s="929"/>
      <c r="AE54" s="929"/>
      <c r="AF54" s="929"/>
      <c r="AG54" s="929"/>
      <c r="AH54" s="929"/>
      <c r="AI54" s="929"/>
      <c r="AJ54" s="929"/>
      <c r="AK54" s="929"/>
      <c r="AL54" s="654"/>
      <c r="AN54" s="3"/>
    </row>
    <row r="55" spans="2:40" x14ac:dyDescent="0.15">
      <c r="B55" s="490"/>
      <c r="C55" s="930"/>
      <c r="D55" s="511"/>
      <c r="E55" s="511"/>
      <c r="F55" s="511"/>
      <c r="G55" s="511"/>
      <c r="H55" s="511"/>
      <c r="I55" s="511"/>
      <c r="J55" s="511"/>
      <c r="K55" s="511"/>
      <c r="L55" s="511"/>
      <c r="M55" s="511"/>
      <c r="N55" s="511"/>
      <c r="O55" s="511"/>
      <c r="P55" s="511"/>
      <c r="Q55" s="511"/>
      <c r="R55" s="511"/>
      <c r="S55" s="511"/>
      <c r="T55" s="931"/>
      <c r="U55" s="930"/>
      <c r="V55" s="511"/>
      <c r="W55" s="511"/>
      <c r="X55" s="511"/>
      <c r="Y55" s="511"/>
      <c r="Z55" s="511"/>
      <c r="AA55" s="511"/>
      <c r="AB55" s="511"/>
      <c r="AC55" s="511"/>
      <c r="AD55" s="511"/>
      <c r="AE55" s="511"/>
      <c r="AF55" s="511"/>
      <c r="AG55" s="511"/>
      <c r="AH55" s="511"/>
      <c r="AI55" s="511"/>
      <c r="AJ55" s="511"/>
      <c r="AK55" s="511"/>
      <c r="AL55" s="931"/>
      <c r="AN55" s="3"/>
    </row>
    <row r="56" spans="2:40" x14ac:dyDescent="0.15">
      <c r="B56" s="490"/>
      <c r="C56" s="930"/>
      <c r="D56" s="511"/>
      <c r="E56" s="511"/>
      <c r="F56" s="511"/>
      <c r="G56" s="511"/>
      <c r="H56" s="511"/>
      <c r="I56" s="511"/>
      <c r="J56" s="511"/>
      <c r="K56" s="511"/>
      <c r="L56" s="511"/>
      <c r="M56" s="511"/>
      <c r="N56" s="511"/>
      <c r="O56" s="511"/>
      <c r="P56" s="511"/>
      <c r="Q56" s="511"/>
      <c r="R56" s="511"/>
      <c r="S56" s="511"/>
      <c r="T56" s="931"/>
      <c r="U56" s="930"/>
      <c r="V56" s="511"/>
      <c r="W56" s="511"/>
      <c r="X56" s="511"/>
      <c r="Y56" s="511"/>
      <c r="Z56" s="511"/>
      <c r="AA56" s="511"/>
      <c r="AB56" s="511"/>
      <c r="AC56" s="511"/>
      <c r="AD56" s="511"/>
      <c r="AE56" s="511"/>
      <c r="AF56" s="511"/>
      <c r="AG56" s="511"/>
      <c r="AH56" s="511"/>
      <c r="AI56" s="511"/>
      <c r="AJ56" s="511"/>
      <c r="AK56" s="511"/>
      <c r="AL56" s="931"/>
      <c r="AN56" s="3"/>
    </row>
    <row r="57" spans="2:40" x14ac:dyDescent="0.15">
      <c r="B57" s="491"/>
      <c r="C57" s="655"/>
      <c r="D57" s="493"/>
      <c r="E57" s="493"/>
      <c r="F57" s="493"/>
      <c r="G57" s="493"/>
      <c r="H57" s="493"/>
      <c r="I57" s="493"/>
      <c r="J57" s="493"/>
      <c r="K57" s="493"/>
      <c r="L57" s="493"/>
      <c r="M57" s="493"/>
      <c r="N57" s="493"/>
      <c r="O57" s="493"/>
      <c r="P57" s="493"/>
      <c r="Q57" s="493"/>
      <c r="R57" s="493"/>
      <c r="S57" s="493"/>
      <c r="T57" s="494"/>
      <c r="U57" s="655"/>
      <c r="V57" s="493"/>
      <c r="W57" s="493"/>
      <c r="X57" s="493"/>
      <c r="Y57" s="493"/>
      <c r="Z57" s="493"/>
      <c r="AA57" s="493"/>
      <c r="AB57" s="493"/>
      <c r="AC57" s="493"/>
      <c r="AD57" s="493"/>
      <c r="AE57" s="493"/>
      <c r="AF57" s="493"/>
      <c r="AG57" s="493"/>
      <c r="AH57" s="493"/>
      <c r="AI57" s="493"/>
      <c r="AJ57" s="493"/>
      <c r="AK57" s="493"/>
      <c r="AL57" s="494"/>
      <c r="AN57" s="3"/>
    </row>
    <row r="58" spans="2:40" ht="14.25" customHeight="1" x14ac:dyDescent="0.15">
      <c r="B58" s="477" t="s">
        <v>197</v>
      </c>
      <c r="C58" s="478"/>
      <c r="D58" s="478"/>
      <c r="E58" s="478"/>
      <c r="F58" s="479"/>
      <c r="G58" s="480" t="s">
        <v>198</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N58" s="3"/>
    </row>
    <row r="60" spans="2:40" x14ac:dyDescent="0.15">
      <c r="B60" s="14" t="s">
        <v>229</v>
      </c>
    </row>
    <row r="61" spans="2:40" x14ac:dyDescent="0.15">
      <c r="B61" s="14" t="s">
        <v>230</v>
      </c>
    </row>
    <row r="62" spans="2:40" x14ac:dyDescent="0.15">
      <c r="B62" s="14" t="s">
        <v>231</v>
      </c>
    </row>
    <row r="63" spans="2:40" x14ac:dyDescent="0.15">
      <c r="B63" s="14" t="s">
        <v>202</v>
      </c>
    </row>
    <row r="64" spans="2:40" x14ac:dyDescent="0.15">
      <c r="B64" s="14" t="s">
        <v>203</v>
      </c>
    </row>
    <row r="65" spans="2:41" x14ac:dyDescent="0.15">
      <c r="B65" s="14" t="s">
        <v>543</v>
      </c>
    </row>
    <row r="66" spans="2:41" x14ac:dyDescent="0.15">
      <c r="B66" s="14" t="s">
        <v>544</v>
      </c>
      <c r="AN66" s="3"/>
      <c r="AO66" s="14"/>
    </row>
    <row r="67" spans="2:41" x14ac:dyDescent="0.15">
      <c r="B67" s="14" t="s">
        <v>232</v>
      </c>
    </row>
    <row r="68" spans="2:41" x14ac:dyDescent="0.15">
      <c r="B68" s="14" t="s">
        <v>233</v>
      </c>
    </row>
    <row r="69" spans="2:41" x14ac:dyDescent="0.15">
      <c r="B69" s="14" t="s">
        <v>234</v>
      </c>
    </row>
    <row r="70" spans="2:41" x14ac:dyDescent="0.15">
      <c r="B70" s="14" t="s">
        <v>209</v>
      </c>
    </row>
    <row r="84" spans="2:2" ht="12.75" customHeight="1" x14ac:dyDescent="0.15">
      <c r="B84" s="46"/>
    </row>
    <row r="85" spans="2:2" ht="12.75" customHeight="1" x14ac:dyDescent="0.15">
      <c r="B85" s="46" t="s">
        <v>235</v>
      </c>
    </row>
    <row r="86" spans="2:2" ht="12.75" customHeight="1" x14ac:dyDescent="0.15">
      <c r="B86" s="46" t="s">
        <v>236</v>
      </c>
    </row>
    <row r="87" spans="2:2" ht="12.75" customHeight="1" x14ac:dyDescent="0.15">
      <c r="B87" s="46" t="s">
        <v>237</v>
      </c>
    </row>
    <row r="88" spans="2:2" ht="12.75" customHeight="1" x14ac:dyDescent="0.15">
      <c r="B88" s="46" t="s">
        <v>238</v>
      </c>
    </row>
    <row r="89" spans="2:2" ht="12.75" customHeight="1" x14ac:dyDescent="0.15">
      <c r="B89" s="46" t="s">
        <v>239</v>
      </c>
    </row>
    <row r="90" spans="2:2" ht="12.75" customHeight="1" x14ac:dyDescent="0.15">
      <c r="B90" s="46" t="s">
        <v>240</v>
      </c>
    </row>
    <row r="91" spans="2:2" ht="12.75" customHeight="1" x14ac:dyDescent="0.15">
      <c r="B91" s="46" t="s">
        <v>241</v>
      </c>
    </row>
    <row r="92" spans="2:2" ht="12.75" customHeight="1" x14ac:dyDescent="0.15">
      <c r="B92" s="46" t="s">
        <v>242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5" zoomScaleNormal="100" zoomScaleSheetLayoutView="75" workbookViewId="0">
      <selection activeCell="B33" sqref="B33"/>
    </sheetView>
  </sheetViews>
  <sheetFormatPr defaultRowHeight="20.25" customHeight="1" x14ac:dyDescent="0.15"/>
  <cols>
    <col min="1" max="1" width="2.375" style="278" customWidth="1"/>
    <col min="2" max="2" width="25" style="214" bestFit="1" customWidth="1"/>
    <col min="3" max="3" width="41.75" style="214" customWidth="1"/>
    <col min="4" max="4" width="15.25" style="214" customWidth="1"/>
    <col min="5" max="5" width="44.25" style="214" customWidth="1"/>
    <col min="6" max="6" width="42" style="214" customWidth="1"/>
    <col min="7" max="7" width="22.5" style="214" customWidth="1"/>
    <col min="8" max="12" width="5.375" style="214" customWidth="1"/>
    <col min="13" max="13" width="6.5" style="214" customWidth="1"/>
    <col min="14" max="17" width="5.375" style="214" customWidth="1"/>
    <col min="18" max="16384" width="9" style="214"/>
  </cols>
  <sheetData>
    <row r="1" spans="1:11" ht="20.25" customHeight="1" x14ac:dyDescent="0.15">
      <c r="A1" s="290"/>
      <c r="B1" s="289" t="s">
        <v>78</v>
      </c>
      <c r="C1" s="290"/>
      <c r="D1" s="290"/>
      <c r="E1" s="290"/>
      <c r="F1" s="290"/>
      <c r="G1" s="290"/>
      <c r="H1" s="290"/>
      <c r="I1" s="290"/>
      <c r="J1" s="290"/>
      <c r="K1" s="290"/>
    </row>
    <row r="3" spans="1:11" ht="20.25" customHeight="1" x14ac:dyDescent="0.15">
      <c r="A3" s="282"/>
      <c r="B3" s="222" t="s">
        <v>79</v>
      </c>
      <c r="C3" s="283"/>
      <c r="D3" s="283"/>
      <c r="E3" s="283"/>
      <c r="F3" s="283"/>
      <c r="G3" s="283"/>
      <c r="H3" s="283"/>
      <c r="I3" s="283"/>
      <c r="J3" s="283"/>
      <c r="K3" s="283"/>
    </row>
    <row r="4" spans="1:11" ht="20.25" customHeight="1" x14ac:dyDescent="0.15">
      <c r="A4" s="282"/>
      <c r="B4" s="222" t="s">
        <v>80</v>
      </c>
      <c r="C4" s="283"/>
      <c r="D4" s="283"/>
      <c r="E4" s="283"/>
      <c r="F4" s="283"/>
      <c r="G4" s="283"/>
      <c r="H4" s="283"/>
      <c r="I4" s="283"/>
      <c r="J4" s="283"/>
      <c r="K4" s="283"/>
    </row>
    <row r="5" spans="1:11" ht="20.25" customHeight="1" x14ac:dyDescent="0.15">
      <c r="A5" s="282"/>
      <c r="B5" s="222" t="s">
        <v>550</v>
      </c>
      <c r="C5" s="283"/>
      <c r="D5" s="283"/>
      <c r="E5" s="283"/>
      <c r="F5" s="283"/>
      <c r="G5" s="283"/>
      <c r="H5" s="283"/>
      <c r="I5" s="283"/>
      <c r="J5" s="283"/>
      <c r="K5" s="283"/>
    </row>
    <row r="6" spans="1:11" ht="20.25" customHeight="1" x14ac:dyDescent="0.15">
      <c r="A6" s="282"/>
      <c r="B6" s="222" t="s">
        <v>636</v>
      </c>
      <c r="C6" s="283"/>
      <c r="D6" s="283"/>
      <c r="E6" s="283"/>
      <c r="F6" s="283"/>
      <c r="G6" s="283"/>
      <c r="H6" s="283"/>
      <c r="I6" s="283"/>
      <c r="J6" s="283"/>
      <c r="K6" s="283"/>
    </row>
    <row r="7" spans="1:11" ht="20.25" customHeight="1" x14ac:dyDescent="0.15">
      <c r="A7" s="282"/>
      <c r="B7" s="222" t="s">
        <v>637</v>
      </c>
      <c r="C7" s="283"/>
      <c r="D7" s="283"/>
      <c r="E7" s="283"/>
      <c r="F7" s="283"/>
      <c r="G7" s="283"/>
      <c r="H7" s="283"/>
      <c r="I7" s="283"/>
      <c r="J7" s="283"/>
      <c r="K7" s="283"/>
    </row>
    <row r="8" spans="1:11" ht="20.25" customHeight="1" x14ac:dyDescent="0.15">
      <c r="A8" s="282"/>
      <c r="B8" s="222" t="s">
        <v>638</v>
      </c>
      <c r="C8" s="283"/>
      <c r="D8" s="283"/>
      <c r="E8" s="283"/>
      <c r="F8" s="283"/>
      <c r="G8" s="283"/>
      <c r="H8" s="283"/>
      <c r="I8" s="283"/>
      <c r="J8" s="283"/>
      <c r="K8" s="283"/>
    </row>
    <row r="9" spans="1:11" ht="20.25" customHeight="1" x14ac:dyDescent="0.15">
      <c r="A9" s="282"/>
      <c r="B9" s="222" t="s">
        <v>639</v>
      </c>
      <c r="C9" s="222"/>
      <c r="D9" s="222"/>
      <c r="E9" s="222"/>
      <c r="F9" s="222"/>
      <c r="G9" s="222"/>
      <c r="H9" s="222"/>
      <c r="I9" s="222"/>
      <c r="J9" s="222"/>
      <c r="K9" s="283"/>
    </row>
    <row r="10" spans="1:11" ht="20.25" customHeight="1" x14ac:dyDescent="0.15">
      <c r="A10" s="282"/>
      <c r="B10" s="222" t="s">
        <v>81</v>
      </c>
      <c r="C10" s="283"/>
      <c r="D10" s="283"/>
      <c r="E10" s="283"/>
      <c r="F10" s="283"/>
      <c r="G10" s="283"/>
      <c r="H10" s="283"/>
      <c r="I10" s="283"/>
      <c r="J10" s="283"/>
      <c r="K10" s="283"/>
    </row>
    <row r="11" spans="1:11" ht="20.25" customHeight="1" x14ac:dyDescent="0.15">
      <c r="A11" s="282"/>
      <c r="B11" s="222" t="s">
        <v>640</v>
      </c>
      <c r="C11" s="283"/>
      <c r="D11" s="283"/>
      <c r="E11" s="283"/>
      <c r="F11" s="283"/>
      <c r="G11" s="283"/>
      <c r="H11" s="283"/>
      <c r="I11" s="283"/>
      <c r="J11" s="283"/>
      <c r="K11" s="283"/>
    </row>
    <row r="12" spans="1:11" ht="20.25" customHeight="1" x14ac:dyDescent="0.15">
      <c r="A12" s="282"/>
      <c r="B12" s="222" t="s">
        <v>82</v>
      </c>
      <c r="C12" s="283"/>
      <c r="D12" s="283"/>
      <c r="E12" s="283"/>
      <c r="F12" s="283"/>
      <c r="G12" s="283"/>
      <c r="H12" s="283"/>
      <c r="I12" s="283"/>
      <c r="J12" s="283"/>
      <c r="K12" s="283"/>
    </row>
    <row r="13" spans="1:11" ht="20.25" customHeight="1" x14ac:dyDescent="0.15">
      <c r="A13" s="290"/>
      <c r="B13" s="222" t="s">
        <v>83</v>
      </c>
      <c r="C13" s="290"/>
      <c r="D13" s="290"/>
      <c r="E13" s="290"/>
      <c r="F13" s="290"/>
      <c r="G13" s="290"/>
      <c r="H13" s="290"/>
      <c r="I13" s="290"/>
      <c r="J13" s="290"/>
      <c r="K13" s="290"/>
    </row>
    <row r="14" spans="1:11" ht="48" customHeight="1" x14ac:dyDescent="0.15">
      <c r="A14" s="290"/>
      <c r="B14" s="646" t="s">
        <v>670</v>
      </c>
      <c r="C14" s="624"/>
      <c r="D14" s="624"/>
      <c r="E14" s="624"/>
      <c r="F14" s="624"/>
      <c r="G14" s="624"/>
      <c r="H14" s="624"/>
      <c r="I14" s="624"/>
      <c r="J14" s="624"/>
      <c r="K14" s="624"/>
    </row>
    <row r="15" spans="1:11" ht="21" customHeight="1" x14ac:dyDescent="0.15">
      <c r="A15" s="290"/>
      <c r="B15" s="646" t="s">
        <v>634</v>
      </c>
      <c r="C15" s="646"/>
      <c r="D15" s="646"/>
      <c r="E15" s="646"/>
      <c r="F15" s="646"/>
      <c r="G15" s="646"/>
    </row>
    <row r="16" spans="1:11" ht="20.25" customHeight="1" x14ac:dyDescent="0.15">
      <c r="A16" s="290"/>
      <c r="B16" s="222" t="s">
        <v>641</v>
      </c>
      <c r="C16" s="290"/>
      <c r="D16" s="290"/>
      <c r="E16" s="290"/>
      <c r="F16" s="290"/>
      <c r="G16" s="290"/>
      <c r="H16" s="290"/>
      <c r="I16" s="290"/>
      <c r="J16" s="290"/>
      <c r="K16" s="290"/>
    </row>
    <row r="17" spans="1:19" ht="20.25" customHeight="1" x14ac:dyDescent="0.15">
      <c r="A17" s="290"/>
      <c r="B17" s="222" t="s">
        <v>642</v>
      </c>
      <c r="C17" s="290"/>
      <c r="D17" s="290"/>
      <c r="E17" s="290"/>
      <c r="F17" s="290"/>
      <c r="G17" s="290"/>
      <c r="H17" s="290"/>
      <c r="I17" s="290"/>
      <c r="J17" s="290"/>
      <c r="K17" s="290"/>
    </row>
    <row r="18" spans="1:19" ht="20.25" customHeight="1" x14ac:dyDescent="0.15">
      <c r="A18" s="290"/>
      <c r="B18" s="222" t="s">
        <v>84</v>
      </c>
      <c r="C18" s="290"/>
      <c r="D18" s="290"/>
      <c r="E18" s="290"/>
      <c r="F18" s="290"/>
      <c r="G18" s="290"/>
      <c r="H18" s="290"/>
      <c r="I18" s="290"/>
      <c r="J18" s="290"/>
      <c r="K18" s="290"/>
    </row>
    <row r="19" spans="1:19" ht="20.25" customHeight="1" x14ac:dyDescent="0.15">
      <c r="A19" s="290"/>
      <c r="B19" s="222" t="s">
        <v>85</v>
      </c>
      <c r="C19" s="290"/>
      <c r="D19" s="290"/>
      <c r="E19" s="290"/>
      <c r="F19" s="290"/>
      <c r="G19" s="290"/>
      <c r="H19" s="290"/>
      <c r="I19" s="290"/>
      <c r="J19" s="290"/>
      <c r="K19" s="290"/>
    </row>
    <row r="20" spans="1:19" ht="20.25" customHeight="1" x14ac:dyDescent="0.15">
      <c r="A20" s="290"/>
      <c r="B20" s="222" t="s">
        <v>86</v>
      </c>
      <c r="C20" s="290"/>
      <c r="D20" s="290"/>
      <c r="E20" s="290"/>
      <c r="F20" s="290"/>
      <c r="G20" s="290"/>
    </row>
    <row r="21" spans="1:19" ht="20.25" customHeight="1" x14ac:dyDescent="0.15">
      <c r="A21" s="290"/>
      <c r="B21" s="222" t="s">
        <v>87</v>
      </c>
      <c r="C21" s="290"/>
      <c r="D21" s="290"/>
      <c r="E21" s="290"/>
      <c r="F21" s="290"/>
      <c r="G21" s="290"/>
    </row>
    <row r="22" spans="1:19" ht="20.25" customHeight="1" x14ac:dyDescent="0.15">
      <c r="A22" s="290"/>
      <c r="B22" s="222" t="s">
        <v>643</v>
      </c>
      <c r="C22" s="290"/>
      <c r="D22" s="290"/>
      <c r="E22" s="290"/>
      <c r="F22" s="290"/>
      <c r="G22" s="290"/>
    </row>
    <row r="23" spans="1:19" ht="20.25" customHeight="1" x14ac:dyDescent="0.15">
      <c r="A23" s="290"/>
      <c r="B23" s="222" t="s">
        <v>644</v>
      </c>
      <c r="C23" s="290"/>
      <c r="D23" s="290"/>
      <c r="E23" s="290"/>
      <c r="F23" s="290"/>
      <c r="G23" s="290"/>
    </row>
    <row r="24" spans="1:19" ht="20.25" customHeight="1" x14ac:dyDescent="0.15">
      <c r="A24" s="290"/>
      <c r="B24" s="222" t="s">
        <v>645</v>
      </c>
      <c r="C24" s="290"/>
      <c r="D24" s="290"/>
      <c r="E24" s="290"/>
      <c r="F24" s="290"/>
      <c r="G24" s="290"/>
    </row>
    <row r="25" spans="1:19" ht="20.25" customHeight="1" x14ac:dyDescent="0.15">
      <c r="A25" s="290"/>
      <c r="B25" s="222" t="s">
        <v>646</v>
      </c>
      <c r="C25" s="290"/>
      <c r="D25" s="290"/>
      <c r="E25" s="290"/>
      <c r="F25" s="290"/>
      <c r="G25" s="290"/>
    </row>
    <row r="26" spans="1:19" ht="20.25" customHeight="1" x14ac:dyDescent="0.15">
      <c r="A26" s="290"/>
      <c r="B26" s="222" t="s">
        <v>647</v>
      </c>
      <c r="C26" s="290"/>
      <c r="D26" s="290"/>
      <c r="E26" s="290"/>
      <c r="F26" s="222"/>
      <c r="G26" s="222"/>
      <c r="S26" s="274"/>
    </row>
    <row r="27" spans="1:19" ht="20.25" customHeight="1" x14ac:dyDescent="0.15">
      <c r="A27" s="290"/>
      <c r="B27" s="222" t="s">
        <v>88</v>
      </c>
      <c r="C27" s="290"/>
      <c r="D27" s="290"/>
      <c r="E27" s="290"/>
      <c r="F27" s="290"/>
      <c r="G27" s="290"/>
      <c r="S27" s="274"/>
    </row>
    <row r="28" spans="1:19" ht="20.25" customHeight="1" x14ac:dyDescent="0.15">
      <c r="A28" s="290"/>
      <c r="B28" s="222" t="s">
        <v>648</v>
      </c>
      <c r="C28" s="290"/>
      <c r="D28" s="290"/>
      <c r="E28" s="290"/>
      <c r="F28" s="290"/>
      <c r="G28" s="290"/>
      <c r="S28" s="274"/>
    </row>
    <row r="29" spans="1:19" s="287" customFormat="1" ht="19.5" customHeight="1" x14ac:dyDescent="0.15">
      <c r="A29" s="275"/>
      <c r="B29" s="222" t="s">
        <v>649</v>
      </c>
      <c r="S29" s="274"/>
    </row>
    <row r="30" spans="1:19" s="287" customFormat="1" ht="19.5" customHeight="1" x14ac:dyDescent="0.15">
      <c r="A30" s="275"/>
      <c r="B30" s="222" t="s">
        <v>650</v>
      </c>
    </row>
    <row r="31" spans="1:19" s="287" customFormat="1" ht="19.5" customHeight="1" x14ac:dyDescent="0.15">
      <c r="A31" s="275"/>
      <c r="B31" s="222" t="s">
        <v>651</v>
      </c>
      <c r="K31" s="274"/>
      <c r="L31" s="274"/>
      <c r="M31" s="274"/>
      <c r="N31" s="274"/>
    </row>
    <row r="32" spans="1:19" s="287" customFormat="1" ht="19.5" customHeight="1" x14ac:dyDescent="0.15">
      <c r="A32" s="275"/>
      <c r="B32" s="624" t="s">
        <v>652</v>
      </c>
      <c r="C32" s="624"/>
      <c r="D32" s="624"/>
      <c r="E32" s="624"/>
      <c r="F32" s="624"/>
      <c r="G32" s="624"/>
      <c r="S32" s="274"/>
    </row>
    <row r="33" spans="1:19" s="287" customFormat="1" ht="19.5" customHeight="1" x14ac:dyDescent="0.15">
      <c r="A33" s="275"/>
      <c r="B33" s="222" t="s">
        <v>653</v>
      </c>
      <c r="S33" s="274"/>
    </row>
    <row r="34" spans="1:19" s="287" customFormat="1" ht="41.25" customHeight="1" x14ac:dyDescent="0.15">
      <c r="A34" s="275"/>
      <c r="B34" s="646" t="s">
        <v>654</v>
      </c>
      <c r="C34" s="646"/>
      <c r="D34" s="646"/>
      <c r="E34" s="646"/>
      <c r="F34" s="646"/>
      <c r="G34" s="646"/>
      <c r="H34" s="646"/>
      <c r="I34" s="646"/>
      <c r="J34" s="646"/>
      <c r="K34" s="646"/>
      <c r="L34" s="292"/>
      <c r="M34" s="292"/>
      <c r="N34" s="292"/>
      <c r="O34" s="292"/>
      <c r="S34" s="274"/>
    </row>
    <row r="35" spans="1:19" s="287" customFormat="1" ht="19.5" customHeight="1" x14ac:dyDescent="0.15">
      <c r="A35" s="275"/>
      <c r="B35" s="222" t="s">
        <v>655</v>
      </c>
      <c r="S35" s="274"/>
    </row>
    <row r="36" spans="1:19" s="274" customFormat="1" ht="20.25" customHeight="1" x14ac:dyDescent="0.15">
      <c r="A36" s="272"/>
      <c r="B36" s="222" t="s">
        <v>89</v>
      </c>
    </row>
    <row r="37" spans="1:19" ht="20.25" customHeight="1" x14ac:dyDescent="0.15">
      <c r="A37" s="214"/>
      <c r="B37" s="222" t="s">
        <v>90</v>
      </c>
      <c r="C37" s="290"/>
      <c r="D37" s="290"/>
      <c r="E37" s="290"/>
      <c r="F37" s="290"/>
      <c r="G37" s="290"/>
      <c r="S37" s="274"/>
    </row>
    <row r="38" spans="1:19" ht="20.25" customHeight="1" x14ac:dyDescent="0.15">
      <c r="A38" s="214"/>
      <c r="B38" s="222" t="s">
        <v>91</v>
      </c>
      <c r="C38" s="290"/>
      <c r="D38" s="290"/>
      <c r="E38" s="290"/>
      <c r="F38" s="290"/>
      <c r="G38" s="290"/>
      <c r="S38" s="274"/>
    </row>
    <row r="39" spans="1:19" ht="20.25" customHeight="1" x14ac:dyDescent="0.15">
      <c r="A39" s="214"/>
      <c r="B39" s="222" t="s">
        <v>656</v>
      </c>
      <c r="C39" s="290"/>
      <c r="D39" s="290"/>
      <c r="E39" s="290"/>
      <c r="F39" s="290"/>
      <c r="G39" s="290"/>
    </row>
    <row r="40" spans="1:19" ht="20.25" customHeight="1" x14ac:dyDescent="0.15">
      <c r="A40" s="214"/>
      <c r="B40" s="222" t="s">
        <v>92</v>
      </c>
      <c r="C40" s="290"/>
      <c r="D40" s="290"/>
      <c r="E40" s="290"/>
      <c r="F40" s="290"/>
      <c r="G40" s="290"/>
    </row>
    <row r="41" spans="1:19" s="235" customFormat="1" ht="20.25" customHeight="1" x14ac:dyDescent="0.15">
      <c r="B41" s="222" t="s">
        <v>93</v>
      </c>
    </row>
    <row r="42" spans="1:19" s="235" customFormat="1" ht="20.25" customHeight="1" x14ac:dyDescent="0.15">
      <c r="B42" s="222" t="s">
        <v>94</v>
      </c>
    </row>
    <row r="43" spans="1:19" s="235" customFormat="1" ht="20.25" customHeight="1" x14ac:dyDescent="0.15">
      <c r="B43" s="222"/>
    </row>
    <row r="44" spans="1:19" s="235" customFormat="1" ht="20.25" customHeight="1" x14ac:dyDescent="0.15">
      <c r="B44" s="222" t="s">
        <v>95</v>
      </c>
    </row>
    <row r="45" spans="1:19" s="235" customFormat="1" ht="20.25" customHeight="1" x14ac:dyDescent="0.15">
      <c r="B45" s="222" t="s">
        <v>96</v>
      </c>
    </row>
    <row r="46" spans="1:19" s="235" customFormat="1" ht="20.25" customHeight="1" x14ac:dyDescent="0.15">
      <c r="B46" s="222" t="s">
        <v>97</v>
      </c>
    </row>
    <row r="47" spans="1:19" s="235" customFormat="1" ht="20.25" customHeight="1" x14ac:dyDescent="0.15">
      <c r="B47" s="222" t="s">
        <v>98</v>
      </c>
    </row>
    <row r="48" spans="1:19" s="235" customFormat="1" ht="20.25" customHeight="1" x14ac:dyDescent="0.15">
      <c r="B48" s="222" t="s">
        <v>99</v>
      </c>
    </row>
    <row r="49" spans="1:19" s="235" customFormat="1" ht="20.25" customHeight="1" x14ac:dyDescent="0.15">
      <c r="B49" s="222" t="s">
        <v>100</v>
      </c>
    </row>
    <row r="50" spans="1:19" s="235" customFormat="1" ht="20.25" customHeight="1" x14ac:dyDescent="0.15"/>
    <row r="51" spans="1:19" s="235" customFormat="1" ht="20.25" customHeight="1" x14ac:dyDescent="0.15">
      <c r="B51" s="222" t="s">
        <v>101</v>
      </c>
    </row>
    <row r="52" spans="1:19" s="235" customFormat="1" ht="20.25" customHeight="1" x14ac:dyDescent="0.15">
      <c r="B52" s="222" t="s">
        <v>102</v>
      </c>
    </row>
    <row r="53" spans="1:19" s="235" customFormat="1" ht="20.25" customHeight="1" x14ac:dyDescent="0.15">
      <c r="B53" s="222" t="s">
        <v>103</v>
      </c>
    </row>
    <row r="54" spans="1:19" s="235" customFormat="1" ht="42" customHeight="1" x14ac:dyDescent="0.15">
      <c r="B54" s="647" t="s">
        <v>671</v>
      </c>
      <c r="C54" s="647"/>
      <c r="D54" s="647"/>
      <c r="E54" s="647"/>
      <c r="F54" s="647"/>
      <c r="G54" s="647"/>
      <c r="H54" s="647"/>
      <c r="I54" s="647"/>
      <c r="J54" s="647"/>
      <c r="K54" s="647"/>
      <c r="L54" s="647"/>
      <c r="M54" s="647"/>
      <c r="N54" s="647"/>
      <c r="O54" s="647"/>
      <c r="P54" s="647"/>
      <c r="Q54" s="647"/>
      <c r="S54" s="288"/>
    </row>
    <row r="55" spans="1:19" s="235" customFormat="1" ht="20.25" customHeight="1" x14ac:dyDescent="0.15">
      <c r="B55" s="646" t="s">
        <v>657</v>
      </c>
      <c r="C55" s="646"/>
      <c r="D55" s="646"/>
      <c r="E55" s="646"/>
      <c r="F55" s="646"/>
      <c r="G55" s="646"/>
      <c r="S55" s="288"/>
    </row>
    <row r="56" spans="1:19" s="235" customFormat="1" ht="20.25" customHeight="1" x14ac:dyDescent="0.15">
      <c r="B56" s="222" t="s">
        <v>658</v>
      </c>
      <c r="C56" s="287"/>
      <c r="D56" s="287"/>
      <c r="E56" s="287"/>
      <c r="S56" s="288"/>
    </row>
    <row r="57" spans="1:19" s="235" customFormat="1" ht="20.25" customHeight="1" x14ac:dyDescent="0.15">
      <c r="B57" s="222" t="s">
        <v>659</v>
      </c>
      <c r="C57" s="287"/>
      <c r="D57" s="287"/>
      <c r="E57" s="287"/>
      <c r="S57" s="288"/>
    </row>
    <row r="58" spans="1:19" s="235" customFormat="1" ht="35.25" customHeight="1" x14ac:dyDescent="0.15">
      <c r="B58" s="647" t="s">
        <v>660</v>
      </c>
      <c r="C58" s="647"/>
      <c r="D58" s="647"/>
      <c r="E58" s="647"/>
      <c r="F58" s="647"/>
      <c r="G58" s="647"/>
      <c r="H58" s="647"/>
      <c r="I58" s="647"/>
      <c r="J58" s="647"/>
      <c r="K58" s="647"/>
      <c r="L58" s="647"/>
      <c r="M58" s="647"/>
      <c r="N58" s="647"/>
      <c r="O58" s="647"/>
      <c r="P58" s="647"/>
      <c r="Q58" s="647"/>
      <c r="S58" s="288"/>
    </row>
    <row r="59" spans="1:19" s="235" customFormat="1" ht="20.25" customHeight="1" x14ac:dyDescent="0.15">
      <c r="B59" s="624" t="s">
        <v>661</v>
      </c>
      <c r="C59" s="624"/>
      <c r="D59" s="624"/>
      <c r="E59" s="624"/>
      <c r="F59" s="624"/>
      <c r="G59" s="624"/>
      <c r="H59" s="624"/>
      <c r="I59" s="624"/>
      <c r="J59" s="624"/>
      <c r="K59" s="624"/>
      <c r="L59" s="624"/>
      <c r="M59" s="624"/>
      <c r="S59" s="288"/>
    </row>
    <row r="60" spans="1:19" s="235" customFormat="1" ht="20.25" customHeight="1" x14ac:dyDescent="0.15">
      <c r="B60" s="646" t="s">
        <v>662</v>
      </c>
      <c r="C60" s="646"/>
      <c r="D60" s="646"/>
      <c r="E60" s="646"/>
      <c r="F60" s="646"/>
      <c r="G60" s="646"/>
      <c r="S60" s="288"/>
    </row>
    <row r="61" spans="1:19" ht="20.25" customHeight="1" x14ac:dyDescent="0.15">
      <c r="A61" s="282"/>
      <c r="B61" s="222" t="s">
        <v>663</v>
      </c>
      <c r="C61" s="283"/>
      <c r="D61" s="283"/>
      <c r="E61" s="283"/>
      <c r="F61" s="283"/>
      <c r="G61" s="283"/>
      <c r="H61" s="283"/>
      <c r="I61" s="283"/>
      <c r="J61" s="283"/>
      <c r="K61" s="283"/>
    </row>
    <row r="62" spans="1:19" s="235" customFormat="1" ht="20.25" customHeight="1" x14ac:dyDescent="0.15">
      <c r="B62" s="646" t="s">
        <v>664</v>
      </c>
      <c r="C62" s="646"/>
      <c r="D62" s="646"/>
      <c r="E62" s="646"/>
      <c r="F62" s="646"/>
      <c r="G62" s="646"/>
      <c r="S62" s="288"/>
    </row>
    <row r="63" spans="1:19" s="235" customFormat="1" ht="20.25" customHeight="1" x14ac:dyDescent="0.15">
      <c r="B63" s="646" t="s">
        <v>665</v>
      </c>
      <c r="C63" s="646"/>
      <c r="D63" s="646"/>
      <c r="E63" s="646"/>
      <c r="F63" s="646"/>
      <c r="G63" s="646"/>
      <c r="S63" s="288"/>
    </row>
    <row r="64" spans="1:19" s="235" customFormat="1" ht="20.25" customHeight="1" x14ac:dyDescent="0.15">
      <c r="B64" s="646" t="s">
        <v>666</v>
      </c>
      <c r="C64" s="646"/>
      <c r="D64" s="646"/>
      <c r="E64" s="646"/>
      <c r="F64" s="646"/>
      <c r="G64" s="646"/>
      <c r="S64" s="288"/>
    </row>
    <row r="65" spans="1:19" s="235" customFormat="1" ht="20.25" customHeight="1" x14ac:dyDescent="0.15">
      <c r="B65" s="646" t="s">
        <v>667</v>
      </c>
      <c r="C65" s="646"/>
      <c r="D65" s="646"/>
      <c r="E65" s="646"/>
      <c r="F65" s="646"/>
      <c r="G65" s="646"/>
      <c r="S65" s="288"/>
    </row>
    <row r="66" spans="1:19" s="235" customFormat="1" ht="20.25" customHeight="1" x14ac:dyDescent="0.15">
      <c r="B66" s="646" t="s">
        <v>668</v>
      </c>
      <c r="C66" s="646"/>
      <c r="D66" s="646"/>
      <c r="E66" s="646"/>
      <c r="F66" s="646"/>
      <c r="G66" s="646"/>
      <c r="H66" s="646"/>
      <c r="I66" s="646"/>
      <c r="J66" s="646"/>
      <c r="K66" s="646"/>
      <c r="L66" s="646"/>
      <c r="M66" s="646"/>
      <c r="N66" s="646"/>
      <c r="O66" s="646"/>
      <c r="P66" s="646"/>
      <c r="Q66" s="646"/>
      <c r="S66" s="288"/>
    </row>
    <row r="67" spans="1:19" s="235" customFormat="1" ht="20.25" customHeight="1" x14ac:dyDescent="0.15">
      <c r="B67" s="646" t="s">
        <v>546</v>
      </c>
      <c r="C67" s="646"/>
      <c r="D67" s="646"/>
      <c r="E67" s="646"/>
      <c r="F67" s="646"/>
      <c r="G67" s="646"/>
      <c r="H67" s="646"/>
      <c r="I67" s="646"/>
      <c r="J67" s="646"/>
      <c r="K67" s="646"/>
      <c r="L67" s="646"/>
      <c r="M67" s="646"/>
      <c r="N67" s="646"/>
      <c r="O67" s="646"/>
      <c r="P67" s="646"/>
      <c r="Q67" s="646"/>
      <c r="S67" s="288"/>
    </row>
    <row r="68" spans="1:19" s="235" customFormat="1" ht="20.25" customHeight="1" x14ac:dyDescent="0.15">
      <c r="B68" s="646" t="s">
        <v>669</v>
      </c>
      <c r="C68" s="646"/>
      <c r="D68" s="646"/>
      <c r="E68" s="646"/>
      <c r="F68" s="646"/>
      <c r="G68" s="646"/>
      <c r="H68" s="646"/>
      <c r="I68" s="646"/>
      <c r="J68" s="646"/>
      <c r="K68" s="646"/>
      <c r="L68" s="646"/>
      <c r="M68" s="646"/>
      <c r="N68" s="646"/>
      <c r="O68" s="646"/>
      <c r="P68" s="646"/>
      <c r="Q68" s="646"/>
      <c r="S68" s="288"/>
    </row>
    <row r="69" spans="1:19" s="235" customFormat="1" ht="20.25" customHeight="1" x14ac:dyDescent="0.15">
      <c r="B69" s="222" t="s">
        <v>104</v>
      </c>
    </row>
    <row r="70" spans="1:19" s="274" customFormat="1" ht="20.25" customHeight="1" x14ac:dyDescent="0.15">
      <c r="A70" s="272"/>
      <c r="B70" s="222" t="s">
        <v>105</v>
      </c>
      <c r="C70" s="235"/>
      <c r="D70" s="235"/>
      <c r="E70" s="235"/>
    </row>
    <row r="71" spans="1:19" s="274" customFormat="1" ht="20.25" customHeight="1" x14ac:dyDescent="0.15">
      <c r="A71" s="272"/>
      <c r="B71" s="222" t="s">
        <v>547</v>
      </c>
      <c r="C71" s="235"/>
      <c r="D71" s="235"/>
      <c r="E71" s="235"/>
    </row>
    <row r="72" spans="1:19" ht="20.25" customHeight="1" x14ac:dyDescent="0.15">
      <c r="A72" s="282"/>
      <c r="B72" s="222" t="s">
        <v>678</v>
      </c>
      <c r="C72" s="274"/>
      <c r="D72" s="274"/>
      <c r="E72" s="274"/>
      <c r="F72" s="283"/>
      <c r="G72" s="283"/>
      <c r="H72" s="283"/>
      <c r="I72" s="283"/>
      <c r="J72" s="283"/>
      <c r="K72" s="283"/>
    </row>
    <row r="73" spans="1:19" ht="20.25" customHeight="1" x14ac:dyDescent="0.15">
      <c r="A73" s="282"/>
      <c r="B73" s="222"/>
      <c r="C73" s="274"/>
      <c r="D73" s="274"/>
      <c r="E73" s="274"/>
      <c r="F73" s="283"/>
      <c r="G73" s="283"/>
      <c r="H73" s="283"/>
      <c r="I73" s="283"/>
      <c r="J73" s="283"/>
      <c r="K73" s="283"/>
    </row>
    <row r="74" spans="1:19" ht="20.25" customHeight="1" x14ac:dyDescent="0.15">
      <c r="B74" s="289" t="s">
        <v>106</v>
      </c>
      <c r="C74" s="274"/>
      <c r="D74" s="274"/>
      <c r="E74" s="274"/>
    </row>
    <row r="75" spans="1:19" ht="20.25" customHeight="1" x14ac:dyDescent="0.15">
      <c r="C75" s="283"/>
      <c r="D75" s="283"/>
      <c r="E75" s="283"/>
    </row>
    <row r="76" spans="1:19" ht="20.25" customHeight="1" x14ac:dyDescent="0.15">
      <c r="B76" s="222" t="s">
        <v>107</v>
      </c>
    </row>
    <row r="88" spans="12:12" ht="20.25" customHeight="1" x14ac:dyDescent="0.15">
      <c r="L88" s="23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O9" sqref="O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52" t="s">
        <v>485</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row>
    <row r="3" spans="2:37" s="2" customFormat="1" ht="14.25" customHeight="1" x14ac:dyDescent="0.15">
      <c r="AB3" s="477" t="s">
        <v>126</v>
      </c>
      <c r="AC3" s="478"/>
      <c r="AD3" s="478"/>
      <c r="AE3" s="478"/>
      <c r="AF3" s="479"/>
      <c r="AG3" s="517"/>
      <c r="AH3" s="518"/>
      <c r="AI3" s="518"/>
      <c r="AJ3" s="518"/>
      <c r="AK3" s="519"/>
    </row>
    <row r="4" spans="2:37" s="2" customFormat="1" x14ac:dyDescent="0.15"/>
    <row r="5" spans="2:37" s="2" customFormat="1" x14ac:dyDescent="0.15">
      <c r="B5" s="611" t="s">
        <v>486</v>
      </c>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row>
    <row r="6" spans="2:37" s="2" customFormat="1" ht="13.5" customHeight="1" x14ac:dyDescent="0.15">
      <c r="AE6" s="317" t="s">
        <v>128</v>
      </c>
      <c r="AF6" s="611"/>
      <c r="AG6" s="611"/>
      <c r="AH6" s="2" t="s">
        <v>129</v>
      </c>
      <c r="AI6" s="611"/>
      <c r="AJ6" s="611"/>
      <c r="AK6" s="2" t="s">
        <v>130</v>
      </c>
    </row>
    <row r="7" spans="2:37" s="2" customFormat="1" x14ac:dyDescent="0.15">
      <c r="B7" s="612" t="s">
        <v>682</v>
      </c>
      <c r="C7" s="612"/>
      <c r="D7" s="612"/>
      <c r="E7" s="612"/>
      <c r="F7" s="612"/>
      <c r="G7" s="612"/>
      <c r="H7" s="612"/>
      <c r="I7" s="612"/>
      <c r="J7" s="612"/>
      <c r="K7" s="2" t="s">
        <v>132</v>
      </c>
      <c r="L7" s="311"/>
      <c r="M7" s="311"/>
      <c r="N7" s="311"/>
      <c r="O7" s="311"/>
      <c r="P7" s="311"/>
      <c r="Q7" s="311"/>
      <c r="R7" s="311"/>
      <c r="S7" s="311"/>
      <c r="T7" s="311"/>
      <c r="U7" s="311"/>
    </row>
    <row r="8" spans="2:37" s="2" customFormat="1" x14ac:dyDescent="0.15">
      <c r="V8" s="610" t="s">
        <v>133</v>
      </c>
      <c r="W8" s="610"/>
      <c r="X8" s="610"/>
      <c r="Y8" s="610"/>
      <c r="Z8" s="610"/>
      <c r="AA8" s="610"/>
      <c r="AB8" s="610"/>
      <c r="AC8" s="610"/>
      <c r="AD8" s="610"/>
      <c r="AE8" s="610"/>
      <c r="AF8" s="610"/>
      <c r="AG8" s="610"/>
      <c r="AH8" s="610"/>
      <c r="AI8" s="610"/>
      <c r="AJ8" s="610"/>
      <c r="AK8" s="610"/>
    </row>
    <row r="9" spans="2:37" s="2" customFormat="1" x14ac:dyDescent="0.15">
      <c r="Y9" s="611"/>
      <c r="Z9" s="611"/>
      <c r="AA9" s="611"/>
      <c r="AB9" s="611"/>
      <c r="AC9" s="611"/>
      <c r="AD9" s="611"/>
      <c r="AE9" s="611"/>
      <c r="AF9" s="611"/>
      <c r="AG9" s="611"/>
      <c r="AH9" s="611"/>
      <c r="AI9" s="611"/>
      <c r="AJ9" s="611"/>
      <c r="AK9" s="611"/>
    </row>
    <row r="10" spans="2:37" s="2" customFormat="1" x14ac:dyDescent="0.15">
      <c r="V10" s="611" t="s">
        <v>134</v>
      </c>
      <c r="W10" s="611"/>
      <c r="X10" s="611"/>
      <c r="Y10" s="611"/>
      <c r="Z10" s="611"/>
      <c r="AA10" s="611"/>
      <c r="AB10" s="611"/>
      <c r="AC10" s="611"/>
      <c r="AD10" s="611"/>
      <c r="AE10" s="611"/>
      <c r="AF10" s="611"/>
      <c r="AG10" s="611"/>
      <c r="AH10" s="611"/>
      <c r="AI10" s="611"/>
      <c r="AJ10" s="611"/>
      <c r="AK10" s="611"/>
    </row>
    <row r="11" spans="2:37" s="2" customFormat="1" x14ac:dyDescent="0.15">
      <c r="Y11" s="611"/>
      <c r="Z11" s="611"/>
      <c r="AA11" s="611"/>
      <c r="AB11" s="611"/>
      <c r="AC11" s="611"/>
      <c r="AD11" s="611"/>
      <c r="AE11" s="611"/>
      <c r="AF11" s="611"/>
      <c r="AG11" s="611"/>
      <c r="AH11" s="611"/>
      <c r="AI11" s="611"/>
      <c r="AJ11" s="611"/>
      <c r="AK11" s="611"/>
    </row>
    <row r="12" spans="2:37" s="2" customFormat="1" x14ac:dyDescent="0.15">
      <c r="C12" s="352" t="s">
        <v>135</v>
      </c>
      <c r="D12" s="352"/>
    </row>
    <row r="13" spans="2:37" s="2" customFormat="1" x14ac:dyDescent="0.15">
      <c r="N13" s="593"/>
      <c r="O13" s="593"/>
      <c r="AB13" s="477" t="s">
        <v>136</v>
      </c>
      <c r="AC13" s="478"/>
      <c r="AD13" s="478"/>
      <c r="AE13" s="478"/>
      <c r="AF13" s="478"/>
      <c r="AG13" s="478"/>
      <c r="AH13" s="478"/>
      <c r="AI13" s="479"/>
      <c r="AJ13" s="560"/>
      <c r="AK13" s="586"/>
    </row>
    <row r="14" spans="2:37" s="2" customFormat="1" ht="14.25" customHeight="1" x14ac:dyDescent="0.15">
      <c r="B14" s="489" t="s">
        <v>487</v>
      </c>
      <c r="C14" s="579" t="s">
        <v>138</v>
      </c>
      <c r="D14" s="563"/>
      <c r="E14" s="563"/>
      <c r="F14" s="563"/>
      <c r="G14" s="563"/>
      <c r="H14" s="563"/>
      <c r="I14" s="563"/>
      <c r="J14" s="563"/>
      <c r="K14" s="563"/>
      <c r="L14" s="594"/>
      <c r="M14" s="663"/>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5"/>
    </row>
    <row r="15" spans="2:37" s="2" customFormat="1" ht="14.25" customHeight="1" x14ac:dyDescent="0.15">
      <c r="B15" s="490"/>
      <c r="C15" s="598" t="s">
        <v>139</v>
      </c>
      <c r="D15" s="599"/>
      <c r="E15" s="599"/>
      <c r="F15" s="599"/>
      <c r="G15" s="599"/>
      <c r="H15" s="599"/>
      <c r="I15" s="599"/>
      <c r="J15" s="599"/>
      <c r="K15" s="599"/>
      <c r="L15" s="599"/>
      <c r="M15" s="666"/>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8"/>
    </row>
    <row r="16" spans="2:37" s="2" customFormat="1" ht="13.5" customHeight="1" x14ac:dyDescent="0.15">
      <c r="B16" s="490"/>
      <c r="C16" s="579" t="s">
        <v>488</v>
      </c>
      <c r="D16" s="563"/>
      <c r="E16" s="563"/>
      <c r="F16" s="563"/>
      <c r="G16" s="563"/>
      <c r="H16" s="563"/>
      <c r="I16" s="563"/>
      <c r="J16" s="563"/>
      <c r="K16" s="563"/>
      <c r="L16" s="564"/>
      <c r="M16" s="560" t="s">
        <v>141</v>
      </c>
      <c r="N16" s="561"/>
      <c r="O16" s="561"/>
      <c r="P16" s="561"/>
      <c r="Q16" s="561"/>
      <c r="R16" s="561"/>
      <c r="S16" s="561"/>
      <c r="T16" s="125" t="s">
        <v>142</v>
      </c>
      <c r="U16" s="561"/>
      <c r="V16" s="561"/>
      <c r="W16" s="561"/>
      <c r="X16" s="125" t="s">
        <v>143</v>
      </c>
      <c r="Y16" s="561"/>
      <c r="Z16" s="561"/>
      <c r="AA16" s="561"/>
      <c r="AB16" s="561"/>
      <c r="AC16" s="561"/>
      <c r="AD16" s="561"/>
      <c r="AE16" s="561"/>
      <c r="AF16" s="561"/>
      <c r="AG16" s="561"/>
      <c r="AH16" s="561"/>
      <c r="AI16" s="561"/>
      <c r="AJ16" s="561"/>
      <c r="AK16" s="586"/>
    </row>
    <row r="17" spans="2:37" s="2" customFormat="1" ht="13.5" customHeight="1" x14ac:dyDescent="0.15">
      <c r="B17" s="490"/>
      <c r="C17" s="598"/>
      <c r="D17" s="599"/>
      <c r="E17" s="599"/>
      <c r="F17" s="599"/>
      <c r="G17" s="599"/>
      <c r="H17" s="599"/>
      <c r="I17" s="599"/>
      <c r="J17" s="599"/>
      <c r="K17" s="599"/>
      <c r="L17" s="603"/>
      <c r="M17" s="565" t="s">
        <v>144</v>
      </c>
      <c r="N17" s="566"/>
      <c r="O17" s="566"/>
      <c r="P17" s="566"/>
      <c r="Q17" s="305" t="s">
        <v>145</v>
      </c>
      <c r="R17" s="566"/>
      <c r="S17" s="566"/>
      <c r="T17" s="566"/>
      <c r="U17" s="566"/>
      <c r="V17" s="566" t="s">
        <v>146</v>
      </c>
      <c r="W17" s="566"/>
      <c r="X17" s="566"/>
      <c r="Y17" s="566"/>
      <c r="Z17" s="566"/>
      <c r="AA17" s="566"/>
      <c r="AB17" s="566"/>
      <c r="AC17" s="566"/>
      <c r="AD17" s="566"/>
      <c r="AE17" s="566"/>
      <c r="AF17" s="566"/>
      <c r="AG17" s="566"/>
      <c r="AH17" s="566"/>
      <c r="AI17" s="566"/>
      <c r="AJ17" s="566"/>
      <c r="AK17" s="662"/>
    </row>
    <row r="18" spans="2:37" s="2" customFormat="1" x14ac:dyDescent="0.15">
      <c r="B18" s="490"/>
      <c r="C18" s="583"/>
      <c r="D18" s="584"/>
      <c r="E18" s="584"/>
      <c r="F18" s="584"/>
      <c r="G18" s="584"/>
      <c r="H18" s="584"/>
      <c r="I18" s="584"/>
      <c r="J18" s="584"/>
      <c r="K18" s="584"/>
      <c r="L18" s="585"/>
      <c r="M18" s="604" t="s">
        <v>147</v>
      </c>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6"/>
    </row>
    <row r="19" spans="2:37" s="2" customFormat="1" ht="14.25" customHeight="1" x14ac:dyDescent="0.15">
      <c r="B19" s="490"/>
      <c r="C19" s="607" t="s">
        <v>148</v>
      </c>
      <c r="D19" s="608"/>
      <c r="E19" s="608"/>
      <c r="F19" s="608"/>
      <c r="G19" s="608"/>
      <c r="H19" s="608"/>
      <c r="I19" s="608"/>
      <c r="J19" s="608"/>
      <c r="K19" s="608"/>
      <c r="L19" s="609"/>
      <c r="M19" s="477" t="s">
        <v>149</v>
      </c>
      <c r="N19" s="478"/>
      <c r="O19" s="478"/>
      <c r="P19" s="478"/>
      <c r="Q19" s="479"/>
      <c r="R19" s="517"/>
      <c r="S19" s="518"/>
      <c r="T19" s="518"/>
      <c r="U19" s="518"/>
      <c r="V19" s="518"/>
      <c r="W19" s="518"/>
      <c r="X19" s="518"/>
      <c r="Y19" s="518"/>
      <c r="Z19" s="518"/>
      <c r="AA19" s="519"/>
      <c r="AB19" s="560" t="s">
        <v>150</v>
      </c>
      <c r="AC19" s="561"/>
      <c r="AD19" s="561"/>
      <c r="AE19" s="561"/>
      <c r="AF19" s="586"/>
      <c r="AG19" s="517"/>
      <c r="AH19" s="518"/>
      <c r="AI19" s="518"/>
      <c r="AJ19" s="518"/>
      <c r="AK19" s="519"/>
    </row>
    <row r="20" spans="2:37" ht="14.25" customHeight="1" x14ac:dyDescent="0.15">
      <c r="B20" s="490"/>
      <c r="C20" s="480" t="s">
        <v>489</v>
      </c>
      <c r="D20" s="480"/>
      <c r="E20" s="480"/>
      <c r="F20" s="480"/>
      <c r="G20" s="480"/>
      <c r="H20" s="480"/>
      <c r="I20" s="480"/>
      <c r="J20" s="480"/>
      <c r="K20" s="480"/>
      <c r="L20" s="480"/>
      <c r="M20" s="492"/>
      <c r="N20" s="468"/>
      <c r="O20" s="468"/>
      <c r="P20" s="468"/>
      <c r="Q20" s="468"/>
      <c r="R20" s="468"/>
      <c r="S20" s="468"/>
      <c r="T20" s="468"/>
      <c r="U20" s="469"/>
      <c r="V20" s="492" t="s">
        <v>152</v>
      </c>
      <c r="W20" s="468"/>
      <c r="X20" s="468"/>
      <c r="Y20" s="468"/>
      <c r="Z20" s="468"/>
      <c r="AA20" s="469"/>
      <c r="AB20" s="492"/>
      <c r="AC20" s="468"/>
      <c r="AD20" s="468"/>
      <c r="AE20" s="468"/>
      <c r="AF20" s="468"/>
      <c r="AG20" s="468"/>
      <c r="AH20" s="468"/>
      <c r="AI20" s="468"/>
      <c r="AJ20" s="468"/>
      <c r="AK20" s="469"/>
    </row>
    <row r="21" spans="2:37" ht="14.25" customHeight="1" x14ac:dyDescent="0.15">
      <c r="B21" s="490"/>
      <c r="C21" s="480" t="s">
        <v>214</v>
      </c>
      <c r="D21" s="480"/>
      <c r="E21" s="480"/>
      <c r="F21" s="480"/>
      <c r="G21" s="480"/>
      <c r="H21" s="480"/>
      <c r="I21" s="480"/>
      <c r="J21" s="587"/>
      <c r="K21" s="587"/>
      <c r="L21" s="588"/>
      <c r="M21" s="492" t="s">
        <v>154</v>
      </c>
      <c r="N21" s="468"/>
      <c r="O21" s="468"/>
      <c r="P21" s="468"/>
      <c r="Q21" s="469"/>
      <c r="R21" s="516"/>
      <c r="S21" s="589"/>
      <c r="T21" s="589"/>
      <c r="U21" s="589"/>
      <c r="V21" s="589"/>
      <c r="W21" s="589"/>
      <c r="X21" s="589"/>
      <c r="Y21" s="589"/>
      <c r="Z21" s="589"/>
      <c r="AA21" s="483"/>
      <c r="AB21" s="468" t="s">
        <v>155</v>
      </c>
      <c r="AC21" s="468"/>
      <c r="AD21" s="468"/>
      <c r="AE21" s="468"/>
      <c r="AF21" s="469"/>
      <c r="AG21" s="516"/>
      <c r="AH21" s="589"/>
      <c r="AI21" s="589"/>
      <c r="AJ21" s="589"/>
      <c r="AK21" s="483"/>
    </row>
    <row r="22" spans="2:37" ht="13.5" customHeight="1" x14ac:dyDescent="0.15">
      <c r="B22" s="490"/>
      <c r="C22" s="559" t="s">
        <v>156</v>
      </c>
      <c r="D22" s="559"/>
      <c r="E22" s="559"/>
      <c r="F22" s="559"/>
      <c r="G22" s="559"/>
      <c r="H22" s="559"/>
      <c r="I22" s="559"/>
      <c r="J22" s="590"/>
      <c r="K22" s="590"/>
      <c r="L22" s="590"/>
      <c r="M22" s="560" t="s">
        <v>141</v>
      </c>
      <c r="N22" s="561"/>
      <c r="O22" s="561"/>
      <c r="P22" s="561"/>
      <c r="Q22" s="561"/>
      <c r="R22" s="561"/>
      <c r="S22" s="561"/>
      <c r="T22" s="125" t="s">
        <v>142</v>
      </c>
      <c r="U22" s="561"/>
      <c r="V22" s="561"/>
      <c r="W22" s="561"/>
      <c r="X22" s="125" t="s">
        <v>143</v>
      </c>
      <c r="Y22" s="561"/>
      <c r="Z22" s="561"/>
      <c r="AA22" s="561"/>
      <c r="AB22" s="561"/>
      <c r="AC22" s="561"/>
      <c r="AD22" s="561"/>
      <c r="AE22" s="561"/>
      <c r="AF22" s="561"/>
      <c r="AG22" s="561"/>
      <c r="AH22" s="561"/>
      <c r="AI22" s="561"/>
      <c r="AJ22" s="561"/>
      <c r="AK22" s="586"/>
    </row>
    <row r="23" spans="2:37" ht="14.25" customHeight="1" x14ac:dyDescent="0.15">
      <c r="B23" s="490"/>
      <c r="C23" s="559"/>
      <c r="D23" s="559"/>
      <c r="E23" s="559"/>
      <c r="F23" s="559"/>
      <c r="G23" s="559"/>
      <c r="H23" s="559"/>
      <c r="I23" s="559"/>
      <c r="J23" s="590"/>
      <c r="K23" s="590"/>
      <c r="L23" s="590"/>
      <c r="M23" s="565" t="s">
        <v>144</v>
      </c>
      <c r="N23" s="566"/>
      <c r="O23" s="566"/>
      <c r="P23" s="566"/>
      <c r="Q23" s="305" t="s">
        <v>145</v>
      </c>
      <c r="R23" s="566"/>
      <c r="S23" s="566"/>
      <c r="T23" s="566"/>
      <c r="U23" s="566"/>
      <c r="V23" s="566" t="s">
        <v>146</v>
      </c>
      <c r="W23" s="566"/>
      <c r="X23" s="566"/>
      <c r="Y23" s="566"/>
      <c r="Z23" s="566"/>
      <c r="AA23" s="566"/>
      <c r="AB23" s="566"/>
      <c r="AC23" s="566"/>
      <c r="AD23" s="566"/>
      <c r="AE23" s="566"/>
      <c r="AF23" s="566"/>
      <c r="AG23" s="566"/>
      <c r="AH23" s="566"/>
      <c r="AI23" s="566"/>
      <c r="AJ23" s="566"/>
      <c r="AK23" s="662"/>
    </row>
    <row r="24" spans="2:37" x14ac:dyDescent="0.15">
      <c r="B24" s="491"/>
      <c r="C24" s="591"/>
      <c r="D24" s="591"/>
      <c r="E24" s="591"/>
      <c r="F24" s="591"/>
      <c r="G24" s="591"/>
      <c r="H24" s="591"/>
      <c r="I24" s="591"/>
      <c r="J24" s="592"/>
      <c r="K24" s="592"/>
      <c r="L24" s="592"/>
      <c r="M24" s="604"/>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6"/>
    </row>
    <row r="25" spans="2:37" ht="13.5" customHeight="1" x14ac:dyDescent="0.15">
      <c r="B25" s="578" t="s">
        <v>157</v>
      </c>
      <c r="C25" s="559" t="s">
        <v>490</v>
      </c>
      <c r="D25" s="559"/>
      <c r="E25" s="559"/>
      <c r="F25" s="559"/>
      <c r="G25" s="559"/>
      <c r="H25" s="559"/>
      <c r="I25" s="559"/>
      <c r="J25" s="559"/>
      <c r="K25" s="559"/>
      <c r="L25" s="559"/>
      <c r="M25" s="560" t="s">
        <v>141</v>
      </c>
      <c r="N25" s="561"/>
      <c r="O25" s="561"/>
      <c r="P25" s="561"/>
      <c r="Q25" s="561"/>
      <c r="R25" s="561"/>
      <c r="S25" s="561"/>
      <c r="T25" s="125" t="s">
        <v>142</v>
      </c>
      <c r="U25" s="561"/>
      <c r="V25" s="561"/>
      <c r="W25" s="561"/>
      <c r="X25" s="125" t="s">
        <v>143</v>
      </c>
      <c r="Y25" s="561"/>
      <c r="Z25" s="561"/>
      <c r="AA25" s="561"/>
      <c r="AB25" s="561"/>
      <c r="AC25" s="561"/>
      <c r="AD25" s="561"/>
      <c r="AE25" s="561"/>
      <c r="AF25" s="561"/>
      <c r="AG25" s="561"/>
      <c r="AH25" s="561"/>
      <c r="AI25" s="561"/>
      <c r="AJ25" s="561"/>
      <c r="AK25" s="586"/>
    </row>
    <row r="26" spans="2:37" ht="14.25" customHeight="1" x14ac:dyDescent="0.15">
      <c r="B26" s="505"/>
      <c r="C26" s="559"/>
      <c r="D26" s="559"/>
      <c r="E26" s="559"/>
      <c r="F26" s="559"/>
      <c r="G26" s="559"/>
      <c r="H26" s="559"/>
      <c r="I26" s="559"/>
      <c r="J26" s="559"/>
      <c r="K26" s="559"/>
      <c r="L26" s="559"/>
      <c r="M26" s="565" t="s">
        <v>144</v>
      </c>
      <c r="N26" s="566"/>
      <c r="O26" s="566"/>
      <c r="P26" s="566"/>
      <c r="Q26" s="305" t="s">
        <v>145</v>
      </c>
      <c r="R26" s="566"/>
      <c r="S26" s="566"/>
      <c r="T26" s="566"/>
      <c r="U26" s="566"/>
      <c r="V26" s="566" t="s">
        <v>146</v>
      </c>
      <c r="W26" s="566"/>
      <c r="X26" s="566"/>
      <c r="Y26" s="566"/>
      <c r="Z26" s="566"/>
      <c r="AA26" s="566"/>
      <c r="AB26" s="566"/>
      <c r="AC26" s="566"/>
      <c r="AD26" s="566"/>
      <c r="AE26" s="566"/>
      <c r="AF26" s="566"/>
      <c r="AG26" s="566"/>
      <c r="AH26" s="566"/>
      <c r="AI26" s="566"/>
      <c r="AJ26" s="566"/>
      <c r="AK26" s="662"/>
    </row>
    <row r="27" spans="2:37" x14ac:dyDescent="0.15">
      <c r="B27" s="505"/>
      <c r="C27" s="559"/>
      <c r="D27" s="559"/>
      <c r="E27" s="559"/>
      <c r="F27" s="559"/>
      <c r="G27" s="559"/>
      <c r="H27" s="559"/>
      <c r="I27" s="559"/>
      <c r="J27" s="559"/>
      <c r="K27" s="559"/>
      <c r="L27" s="559"/>
      <c r="M27" s="604"/>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6"/>
    </row>
    <row r="28" spans="2:37" ht="14.25" customHeight="1" x14ac:dyDescent="0.15">
      <c r="B28" s="505"/>
      <c r="C28" s="559" t="s">
        <v>148</v>
      </c>
      <c r="D28" s="559"/>
      <c r="E28" s="559"/>
      <c r="F28" s="559"/>
      <c r="G28" s="559"/>
      <c r="H28" s="559"/>
      <c r="I28" s="559"/>
      <c r="J28" s="559"/>
      <c r="K28" s="559"/>
      <c r="L28" s="559"/>
      <c r="M28" s="477" t="s">
        <v>149</v>
      </c>
      <c r="N28" s="478"/>
      <c r="O28" s="478"/>
      <c r="P28" s="478"/>
      <c r="Q28" s="479"/>
      <c r="R28" s="517"/>
      <c r="S28" s="518"/>
      <c r="T28" s="518"/>
      <c r="U28" s="518"/>
      <c r="V28" s="518"/>
      <c r="W28" s="518"/>
      <c r="X28" s="518"/>
      <c r="Y28" s="518"/>
      <c r="Z28" s="518"/>
      <c r="AA28" s="519"/>
      <c r="AB28" s="560" t="s">
        <v>150</v>
      </c>
      <c r="AC28" s="561"/>
      <c r="AD28" s="561"/>
      <c r="AE28" s="561"/>
      <c r="AF28" s="586"/>
      <c r="AG28" s="517"/>
      <c r="AH28" s="518"/>
      <c r="AI28" s="518"/>
      <c r="AJ28" s="518"/>
      <c r="AK28" s="519"/>
    </row>
    <row r="29" spans="2:37" ht="13.5" customHeight="1" x14ac:dyDescent="0.15">
      <c r="B29" s="505"/>
      <c r="C29" s="576" t="s">
        <v>217</v>
      </c>
      <c r="D29" s="576"/>
      <c r="E29" s="576"/>
      <c r="F29" s="576"/>
      <c r="G29" s="576"/>
      <c r="H29" s="576"/>
      <c r="I29" s="576"/>
      <c r="J29" s="576"/>
      <c r="K29" s="576"/>
      <c r="L29" s="576"/>
      <c r="M29" s="560" t="s">
        <v>141</v>
      </c>
      <c r="N29" s="561"/>
      <c r="O29" s="561"/>
      <c r="P29" s="561"/>
      <c r="Q29" s="561"/>
      <c r="R29" s="561"/>
      <c r="S29" s="561"/>
      <c r="T29" s="125" t="s">
        <v>142</v>
      </c>
      <c r="U29" s="561"/>
      <c r="V29" s="561"/>
      <c r="W29" s="561"/>
      <c r="X29" s="125" t="s">
        <v>143</v>
      </c>
      <c r="Y29" s="561"/>
      <c r="Z29" s="561"/>
      <c r="AA29" s="561"/>
      <c r="AB29" s="561"/>
      <c r="AC29" s="561"/>
      <c r="AD29" s="561"/>
      <c r="AE29" s="561"/>
      <c r="AF29" s="561"/>
      <c r="AG29" s="561"/>
      <c r="AH29" s="561"/>
      <c r="AI29" s="561"/>
      <c r="AJ29" s="561"/>
      <c r="AK29" s="586"/>
    </row>
    <row r="30" spans="2:37" ht="14.25" customHeight="1" x14ac:dyDescent="0.15">
      <c r="B30" s="505"/>
      <c r="C30" s="576"/>
      <c r="D30" s="576"/>
      <c r="E30" s="576"/>
      <c r="F30" s="576"/>
      <c r="G30" s="576"/>
      <c r="H30" s="576"/>
      <c r="I30" s="576"/>
      <c r="J30" s="576"/>
      <c r="K30" s="576"/>
      <c r="L30" s="576"/>
      <c r="M30" s="565" t="s">
        <v>144</v>
      </c>
      <c r="N30" s="566"/>
      <c r="O30" s="566"/>
      <c r="P30" s="566"/>
      <c r="Q30" s="305" t="s">
        <v>145</v>
      </c>
      <c r="R30" s="566"/>
      <c r="S30" s="566"/>
      <c r="T30" s="566"/>
      <c r="U30" s="566"/>
      <c r="V30" s="566" t="s">
        <v>146</v>
      </c>
      <c r="W30" s="566"/>
      <c r="X30" s="566"/>
      <c r="Y30" s="566"/>
      <c r="Z30" s="566"/>
      <c r="AA30" s="566"/>
      <c r="AB30" s="566"/>
      <c r="AC30" s="566"/>
      <c r="AD30" s="566"/>
      <c r="AE30" s="566"/>
      <c r="AF30" s="566"/>
      <c r="AG30" s="566"/>
      <c r="AH30" s="566"/>
      <c r="AI30" s="566"/>
      <c r="AJ30" s="566"/>
      <c r="AK30" s="662"/>
    </row>
    <row r="31" spans="2:37" x14ac:dyDescent="0.15">
      <c r="B31" s="505"/>
      <c r="C31" s="576"/>
      <c r="D31" s="576"/>
      <c r="E31" s="576"/>
      <c r="F31" s="576"/>
      <c r="G31" s="576"/>
      <c r="H31" s="576"/>
      <c r="I31" s="576"/>
      <c r="J31" s="576"/>
      <c r="K31" s="576"/>
      <c r="L31" s="576"/>
      <c r="M31" s="604"/>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6"/>
    </row>
    <row r="32" spans="2:37" ht="14.25" customHeight="1" x14ac:dyDescent="0.15">
      <c r="B32" s="505"/>
      <c r="C32" s="559" t="s">
        <v>148</v>
      </c>
      <c r="D32" s="559"/>
      <c r="E32" s="559"/>
      <c r="F32" s="559"/>
      <c r="G32" s="559"/>
      <c r="H32" s="559"/>
      <c r="I32" s="559"/>
      <c r="J32" s="559"/>
      <c r="K32" s="559"/>
      <c r="L32" s="559"/>
      <c r="M32" s="477" t="s">
        <v>149</v>
      </c>
      <c r="N32" s="478"/>
      <c r="O32" s="478"/>
      <c r="P32" s="478"/>
      <c r="Q32" s="479"/>
      <c r="R32" s="517"/>
      <c r="S32" s="518"/>
      <c r="T32" s="518"/>
      <c r="U32" s="518"/>
      <c r="V32" s="518"/>
      <c r="W32" s="518"/>
      <c r="X32" s="518"/>
      <c r="Y32" s="518"/>
      <c r="Z32" s="518"/>
      <c r="AA32" s="519"/>
      <c r="AB32" s="560" t="s">
        <v>150</v>
      </c>
      <c r="AC32" s="561"/>
      <c r="AD32" s="561"/>
      <c r="AE32" s="561"/>
      <c r="AF32" s="586"/>
      <c r="AG32" s="517"/>
      <c r="AH32" s="518"/>
      <c r="AI32" s="518"/>
      <c r="AJ32" s="518"/>
      <c r="AK32" s="519"/>
    </row>
    <row r="33" spans="1:37" ht="14.25" customHeight="1" x14ac:dyDescent="0.15">
      <c r="B33" s="505"/>
      <c r="C33" s="559" t="s">
        <v>162</v>
      </c>
      <c r="D33" s="559"/>
      <c r="E33" s="559"/>
      <c r="F33" s="559"/>
      <c r="G33" s="559"/>
      <c r="H33" s="559"/>
      <c r="I33" s="559"/>
      <c r="J33" s="559"/>
      <c r="K33" s="559"/>
      <c r="L33" s="559"/>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row>
    <row r="34" spans="1:37" ht="13.5" customHeight="1" x14ac:dyDescent="0.15">
      <c r="B34" s="505"/>
      <c r="C34" s="559" t="s">
        <v>163</v>
      </c>
      <c r="D34" s="559"/>
      <c r="E34" s="559"/>
      <c r="F34" s="559"/>
      <c r="G34" s="559"/>
      <c r="H34" s="559"/>
      <c r="I34" s="559"/>
      <c r="J34" s="559"/>
      <c r="K34" s="559"/>
      <c r="L34" s="559"/>
      <c r="M34" s="560" t="s">
        <v>141</v>
      </c>
      <c r="N34" s="561"/>
      <c r="O34" s="561"/>
      <c r="P34" s="561"/>
      <c r="Q34" s="561"/>
      <c r="R34" s="561"/>
      <c r="S34" s="561"/>
      <c r="T34" s="125" t="s">
        <v>142</v>
      </c>
      <c r="U34" s="561"/>
      <c r="V34" s="561"/>
      <c r="W34" s="561"/>
      <c r="X34" s="125" t="s">
        <v>143</v>
      </c>
      <c r="Y34" s="561"/>
      <c r="Z34" s="561"/>
      <c r="AA34" s="561"/>
      <c r="AB34" s="561"/>
      <c r="AC34" s="561"/>
      <c r="AD34" s="561"/>
      <c r="AE34" s="561"/>
      <c r="AF34" s="561"/>
      <c r="AG34" s="561"/>
      <c r="AH34" s="561"/>
      <c r="AI34" s="561"/>
      <c r="AJ34" s="561"/>
      <c r="AK34" s="586"/>
    </row>
    <row r="35" spans="1:37" ht="14.25" customHeight="1" x14ac:dyDescent="0.15">
      <c r="B35" s="505"/>
      <c r="C35" s="559"/>
      <c r="D35" s="559"/>
      <c r="E35" s="559"/>
      <c r="F35" s="559"/>
      <c r="G35" s="559"/>
      <c r="H35" s="559"/>
      <c r="I35" s="559"/>
      <c r="J35" s="559"/>
      <c r="K35" s="559"/>
      <c r="L35" s="559"/>
      <c r="M35" s="565" t="s">
        <v>144</v>
      </c>
      <c r="N35" s="566"/>
      <c r="O35" s="566"/>
      <c r="P35" s="566"/>
      <c r="Q35" s="305" t="s">
        <v>145</v>
      </c>
      <c r="R35" s="566"/>
      <c r="S35" s="566"/>
      <c r="T35" s="566"/>
      <c r="U35" s="566"/>
      <c r="V35" s="566" t="s">
        <v>146</v>
      </c>
      <c r="W35" s="566"/>
      <c r="X35" s="566"/>
      <c r="Y35" s="566"/>
      <c r="Z35" s="566"/>
      <c r="AA35" s="566"/>
      <c r="AB35" s="566"/>
      <c r="AC35" s="566"/>
      <c r="AD35" s="566"/>
      <c r="AE35" s="566"/>
      <c r="AF35" s="566"/>
      <c r="AG35" s="566"/>
      <c r="AH35" s="566"/>
      <c r="AI35" s="566"/>
      <c r="AJ35" s="566"/>
      <c r="AK35" s="662"/>
    </row>
    <row r="36" spans="1:37" x14ac:dyDescent="0.15">
      <c r="B36" s="506"/>
      <c r="C36" s="559"/>
      <c r="D36" s="559"/>
      <c r="E36" s="559"/>
      <c r="F36" s="559"/>
      <c r="G36" s="559"/>
      <c r="H36" s="559"/>
      <c r="I36" s="559"/>
      <c r="J36" s="559"/>
      <c r="K36" s="559"/>
      <c r="L36" s="559"/>
      <c r="M36" s="604"/>
      <c r="N36" s="605"/>
      <c r="O36" s="605"/>
      <c r="P36" s="605"/>
      <c r="Q36" s="605"/>
      <c r="R36" s="605"/>
      <c r="S36" s="605"/>
      <c r="T36" s="605"/>
      <c r="U36" s="605"/>
      <c r="V36" s="605"/>
      <c r="W36" s="605"/>
      <c r="X36" s="605"/>
      <c r="Y36" s="605"/>
      <c r="Z36" s="605"/>
      <c r="AA36" s="605"/>
      <c r="AB36" s="605"/>
      <c r="AC36" s="605"/>
      <c r="AD36" s="605"/>
      <c r="AE36" s="605"/>
      <c r="AF36" s="605"/>
      <c r="AG36" s="605"/>
      <c r="AH36" s="605"/>
      <c r="AI36" s="605"/>
      <c r="AJ36" s="605"/>
      <c r="AK36" s="606"/>
    </row>
    <row r="37" spans="1:37" ht="13.5" customHeight="1" x14ac:dyDescent="0.15">
      <c r="B37" s="650" t="s">
        <v>164</v>
      </c>
      <c r="C37" s="558" t="s">
        <v>165</v>
      </c>
      <c r="D37" s="558"/>
      <c r="E37" s="558"/>
      <c r="F37" s="558"/>
      <c r="G37" s="558"/>
      <c r="H37" s="558"/>
      <c r="I37" s="558"/>
      <c r="J37" s="558"/>
      <c r="K37" s="558"/>
      <c r="L37" s="558"/>
      <c r="M37" s="558"/>
      <c r="N37" s="558"/>
      <c r="O37" s="653" t="s">
        <v>166</v>
      </c>
      <c r="P37" s="654"/>
      <c r="Q37" s="558" t="s">
        <v>167</v>
      </c>
      <c r="R37" s="558"/>
      <c r="S37" s="558"/>
      <c r="T37" s="558"/>
      <c r="U37" s="553"/>
      <c r="V37" s="495" t="s">
        <v>168</v>
      </c>
      <c r="W37" s="496"/>
      <c r="X37" s="496"/>
      <c r="Y37" s="496"/>
      <c r="Z37" s="496"/>
      <c r="AA37" s="496"/>
      <c r="AB37" s="496"/>
      <c r="AC37" s="496"/>
      <c r="AD37" s="497"/>
      <c r="AE37" s="507" t="s">
        <v>169</v>
      </c>
      <c r="AF37" s="558"/>
      <c r="AG37" s="558"/>
      <c r="AH37" s="558"/>
      <c r="AI37" s="558"/>
      <c r="AJ37" s="507" t="s">
        <v>170</v>
      </c>
      <c r="AK37" s="553"/>
    </row>
    <row r="38" spans="1:37" ht="14.25" customHeight="1" x14ac:dyDescent="0.15">
      <c r="B38" s="651"/>
      <c r="C38" s="555"/>
      <c r="D38" s="555"/>
      <c r="E38" s="555"/>
      <c r="F38" s="555"/>
      <c r="G38" s="555"/>
      <c r="H38" s="555"/>
      <c r="I38" s="555"/>
      <c r="J38" s="555"/>
      <c r="K38" s="555"/>
      <c r="L38" s="555"/>
      <c r="M38" s="555"/>
      <c r="N38" s="555"/>
      <c r="O38" s="655"/>
      <c r="P38" s="494"/>
      <c r="Q38" s="555" t="s">
        <v>171</v>
      </c>
      <c r="R38" s="555"/>
      <c r="S38" s="555"/>
      <c r="T38" s="555"/>
      <c r="U38" s="556"/>
      <c r="V38" s="501"/>
      <c r="W38" s="502"/>
      <c r="X38" s="502"/>
      <c r="Y38" s="502"/>
      <c r="Z38" s="502"/>
      <c r="AA38" s="502"/>
      <c r="AB38" s="502"/>
      <c r="AC38" s="502"/>
      <c r="AD38" s="503"/>
      <c r="AE38" s="557" t="s">
        <v>171</v>
      </c>
      <c r="AF38" s="555"/>
      <c r="AG38" s="508"/>
      <c r="AH38" s="508"/>
      <c r="AI38" s="508"/>
      <c r="AJ38" s="510" t="s">
        <v>172</v>
      </c>
      <c r="AK38" s="515"/>
    </row>
    <row r="39" spans="1:37" ht="30.75" customHeight="1" x14ac:dyDescent="0.15">
      <c r="A39" s="86"/>
      <c r="B39" s="652"/>
      <c r="C39" s="578"/>
      <c r="D39" s="103"/>
      <c r="E39" s="555" t="s">
        <v>491</v>
      </c>
      <c r="F39" s="555"/>
      <c r="G39" s="555"/>
      <c r="H39" s="555"/>
      <c r="I39" s="555"/>
      <c r="J39" s="555"/>
      <c r="K39" s="555"/>
      <c r="L39" s="555"/>
      <c r="M39" s="555"/>
      <c r="N39" s="656"/>
      <c r="O39" s="657"/>
      <c r="P39" s="658"/>
      <c r="Q39" s="659"/>
      <c r="R39" s="493"/>
      <c r="S39" s="493"/>
      <c r="T39" s="493"/>
      <c r="U39" s="494"/>
      <c r="V39" s="386" t="s">
        <v>10</v>
      </c>
      <c r="W39" s="535" t="s">
        <v>174</v>
      </c>
      <c r="X39" s="535"/>
      <c r="Y39" s="387" t="s">
        <v>10</v>
      </c>
      <c r="Z39" s="535" t="s">
        <v>175</v>
      </c>
      <c r="AA39" s="535"/>
      <c r="AB39" s="387" t="s">
        <v>10</v>
      </c>
      <c r="AC39" s="535" t="s">
        <v>176</v>
      </c>
      <c r="AD39" s="536"/>
      <c r="AE39" s="660"/>
      <c r="AF39" s="661"/>
      <c r="AG39" s="518"/>
      <c r="AH39" s="518"/>
      <c r="AI39" s="519"/>
      <c r="AJ39" s="516"/>
      <c r="AK39" s="483"/>
    </row>
    <row r="40" spans="1:37" ht="30.75" customHeight="1" x14ac:dyDescent="0.15">
      <c r="B40" s="652"/>
      <c r="C40" s="505"/>
      <c r="D40" s="68"/>
      <c r="E40" s="464" t="s">
        <v>492</v>
      </c>
      <c r="F40" s="551"/>
      <c r="G40" s="551"/>
      <c r="H40" s="551"/>
      <c r="I40" s="551"/>
      <c r="J40" s="551"/>
      <c r="K40" s="551"/>
      <c r="L40" s="551"/>
      <c r="M40" s="551"/>
      <c r="N40" s="552"/>
      <c r="O40" s="648"/>
      <c r="P40" s="649"/>
      <c r="Q40" s="466"/>
      <c r="R40" s="468"/>
      <c r="S40" s="468"/>
      <c r="T40" s="468"/>
      <c r="U40" s="469"/>
      <c r="V40" s="127" t="s">
        <v>10</v>
      </c>
      <c r="W40" s="470" t="s">
        <v>174</v>
      </c>
      <c r="X40" s="470"/>
      <c r="Y40" s="128" t="s">
        <v>10</v>
      </c>
      <c r="Z40" s="470" t="s">
        <v>175</v>
      </c>
      <c r="AA40" s="470"/>
      <c r="AB40" s="128" t="s">
        <v>10</v>
      </c>
      <c r="AC40" s="470" t="s">
        <v>176</v>
      </c>
      <c r="AD40" s="471"/>
      <c r="AE40" s="517"/>
      <c r="AF40" s="518"/>
      <c r="AG40" s="518"/>
      <c r="AH40" s="518"/>
      <c r="AI40" s="519"/>
      <c r="AJ40" s="516"/>
      <c r="AK40" s="483"/>
    </row>
    <row r="41" spans="1:37" ht="30.75" customHeight="1" x14ac:dyDescent="0.15">
      <c r="B41" s="652"/>
      <c r="C41" s="505"/>
      <c r="D41" s="68"/>
      <c r="E41" s="464" t="s">
        <v>493</v>
      </c>
      <c r="F41" s="551"/>
      <c r="G41" s="551"/>
      <c r="H41" s="551"/>
      <c r="I41" s="551"/>
      <c r="J41" s="551"/>
      <c r="K41" s="551"/>
      <c r="L41" s="551"/>
      <c r="M41" s="551"/>
      <c r="N41" s="552"/>
      <c r="O41" s="648"/>
      <c r="P41" s="649"/>
      <c r="Q41" s="466"/>
      <c r="R41" s="468"/>
      <c r="S41" s="468"/>
      <c r="T41" s="468"/>
      <c r="U41" s="469"/>
      <c r="V41" s="127" t="s">
        <v>10</v>
      </c>
      <c r="W41" s="470" t="s">
        <v>174</v>
      </c>
      <c r="X41" s="470"/>
      <c r="Y41" s="128" t="s">
        <v>10</v>
      </c>
      <c r="Z41" s="470" t="s">
        <v>175</v>
      </c>
      <c r="AA41" s="470"/>
      <c r="AB41" s="128" t="s">
        <v>10</v>
      </c>
      <c r="AC41" s="470" t="s">
        <v>176</v>
      </c>
      <c r="AD41" s="471"/>
      <c r="AE41" s="517"/>
      <c r="AF41" s="518"/>
      <c r="AG41" s="518"/>
      <c r="AH41" s="518"/>
      <c r="AI41" s="519"/>
      <c r="AJ41" s="516"/>
      <c r="AK41" s="483"/>
    </row>
    <row r="42" spans="1:37" ht="30.75" customHeight="1" x14ac:dyDescent="0.15">
      <c r="B42" s="652"/>
      <c r="C42" s="505"/>
      <c r="D42" s="68"/>
      <c r="E42" s="464" t="s">
        <v>494</v>
      </c>
      <c r="F42" s="551"/>
      <c r="G42" s="551"/>
      <c r="H42" s="551"/>
      <c r="I42" s="551"/>
      <c r="J42" s="551"/>
      <c r="K42" s="551"/>
      <c r="L42" s="551"/>
      <c r="M42" s="551"/>
      <c r="N42" s="552"/>
      <c r="O42" s="648"/>
      <c r="P42" s="649"/>
      <c r="Q42" s="466"/>
      <c r="R42" s="468"/>
      <c r="S42" s="468"/>
      <c r="T42" s="468"/>
      <c r="U42" s="469"/>
      <c r="V42" s="127" t="s">
        <v>10</v>
      </c>
      <c r="W42" s="470" t="s">
        <v>174</v>
      </c>
      <c r="X42" s="470"/>
      <c r="Y42" s="128" t="s">
        <v>10</v>
      </c>
      <c r="Z42" s="470" t="s">
        <v>175</v>
      </c>
      <c r="AA42" s="470"/>
      <c r="AB42" s="128" t="s">
        <v>10</v>
      </c>
      <c r="AC42" s="470" t="s">
        <v>176</v>
      </c>
      <c r="AD42" s="471"/>
      <c r="AE42" s="517"/>
      <c r="AF42" s="518"/>
      <c r="AG42" s="518"/>
      <c r="AH42" s="518"/>
      <c r="AI42" s="519"/>
      <c r="AJ42" s="516"/>
      <c r="AK42" s="483"/>
    </row>
    <row r="43" spans="1:37" ht="30.75" customHeight="1" x14ac:dyDescent="0.15">
      <c r="B43" s="652"/>
      <c r="C43" s="505"/>
      <c r="D43" s="68"/>
      <c r="E43" s="464" t="s">
        <v>495</v>
      </c>
      <c r="F43" s="551"/>
      <c r="G43" s="551"/>
      <c r="H43" s="551"/>
      <c r="I43" s="551"/>
      <c r="J43" s="551"/>
      <c r="K43" s="551"/>
      <c r="L43" s="551"/>
      <c r="M43" s="551"/>
      <c r="N43" s="552"/>
      <c r="O43" s="648"/>
      <c r="P43" s="649"/>
      <c r="Q43" s="466"/>
      <c r="R43" s="468"/>
      <c r="S43" s="468"/>
      <c r="T43" s="468"/>
      <c r="U43" s="469"/>
      <c r="V43" s="127" t="s">
        <v>10</v>
      </c>
      <c r="W43" s="470" t="s">
        <v>174</v>
      </c>
      <c r="X43" s="470"/>
      <c r="Y43" s="128" t="s">
        <v>10</v>
      </c>
      <c r="Z43" s="470" t="s">
        <v>175</v>
      </c>
      <c r="AA43" s="470"/>
      <c r="AB43" s="128" t="s">
        <v>10</v>
      </c>
      <c r="AC43" s="470" t="s">
        <v>176</v>
      </c>
      <c r="AD43" s="471"/>
      <c r="AE43" s="517"/>
      <c r="AF43" s="518"/>
      <c r="AG43" s="518"/>
      <c r="AH43" s="518"/>
      <c r="AI43" s="519"/>
      <c r="AJ43" s="516"/>
      <c r="AK43" s="483"/>
    </row>
    <row r="44" spans="1:37" ht="30.75" customHeight="1" x14ac:dyDescent="0.15">
      <c r="B44" s="652"/>
      <c r="C44" s="506"/>
      <c r="D44" s="68"/>
      <c r="E44" s="464" t="s">
        <v>496</v>
      </c>
      <c r="F44" s="551"/>
      <c r="G44" s="551"/>
      <c r="H44" s="551"/>
      <c r="I44" s="551"/>
      <c r="J44" s="551"/>
      <c r="K44" s="551"/>
      <c r="L44" s="551"/>
      <c r="M44" s="551"/>
      <c r="N44" s="552"/>
      <c r="O44" s="648"/>
      <c r="P44" s="649"/>
      <c r="Q44" s="466"/>
      <c r="R44" s="468"/>
      <c r="S44" s="468"/>
      <c r="T44" s="468"/>
      <c r="U44" s="469"/>
      <c r="V44" s="127" t="s">
        <v>10</v>
      </c>
      <c r="W44" s="470" t="s">
        <v>174</v>
      </c>
      <c r="X44" s="470"/>
      <c r="Y44" s="128" t="s">
        <v>10</v>
      </c>
      <c r="Z44" s="470" t="s">
        <v>175</v>
      </c>
      <c r="AA44" s="470"/>
      <c r="AB44" s="128" t="s">
        <v>10</v>
      </c>
      <c r="AC44" s="470" t="s">
        <v>176</v>
      </c>
      <c r="AD44" s="471"/>
      <c r="AE44" s="517"/>
      <c r="AF44" s="518"/>
      <c r="AG44" s="518"/>
      <c r="AH44" s="518"/>
      <c r="AI44" s="519"/>
      <c r="AJ44" s="516"/>
      <c r="AK44" s="483"/>
    </row>
    <row r="45" spans="1:37" ht="14.25" customHeight="1" x14ac:dyDescent="0.15">
      <c r="B45" s="481" t="s">
        <v>192</v>
      </c>
      <c r="C45" s="464"/>
      <c r="D45" s="464"/>
      <c r="E45" s="464"/>
      <c r="F45" s="464"/>
      <c r="G45" s="464"/>
      <c r="H45" s="464"/>
      <c r="I45" s="464"/>
      <c r="J45" s="464"/>
      <c r="K45" s="464"/>
      <c r="L45" s="482"/>
      <c r="M45" s="203"/>
      <c r="N45" s="38"/>
      <c r="O45" s="38"/>
      <c r="P45" s="38"/>
      <c r="Q45" s="38"/>
      <c r="R45" s="39"/>
      <c r="S45" s="39"/>
      <c r="T45" s="39"/>
      <c r="U45" s="39"/>
      <c r="V45" s="204"/>
      <c r="W45" s="484"/>
      <c r="X45" s="484"/>
      <c r="Y45" s="484"/>
      <c r="Z45" s="484"/>
      <c r="AA45" s="484"/>
      <c r="AB45" s="484"/>
      <c r="AC45" s="484"/>
      <c r="AD45" s="484"/>
      <c r="AE45" s="484"/>
      <c r="AF45" s="484"/>
      <c r="AG45" s="484"/>
      <c r="AH45" s="484"/>
      <c r="AI45" s="484"/>
      <c r="AJ45" s="484"/>
      <c r="AK45" s="484"/>
    </row>
    <row r="46" spans="1:37" ht="14.25" customHeight="1" x14ac:dyDescent="0.15">
      <c r="B46" s="489" t="s">
        <v>194</v>
      </c>
      <c r="C46" s="492" t="s">
        <v>195</v>
      </c>
      <c r="D46" s="468"/>
      <c r="E46" s="468"/>
      <c r="F46" s="468"/>
      <c r="G46" s="468"/>
      <c r="H46" s="468"/>
      <c r="I46" s="468"/>
      <c r="J46" s="468"/>
      <c r="K46" s="468"/>
      <c r="L46" s="468"/>
      <c r="M46" s="468"/>
      <c r="N46" s="468"/>
      <c r="O46" s="468"/>
      <c r="P46" s="468"/>
      <c r="Q46" s="468"/>
      <c r="R46" s="468"/>
      <c r="S46" s="468"/>
      <c r="T46" s="468"/>
      <c r="U46" s="469"/>
      <c r="V46" s="492" t="s">
        <v>196</v>
      </c>
      <c r="W46" s="468"/>
      <c r="X46" s="468"/>
      <c r="Y46" s="468"/>
      <c r="Z46" s="468"/>
      <c r="AA46" s="468"/>
      <c r="AB46" s="468"/>
      <c r="AC46" s="468"/>
      <c r="AD46" s="468"/>
      <c r="AE46" s="468"/>
      <c r="AF46" s="468"/>
      <c r="AG46" s="468"/>
      <c r="AH46" s="468"/>
      <c r="AI46" s="468"/>
      <c r="AJ46" s="468"/>
      <c r="AK46" s="469"/>
    </row>
    <row r="47" spans="1:37" x14ac:dyDescent="0.15">
      <c r="B47" s="490"/>
      <c r="C47" s="495"/>
      <c r="D47" s="496"/>
      <c r="E47" s="496"/>
      <c r="F47" s="496"/>
      <c r="G47" s="496"/>
      <c r="H47" s="496"/>
      <c r="I47" s="496"/>
      <c r="J47" s="496"/>
      <c r="K47" s="496"/>
      <c r="L47" s="496"/>
      <c r="M47" s="496"/>
      <c r="N47" s="496"/>
      <c r="O47" s="496"/>
      <c r="P47" s="496"/>
      <c r="Q47" s="496"/>
      <c r="R47" s="496"/>
      <c r="S47" s="496"/>
      <c r="T47" s="496"/>
      <c r="U47" s="497"/>
      <c r="V47" s="495"/>
      <c r="W47" s="496"/>
      <c r="X47" s="496"/>
      <c r="Y47" s="496"/>
      <c r="Z47" s="496"/>
      <c r="AA47" s="496"/>
      <c r="AB47" s="496"/>
      <c r="AC47" s="496"/>
      <c r="AD47" s="496"/>
      <c r="AE47" s="496"/>
      <c r="AF47" s="496"/>
      <c r="AG47" s="496"/>
      <c r="AH47" s="496"/>
      <c r="AI47" s="496"/>
      <c r="AJ47" s="496"/>
      <c r="AK47" s="497"/>
    </row>
    <row r="48" spans="1:37" x14ac:dyDescent="0.15">
      <c r="B48" s="490"/>
      <c r="C48" s="498"/>
      <c r="D48" s="499"/>
      <c r="E48" s="499"/>
      <c r="F48" s="499"/>
      <c r="G48" s="499"/>
      <c r="H48" s="499"/>
      <c r="I48" s="499"/>
      <c r="J48" s="499"/>
      <c r="K48" s="499"/>
      <c r="L48" s="499"/>
      <c r="M48" s="499"/>
      <c r="N48" s="499"/>
      <c r="O48" s="499"/>
      <c r="P48" s="499"/>
      <c r="Q48" s="499"/>
      <c r="R48" s="499"/>
      <c r="S48" s="499"/>
      <c r="T48" s="499"/>
      <c r="U48" s="500"/>
      <c r="V48" s="498"/>
      <c r="W48" s="499"/>
      <c r="X48" s="499"/>
      <c r="Y48" s="499"/>
      <c r="Z48" s="499"/>
      <c r="AA48" s="499"/>
      <c r="AB48" s="499"/>
      <c r="AC48" s="499"/>
      <c r="AD48" s="499"/>
      <c r="AE48" s="499"/>
      <c r="AF48" s="499"/>
      <c r="AG48" s="499"/>
      <c r="AH48" s="499"/>
      <c r="AI48" s="499"/>
      <c r="AJ48" s="499"/>
      <c r="AK48" s="500"/>
    </row>
    <row r="49" spans="2:37" x14ac:dyDescent="0.15">
      <c r="B49" s="490"/>
      <c r="C49" s="498"/>
      <c r="D49" s="499"/>
      <c r="E49" s="499"/>
      <c r="F49" s="499"/>
      <c r="G49" s="499"/>
      <c r="H49" s="499"/>
      <c r="I49" s="499"/>
      <c r="J49" s="499"/>
      <c r="K49" s="499"/>
      <c r="L49" s="499"/>
      <c r="M49" s="499"/>
      <c r="N49" s="499"/>
      <c r="O49" s="499"/>
      <c r="P49" s="499"/>
      <c r="Q49" s="499"/>
      <c r="R49" s="499"/>
      <c r="S49" s="499"/>
      <c r="T49" s="499"/>
      <c r="U49" s="500"/>
      <c r="V49" s="498"/>
      <c r="W49" s="499"/>
      <c r="X49" s="499"/>
      <c r="Y49" s="499"/>
      <c r="Z49" s="499"/>
      <c r="AA49" s="499"/>
      <c r="AB49" s="499"/>
      <c r="AC49" s="499"/>
      <c r="AD49" s="499"/>
      <c r="AE49" s="499"/>
      <c r="AF49" s="499"/>
      <c r="AG49" s="499"/>
      <c r="AH49" s="499"/>
      <c r="AI49" s="499"/>
      <c r="AJ49" s="499"/>
      <c r="AK49" s="500"/>
    </row>
    <row r="50" spans="2:37" x14ac:dyDescent="0.15">
      <c r="B50" s="491"/>
      <c r="C50" s="501"/>
      <c r="D50" s="502"/>
      <c r="E50" s="502"/>
      <c r="F50" s="502"/>
      <c r="G50" s="502"/>
      <c r="H50" s="502"/>
      <c r="I50" s="502"/>
      <c r="J50" s="502"/>
      <c r="K50" s="502"/>
      <c r="L50" s="502"/>
      <c r="M50" s="502"/>
      <c r="N50" s="502"/>
      <c r="O50" s="502"/>
      <c r="P50" s="502"/>
      <c r="Q50" s="502"/>
      <c r="R50" s="502"/>
      <c r="S50" s="502"/>
      <c r="T50" s="502"/>
      <c r="U50" s="503"/>
      <c r="V50" s="501"/>
      <c r="W50" s="502"/>
      <c r="X50" s="502"/>
      <c r="Y50" s="502"/>
      <c r="Z50" s="502"/>
      <c r="AA50" s="502"/>
      <c r="AB50" s="502"/>
      <c r="AC50" s="502"/>
      <c r="AD50" s="502"/>
      <c r="AE50" s="502"/>
      <c r="AF50" s="502"/>
      <c r="AG50" s="502"/>
      <c r="AH50" s="502"/>
      <c r="AI50" s="502"/>
      <c r="AJ50" s="502"/>
      <c r="AK50" s="503"/>
    </row>
    <row r="51" spans="2:37" ht="14.25" customHeight="1" x14ac:dyDescent="0.15">
      <c r="B51" s="477" t="s">
        <v>197</v>
      </c>
      <c r="C51" s="478"/>
      <c r="D51" s="478"/>
      <c r="E51" s="478"/>
      <c r="F51" s="479"/>
      <c r="G51" s="480" t="s">
        <v>198</v>
      </c>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row>
    <row r="53" spans="2:37" x14ac:dyDescent="0.15">
      <c r="B53" s="14" t="s">
        <v>199</v>
      </c>
    </row>
    <row r="54" spans="2:37" x14ac:dyDescent="0.15">
      <c r="B54" s="14" t="s">
        <v>200</v>
      </c>
    </row>
    <row r="55" spans="2:37" x14ac:dyDescent="0.15">
      <c r="B55" s="14" t="s">
        <v>201</v>
      </c>
    </row>
    <row r="56" spans="2:37" x14ac:dyDescent="0.15">
      <c r="B56" s="14" t="s">
        <v>202</v>
      </c>
    </row>
    <row r="57" spans="2:37" x14ac:dyDescent="0.15">
      <c r="B57" s="14" t="s">
        <v>203</v>
      </c>
    </row>
    <row r="58" spans="2:37" x14ac:dyDescent="0.15">
      <c r="B58" s="14" t="s">
        <v>497</v>
      </c>
    </row>
    <row r="59" spans="2:37" x14ac:dyDescent="0.15">
      <c r="B59" s="14" t="s">
        <v>498</v>
      </c>
    </row>
    <row r="60" spans="2:37" x14ac:dyDescent="0.15">
      <c r="B60" s="14" t="s">
        <v>499</v>
      </c>
    </row>
    <row r="61" spans="2:37" x14ac:dyDescent="0.15">
      <c r="B61" s="14" t="s">
        <v>207</v>
      </c>
    </row>
    <row r="62" spans="2:37" x14ac:dyDescent="0.15">
      <c r="B62" s="14" t="s">
        <v>208</v>
      </c>
    </row>
    <row r="63" spans="2:37" x14ac:dyDescent="0.15">
      <c r="B63" s="14" t="s">
        <v>209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393"/>
  <sheetViews>
    <sheetView view="pageBreakPreview" zoomScale="60" zoomScaleNormal="100" workbookViewId="0">
      <selection activeCell="I8" sqref="I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4" width="9" style="1" hidden="1" customWidth="1"/>
    <col min="35" max="35" width="18.75" style="1" hidden="1" customWidth="1"/>
    <col min="36" max="38" width="9" style="1" hidden="1" customWidth="1"/>
    <col min="39" max="39" width="9" style="1" customWidth="1"/>
    <col min="40" max="16384" width="9" style="1"/>
  </cols>
  <sheetData>
    <row r="1" spans="1:37" ht="20.25" customHeight="1" x14ac:dyDescent="0.15">
      <c r="A1" s="416"/>
      <c r="B1" s="416"/>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row>
    <row r="2" spans="1:37" ht="20.25" customHeight="1" x14ac:dyDescent="0.15">
      <c r="A2" s="291" t="s">
        <v>116</v>
      </c>
      <c r="B2" s="291"/>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row>
    <row r="3" spans="1:37" ht="20.25" customHeight="1" x14ac:dyDescent="0.15">
      <c r="A3" s="634" t="s">
        <v>117</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row>
    <row r="4" spans="1:37" ht="20.25" customHeight="1" x14ac:dyDescent="0.15">
      <c r="A4" s="416"/>
      <c r="B4" s="416"/>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row>
    <row r="5" spans="1:37" ht="30" customHeight="1" x14ac:dyDescent="0.15">
      <c r="A5" s="416"/>
      <c r="B5" s="416"/>
      <c r="C5" s="405"/>
      <c r="D5" s="405"/>
      <c r="E5" s="405"/>
      <c r="F5" s="405"/>
      <c r="G5" s="405"/>
      <c r="H5" s="405"/>
      <c r="I5" s="405"/>
      <c r="J5" s="416"/>
      <c r="K5" s="416"/>
      <c r="L5" s="416"/>
      <c r="M5" s="416"/>
      <c r="N5" s="416"/>
      <c r="O5" s="416"/>
      <c r="P5" s="416"/>
      <c r="Q5" s="416"/>
      <c r="R5" s="416"/>
      <c r="S5" s="635" t="s">
        <v>118</v>
      </c>
      <c r="T5" s="636"/>
      <c r="U5" s="636"/>
      <c r="V5" s="637"/>
      <c r="W5" s="279"/>
      <c r="X5" s="280"/>
      <c r="Y5" s="280"/>
      <c r="Z5" s="280"/>
      <c r="AA5" s="280"/>
      <c r="AB5" s="280"/>
      <c r="AC5" s="280"/>
      <c r="AD5" s="280"/>
      <c r="AE5" s="280"/>
      <c r="AF5" s="410"/>
    </row>
    <row r="6" spans="1:37" ht="20.25" customHeight="1" x14ac:dyDescent="0.15">
      <c r="A6" s="416"/>
      <c r="B6" s="416"/>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row>
    <row r="7" spans="1:37" ht="17.25" customHeight="1" x14ac:dyDescent="0.15">
      <c r="A7" s="635" t="s">
        <v>77</v>
      </c>
      <c r="B7" s="636"/>
      <c r="C7" s="637"/>
      <c r="D7" s="635" t="s">
        <v>3</v>
      </c>
      <c r="E7" s="637"/>
      <c r="F7" s="635" t="s">
        <v>4</v>
      </c>
      <c r="G7" s="637"/>
      <c r="H7" s="635" t="s">
        <v>108</v>
      </c>
      <c r="I7" s="636"/>
      <c r="J7" s="636"/>
      <c r="K7" s="636"/>
      <c r="L7" s="636"/>
      <c r="M7" s="636"/>
      <c r="N7" s="636"/>
      <c r="O7" s="636"/>
      <c r="P7" s="636"/>
      <c r="Q7" s="636"/>
      <c r="R7" s="636"/>
      <c r="S7" s="636"/>
      <c r="T7" s="636"/>
      <c r="U7" s="636"/>
      <c r="V7" s="636"/>
      <c r="W7" s="636"/>
      <c r="X7" s="637"/>
      <c r="Y7" s="635" t="s">
        <v>6</v>
      </c>
      <c r="Z7" s="636"/>
      <c r="AA7" s="636"/>
      <c r="AB7" s="637"/>
      <c r="AC7" s="635" t="s">
        <v>7</v>
      </c>
      <c r="AD7" s="636"/>
      <c r="AE7" s="636"/>
      <c r="AF7" s="637"/>
    </row>
    <row r="8" spans="1:37" s="427" customFormat="1" ht="18.75" customHeight="1" x14ac:dyDescent="0.15">
      <c r="A8" s="225"/>
      <c r="B8" s="431"/>
      <c r="C8" s="226"/>
      <c r="D8" s="227"/>
      <c r="E8" s="229"/>
      <c r="F8" s="430"/>
      <c r="G8" s="230"/>
      <c r="H8" s="413" t="s">
        <v>44</v>
      </c>
      <c r="I8" s="439" t="s">
        <v>10</v>
      </c>
      <c r="J8" s="260" t="s">
        <v>24</v>
      </c>
      <c r="K8" s="260"/>
      <c r="L8" s="265"/>
      <c r="M8" s="440" t="s">
        <v>10</v>
      </c>
      <c r="N8" s="260" t="s">
        <v>45</v>
      </c>
      <c r="O8" s="260"/>
      <c r="P8" s="265"/>
      <c r="Q8" s="440" t="s">
        <v>10</v>
      </c>
      <c r="R8" s="266" t="s">
        <v>46</v>
      </c>
      <c r="S8" s="266"/>
      <c r="T8" s="428"/>
      <c r="U8" s="428"/>
      <c r="V8" s="428"/>
      <c r="W8" s="428"/>
      <c r="X8" s="411"/>
      <c r="Y8" s="441" t="s">
        <v>10</v>
      </c>
      <c r="Z8" s="219" t="s">
        <v>19</v>
      </c>
      <c r="AA8" s="219"/>
      <c r="AB8" s="230"/>
      <c r="AC8" s="441" t="s">
        <v>10</v>
      </c>
      <c r="AD8" s="219" t="s">
        <v>19</v>
      </c>
      <c r="AE8" s="219"/>
      <c r="AF8" s="230"/>
      <c r="AG8" s="436" t="str">
        <f>"ser_code = '" &amp; IF(A14="■","A6","") &amp; "'"</f>
        <v>ser_code = 'A6'</v>
      </c>
      <c r="AH8" s="436"/>
      <c r="AI8" s="436" t="str">
        <f>"A6:"&amp;IF(AND(I8="□",M8="□",Q8="□"),"ketu_kangos_code:0",IF(I8="■","ketu_kangos_code:1:ketu_kshoku_code:1",IF(M8="■","ketu_kangos_code:2","ketu_kangos_code:1")&amp;IF(Q8="■",":ketu_kshoku_code:2",":ketu_kshoku_code:1")))</f>
        <v>A6:ketu_kangos_code:0</v>
      </c>
      <c r="AJ8" s="436" t="str">
        <f>"A6:field203:" &amp; IF(Y8="■",1,IF(Y9="■",2,0))</f>
        <v>A6:field203:0</v>
      </c>
      <c r="AK8" s="436" t="str">
        <f>"A6:waribiki_code:" &amp; IF(AC8="■",1,IF(AC9="■",2,0))</f>
        <v>A6:waribiki_code:0</v>
      </c>
    </row>
    <row r="9" spans="1:37" s="427" customFormat="1" ht="18.75" customHeight="1" x14ac:dyDescent="0.15">
      <c r="A9" s="231"/>
      <c r="B9" s="433"/>
      <c r="C9" s="232"/>
      <c r="D9" s="294"/>
      <c r="E9" s="234"/>
      <c r="F9" s="432"/>
      <c r="G9" s="236"/>
      <c r="H9" s="409" t="s">
        <v>119</v>
      </c>
      <c r="I9" s="446" t="s">
        <v>10</v>
      </c>
      <c r="J9" s="222" t="s">
        <v>22</v>
      </c>
      <c r="K9" s="222"/>
      <c r="L9" s="434"/>
      <c r="M9" s="446" t="s">
        <v>10</v>
      </c>
      <c r="N9" s="222" t="s">
        <v>23</v>
      </c>
      <c r="O9" s="222"/>
      <c r="P9" s="261"/>
      <c r="Q9" s="418"/>
      <c r="R9" s="412"/>
      <c r="S9" s="428"/>
      <c r="T9" s="428"/>
      <c r="U9" s="428"/>
      <c r="V9" s="428"/>
      <c r="W9" s="428"/>
      <c r="X9" s="411"/>
      <c r="Y9" s="438" t="s">
        <v>10</v>
      </c>
      <c r="Z9" s="222" t="s">
        <v>20</v>
      </c>
      <c r="AA9" s="235"/>
      <c r="AB9" s="236"/>
      <c r="AC9" s="438" t="s">
        <v>10</v>
      </c>
      <c r="AD9" s="222" t="s">
        <v>20</v>
      </c>
      <c r="AE9" s="235"/>
      <c r="AF9" s="236"/>
      <c r="AI9" s="436" t="str">
        <f>"A6:field223:" &amp; IF(I9="■",1,IF(M9="■",2,0))</f>
        <v>A6:field223:0</v>
      </c>
    </row>
    <row r="10" spans="1:37" s="427" customFormat="1" ht="18.75" customHeight="1" x14ac:dyDescent="0.15">
      <c r="A10" s="231"/>
      <c r="B10" s="433"/>
      <c r="C10" s="232"/>
      <c r="D10" s="294"/>
      <c r="E10" s="234"/>
      <c r="F10" s="432"/>
      <c r="G10" s="236"/>
      <c r="H10" s="245" t="s">
        <v>47</v>
      </c>
      <c r="I10" s="443" t="s">
        <v>10</v>
      </c>
      <c r="J10" s="239" t="s">
        <v>22</v>
      </c>
      <c r="K10" s="444"/>
      <c r="L10" s="261"/>
      <c r="M10" s="445" t="s">
        <v>10</v>
      </c>
      <c r="N10" s="239" t="s">
        <v>23</v>
      </c>
      <c r="O10" s="418"/>
      <c r="P10" s="434"/>
      <c r="Q10" s="437"/>
      <c r="S10" s="428"/>
      <c r="T10" s="428"/>
      <c r="U10" s="428"/>
      <c r="V10" s="428"/>
      <c r="W10" s="428"/>
      <c r="X10" s="411"/>
      <c r="Z10" s="222"/>
      <c r="AA10" s="222"/>
      <c r="AB10" s="236"/>
      <c r="AC10" s="238"/>
      <c r="AD10" s="222"/>
      <c r="AE10" s="222"/>
      <c r="AF10" s="236"/>
      <c r="AI10" s="436" t="str">
        <f>"A6:field232:" &amp; IF(I10="■",1,IF(M10="■",2,0))</f>
        <v>A6:field232:0</v>
      </c>
    </row>
    <row r="11" spans="1:37" s="427" customFormat="1" ht="18.75" customHeight="1" x14ac:dyDescent="0.15">
      <c r="A11" s="231"/>
      <c r="B11" s="433"/>
      <c r="C11" s="232"/>
      <c r="D11" s="294"/>
      <c r="E11" s="234"/>
      <c r="F11" s="432"/>
      <c r="G11" s="236"/>
      <c r="H11" s="414" t="s">
        <v>111</v>
      </c>
      <c r="I11" s="447" t="s">
        <v>10</v>
      </c>
      <c r="J11" s="239" t="s">
        <v>24</v>
      </c>
      <c r="K11" s="444"/>
      <c r="L11" s="445" t="s">
        <v>10</v>
      </c>
      <c r="M11" s="239" t="s">
        <v>27</v>
      </c>
      <c r="N11" s="412"/>
      <c r="O11" s="412"/>
      <c r="P11" s="412"/>
      <c r="Q11" s="412"/>
      <c r="R11" s="412"/>
      <c r="S11" s="412"/>
      <c r="T11" s="412"/>
      <c r="U11" s="412"/>
      <c r="V11" s="412"/>
      <c r="W11" s="412"/>
      <c r="X11" s="262"/>
      <c r="AC11" s="238"/>
      <c r="AF11" s="295"/>
      <c r="AI11" s="436" t="str">
        <f>"A6:jyakuninti_uke_code:" &amp; IF(I11="■",1,IF(L11="■",2,0))</f>
        <v>A6:jyakuninti_uke_code:0</v>
      </c>
    </row>
    <row r="12" spans="1:37" s="427" customFormat="1" ht="18.75" customHeight="1" x14ac:dyDescent="0.15">
      <c r="A12" s="231"/>
      <c r="B12" s="433"/>
      <c r="C12" s="232"/>
      <c r="D12" s="294"/>
      <c r="E12" s="234"/>
      <c r="F12" s="432"/>
      <c r="G12" s="236"/>
      <c r="H12" s="271" t="s">
        <v>120</v>
      </c>
      <c r="I12" s="447" t="s">
        <v>10</v>
      </c>
      <c r="J12" s="239" t="s">
        <v>24</v>
      </c>
      <c r="K12" s="444"/>
      <c r="L12" s="445" t="s">
        <v>10</v>
      </c>
      <c r="M12" s="239" t="s">
        <v>27</v>
      </c>
      <c r="N12" s="412"/>
      <c r="O12" s="412"/>
      <c r="P12" s="412"/>
      <c r="Q12" s="412"/>
      <c r="R12" s="412"/>
      <c r="S12" s="412"/>
      <c r="T12" s="412"/>
      <c r="U12" s="412"/>
      <c r="V12" s="412"/>
      <c r="W12" s="412"/>
      <c r="X12" s="262"/>
      <c r="Y12" s="238"/>
      <c r="Z12" s="235"/>
      <c r="AA12" s="235"/>
      <c r="AB12" s="236"/>
      <c r="AC12" s="238"/>
      <c r="AD12" s="235"/>
      <c r="AE12" s="235"/>
      <c r="AF12" s="236"/>
      <c r="AI12" s="436" t="str">
        <f>"A6:seikatukoujyo_code:" &amp; IF(I12="■",1,IF(L12="■",2,0))</f>
        <v>A6:seikatukoujyo_code:0</v>
      </c>
    </row>
    <row r="13" spans="1:37" s="427" customFormat="1" ht="18.75" customHeight="1" x14ac:dyDescent="0.15">
      <c r="A13" s="231"/>
      <c r="B13" s="433"/>
      <c r="C13" s="232"/>
      <c r="D13" s="294"/>
      <c r="E13" s="234"/>
      <c r="F13" s="432"/>
      <c r="G13" s="236"/>
      <c r="H13" s="222" t="s">
        <v>68</v>
      </c>
      <c r="I13" s="460" t="s">
        <v>10</v>
      </c>
      <c r="J13" s="239" t="s">
        <v>24</v>
      </c>
      <c r="K13" s="239"/>
      <c r="L13" s="461" t="s">
        <v>10</v>
      </c>
      <c r="M13" s="239" t="s">
        <v>27</v>
      </c>
      <c r="N13" s="412"/>
      <c r="O13" s="412"/>
      <c r="P13" s="412"/>
      <c r="Q13" s="412"/>
      <c r="R13" s="412"/>
      <c r="S13" s="412"/>
      <c r="T13" s="412"/>
      <c r="U13" s="412"/>
      <c r="V13" s="412"/>
      <c r="W13" s="412"/>
      <c r="X13" s="262"/>
      <c r="Y13" s="238"/>
      <c r="Z13" s="235"/>
      <c r="AA13" s="235"/>
      <c r="AB13" s="236"/>
      <c r="AC13" s="238"/>
      <c r="AD13" s="235"/>
      <c r="AE13" s="235"/>
      <c r="AF13" s="236"/>
      <c r="AI13" s="436" t="str">
        <f>"A6:eiyomana_code:" &amp; IF(I13="■",1,IF(L13="■",2,0))</f>
        <v>A6:eiyomana_code:0</v>
      </c>
    </row>
    <row r="14" spans="1:37" s="427" customFormat="1" ht="18.75" customHeight="1" x14ac:dyDescent="0.15">
      <c r="A14" s="438" t="s">
        <v>683</v>
      </c>
      <c r="B14" s="433" t="s">
        <v>121</v>
      </c>
      <c r="C14" s="232" t="s">
        <v>122</v>
      </c>
      <c r="D14" s="294"/>
      <c r="E14" s="234"/>
      <c r="F14" s="432"/>
      <c r="G14" s="236"/>
      <c r="H14" s="415" t="s">
        <v>69</v>
      </c>
      <c r="I14" s="460" t="s">
        <v>10</v>
      </c>
      <c r="J14" s="239" t="s">
        <v>24</v>
      </c>
      <c r="K14" s="239"/>
      <c r="L14" s="461" t="s">
        <v>10</v>
      </c>
      <c r="M14" s="239" t="s">
        <v>27</v>
      </c>
      <c r="N14" s="412"/>
      <c r="O14" s="412"/>
      <c r="P14" s="412"/>
      <c r="Q14" s="412"/>
      <c r="R14" s="412"/>
      <c r="S14" s="412"/>
      <c r="T14" s="412"/>
      <c r="U14" s="412"/>
      <c r="V14" s="412"/>
      <c r="W14" s="412"/>
      <c r="X14" s="262"/>
      <c r="Y14" s="238"/>
      <c r="Z14" s="235"/>
      <c r="AA14" s="235"/>
      <c r="AB14" s="236"/>
      <c r="AC14" s="238"/>
      <c r="AD14" s="235"/>
      <c r="AE14" s="235"/>
      <c r="AF14" s="236"/>
      <c r="AI14" s="436" t="str">
        <f>"A6:koukoukino_code:" &amp; IF(I14="■",1,IF(L14="■",2,0))</f>
        <v>A6:koukoukino_code:0</v>
      </c>
    </row>
    <row r="15" spans="1:37" s="427" customFormat="1" ht="18.75" customHeight="1" x14ac:dyDescent="0.15">
      <c r="A15" s="432"/>
      <c r="B15" s="433"/>
      <c r="C15" s="232"/>
      <c r="D15" s="294"/>
      <c r="E15" s="234"/>
      <c r="F15" s="432"/>
      <c r="G15" s="236"/>
      <c r="H15" s="415" t="s">
        <v>635</v>
      </c>
      <c r="I15" s="460" t="s">
        <v>10</v>
      </c>
      <c r="J15" s="239" t="s">
        <v>24</v>
      </c>
      <c r="K15" s="239"/>
      <c r="L15" s="461" t="s">
        <v>10</v>
      </c>
      <c r="M15" s="239" t="s">
        <v>27</v>
      </c>
      <c r="N15" s="412"/>
      <c r="O15" s="412"/>
      <c r="P15" s="412"/>
      <c r="Q15" s="412"/>
      <c r="R15" s="412"/>
      <c r="S15" s="412"/>
      <c r="T15" s="412"/>
      <c r="U15" s="412"/>
      <c r="V15" s="412"/>
      <c r="W15" s="412"/>
      <c r="X15" s="262"/>
      <c r="Y15" s="238"/>
      <c r="Z15" s="235"/>
      <c r="AA15" s="235"/>
      <c r="AB15" s="236"/>
      <c r="AC15" s="238"/>
      <c r="AD15" s="235"/>
      <c r="AE15" s="235"/>
      <c r="AF15" s="236"/>
      <c r="AI15" s="436" t="str">
        <f>"A6:field174:" &amp; IF(I15="■",1,IF(L15="■",2,0))</f>
        <v>A6:field174:0</v>
      </c>
    </row>
    <row r="16" spans="1:37" s="427" customFormat="1" ht="18.75" customHeight="1" x14ac:dyDescent="0.15">
      <c r="A16" s="231"/>
      <c r="B16" s="433"/>
      <c r="C16" s="232"/>
      <c r="D16" s="294"/>
      <c r="E16" s="234"/>
      <c r="F16" s="432"/>
      <c r="G16" s="236"/>
      <c r="H16" s="414" t="s">
        <v>71</v>
      </c>
      <c r="I16" s="443" t="s">
        <v>10</v>
      </c>
      <c r="J16" s="239" t="s">
        <v>24</v>
      </c>
      <c r="K16" s="239"/>
      <c r="L16" s="445" t="s">
        <v>10</v>
      </c>
      <c r="M16" s="239" t="s">
        <v>73</v>
      </c>
      <c r="N16" s="239"/>
      <c r="O16" s="445" t="s">
        <v>10</v>
      </c>
      <c r="P16" s="239" t="s">
        <v>43</v>
      </c>
      <c r="Q16" s="419"/>
      <c r="R16" s="445" t="s">
        <v>10</v>
      </c>
      <c r="S16" s="239" t="s">
        <v>74</v>
      </c>
      <c r="T16" s="419"/>
      <c r="U16" s="419"/>
      <c r="V16" s="239"/>
      <c r="W16" s="239"/>
      <c r="X16" s="240"/>
      <c r="Y16" s="238"/>
      <c r="Z16" s="235"/>
      <c r="AA16" s="235"/>
      <c r="AB16" s="236"/>
      <c r="AC16" s="238"/>
      <c r="AD16" s="235"/>
      <c r="AE16" s="235"/>
      <c r="AF16" s="236"/>
      <c r="AI16" s="436" t="str">
        <f>"A6:serteikyo_kyoka_code:" &amp; IF(I16="■",1,IF(L16="■",5,IF(O16="■",4,IF(R16="■",6,0))))</f>
        <v>A6:serteikyo_kyoka_code:0</v>
      </c>
    </row>
    <row r="17" spans="1:35" s="427" customFormat="1" ht="18.75" customHeight="1" x14ac:dyDescent="0.15">
      <c r="A17" s="231"/>
      <c r="B17" s="433"/>
      <c r="C17" s="232"/>
      <c r="D17" s="294"/>
      <c r="E17" s="234"/>
      <c r="F17" s="432"/>
      <c r="G17" s="236"/>
      <c r="H17" s="415" t="s">
        <v>61</v>
      </c>
      <c r="I17" s="447" t="s">
        <v>10</v>
      </c>
      <c r="J17" s="239" t="s">
        <v>24</v>
      </c>
      <c r="K17" s="239"/>
      <c r="L17" s="448" t="s">
        <v>10</v>
      </c>
      <c r="M17" s="239" t="s">
        <v>41</v>
      </c>
      <c r="N17" s="239"/>
      <c r="O17" s="446" t="s">
        <v>10</v>
      </c>
      <c r="P17" s="239" t="s">
        <v>42</v>
      </c>
      <c r="Q17" s="412"/>
      <c r="R17" s="412"/>
      <c r="S17" s="412"/>
      <c r="T17" s="412"/>
      <c r="U17" s="412"/>
      <c r="V17" s="412"/>
      <c r="W17" s="412"/>
      <c r="X17" s="262"/>
      <c r="Y17" s="238"/>
      <c r="Z17" s="235"/>
      <c r="AA17" s="235"/>
      <c r="AB17" s="236"/>
      <c r="AC17" s="238"/>
      <c r="AD17" s="235"/>
      <c r="AE17" s="235"/>
      <c r="AF17" s="236"/>
      <c r="AI17" s="436" t="str">
        <f>"A6:field185:" &amp; IF(I17="■",1,IF(L17="■",3,IF(O17="■",2,0)))</f>
        <v>A6:field185:0</v>
      </c>
    </row>
    <row r="18" spans="1:35" s="427" customFormat="1" ht="18.75" customHeight="1" x14ac:dyDescent="0.15">
      <c r="A18" s="231"/>
      <c r="B18" s="433"/>
      <c r="C18" s="232"/>
      <c r="D18" s="294"/>
      <c r="E18" s="234"/>
      <c r="F18" s="432"/>
      <c r="G18" s="236"/>
      <c r="H18" s="414" t="s">
        <v>70</v>
      </c>
      <c r="I18" s="447" t="s">
        <v>10</v>
      </c>
      <c r="J18" s="239" t="s">
        <v>24</v>
      </c>
      <c r="K18" s="444"/>
      <c r="L18" s="445" t="s">
        <v>10</v>
      </c>
      <c r="M18" s="239" t="s">
        <v>27</v>
      </c>
      <c r="N18" s="412"/>
      <c r="O18" s="412"/>
      <c r="P18" s="412"/>
      <c r="Q18" s="412"/>
      <c r="R18" s="412"/>
      <c r="S18" s="412"/>
      <c r="T18" s="412"/>
      <c r="U18" s="412"/>
      <c r="V18" s="412"/>
      <c r="W18" s="412"/>
      <c r="X18" s="262"/>
      <c r="Y18" s="238"/>
      <c r="Z18" s="235"/>
      <c r="AA18" s="235"/>
      <c r="AB18" s="236"/>
      <c r="AC18" s="238"/>
      <c r="AD18" s="235"/>
      <c r="AE18" s="235"/>
      <c r="AF18" s="236"/>
      <c r="AI18" s="436" t="str">
        <f>"A6:field212:" &amp; IF(I18="■",1,IF(L18="■",2,0))</f>
        <v>A6:field212:0</v>
      </c>
    </row>
    <row r="19" spans="1:35" s="427" customFormat="1" ht="18.75" customHeight="1" x14ac:dyDescent="0.15">
      <c r="A19" s="231"/>
      <c r="B19" s="433"/>
      <c r="C19" s="232"/>
      <c r="D19" s="294"/>
      <c r="E19" s="234"/>
      <c r="F19" s="432"/>
      <c r="G19" s="234"/>
      <c r="H19" s="246" t="s">
        <v>29</v>
      </c>
      <c r="I19" s="443" t="s">
        <v>10</v>
      </c>
      <c r="J19" s="239" t="s">
        <v>24</v>
      </c>
      <c r="K19" s="239"/>
      <c r="L19" s="445" t="s">
        <v>10</v>
      </c>
      <c r="M19" s="239" t="s">
        <v>30</v>
      </c>
      <c r="N19" s="239"/>
      <c r="O19" s="445" t="s">
        <v>10</v>
      </c>
      <c r="P19" s="239" t="s">
        <v>31</v>
      </c>
      <c r="Q19" s="419"/>
      <c r="R19" s="445" t="s">
        <v>10</v>
      </c>
      <c r="S19" s="239" t="s">
        <v>32</v>
      </c>
      <c r="T19" s="419"/>
      <c r="U19" s="419"/>
      <c r="V19" s="419"/>
      <c r="W19" s="419"/>
      <c r="X19" s="420"/>
      <c r="Y19" s="457"/>
      <c r="Z19" s="458"/>
      <c r="AA19" s="458"/>
      <c r="AB19" s="459"/>
      <c r="AC19" s="457"/>
      <c r="AD19" s="458"/>
      <c r="AE19" s="458"/>
      <c r="AF19" s="459"/>
      <c r="AI19" s="436" t="str">
        <f>"A6:shoguukaizen_code:" &amp; IF(I19="■",1,IF(L19="■",6,IF(O19="■",5,IF(R19="■",2,0))))</f>
        <v>A6:shoguukaizen_code:0</v>
      </c>
    </row>
    <row r="20" spans="1:35" s="427" customFormat="1" ht="18.75" customHeight="1" x14ac:dyDescent="0.15">
      <c r="A20" s="231"/>
      <c r="B20" s="433"/>
      <c r="C20" s="232"/>
      <c r="D20" s="294"/>
      <c r="E20" s="234"/>
      <c r="F20" s="432"/>
      <c r="G20" s="236"/>
      <c r="H20" s="406" t="s">
        <v>33</v>
      </c>
      <c r="I20" s="447" t="s">
        <v>10</v>
      </c>
      <c r="J20" s="241" t="s">
        <v>34</v>
      </c>
      <c r="K20" s="241"/>
      <c r="L20" s="448" t="s">
        <v>10</v>
      </c>
      <c r="M20" s="241" t="s">
        <v>35</v>
      </c>
      <c r="N20" s="241"/>
      <c r="O20" s="448" t="s">
        <v>10</v>
      </c>
      <c r="P20" s="241" t="s">
        <v>36</v>
      </c>
      <c r="Q20" s="462"/>
      <c r="R20" s="451"/>
      <c r="S20" s="241"/>
      <c r="T20" s="462"/>
      <c r="U20" s="462"/>
      <c r="V20" s="462"/>
      <c r="W20" s="462"/>
      <c r="X20" s="463"/>
      <c r="Y20" s="238"/>
      <c r="Z20" s="235"/>
      <c r="AA20" s="235"/>
      <c r="AB20" s="236"/>
      <c r="AC20" s="238"/>
      <c r="AD20" s="235"/>
      <c r="AE20" s="235"/>
      <c r="AF20" s="236"/>
      <c r="AI20" s="436" t="str">
        <f>"A6:field202:" &amp; IF(I20="■",1,IF(L20="■",2,IF(O20="■",3,0)))</f>
        <v>A6:field202:0</v>
      </c>
    </row>
    <row r="21" spans="1:35" s="427" customFormat="1" ht="18.75" customHeight="1" x14ac:dyDescent="0.15">
      <c r="A21" s="247"/>
      <c r="B21" s="408"/>
      <c r="C21" s="248"/>
      <c r="D21" s="293"/>
      <c r="E21" s="251"/>
      <c r="F21" s="407"/>
      <c r="G21" s="257"/>
      <c r="H21" s="252" t="s">
        <v>37</v>
      </c>
      <c r="I21" s="454" t="s">
        <v>10</v>
      </c>
      <c r="J21" s="253" t="s">
        <v>24</v>
      </c>
      <c r="K21" s="253"/>
      <c r="L21" s="455" t="s">
        <v>10</v>
      </c>
      <c r="M21" s="253" t="s">
        <v>27</v>
      </c>
      <c r="N21" s="253"/>
      <c r="O21" s="253"/>
      <c r="P21" s="253"/>
      <c r="Q21" s="417"/>
      <c r="R21" s="417"/>
      <c r="S21" s="417"/>
      <c r="T21" s="417"/>
      <c r="U21" s="417"/>
      <c r="V21" s="417"/>
      <c r="W21" s="417"/>
      <c r="X21" s="285"/>
      <c r="Y21" s="255"/>
      <c r="Z21" s="256"/>
      <c r="AA21" s="256"/>
      <c r="AB21" s="257"/>
      <c r="AC21" s="255"/>
      <c r="AD21" s="256"/>
      <c r="AE21" s="256"/>
      <c r="AF21" s="257"/>
      <c r="AI21" s="436" t="str">
        <f>"A6:field218:" &amp; IF(I21="■",1,IF(L21="■",2,0))</f>
        <v>A6:field218:0</v>
      </c>
    </row>
    <row r="22" spans="1:35" ht="18.75" customHeight="1" x14ac:dyDescent="0.15">
      <c r="A22" s="222"/>
      <c r="B22" s="278"/>
      <c r="C22" s="222" t="s">
        <v>123</v>
      </c>
      <c r="D22" s="214"/>
      <c r="E22" s="222"/>
      <c r="F22" s="278"/>
      <c r="G22" s="235"/>
      <c r="H22" s="214"/>
      <c r="I22" s="272"/>
      <c r="J22" s="222"/>
      <c r="K22" s="222"/>
      <c r="L22" s="272"/>
      <c r="M22" s="222"/>
      <c r="N22" s="222"/>
      <c r="O22" s="222"/>
      <c r="P22" s="222"/>
      <c r="Q22" s="214"/>
      <c r="R22" s="214"/>
      <c r="S22" s="214"/>
      <c r="T22" s="214"/>
      <c r="U22" s="214"/>
      <c r="V22" s="214"/>
      <c r="W22" s="214"/>
      <c r="X22" s="214"/>
      <c r="Y22" s="235"/>
      <c r="Z22" s="235"/>
      <c r="AA22" s="235"/>
      <c r="AB22" s="235"/>
      <c r="AC22" s="235"/>
      <c r="AD22" s="235"/>
      <c r="AE22" s="235"/>
      <c r="AF22" s="235"/>
      <c r="AI22" s="435"/>
    </row>
    <row r="23" spans="1:35" ht="18.75" customHeight="1" x14ac:dyDescent="0.15">
      <c r="A23" s="222"/>
      <c r="B23" s="278"/>
      <c r="C23" s="222" t="s">
        <v>124</v>
      </c>
      <c r="D23" s="214"/>
      <c r="E23" s="222"/>
      <c r="F23" s="278"/>
      <c r="G23" s="235"/>
      <c r="H23" s="214"/>
      <c r="I23" s="272"/>
      <c r="J23" s="222"/>
      <c r="K23" s="222"/>
      <c r="L23" s="272"/>
      <c r="M23" s="222"/>
      <c r="N23" s="222"/>
      <c r="O23" s="222"/>
      <c r="P23" s="222"/>
      <c r="Q23" s="214"/>
      <c r="R23" s="214"/>
      <c r="S23" s="214"/>
      <c r="T23" s="214"/>
      <c r="U23" s="214"/>
      <c r="V23" s="214"/>
      <c r="W23" s="214"/>
      <c r="X23" s="214"/>
      <c r="Y23" s="235"/>
      <c r="Z23" s="235"/>
      <c r="AA23" s="235"/>
      <c r="AB23" s="235"/>
      <c r="AC23" s="235"/>
      <c r="AD23" s="235"/>
      <c r="AE23" s="235"/>
      <c r="AF23" s="235"/>
    </row>
    <row r="24" spans="1:35" ht="18.75" customHeight="1" x14ac:dyDescent="0.15">
      <c r="A24" s="222"/>
      <c r="B24" s="278"/>
      <c r="C24" s="222"/>
      <c r="D24" s="214"/>
      <c r="E24" s="222"/>
      <c r="F24" s="278"/>
      <c r="G24" s="235"/>
      <c r="H24" s="214"/>
      <c r="I24" s="272"/>
      <c r="J24" s="222"/>
      <c r="K24" s="222"/>
      <c r="L24" s="272"/>
      <c r="M24" s="222"/>
      <c r="N24" s="222"/>
      <c r="O24" s="222"/>
      <c r="P24" s="222"/>
      <c r="Q24" s="214"/>
      <c r="R24" s="214"/>
      <c r="S24" s="214"/>
      <c r="T24" s="214"/>
      <c r="U24" s="214"/>
      <c r="V24" s="214"/>
      <c r="W24" s="214"/>
      <c r="X24" s="214"/>
      <c r="Y24" s="235"/>
      <c r="Z24" s="235"/>
      <c r="AA24" s="235"/>
      <c r="AB24" s="235"/>
      <c r="AC24" s="235"/>
      <c r="AD24" s="235"/>
      <c r="AE24" s="235"/>
      <c r="AF24" s="235"/>
    </row>
    <row r="25" spans="1:35" ht="18.75" customHeight="1" x14ac:dyDescent="0.15">
      <c r="A25" s="222"/>
      <c r="B25" s="278"/>
      <c r="C25" s="222"/>
      <c r="D25" s="214"/>
      <c r="E25" s="222"/>
      <c r="F25" s="278"/>
      <c r="G25" s="235"/>
      <c r="H25" s="214"/>
      <c r="I25" s="272"/>
      <c r="J25" s="222"/>
      <c r="K25" s="222"/>
      <c r="L25" s="272"/>
      <c r="M25" s="222"/>
      <c r="N25" s="222"/>
      <c r="O25" s="272"/>
      <c r="P25" s="222"/>
      <c r="Q25" s="214"/>
      <c r="R25" s="214"/>
      <c r="S25" s="214"/>
      <c r="T25" s="214"/>
      <c r="U25" s="214"/>
      <c r="V25" s="214"/>
      <c r="W25" s="214"/>
      <c r="X25" s="214"/>
      <c r="Y25" s="235"/>
      <c r="Z25" s="235"/>
      <c r="AA25" s="235"/>
      <c r="AB25" s="235"/>
      <c r="AC25" s="235"/>
      <c r="AD25" s="235"/>
      <c r="AE25" s="235"/>
      <c r="AF25" s="235"/>
    </row>
    <row r="26" spans="1:35" ht="20.25" customHeight="1" x14ac:dyDescent="0.15">
      <c r="A26" s="278"/>
      <c r="B26" s="278"/>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row>
    <row r="27" spans="1:35" ht="20.25" customHeight="1" x14ac:dyDescent="0.15">
      <c r="A27" s="278"/>
      <c r="B27" s="278"/>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row>
    <row r="28" spans="1:35" ht="20.25" customHeight="1" x14ac:dyDescent="0.15">
      <c r="A28" s="278"/>
      <c r="B28" s="278"/>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row>
    <row r="29" spans="1:35" ht="20.25" customHeight="1" x14ac:dyDescent="0.15">
      <c r="A29" s="278"/>
      <c r="B29" s="278"/>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row>
    <row r="30" spans="1:35" ht="20.25" customHeight="1" x14ac:dyDescent="0.15">
      <c r="A30" s="278"/>
      <c r="B30" s="278"/>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row>
    <row r="31" spans="1:35" ht="20.25" customHeight="1" x14ac:dyDescent="0.15">
      <c r="A31" s="278"/>
      <c r="B31" s="278"/>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row>
    <row r="32" spans="1:35" ht="20.25" customHeight="1" x14ac:dyDescent="0.15">
      <c r="A32" s="278"/>
      <c r="B32" s="278"/>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row>
    <row r="33" spans="1:32" ht="20.25" customHeight="1" x14ac:dyDescent="0.15">
      <c r="A33" s="278"/>
      <c r="B33" s="278"/>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row>
    <row r="34" spans="1:32" ht="20.25" customHeight="1" x14ac:dyDescent="0.15">
      <c r="A34" s="278"/>
      <c r="B34" s="278"/>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row>
    <row r="35" spans="1:32" ht="20.25" customHeight="1" x14ac:dyDescent="0.15">
      <c r="A35" s="278"/>
      <c r="B35" s="278"/>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row>
    <row r="36" spans="1:32" ht="20.25" customHeight="1" x14ac:dyDescent="0.15">
      <c r="A36" s="278"/>
      <c r="B36" s="278"/>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row>
    <row r="37" spans="1:32" ht="20.25" customHeight="1" x14ac:dyDescent="0.15">
      <c r="A37" s="278"/>
      <c r="B37" s="278"/>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row>
    <row r="38" spans="1:32" ht="20.25" customHeight="1" x14ac:dyDescent="0.15">
      <c r="A38" s="278"/>
      <c r="B38" s="278"/>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row>
    <row r="39" spans="1:32" ht="20.25" customHeight="1" x14ac:dyDescent="0.15">
      <c r="A39" s="278"/>
      <c r="B39" s="278"/>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row>
    <row r="40" spans="1:32" ht="20.25" customHeight="1" x14ac:dyDescent="0.15">
      <c r="A40" s="278"/>
      <c r="B40" s="278"/>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row>
    <row r="41" spans="1:32" ht="20.25" customHeight="1" x14ac:dyDescent="0.15">
      <c r="A41" s="278"/>
      <c r="B41" s="278"/>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row>
    <row r="42" spans="1:32" ht="20.25" customHeight="1" x14ac:dyDescent="0.15">
      <c r="A42" s="278"/>
      <c r="B42" s="278"/>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row>
    <row r="43" spans="1:32" ht="20.25" customHeight="1" x14ac:dyDescent="0.15">
      <c r="A43" s="278"/>
      <c r="B43" s="278"/>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row>
    <row r="44" spans="1:32" ht="20.25" customHeight="1" x14ac:dyDescent="0.15">
      <c r="A44" s="278"/>
      <c r="B44" s="278"/>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row>
    <row r="45" spans="1:32" ht="20.25" customHeight="1" x14ac:dyDescent="0.15">
      <c r="A45" s="278"/>
      <c r="B45" s="278"/>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row>
    <row r="46" spans="1:32" ht="20.25" customHeight="1" x14ac:dyDescent="0.15">
      <c r="A46" s="278"/>
      <c r="B46" s="278"/>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row>
    <row r="47" spans="1:32" ht="20.25" customHeight="1" x14ac:dyDescent="0.15">
      <c r="A47" s="278"/>
      <c r="B47" s="278"/>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row>
    <row r="48" spans="1:32" ht="20.25" customHeight="1" x14ac:dyDescent="0.15">
      <c r="A48" s="278"/>
      <c r="B48" s="278"/>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row>
    <row r="49" spans="1:32" ht="20.25" customHeight="1" x14ac:dyDescent="0.15">
      <c r="A49" s="278"/>
      <c r="B49" s="278"/>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row>
    <row r="50" spans="1:32" ht="20.25" customHeight="1" x14ac:dyDescent="0.15">
      <c r="A50" s="278"/>
      <c r="B50" s="27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row>
    <row r="51" spans="1:32" ht="20.25" customHeight="1" x14ac:dyDescent="0.15">
      <c r="A51" s="278"/>
      <c r="B51" s="278"/>
      <c r="C51" s="214"/>
      <c r="D51" s="214"/>
      <c r="E51" s="214"/>
      <c r="F51" s="214"/>
      <c r="G51" s="214"/>
      <c r="H51" s="214"/>
      <c r="I51" s="214"/>
      <c r="J51" s="214"/>
      <c r="K51" s="214"/>
      <c r="L51" s="237"/>
      <c r="M51" s="214"/>
      <c r="N51" s="214"/>
      <c r="O51" s="214"/>
      <c r="P51" s="214"/>
      <c r="Q51" s="214"/>
      <c r="R51" s="214"/>
      <c r="S51" s="214"/>
      <c r="T51" s="214"/>
      <c r="U51" s="214"/>
      <c r="V51" s="214"/>
      <c r="W51" s="214"/>
      <c r="X51" s="214"/>
      <c r="Y51" s="214"/>
      <c r="Z51" s="214"/>
      <c r="AA51" s="214"/>
      <c r="AB51" s="214"/>
      <c r="AC51" s="214"/>
      <c r="AD51" s="214"/>
      <c r="AE51" s="214"/>
      <c r="AF51" s="214"/>
    </row>
    <row r="52" spans="1:32" ht="20.25" customHeight="1" x14ac:dyDescent="0.15">
      <c r="A52" s="278"/>
      <c r="B52" s="278"/>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row>
    <row r="53" spans="1:32" ht="20.25" customHeight="1" x14ac:dyDescent="0.15">
      <c r="A53" s="278"/>
      <c r="B53" s="27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row>
    <row r="54" spans="1:32" ht="20.25" customHeight="1" x14ac:dyDescent="0.15">
      <c r="A54" s="278"/>
      <c r="B54" s="278"/>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row>
    <row r="55" spans="1:32" ht="20.25" customHeight="1" x14ac:dyDescent="0.15">
      <c r="A55" s="278"/>
      <c r="B55" s="278"/>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row>
    <row r="56" spans="1:32" ht="20.25" customHeight="1" x14ac:dyDescent="0.15">
      <c r="A56" s="278"/>
      <c r="B56" s="278"/>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row>
    <row r="57" spans="1:32" ht="20.25" customHeight="1" x14ac:dyDescent="0.15">
      <c r="A57" s="278"/>
      <c r="B57" s="278"/>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row>
    <row r="58" spans="1:32" ht="20.25" customHeight="1" x14ac:dyDescent="0.15">
      <c r="A58" s="278"/>
      <c r="B58" s="278"/>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row>
    <row r="59" spans="1:32" ht="20.25" customHeight="1" x14ac:dyDescent="0.15">
      <c r="A59" s="278"/>
      <c r="B59" s="278"/>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row>
    <row r="60" spans="1:32" ht="20.25" customHeight="1" x14ac:dyDescent="0.15">
      <c r="A60" s="278"/>
      <c r="B60" s="278"/>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row>
    <row r="61" spans="1:32" ht="20.25" customHeight="1" x14ac:dyDescent="0.15">
      <c r="A61" s="278"/>
      <c r="B61" s="278"/>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row>
    <row r="62" spans="1:32" ht="20.25" customHeight="1" x14ac:dyDescent="0.15">
      <c r="A62" s="278"/>
      <c r="B62" s="278"/>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row>
    <row r="63" spans="1:32" ht="20.25" customHeight="1" x14ac:dyDescent="0.15">
      <c r="A63" s="278"/>
      <c r="B63" s="278"/>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row>
    <row r="64" spans="1:32" ht="20.25" customHeight="1" x14ac:dyDescent="0.15">
      <c r="A64" s="278"/>
      <c r="B64" s="278"/>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row>
    <row r="65" spans="1:32" ht="20.25" customHeight="1" x14ac:dyDescent="0.15">
      <c r="A65" s="278"/>
      <c r="B65" s="278"/>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row>
    <row r="66" spans="1:32" ht="20.25" customHeight="1" x14ac:dyDescent="0.15">
      <c r="A66" s="278"/>
      <c r="B66" s="278"/>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row>
    <row r="67" spans="1:32" ht="20.25" customHeight="1" x14ac:dyDescent="0.15">
      <c r="A67" s="278"/>
      <c r="B67" s="278"/>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row>
    <row r="68" spans="1:32" ht="20.25" customHeight="1" x14ac:dyDescent="0.15">
      <c r="A68" s="278"/>
      <c r="B68" s="278"/>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row>
    <row r="69" spans="1:32" ht="20.25" customHeight="1" x14ac:dyDescent="0.15">
      <c r="A69" s="278"/>
      <c r="B69" s="278"/>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row>
    <row r="70" spans="1:32" ht="20.25" customHeight="1" x14ac:dyDescent="0.15">
      <c r="A70" s="278"/>
      <c r="B70" s="278"/>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row>
    <row r="71" spans="1:32" ht="20.25" customHeight="1" x14ac:dyDescent="0.15">
      <c r="A71" s="278"/>
      <c r="B71" s="278"/>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row>
    <row r="72" spans="1:32" ht="20.25" customHeight="1" x14ac:dyDescent="0.15">
      <c r="A72" s="278"/>
      <c r="B72" s="278"/>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row>
    <row r="73" spans="1:32" ht="20.25" customHeight="1" x14ac:dyDescent="0.15">
      <c r="A73" s="278"/>
      <c r="B73" s="278"/>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row>
    <row r="74" spans="1:32" ht="20.25" customHeight="1" x14ac:dyDescent="0.15">
      <c r="A74" s="278"/>
      <c r="B74" s="278"/>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row>
    <row r="75" spans="1:32" ht="20.25" customHeight="1" x14ac:dyDescent="0.15">
      <c r="A75" s="278"/>
      <c r="B75" s="278"/>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row>
    <row r="76" spans="1:32" ht="20.25" customHeight="1" x14ac:dyDescent="0.15">
      <c r="A76" s="278"/>
      <c r="B76" s="278"/>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row>
    <row r="77" spans="1:32" ht="20.25" customHeight="1" x14ac:dyDescent="0.15">
      <c r="A77" s="278"/>
      <c r="B77" s="278"/>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row>
    <row r="78" spans="1:32" ht="20.25" customHeight="1" x14ac:dyDescent="0.15">
      <c r="A78" s="278"/>
      <c r="B78" s="278"/>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row>
    <row r="79" spans="1:32" ht="20.25" customHeight="1" x14ac:dyDescent="0.15">
      <c r="A79" s="278"/>
      <c r="B79" s="278"/>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row>
    <row r="80" spans="1:32" ht="20.25" customHeight="1" x14ac:dyDescent="0.15">
      <c r="A80" s="278"/>
      <c r="B80" s="278"/>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row>
    <row r="81" spans="1:32" ht="20.25" customHeight="1" x14ac:dyDescent="0.15">
      <c r="A81" s="278"/>
      <c r="B81" s="278"/>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row>
    <row r="82" spans="1:32" ht="20.25" customHeight="1" x14ac:dyDescent="0.15">
      <c r="A82" s="278"/>
      <c r="B82" s="278"/>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row>
    <row r="83" spans="1:32" ht="20.25" customHeight="1" x14ac:dyDescent="0.15">
      <c r="A83" s="278"/>
      <c r="B83" s="278"/>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row>
    <row r="84" spans="1:32" ht="20.25" customHeight="1" x14ac:dyDescent="0.15">
      <c r="A84" s="278"/>
      <c r="B84" s="278"/>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row>
    <row r="85" spans="1:32" ht="20.25" customHeight="1" x14ac:dyDescent="0.15">
      <c r="A85" s="278"/>
      <c r="B85" s="278"/>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row>
    <row r="86" spans="1:32" ht="20.25" customHeight="1" x14ac:dyDescent="0.15">
      <c r="A86" s="278"/>
      <c r="B86" s="278"/>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row>
    <row r="87" spans="1:32" ht="20.25" customHeight="1" x14ac:dyDescent="0.15">
      <c r="A87" s="278"/>
      <c r="B87" s="278"/>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row>
    <row r="88" spans="1:32" ht="20.25" customHeight="1" x14ac:dyDescent="0.15">
      <c r="A88" s="278"/>
      <c r="B88" s="278"/>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row>
    <row r="89" spans="1:32" ht="20.25" customHeight="1" x14ac:dyDescent="0.15">
      <c r="A89" s="278"/>
      <c r="B89" s="278"/>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row>
    <row r="90" spans="1:32" ht="20.25" customHeight="1" x14ac:dyDescent="0.15">
      <c r="A90" s="278"/>
      <c r="B90" s="278"/>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row>
    <row r="91" spans="1:32" ht="20.25" customHeight="1" x14ac:dyDescent="0.15">
      <c r="A91" s="278"/>
      <c r="B91" s="278"/>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row>
    <row r="92" spans="1:32" ht="20.25" customHeight="1" x14ac:dyDescent="0.15">
      <c r="A92" s="278"/>
      <c r="B92" s="278"/>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row>
    <row r="93" spans="1:32" ht="20.25" customHeight="1" x14ac:dyDescent="0.15">
      <c r="A93" s="278"/>
      <c r="B93" s="278"/>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row>
    <row r="94" spans="1:32" ht="20.25" customHeight="1" x14ac:dyDescent="0.15">
      <c r="A94" s="278"/>
      <c r="B94" s="278"/>
      <c r="C94" s="214"/>
      <c r="D94" s="214"/>
      <c r="E94" s="214"/>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row>
    <row r="95" spans="1:32" ht="20.25" customHeight="1" x14ac:dyDescent="0.15">
      <c r="A95" s="278"/>
      <c r="B95" s="278"/>
      <c r="C95" s="214"/>
      <c r="D95" s="214"/>
      <c r="E95" s="214"/>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row>
    <row r="96" spans="1:32" ht="20.25" customHeight="1" x14ac:dyDescent="0.15">
      <c r="A96" s="278"/>
      <c r="B96" s="278"/>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row>
    <row r="97" spans="1:32" ht="20.25" customHeight="1" x14ac:dyDescent="0.15">
      <c r="A97" s="278"/>
      <c r="B97" s="278"/>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row>
    <row r="98" spans="1:32" ht="20.25" customHeight="1" x14ac:dyDescent="0.15">
      <c r="A98" s="278"/>
      <c r="B98" s="278"/>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row>
    <row r="99" spans="1:32" ht="20.25" customHeight="1" x14ac:dyDescent="0.15">
      <c r="A99" s="278"/>
      <c r="B99" s="278"/>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row>
    <row r="100" spans="1:32" ht="20.25" customHeight="1" x14ac:dyDescent="0.15">
      <c r="A100" s="278"/>
      <c r="B100" s="278"/>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row>
    <row r="101" spans="1:32" ht="20.25" customHeight="1" x14ac:dyDescent="0.15">
      <c r="A101" s="278"/>
      <c r="B101" s="278"/>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row>
    <row r="102" spans="1:32" ht="20.25" customHeight="1" x14ac:dyDescent="0.15">
      <c r="A102" s="278"/>
      <c r="B102" s="278"/>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row>
    <row r="103" spans="1:32" ht="20.25" customHeight="1" x14ac:dyDescent="0.15">
      <c r="A103" s="278"/>
      <c r="B103" s="278"/>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row>
    <row r="104" spans="1:32" ht="20.25" customHeight="1" x14ac:dyDescent="0.15">
      <c r="A104" s="278"/>
      <c r="B104" s="278"/>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row>
    <row r="105" spans="1:32" ht="20.25" customHeight="1" x14ac:dyDescent="0.15">
      <c r="A105" s="278"/>
      <c r="B105" s="278"/>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row>
    <row r="106" spans="1:32" ht="20.25" customHeight="1" x14ac:dyDescent="0.15">
      <c r="A106" s="278"/>
      <c r="B106" s="278"/>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row>
    <row r="107" spans="1:32" ht="20.25" customHeight="1" x14ac:dyDescent="0.15">
      <c r="A107" s="278"/>
      <c r="B107" s="278"/>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row>
    <row r="108" spans="1:32" ht="20.25" customHeight="1" x14ac:dyDescent="0.15">
      <c r="A108" s="278"/>
      <c r="B108" s="278"/>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row>
    <row r="109" spans="1:32" ht="20.25" customHeight="1" x14ac:dyDescent="0.15">
      <c r="A109" s="278"/>
      <c r="B109" s="278"/>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row>
    <row r="110" spans="1:32" ht="20.25" customHeight="1" x14ac:dyDescent="0.15">
      <c r="A110" s="278"/>
      <c r="B110" s="278"/>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row>
    <row r="111" spans="1:32" ht="20.25" customHeight="1" x14ac:dyDescent="0.15">
      <c r="A111" s="278"/>
      <c r="B111" s="278"/>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row>
    <row r="112" spans="1:32" ht="20.25" customHeight="1" x14ac:dyDescent="0.15">
      <c r="A112" s="278"/>
      <c r="B112" s="278"/>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row>
    <row r="113" spans="1:32" ht="20.25" customHeight="1" x14ac:dyDescent="0.15">
      <c r="A113" s="278"/>
      <c r="B113" s="278"/>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row>
    <row r="114" spans="1:32" ht="20.25" customHeight="1" x14ac:dyDescent="0.15">
      <c r="A114" s="278"/>
      <c r="B114" s="278"/>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row>
    <row r="115" spans="1:32" ht="20.25" customHeight="1" x14ac:dyDescent="0.15">
      <c r="A115" s="278"/>
      <c r="B115" s="278"/>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E115" s="214"/>
      <c r="AF115" s="214"/>
    </row>
    <row r="116" spans="1:32" ht="20.25" customHeight="1" x14ac:dyDescent="0.15">
      <c r="A116" s="278"/>
      <c r="B116" s="278"/>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row>
    <row r="117" spans="1:32" ht="20.25" customHeight="1" x14ac:dyDescent="0.15">
      <c r="A117" s="278"/>
      <c r="B117" s="278"/>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row>
    <row r="118" spans="1:32" ht="20.25" customHeight="1" x14ac:dyDescent="0.15">
      <c r="A118" s="278"/>
      <c r="B118" s="278"/>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row>
    <row r="119" spans="1:32" ht="20.25" customHeight="1" x14ac:dyDescent="0.15">
      <c r="A119" s="278"/>
      <c r="B119" s="278"/>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row>
    <row r="120" spans="1:32" ht="20.25" customHeight="1" x14ac:dyDescent="0.15">
      <c r="A120" s="278"/>
      <c r="B120" s="278"/>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row>
    <row r="121" spans="1:32" ht="20.25" customHeight="1" x14ac:dyDescent="0.15">
      <c r="A121" s="278"/>
      <c r="B121" s="278"/>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row>
    <row r="122" spans="1:32" ht="20.25" customHeight="1" x14ac:dyDescent="0.15">
      <c r="A122" s="278"/>
      <c r="B122" s="278"/>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row>
    <row r="123" spans="1:32" ht="20.25" customHeight="1" x14ac:dyDescent="0.15">
      <c r="A123" s="278"/>
      <c r="B123" s="278"/>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row>
    <row r="124" spans="1:32" ht="20.25" customHeight="1" x14ac:dyDescent="0.15">
      <c r="A124" s="278"/>
      <c r="B124" s="278"/>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row>
    <row r="125" spans="1:32" ht="20.25" customHeight="1" x14ac:dyDescent="0.15">
      <c r="A125" s="278"/>
      <c r="B125" s="278"/>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c r="Z125" s="214"/>
      <c r="AA125" s="214"/>
      <c r="AB125" s="214"/>
      <c r="AC125" s="214"/>
      <c r="AD125" s="214"/>
      <c r="AE125" s="214"/>
      <c r="AF125" s="214"/>
    </row>
    <row r="126" spans="1:32" ht="20.25" customHeight="1" x14ac:dyDescent="0.15">
      <c r="A126" s="278"/>
      <c r="B126" s="278"/>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c r="Z126" s="214"/>
      <c r="AA126" s="214"/>
      <c r="AB126" s="214"/>
      <c r="AC126" s="214"/>
      <c r="AD126" s="214"/>
      <c r="AE126" s="214"/>
      <c r="AF126" s="214"/>
    </row>
    <row r="127" spans="1:32" ht="20.25" customHeight="1" x14ac:dyDescent="0.15">
      <c r="A127" s="278"/>
      <c r="B127" s="278"/>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row>
    <row r="128" spans="1:32" ht="20.25" customHeight="1" x14ac:dyDescent="0.15">
      <c r="A128" s="278"/>
      <c r="B128" s="278"/>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row>
    <row r="129" spans="1:32" ht="20.25" customHeight="1" x14ac:dyDescent="0.15">
      <c r="A129" s="278"/>
      <c r="B129" s="278"/>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c r="Z129" s="214"/>
      <c r="AA129" s="214"/>
      <c r="AB129" s="214"/>
      <c r="AC129" s="214"/>
      <c r="AD129" s="214"/>
      <c r="AE129" s="214"/>
      <c r="AF129" s="214"/>
    </row>
    <row r="130" spans="1:32" ht="20.25" customHeight="1" x14ac:dyDescent="0.15">
      <c r="A130" s="278"/>
      <c r="B130" s="278"/>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row>
    <row r="131" spans="1:32" ht="20.25" customHeight="1" x14ac:dyDescent="0.15">
      <c r="A131" s="278"/>
      <c r="B131" s="278"/>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row>
    <row r="132" spans="1:32" ht="20.25" customHeight="1" x14ac:dyDescent="0.15">
      <c r="A132" s="278"/>
      <c r="B132" s="278"/>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row>
    <row r="133" spans="1:32" ht="20.25" customHeight="1" x14ac:dyDescent="0.15">
      <c r="A133" s="278"/>
      <c r="B133" s="278"/>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row>
    <row r="134" spans="1:32" ht="20.25" customHeight="1" x14ac:dyDescent="0.15">
      <c r="A134" s="278"/>
      <c r="B134" s="278"/>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c r="AA134" s="214"/>
      <c r="AB134" s="214"/>
      <c r="AC134" s="214"/>
      <c r="AD134" s="214"/>
      <c r="AE134" s="214"/>
      <c r="AF134" s="214"/>
    </row>
    <row r="135" spans="1:32" ht="20.25" customHeight="1" x14ac:dyDescent="0.15">
      <c r="A135" s="278"/>
      <c r="B135" s="278"/>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4"/>
      <c r="AB135" s="214"/>
      <c r="AC135" s="214"/>
      <c r="AD135" s="214"/>
      <c r="AE135" s="214"/>
      <c r="AF135" s="214"/>
    </row>
    <row r="136" spans="1:32" ht="20.25" customHeight="1" x14ac:dyDescent="0.15">
      <c r="A136" s="278"/>
      <c r="B136" s="278"/>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row>
    <row r="137" spans="1:32" ht="20.25" customHeight="1" x14ac:dyDescent="0.15">
      <c r="A137" s="278"/>
      <c r="B137" s="278"/>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c r="Z137" s="214"/>
      <c r="AA137" s="214"/>
      <c r="AB137" s="214"/>
      <c r="AC137" s="214"/>
      <c r="AD137" s="214"/>
      <c r="AE137" s="214"/>
      <c r="AF137" s="214"/>
    </row>
    <row r="138" spans="1:32" ht="20.25" customHeight="1" x14ac:dyDescent="0.15">
      <c r="A138" s="278"/>
      <c r="B138" s="278"/>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row>
    <row r="139" spans="1:32" ht="20.25" customHeight="1" x14ac:dyDescent="0.15">
      <c r="A139" s="278"/>
      <c r="B139" s="278"/>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row>
    <row r="140" spans="1:32" ht="20.25" customHeight="1" x14ac:dyDescent="0.15">
      <c r="A140" s="278"/>
      <c r="B140" s="278"/>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c r="Z140" s="214"/>
      <c r="AA140" s="214"/>
      <c r="AB140" s="214"/>
      <c r="AC140" s="214"/>
      <c r="AD140" s="214"/>
      <c r="AE140" s="214"/>
      <c r="AF140" s="214"/>
    </row>
    <row r="141" spans="1:32" ht="20.25" customHeight="1" x14ac:dyDescent="0.15">
      <c r="A141" s="278"/>
      <c r="B141" s="278"/>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c r="Z141" s="214"/>
      <c r="AA141" s="214"/>
      <c r="AB141" s="214"/>
      <c r="AC141" s="214"/>
      <c r="AD141" s="214"/>
      <c r="AE141" s="214"/>
      <c r="AF141" s="214"/>
    </row>
    <row r="142" spans="1:32" ht="20.25" customHeight="1" x14ac:dyDescent="0.15">
      <c r="A142" s="278"/>
      <c r="B142" s="278"/>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c r="Z142" s="214"/>
      <c r="AA142" s="214"/>
      <c r="AB142" s="214"/>
      <c r="AC142" s="214"/>
      <c r="AD142" s="214"/>
      <c r="AE142" s="214"/>
      <c r="AF142" s="214"/>
    </row>
    <row r="143" spans="1:32" ht="20.25" customHeight="1" x14ac:dyDescent="0.15">
      <c r="A143" s="278"/>
      <c r="B143" s="278"/>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row>
    <row r="144" spans="1:32" ht="20.25" customHeight="1" x14ac:dyDescent="0.15">
      <c r="A144" s="278"/>
      <c r="B144" s="278"/>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row>
    <row r="145" spans="1:32" ht="20.25" customHeight="1" x14ac:dyDescent="0.15">
      <c r="A145" s="278"/>
      <c r="B145" s="278"/>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row>
    <row r="146" spans="1:32" ht="20.25" customHeight="1" x14ac:dyDescent="0.15">
      <c r="A146" s="278"/>
      <c r="B146" s="278"/>
      <c r="C146" s="214"/>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c r="Z146" s="214"/>
      <c r="AA146" s="214"/>
      <c r="AB146" s="214"/>
      <c r="AC146" s="214"/>
      <c r="AD146" s="214"/>
      <c r="AE146" s="214"/>
      <c r="AF146" s="214"/>
    </row>
    <row r="147" spans="1:32" ht="20.25" customHeight="1" x14ac:dyDescent="0.15">
      <c r="A147" s="278"/>
      <c r="B147" s="278"/>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row>
    <row r="148" spans="1:32" ht="20.25" customHeight="1" x14ac:dyDescent="0.15">
      <c r="A148" s="278"/>
      <c r="B148" s="278"/>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row>
    <row r="149" spans="1:32" ht="20.25" customHeight="1" x14ac:dyDescent="0.15">
      <c r="A149" s="278"/>
      <c r="B149" s="278"/>
      <c r="C149" s="214"/>
      <c r="D149" s="214"/>
      <c r="E149" s="214"/>
      <c r="F149" s="214"/>
      <c r="G149" s="214"/>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row>
    <row r="150" spans="1:32" ht="20.25" customHeight="1" x14ac:dyDescent="0.15">
      <c r="A150" s="278"/>
      <c r="B150" s="278"/>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c r="Z150" s="214"/>
      <c r="AA150" s="214"/>
      <c r="AB150" s="214"/>
      <c r="AC150" s="214"/>
      <c r="AD150" s="214"/>
      <c r="AE150" s="214"/>
      <c r="AF150" s="214"/>
    </row>
    <row r="151" spans="1:32" ht="20.25" customHeight="1" x14ac:dyDescent="0.15">
      <c r="A151" s="278"/>
      <c r="B151" s="278"/>
      <c r="C151" s="214"/>
      <c r="D151" s="214"/>
      <c r="E151" s="214"/>
      <c r="F151" s="214"/>
      <c r="G151" s="214"/>
      <c r="H151" s="214"/>
      <c r="I151" s="214"/>
      <c r="J151" s="214"/>
      <c r="K151" s="214"/>
      <c r="L151" s="214"/>
      <c r="M151" s="214"/>
      <c r="N151" s="214"/>
      <c r="O151" s="214"/>
      <c r="P151" s="214"/>
      <c r="Q151" s="214"/>
      <c r="R151" s="214"/>
      <c r="S151" s="214"/>
      <c r="T151" s="214"/>
      <c r="U151" s="214"/>
      <c r="V151" s="214"/>
      <c r="W151" s="214"/>
      <c r="X151" s="214"/>
      <c r="Y151" s="214"/>
      <c r="Z151" s="214"/>
      <c r="AA151" s="214"/>
      <c r="AB151" s="214"/>
      <c r="AC151" s="214"/>
      <c r="AD151" s="214"/>
      <c r="AE151" s="214"/>
      <c r="AF151" s="214"/>
    </row>
    <row r="152" spans="1:32" ht="20.25" customHeight="1" x14ac:dyDescent="0.15">
      <c r="A152" s="278"/>
      <c r="B152" s="278"/>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row>
    <row r="153" spans="1:32" ht="20.25" customHeight="1" x14ac:dyDescent="0.15">
      <c r="A153" s="278"/>
      <c r="B153" s="278"/>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c r="Z153" s="214"/>
      <c r="AA153" s="214"/>
      <c r="AB153" s="214"/>
      <c r="AC153" s="214"/>
      <c r="AD153" s="214"/>
      <c r="AE153" s="214"/>
      <c r="AF153" s="214"/>
    </row>
    <row r="154" spans="1:32" ht="20.25" customHeight="1" x14ac:dyDescent="0.15">
      <c r="A154" s="278"/>
      <c r="B154" s="278"/>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row>
    <row r="155" spans="1:32" ht="20.25" customHeight="1" x14ac:dyDescent="0.15">
      <c r="A155" s="278"/>
      <c r="B155" s="278"/>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row>
    <row r="156" spans="1:32" ht="20.25" customHeight="1" x14ac:dyDescent="0.15">
      <c r="A156" s="278"/>
      <c r="B156" s="278"/>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c r="AA156" s="214"/>
      <c r="AB156" s="214"/>
      <c r="AC156" s="214"/>
      <c r="AD156" s="214"/>
      <c r="AE156" s="214"/>
      <c r="AF156" s="214"/>
    </row>
    <row r="157" spans="1:32" ht="20.25" customHeight="1" x14ac:dyDescent="0.15">
      <c r="A157" s="278"/>
      <c r="B157" s="278"/>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row>
    <row r="158" spans="1:32" ht="20.25" customHeight="1" x14ac:dyDescent="0.15">
      <c r="A158" s="278"/>
      <c r="B158" s="278"/>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c r="AF158" s="214"/>
    </row>
    <row r="159" spans="1:32" ht="20.25" customHeight="1" x14ac:dyDescent="0.15">
      <c r="A159" s="278"/>
      <c r="B159" s="278"/>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4"/>
      <c r="AA159" s="214"/>
      <c r="AB159" s="214"/>
      <c r="AC159" s="214"/>
      <c r="AD159" s="214"/>
      <c r="AE159" s="214"/>
      <c r="AF159" s="214"/>
    </row>
    <row r="160" spans="1:32" ht="20.25" customHeight="1" x14ac:dyDescent="0.15">
      <c r="A160" s="278"/>
      <c r="B160" s="278"/>
      <c r="C160" s="214"/>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c r="Z160" s="214"/>
      <c r="AA160" s="214"/>
      <c r="AB160" s="214"/>
      <c r="AC160" s="214"/>
      <c r="AD160" s="214"/>
      <c r="AE160" s="214"/>
      <c r="AF160" s="214"/>
    </row>
    <row r="161" spans="1:32" ht="20.25" customHeight="1" x14ac:dyDescent="0.15">
      <c r="A161" s="278"/>
      <c r="B161" s="278"/>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c r="AF161" s="214"/>
    </row>
    <row r="162" spans="1:32" ht="20.25" customHeight="1" x14ac:dyDescent="0.15">
      <c r="A162" s="278"/>
      <c r="B162" s="278"/>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c r="AF162" s="214"/>
    </row>
    <row r="163" spans="1:32" ht="20.25" customHeight="1" x14ac:dyDescent="0.15">
      <c r="A163" s="278"/>
      <c r="B163" s="278"/>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c r="AF163" s="214"/>
    </row>
    <row r="164" spans="1:32" ht="20.25" customHeight="1" x14ac:dyDescent="0.15">
      <c r="A164" s="278"/>
      <c r="B164" s="278"/>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c r="Z164" s="214"/>
      <c r="AA164" s="214"/>
      <c r="AB164" s="214"/>
      <c r="AC164" s="214"/>
      <c r="AD164" s="214"/>
      <c r="AE164" s="214"/>
      <c r="AF164" s="214"/>
    </row>
    <row r="165" spans="1:32" ht="20.25" customHeight="1" x14ac:dyDescent="0.15">
      <c r="A165" s="278"/>
      <c r="B165" s="278"/>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row>
    <row r="166" spans="1:32" ht="20.25" customHeight="1" x14ac:dyDescent="0.15">
      <c r="A166" s="278"/>
      <c r="B166" s="278"/>
      <c r="C166" s="214"/>
      <c r="D166" s="214"/>
      <c r="E166" s="214"/>
      <c r="F166" s="214"/>
      <c r="G166" s="214"/>
      <c r="H166" s="214"/>
      <c r="I166" s="214"/>
      <c r="J166" s="214"/>
      <c r="K166" s="214"/>
      <c r="L166" s="214"/>
      <c r="M166" s="214"/>
      <c r="N166" s="214"/>
      <c r="O166" s="214"/>
      <c r="P166" s="214"/>
      <c r="Q166" s="214"/>
      <c r="R166" s="214"/>
      <c r="S166" s="214"/>
      <c r="T166" s="214"/>
      <c r="U166" s="214"/>
      <c r="V166" s="214"/>
      <c r="W166" s="214"/>
      <c r="X166" s="214"/>
      <c r="Y166" s="214"/>
      <c r="Z166" s="214"/>
      <c r="AA166" s="214"/>
      <c r="AB166" s="214"/>
      <c r="AC166" s="214"/>
      <c r="AD166" s="214"/>
      <c r="AE166" s="214"/>
      <c r="AF166" s="214"/>
    </row>
    <row r="167" spans="1:32" ht="20.25" customHeight="1" x14ac:dyDescent="0.15">
      <c r="A167" s="278"/>
      <c r="B167" s="278"/>
      <c r="C167" s="214"/>
      <c r="D167" s="214"/>
      <c r="E167" s="214"/>
      <c r="F167" s="214"/>
      <c r="G167" s="214"/>
      <c r="H167" s="214"/>
      <c r="I167" s="214"/>
      <c r="J167" s="214"/>
      <c r="K167" s="214"/>
      <c r="L167" s="214"/>
      <c r="M167" s="214"/>
      <c r="N167" s="214"/>
      <c r="O167" s="214"/>
      <c r="P167" s="214"/>
      <c r="Q167" s="214"/>
      <c r="R167" s="214"/>
      <c r="S167" s="214"/>
      <c r="T167" s="214"/>
      <c r="U167" s="214"/>
      <c r="V167" s="214"/>
      <c r="W167" s="214"/>
      <c r="X167" s="214"/>
      <c r="Y167" s="214"/>
      <c r="Z167" s="214"/>
      <c r="AA167" s="214"/>
      <c r="AB167" s="214"/>
      <c r="AC167" s="214"/>
      <c r="AD167" s="214"/>
      <c r="AE167" s="214"/>
      <c r="AF167" s="214"/>
    </row>
    <row r="168" spans="1:32" ht="20.25" customHeight="1" x14ac:dyDescent="0.15">
      <c r="A168" s="278"/>
      <c r="B168" s="278"/>
      <c r="C168" s="214"/>
      <c r="D168" s="214"/>
      <c r="E168" s="214"/>
      <c r="F168" s="214"/>
      <c r="G168" s="214"/>
      <c r="H168" s="214"/>
      <c r="I168" s="214"/>
      <c r="J168" s="214"/>
      <c r="K168" s="214"/>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row>
    <row r="169" spans="1:32" ht="20.25" customHeight="1" x14ac:dyDescent="0.15">
      <c r="A169" s="278"/>
      <c r="B169" s="278"/>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c r="Z169" s="214"/>
      <c r="AA169" s="214"/>
      <c r="AB169" s="214"/>
      <c r="AC169" s="214"/>
      <c r="AD169" s="214"/>
      <c r="AE169" s="214"/>
      <c r="AF169" s="214"/>
    </row>
    <row r="170" spans="1:32" ht="20.25" customHeight="1" x14ac:dyDescent="0.15">
      <c r="A170" s="278"/>
      <c r="B170" s="278"/>
      <c r="C170" s="214"/>
      <c r="D170" s="214"/>
      <c r="E170" s="214"/>
      <c r="F170" s="214"/>
      <c r="G170" s="214"/>
      <c r="H170" s="214"/>
      <c r="I170" s="214"/>
      <c r="J170" s="214"/>
      <c r="K170" s="214"/>
      <c r="L170" s="214"/>
      <c r="M170" s="214"/>
      <c r="N170" s="214"/>
      <c r="O170" s="214"/>
      <c r="P170" s="214"/>
      <c r="Q170" s="214"/>
      <c r="R170" s="214"/>
      <c r="S170" s="214"/>
      <c r="T170" s="214"/>
      <c r="U170" s="214"/>
      <c r="V170" s="214"/>
      <c r="W170" s="214"/>
      <c r="X170" s="214"/>
      <c r="Y170" s="214"/>
      <c r="Z170" s="214"/>
      <c r="AA170" s="214"/>
      <c r="AB170" s="214"/>
      <c r="AC170" s="214"/>
      <c r="AD170" s="214"/>
      <c r="AE170" s="214"/>
      <c r="AF170" s="214"/>
    </row>
    <row r="171" spans="1:32" ht="20.25" customHeight="1" x14ac:dyDescent="0.15">
      <c r="A171" s="278"/>
      <c r="B171" s="278"/>
      <c r="C171" s="214"/>
      <c r="D171" s="214"/>
      <c r="E171" s="214"/>
      <c r="F171" s="214"/>
      <c r="G171" s="214"/>
      <c r="H171" s="214"/>
      <c r="I171" s="214"/>
      <c r="J171" s="214"/>
      <c r="K171" s="214"/>
      <c r="L171" s="214"/>
      <c r="M171" s="214"/>
      <c r="N171" s="214"/>
      <c r="O171" s="214"/>
      <c r="P171" s="214"/>
      <c r="Q171" s="214"/>
      <c r="R171" s="214"/>
      <c r="S171" s="214"/>
      <c r="T171" s="214"/>
      <c r="U171" s="214"/>
      <c r="V171" s="214"/>
      <c r="W171" s="214"/>
      <c r="X171" s="214"/>
      <c r="Y171" s="214"/>
      <c r="Z171" s="214"/>
      <c r="AA171" s="214"/>
      <c r="AB171" s="214"/>
      <c r="AC171" s="214"/>
      <c r="AD171" s="214"/>
      <c r="AE171" s="214"/>
      <c r="AF171" s="214"/>
    </row>
    <row r="172" spans="1:32" ht="20.25" customHeight="1" x14ac:dyDescent="0.15">
      <c r="A172" s="278"/>
      <c r="B172" s="278"/>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row>
    <row r="173" spans="1:32" ht="20.25" customHeight="1" x14ac:dyDescent="0.15">
      <c r="A173" s="278"/>
      <c r="B173" s="278"/>
      <c r="C173" s="214"/>
      <c r="D173" s="214"/>
      <c r="E173" s="214"/>
      <c r="F173" s="214"/>
      <c r="G173" s="214"/>
      <c r="H173" s="214"/>
      <c r="I173" s="214"/>
      <c r="J173" s="214"/>
      <c r="K173" s="214"/>
      <c r="L173" s="214"/>
      <c r="M173" s="214"/>
      <c r="N173" s="214"/>
      <c r="O173" s="214"/>
      <c r="P173" s="214"/>
      <c r="Q173" s="214"/>
      <c r="R173" s="214"/>
      <c r="S173" s="214"/>
      <c r="T173" s="214"/>
      <c r="U173" s="214"/>
      <c r="V173" s="214"/>
      <c r="W173" s="214"/>
      <c r="X173" s="214"/>
      <c r="Y173" s="214"/>
      <c r="Z173" s="214"/>
      <c r="AA173" s="214"/>
      <c r="AB173" s="214"/>
      <c r="AC173" s="214"/>
      <c r="AD173" s="214"/>
      <c r="AE173" s="214"/>
      <c r="AF173" s="214"/>
    </row>
    <row r="174" spans="1:32" ht="20.25" customHeight="1" x14ac:dyDescent="0.15">
      <c r="A174" s="278"/>
      <c r="B174" s="278"/>
      <c r="C174" s="214"/>
      <c r="D174" s="214"/>
      <c r="E174" s="214"/>
      <c r="F174" s="214"/>
      <c r="G174" s="214"/>
      <c r="H174" s="214"/>
      <c r="I174" s="214"/>
      <c r="J174" s="214"/>
      <c r="K174" s="214"/>
      <c r="L174" s="214"/>
      <c r="M174" s="214"/>
      <c r="N174" s="214"/>
      <c r="O174" s="214"/>
      <c r="P174" s="214"/>
      <c r="Q174" s="214"/>
      <c r="R174" s="214"/>
      <c r="S174" s="214"/>
      <c r="T174" s="214"/>
      <c r="U174" s="214"/>
      <c r="V174" s="214"/>
      <c r="W174" s="214"/>
      <c r="X174" s="214"/>
      <c r="Y174" s="214"/>
      <c r="Z174" s="214"/>
      <c r="AA174" s="214"/>
      <c r="AB174" s="214"/>
      <c r="AC174" s="214"/>
      <c r="AD174" s="214"/>
      <c r="AE174" s="214"/>
      <c r="AF174" s="214"/>
    </row>
    <row r="175" spans="1:32" ht="20.25" customHeight="1" x14ac:dyDescent="0.15">
      <c r="A175" s="278"/>
      <c r="B175" s="278"/>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c r="Z175" s="214"/>
      <c r="AA175" s="214"/>
      <c r="AB175" s="214"/>
      <c r="AC175" s="214"/>
      <c r="AD175" s="214"/>
      <c r="AE175" s="214"/>
      <c r="AF175" s="214"/>
    </row>
    <row r="176" spans="1:32" ht="20.25" customHeight="1" x14ac:dyDescent="0.15">
      <c r="A176" s="278"/>
      <c r="B176" s="278"/>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c r="AC176" s="214"/>
      <c r="AD176" s="214"/>
      <c r="AE176" s="214"/>
      <c r="AF176" s="214"/>
    </row>
    <row r="177" spans="1:32" ht="20.25" customHeight="1" x14ac:dyDescent="0.15">
      <c r="A177" s="278"/>
      <c r="B177" s="278"/>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row>
    <row r="178" spans="1:32" ht="20.25" customHeight="1" x14ac:dyDescent="0.15">
      <c r="A178" s="278"/>
      <c r="B178" s="278"/>
      <c r="C178" s="214"/>
      <c r="D178" s="214"/>
      <c r="E178" s="214"/>
      <c r="F178" s="214"/>
      <c r="G178" s="214"/>
      <c r="H178" s="214"/>
      <c r="I178" s="214"/>
      <c r="J178" s="214"/>
      <c r="K178" s="214"/>
      <c r="L178" s="214"/>
      <c r="M178" s="214"/>
      <c r="N178" s="214"/>
      <c r="O178" s="214"/>
      <c r="P178" s="214"/>
      <c r="Q178" s="214"/>
      <c r="R178" s="214"/>
      <c r="S178" s="214"/>
      <c r="T178" s="214"/>
      <c r="U178" s="214"/>
      <c r="V178" s="214"/>
      <c r="W178" s="214"/>
      <c r="X178" s="214"/>
      <c r="Y178" s="214"/>
      <c r="Z178" s="214"/>
      <c r="AA178" s="214"/>
      <c r="AB178" s="214"/>
      <c r="AC178" s="214"/>
      <c r="AD178" s="214"/>
      <c r="AE178" s="214"/>
      <c r="AF178" s="214"/>
    </row>
    <row r="179" spans="1:32" ht="20.25" customHeight="1" x14ac:dyDescent="0.15">
      <c r="A179" s="278"/>
      <c r="B179" s="278"/>
      <c r="C179" s="214"/>
      <c r="D179" s="214"/>
      <c r="E179" s="214"/>
      <c r="F179" s="214"/>
      <c r="G179" s="214"/>
      <c r="H179" s="214"/>
      <c r="I179" s="214"/>
      <c r="J179" s="214"/>
      <c r="K179" s="214"/>
      <c r="L179" s="214"/>
      <c r="M179" s="214"/>
      <c r="N179" s="214"/>
      <c r="O179" s="214"/>
      <c r="P179" s="214"/>
      <c r="Q179" s="214"/>
      <c r="R179" s="214"/>
      <c r="S179" s="214"/>
      <c r="T179" s="214"/>
      <c r="U179" s="214"/>
      <c r="V179" s="214"/>
      <c r="W179" s="214"/>
      <c r="X179" s="214"/>
      <c r="Y179" s="214"/>
      <c r="Z179" s="214"/>
      <c r="AA179" s="214"/>
      <c r="AB179" s="214"/>
      <c r="AC179" s="214"/>
      <c r="AD179" s="214"/>
      <c r="AE179" s="214"/>
      <c r="AF179" s="214"/>
    </row>
    <row r="180" spans="1:32" ht="20.25" customHeight="1" x14ac:dyDescent="0.15">
      <c r="A180" s="278"/>
      <c r="B180" s="278"/>
      <c r="C180" s="214"/>
      <c r="D180" s="214"/>
      <c r="E180" s="214"/>
      <c r="F180" s="214"/>
      <c r="G180" s="214"/>
      <c r="H180" s="214"/>
      <c r="I180" s="214"/>
      <c r="J180" s="214"/>
      <c r="K180" s="214"/>
      <c r="L180" s="214"/>
      <c r="M180" s="214"/>
      <c r="N180" s="214"/>
      <c r="O180" s="214"/>
      <c r="P180" s="214"/>
      <c r="Q180" s="214"/>
      <c r="R180" s="214"/>
      <c r="S180" s="214"/>
      <c r="T180" s="214"/>
      <c r="U180" s="214"/>
      <c r="V180" s="214"/>
      <c r="W180" s="214"/>
      <c r="X180" s="214"/>
      <c r="Y180" s="214"/>
      <c r="Z180" s="214"/>
      <c r="AA180" s="214"/>
      <c r="AB180" s="214"/>
      <c r="AC180" s="214"/>
      <c r="AD180" s="214"/>
      <c r="AE180" s="214"/>
      <c r="AF180" s="214"/>
    </row>
    <row r="181" spans="1:32" ht="20.25" customHeight="1" x14ac:dyDescent="0.15">
      <c r="A181" s="278"/>
      <c r="B181" s="278"/>
      <c r="C181" s="214"/>
      <c r="D181" s="214"/>
      <c r="E181" s="214"/>
      <c r="F181" s="214"/>
      <c r="G181" s="214"/>
      <c r="H181" s="214"/>
      <c r="I181" s="214"/>
      <c r="J181" s="214"/>
      <c r="K181" s="214"/>
      <c r="L181" s="214"/>
      <c r="M181" s="214"/>
      <c r="N181" s="214"/>
      <c r="O181" s="214"/>
      <c r="P181" s="214"/>
      <c r="Q181" s="214"/>
      <c r="R181" s="214"/>
      <c r="S181" s="214"/>
      <c r="T181" s="214"/>
      <c r="U181" s="214"/>
      <c r="V181" s="214"/>
      <c r="W181" s="214"/>
      <c r="X181" s="214"/>
      <c r="Y181" s="214"/>
      <c r="Z181" s="214"/>
      <c r="AA181" s="214"/>
      <c r="AB181" s="214"/>
      <c r="AC181" s="214"/>
      <c r="AD181" s="214"/>
      <c r="AE181" s="214"/>
      <c r="AF181" s="214"/>
    </row>
    <row r="182" spans="1:32" ht="20.25" customHeight="1" x14ac:dyDescent="0.15">
      <c r="A182" s="278"/>
      <c r="B182" s="278"/>
      <c r="C182" s="214"/>
      <c r="D182" s="214"/>
      <c r="E182" s="214"/>
      <c r="F182" s="214"/>
      <c r="G182" s="214"/>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row>
    <row r="183" spans="1:32" ht="20.25" customHeight="1" x14ac:dyDescent="0.15">
      <c r="A183" s="278"/>
      <c r="B183" s="278"/>
      <c r="C183" s="214"/>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c r="Z183" s="214"/>
      <c r="AA183" s="214"/>
      <c r="AB183" s="214"/>
      <c r="AC183" s="214"/>
      <c r="AD183" s="214"/>
      <c r="AE183" s="214"/>
      <c r="AF183" s="214"/>
    </row>
    <row r="184" spans="1:32" ht="20.25" customHeight="1" x14ac:dyDescent="0.15">
      <c r="A184" s="278"/>
      <c r="B184" s="278"/>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c r="Z184" s="214"/>
      <c r="AA184" s="214"/>
      <c r="AB184" s="214"/>
      <c r="AC184" s="214"/>
      <c r="AD184" s="214"/>
      <c r="AE184" s="214"/>
      <c r="AF184" s="214"/>
    </row>
    <row r="185" spans="1:32" ht="20.25" customHeight="1" x14ac:dyDescent="0.15">
      <c r="A185" s="278"/>
      <c r="B185" s="278"/>
      <c r="C185" s="214"/>
      <c r="D185" s="214"/>
      <c r="E185" s="214"/>
      <c r="F185" s="214"/>
      <c r="G185" s="214"/>
      <c r="H185" s="214"/>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row>
    <row r="186" spans="1:32" ht="20.25" customHeight="1" x14ac:dyDescent="0.15">
      <c r="A186" s="278"/>
      <c r="B186" s="278"/>
      <c r="C186" s="214"/>
      <c r="D186" s="214"/>
      <c r="E186" s="214"/>
      <c r="F186" s="214"/>
      <c r="G186" s="214"/>
      <c r="H186" s="214"/>
      <c r="I186" s="214"/>
      <c r="J186" s="214"/>
      <c r="K186" s="214"/>
      <c r="L186" s="214"/>
      <c r="M186" s="214"/>
      <c r="N186" s="214"/>
      <c r="O186" s="214"/>
      <c r="P186" s="214"/>
      <c r="Q186" s="214"/>
      <c r="R186" s="214"/>
      <c r="S186" s="214"/>
      <c r="T186" s="214"/>
      <c r="U186" s="214"/>
      <c r="V186" s="214"/>
      <c r="W186" s="214"/>
      <c r="X186" s="214"/>
      <c r="Y186" s="214"/>
      <c r="Z186" s="214"/>
      <c r="AA186" s="214"/>
      <c r="AB186" s="214"/>
      <c r="AC186" s="214"/>
      <c r="AD186" s="214"/>
      <c r="AE186" s="214"/>
      <c r="AF186" s="214"/>
    </row>
    <row r="187" spans="1:32" ht="20.25" customHeight="1" x14ac:dyDescent="0.15">
      <c r="A187" s="278"/>
      <c r="B187" s="278"/>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c r="Y187" s="214"/>
      <c r="Z187" s="214"/>
      <c r="AA187" s="214"/>
      <c r="AB187" s="214"/>
      <c r="AC187" s="214"/>
      <c r="AD187" s="214"/>
      <c r="AE187" s="214"/>
      <c r="AF187" s="214"/>
    </row>
    <row r="188" spans="1:32" ht="20.25" customHeight="1" x14ac:dyDescent="0.15">
      <c r="A188" s="278"/>
      <c r="B188" s="278"/>
      <c r="C188" s="214"/>
      <c r="D188" s="214"/>
      <c r="E188" s="214"/>
      <c r="F188" s="214"/>
      <c r="G188" s="214"/>
      <c r="H188" s="214"/>
      <c r="I188" s="214"/>
      <c r="J188" s="214"/>
      <c r="K188" s="214"/>
      <c r="L188" s="214"/>
      <c r="M188" s="214"/>
      <c r="N188" s="214"/>
      <c r="O188" s="214"/>
      <c r="P188" s="214"/>
      <c r="Q188" s="214"/>
      <c r="R188" s="214"/>
      <c r="S188" s="214"/>
      <c r="T188" s="214"/>
      <c r="U188" s="214"/>
      <c r="V188" s="214"/>
      <c r="W188" s="214"/>
      <c r="X188" s="214"/>
      <c r="Y188" s="214"/>
      <c r="Z188" s="214"/>
      <c r="AA188" s="214"/>
      <c r="AB188" s="214"/>
      <c r="AC188" s="214"/>
      <c r="AD188" s="214"/>
      <c r="AE188" s="214"/>
      <c r="AF188" s="214"/>
    </row>
    <row r="189" spans="1:32" ht="20.25" customHeight="1" x14ac:dyDescent="0.15">
      <c r="A189" s="278"/>
      <c r="B189" s="278"/>
      <c r="C189" s="214"/>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row>
    <row r="190" spans="1:32" ht="20.25" customHeight="1" x14ac:dyDescent="0.15">
      <c r="A190" s="278"/>
      <c r="B190" s="278"/>
      <c r="C190" s="214"/>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row>
    <row r="191" spans="1:32" ht="20.25" customHeight="1" x14ac:dyDescent="0.15">
      <c r="A191" s="278"/>
      <c r="B191" s="278"/>
      <c r="C191" s="214"/>
      <c r="D191" s="214"/>
      <c r="E191" s="214"/>
      <c r="F191" s="214"/>
      <c r="G191" s="214"/>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row>
    <row r="192" spans="1:32" ht="20.25" customHeight="1" x14ac:dyDescent="0.15">
      <c r="A192" s="278"/>
      <c r="B192" s="278"/>
      <c r="C192" s="214"/>
      <c r="D192" s="214"/>
      <c r="E192" s="214"/>
      <c r="F192" s="214"/>
      <c r="G192" s="214"/>
      <c r="H192" s="214"/>
      <c r="I192" s="214"/>
      <c r="J192" s="214"/>
      <c r="K192" s="214"/>
      <c r="L192" s="214"/>
      <c r="M192" s="214"/>
      <c r="N192" s="214"/>
      <c r="O192" s="214"/>
      <c r="P192" s="214"/>
      <c r="Q192" s="214"/>
      <c r="R192" s="214"/>
      <c r="S192" s="214"/>
      <c r="T192" s="214"/>
      <c r="U192" s="214"/>
      <c r="V192" s="214"/>
      <c r="W192" s="214"/>
      <c r="X192" s="214"/>
      <c r="Y192" s="214"/>
      <c r="Z192" s="214"/>
      <c r="AA192" s="214"/>
      <c r="AB192" s="214"/>
      <c r="AC192" s="214"/>
      <c r="AD192" s="214"/>
      <c r="AE192" s="214"/>
      <c r="AF192" s="214"/>
    </row>
    <row r="193" spans="1:32" ht="20.25" customHeight="1" x14ac:dyDescent="0.15">
      <c r="A193" s="278"/>
      <c r="B193" s="278"/>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c r="Z193" s="214"/>
      <c r="AA193" s="214"/>
      <c r="AB193" s="214"/>
      <c r="AC193" s="214"/>
      <c r="AD193" s="214"/>
      <c r="AE193" s="214"/>
      <c r="AF193" s="214"/>
    </row>
    <row r="194" spans="1:32" ht="20.25" customHeight="1" x14ac:dyDescent="0.15">
      <c r="A194" s="278"/>
      <c r="B194" s="278"/>
      <c r="C194" s="214"/>
      <c r="D194" s="214"/>
      <c r="E194" s="214"/>
      <c r="F194" s="214"/>
      <c r="G194" s="214"/>
      <c r="H194" s="214"/>
      <c r="I194" s="214"/>
      <c r="J194" s="214"/>
      <c r="K194" s="214"/>
      <c r="L194" s="214"/>
      <c r="M194" s="214"/>
      <c r="N194" s="214"/>
      <c r="O194" s="214"/>
      <c r="P194" s="214"/>
      <c r="Q194" s="214"/>
      <c r="R194" s="214"/>
      <c r="S194" s="214"/>
      <c r="T194" s="214"/>
      <c r="U194" s="214"/>
      <c r="V194" s="214"/>
      <c r="W194" s="214"/>
      <c r="X194" s="214"/>
      <c r="Y194" s="214"/>
      <c r="Z194" s="214"/>
      <c r="AA194" s="214"/>
      <c r="AB194" s="214"/>
      <c r="AC194" s="214"/>
      <c r="AD194" s="214"/>
      <c r="AE194" s="214"/>
      <c r="AF194" s="214"/>
    </row>
    <row r="195" spans="1:32" ht="20.25" customHeight="1" x14ac:dyDescent="0.15">
      <c r="A195" s="278"/>
      <c r="B195" s="278"/>
      <c r="C195" s="214"/>
      <c r="D195" s="214"/>
      <c r="E195" s="214"/>
      <c r="F195" s="214"/>
      <c r="G195" s="214"/>
      <c r="H195" s="214"/>
      <c r="I195" s="214"/>
      <c r="J195" s="214"/>
      <c r="K195" s="214"/>
      <c r="L195" s="214"/>
      <c r="M195" s="214"/>
      <c r="N195" s="214"/>
      <c r="O195" s="214"/>
      <c r="P195" s="214"/>
      <c r="Q195" s="214"/>
      <c r="R195" s="214"/>
      <c r="S195" s="214"/>
      <c r="T195" s="214"/>
      <c r="U195" s="214"/>
      <c r="V195" s="214"/>
      <c r="W195" s="214"/>
      <c r="X195" s="214"/>
      <c r="Y195" s="214"/>
      <c r="Z195" s="214"/>
      <c r="AA195" s="214"/>
      <c r="AB195" s="214"/>
      <c r="AC195" s="214"/>
      <c r="AD195" s="214"/>
      <c r="AE195" s="214"/>
      <c r="AF195" s="214"/>
    </row>
    <row r="196" spans="1:32" ht="20.25" customHeight="1" x14ac:dyDescent="0.15">
      <c r="A196" s="278"/>
      <c r="B196" s="278"/>
      <c r="C196" s="214"/>
      <c r="D196" s="214"/>
      <c r="E196" s="214"/>
      <c r="F196" s="214"/>
      <c r="G196" s="214"/>
      <c r="H196" s="214"/>
      <c r="I196" s="214"/>
      <c r="J196" s="214"/>
      <c r="K196" s="214"/>
      <c r="L196" s="214"/>
      <c r="M196" s="214"/>
      <c r="N196" s="214"/>
      <c r="O196" s="214"/>
      <c r="P196" s="214"/>
      <c r="Q196" s="214"/>
      <c r="R196" s="214"/>
      <c r="S196" s="214"/>
      <c r="T196" s="214"/>
      <c r="U196" s="214"/>
      <c r="V196" s="214"/>
      <c r="W196" s="214"/>
      <c r="X196" s="214"/>
      <c r="Y196" s="214"/>
      <c r="Z196" s="214"/>
      <c r="AA196" s="214"/>
      <c r="AB196" s="214"/>
      <c r="AC196" s="214"/>
      <c r="AD196" s="214"/>
      <c r="AE196" s="214"/>
      <c r="AF196" s="214"/>
    </row>
    <row r="197" spans="1:32" ht="20.25" customHeight="1" x14ac:dyDescent="0.15">
      <c r="A197" s="278"/>
      <c r="B197" s="278"/>
      <c r="C197" s="214"/>
      <c r="D197" s="214"/>
      <c r="E197" s="214"/>
      <c r="F197" s="214"/>
      <c r="G197" s="214"/>
      <c r="H197" s="214"/>
      <c r="I197" s="214"/>
      <c r="J197" s="214"/>
      <c r="K197" s="214"/>
      <c r="L197" s="214"/>
      <c r="M197" s="214"/>
      <c r="N197" s="214"/>
      <c r="O197" s="214"/>
      <c r="P197" s="214"/>
      <c r="Q197" s="214"/>
      <c r="R197" s="214"/>
      <c r="S197" s="214"/>
      <c r="T197" s="214"/>
      <c r="U197" s="214"/>
      <c r="V197" s="214"/>
      <c r="W197" s="214"/>
      <c r="X197" s="214"/>
      <c r="Y197" s="214"/>
      <c r="Z197" s="214"/>
      <c r="AA197" s="214"/>
      <c r="AB197" s="214"/>
      <c r="AC197" s="214"/>
      <c r="AD197" s="214"/>
      <c r="AE197" s="214"/>
      <c r="AF197" s="214"/>
    </row>
    <row r="198" spans="1:32" ht="20.25" customHeight="1" x14ac:dyDescent="0.15">
      <c r="A198" s="278"/>
      <c r="B198" s="278"/>
      <c r="C198" s="214"/>
      <c r="D198" s="214"/>
      <c r="E198" s="214"/>
      <c r="F198" s="214"/>
      <c r="G198" s="214"/>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row>
    <row r="199" spans="1:32" ht="20.25" customHeight="1" x14ac:dyDescent="0.15">
      <c r="A199" s="278"/>
      <c r="B199" s="278"/>
      <c r="C199" s="214"/>
      <c r="D199" s="214"/>
      <c r="E199" s="214"/>
      <c r="F199" s="214"/>
      <c r="G199" s="214"/>
      <c r="H199" s="214"/>
      <c r="I199" s="214"/>
      <c r="J199" s="214"/>
      <c r="K199" s="214"/>
      <c r="L199" s="214"/>
      <c r="M199" s="214"/>
      <c r="N199" s="214"/>
      <c r="O199" s="214"/>
      <c r="P199" s="214"/>
      <c r="Q199" s="214"/>
      <c r="R199" s="214"/>
      <c r="S199" s="214"/>
      <c r="T199" s="214"/>
      <c r="U199" s="214"/>
      <c r="V199" s="214"/>
      <c r="W199" s="214"/>
      <c r="X199" s="214"/>
      <c r="Y199" s="214"/>
      <c r="Z199" s="214"/>
      <c r="AA199" s="214"/>
      <c r="AB199" s="214"/>
      <c r="AC199" s="214"/>
      <c r="AD199" s="214"/>
      <c r="AE199" s="214"/>
      <c r="AF199" s="214"/>
    </row>
    <row r="200" spans="1:32" ht="20.25" customHeight="1" x14ac:dyDescent="0.15">
      <c r="A200" s="278"/>
      <c r="B200" s="278"/>
      <c r="C200" s="214"/>
      <c r="D200" s="214"/>
      <c r="E200" s="214"/>
      <c r="F200" s="214"/>
      <c r="G200" s="214"/>
      <c r="H200" s="214"/>
      <c r="I200" s="214"/>
      <c r="J200" s="214"/>
      <c r="K200" s="214"/>
      <c r="L200" s="214"/>
      <c r="M200" s="214"/>
      <c r="N200" s="214"/>
      <c r="O200" s="214"/>
      <c r="P200" s="214"/>
      <c r="Q200" s="214"/>
      <c r="R200" s="214"/>
      <c r="S200" s="214"/>
      <c r="T200" s="214"/>
      <c r="U200" s="214"/>
      <c r="V200" s="214"/>
      <c r="W200" s="214"/>
      <c r="X200" s="214"/>
      <c r="Y200" s="214"/>
      <c r="Z200" s="214"/>
      <c r="AA200" s="214"/>
      <c r="AB200" s="214"/>
      <c r="AC200" s="214"/>
      <c r="AD200" s="214"/>
      <c r="AE200" s="214"/>
      <c r="AF200" s="214"/>
    </row>
    <row r="201" spans="1:32" ht="20.25" customHeight="1" x14ac:dyDescent="0.15">
      <c r="A201" s="278"/>
      <c r="B201" s="278"/>
      <c r="C201" s="214"/>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c r="Z201" s="214"/>
      <c r="AA201" s="214"/>
      <c r="AB201" s="214"/>
      <c r="AC201" s="214"/>
      <c r="AD201" s="214"/>
      <c r="AE201" s="214"/>
      <c r="AF201" s="214"/>
    </row>
    <row r="202" spans="1:32" ht="20.25" customHeight="1" x14ac:dyDescent="0.15">
      <c r="A202" s="278"/>
      <c r="B202" s="278"/>
      <c r="C202" s="214"/>
      <c r="D202" s="214"/>
      <c r="E202" s="214"/>
      <c r="F202" s="214"/>
      <c r="G202" s="214"/>
      <c r="H202" s="214"/>
      <c r="I202" s="214"/>
      <c r="J202" s="214"/>
      <c r="K202" s="214"/>
      <c r="L202" s="214"/>
      <c r="M202" s="214"/>
      <c r="N202" s="214"/>
      <c r="O202" s="214"/>
      <c r="P202" s="214"/>
      <c r="Q202" s="214"/>
      <c r="R202" s="214"/>
      <c r="S202" s="214"/>
      <c r="T202" s="214"/>
      <c r="U202" s="214"/>
      <c r="V202" s="214"/>
      <c r="W202" s="214"/>
      <c r="X202" s="214"/>
      <c r="Y202" s="214"/>
      <c r="Z202" s="214"/>
      <c r="AA202" s="214"/>
      <c r="AB202" s="214"/>
      <c r="AC202" s="214"/>
      <c r="AD202" s="214"/>
      <c r="AE202" s="214"/>
      <c r="AF202" s="214"/>
    </row>
    <row r="203" spans="1:32" ht="20.25" customHeight="1" x14ac:dyDescent="0.15">
      <c r="A203" s="278"/>
      <c r="B203" s="278"/>
      <c r="C203" s="214"/>
      <c r="D203" s="214"/>
      <c r="E203" s="214"/>
      <c r="F203" s="214"/>
      <c r="G203" s="214"/>
      <c r="H203" s="214"/>
      <c r="I203" s="214"/>
      <c r="J203" s="214"/>
      <c r="K203" s="214"/>
      <c r="L203" s="214"/>
      <c r="M203" s="214"/>
      <c r="N203" s="214"/>
      <c r="O203" s="214"/>
      <c r="P203" s="214"/>
      <c r="Q203" s="214"/>
      <c r="R203" s="214"/>
      <c r="S203" s="214"/>
      <c r="T203" s="214"/>
      <c r="U203" s="214"/>
      <c r="V203" s="214"/>
      <c r="W203" s="214"/>
      <c r="X203" s="214"/>
      <c r="Y203" s="214"/>
      <c r="Z203" s="214"/>
      <c r="AA203" s="214"/>
      <c r="AB203" s="214"/>
      <c r="AC203" s="214"/>
      <c r="AD203" s="214"/>
      <c r="AE203" s="214"/>
      <c r="AF203" s="214"/>
    </row>
    <row r="204" spans="1:32" ht="20.25" customHeight="1" x14ac:dyDescent="0.15">
      <c r="A204" s="278"/>
      <c r="B204" s="278"/>
      <c r="C204" s="214"/>
      <c r="D204" s="214"/>
      <c r="E204" s="214"/>
      <c r="F204" s="214"/>
      <c r="G204" s="214"/>
      <c r="H204" s="214"/>
      <c r="I204" s="214"/>
      <c r="J204" s="214"/>
      <c r="K204" s="214"/>
      <c r="L204" s="214"/>
      <c r="M204" s="214"/>
      <c r="N204" s="214"/>
      <c r="O204" s="214"/>
      <c r="P204" s="214"/>
      <c r="Q204" s="214"/>
      <c r="R204" s="214"/>
      <c r="S204" s="214"/>
      <c r="T204" s="214"/>
      <c r="U204" s="214"/>
      <c r="V204" s="214"/>
      <c r="W204" s="214"/>
      <c r="X204" s="214"/>
      <c r="Y204" s="214"/>
      <c r="Z204" s="214"/>
      <c r="AA204" s="214"/>
      <c r="AB204" s="214"/>
      <c r="AC204" s="214"/>
      <c r="AD204" s="214"/>
      <c r="AE204" s="214"/>
      <c r="AF204" s="214"/>
    </row>
    <row r="205" spans="1:32" ht="20.25" customHeight="1" x14ac:dyDescent="0.15">
      <c r="A205" s="278"/>
      <c r="B205" s="278"/>
      <c r="C205" s="214"/>
      <c r="D205" s="214"/>
      <c r="E205" s="214"/>
      <c r="F205" s="214"/>
      <c r="G205" s="214"/>
      <c r="H205" s="214"/>
      <c r="I205" s="214"/>
      <c r="J205" s="214"/>
      <c r="K205" s="214"/>
      <c r="L205" s="214"/>
      <c r="M205" s="214"/>
      <c r="N205" s="214"/>
      <c r="O205" s="214"/>
      <c r="P205" s="214"/>
      <c r="Q205" s="214"/>
      <c r="R205" s="214"/>
      <c r="S205" s="214"/>
      <c r="T205" s="214"/>
      <c r="U205" s="214"/>
      <c r="V205" s="214"/>
      <c r="W205" s="214"/>
      <c r="X205" s="214"/>
      <c r="Y205" s="214"/>
      <c r="Z205" s="214"/>
      <c r="AA205" s="214"/>
      <c r="AB205" s="214"/>
      <c r="AC205" s="214"/>
      <c r="AD205" s="214"/>
      <c r="AE205" s="214"/>
      <c r="AF205" s="214"/>
    </row>
    <row r="206" spans="1:32" ht="20.25" customHeight="1" x14ac:dyDescent="0.15">
      <c r="A206" s="278"/>
      <c r="B206" s="278"/>
      <c r="C206" s="214"/>
      <c r="D206" s="214"/>
      <c r="E206" s="214"/>
      <c r="F206" s="214"/>
      <c r="G206" s="214"/>
      <c r="H206" s="214"/>
      <c r="I206" s="214"/>
      <c r="J206" s="214"/>
      <c r="K206" s="214"/>
      <c r="L206" s="214"/>
      <c r="M206" s="214"/>
      <c r="N206" s="214"/>
      <c r="O206" s="214"/>
      <c r="P206" s="214"/>
      <c r="Q206" s="214"/>
      <c r="R206" s="214"/>
      <c r="S206" s="214"/>
      <c r="T206" s="214"/>
      <c r="U206" s="214"/>
      <c r="V206" s="214"/>
      <c r="W206" s="214"/>
      <c r="X206" s="214"/>
      <c r="Y206" s="214"/>
      <c r="Z206" s="214"/>
      <c r="AA206" s="214"/>
      <c r="AB206" s="214"/>
      <c r="AC206" s="214"/>
      <c r="AD206" s="214"/>
      <c r="AE206" s="214"/>
      <c r="AF206" s="214"/>
    </row>
    <row r="207" spans="1:32" ht="20.25" customHeight="1" x14ac:dyDescent="0.15">
      <c r="A207" s="278"/>
      <c r="B207" s="278"/>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c r="Z207" s="214"/>
      <c r="AA207" s="214"/>
      <c r="AB207" s="214"/>
      <c r="AC207" s="214"/>
      <c r="AD207" s="214"/>
      <c r="AE207" s="214"/>
      <c r="AF207" s="214"/>
    </row>
    <row r="208" spans="1:32" ht="20.25" customHeight="1" x14ac:dyDescent="0.15">
      <c r="A208" s="278"/>
      <c r="B208" s="278"/>
      <c r="C208" s="214"/>
      <c r="D208" s="214"/>
      <c r="E208" s="214"/>
      <c r="F208" s="214"/>
      <c r="G208" s="214"/>
      <c r="H208" s="214"/>
      <c r="I208" s="214"/>
      <c r="J208" s="214"/>
      <c r="K208" s="214"/>
      <c r="L208" s="214"/>
      <c r="M208" s="214"/>
      <c r="N208" s="214"/>
      <c r="O208" s="214"/>
      <c r="P208" s="214"/>
      <c r="Q208" s="214"/>
      <c r="R208" s="214"/>
      <c r="S208" s="214"/>
      <c r="T208" s="214"/>
      <c r="U208" s="214"/>
      <c r="V208" s="214"/>
      <c r="W208" s="214"/>
      <c r="X208" s="214"/>
      <c r="Y208" s="214"/>
      <c r="Z208" s="214"/>
      <c r="AA208" s="214"/>
      <c r="AB208" s="214"/>
      <c r="AC208" s="214"/>
      <c r="AD208" s="214"/>
      <c r="AE208" s="214"/>
      <c r="AF208" s="214"/>
    </row>
    <row r="209" spans="1:32" ht="20.25" customHeight="1" x14ac:dyDescent="0.15">
      <c r="A209" s="278"/>
      <c r="B209" s="278"/>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14"/>
      <c r="AE209" s="214"/>
      <c r="AF209" s="214"/>
    </row>
    <row r="210" spans="1:32" ht="20.25" customHeight="1" x14ac:dyDescent="0.15">
      <c r="A210" s="278"/>
      <c r="B210" s="278"/>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row>
    <row r="211" spans="1:32" ht="20.25" customHeight="1" x14ac:dyDescent="0.15">
      <c r="A211" s="278"/>
      <c r="B211" s="278"/>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row>
    <row r="212" spans="1:32" ht="20.25" customHeight="1" x14ac:dyDescent="0.15">
      <c r="A212" s="278"/>
      <c r="B212" s="278"/>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row>
    <row r="213" spans="1:32" ht="20.25" customHeight="1" x14ac:dyDescent="0.15">
      <c r="A213" s="278"/>
      <c r="B213" s="278"/>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c r="AE213" s="214"/>
      <c r="AF213" s="214"/>
    </row>
    <row r="214" spans="1:32" ht="20.25" customHeight="1" x14ac:dyDescent="0.15">
      <c r="A214" s="278"/>
      <c r="B214" s="278"/>
      <c r="C214" s="214"/>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c r="AE214" s="214"/>
      <c r="AF214" s="214"/>
    </row>
    <row r="215" spans="1:32" ht="20.25" customHeight="1" x14ac:dyDescent="0.15">
      <c r="A215" s="278"/>
      <c r="B215" s="278"/>
      <c r="C215" s="214"/>
      <c r="D215" s="214"/>
      <c r="E215" s="214"/>
      <c r="F215" s="214"/>
      <c r="G215" s="214"/>
      <c r="H215" s="214"/>
      <c r="I215" s="214"/>
      <c r="J215" s="214"/>
      <c r="K215" s="214"/>
      <c r="L215" s="214"/>
      <c r="M215" s="214"/>
      <c r="N215" s="214"/>
      <c r="O215" s="214"/>
      <c r="P215" s="214"/>
      <c r="Q215" s="214"/>
      <c r="R215" s="214"/>
      <c r="S215" s="214"/>
      <c r="T215" s="214"/>
      <c r="U215" s="214"/>
      <c r="V215" s="214"/>
      <c r="W215" s="214"/>
      <c r="X215" s="214"/>
      <c r="Y215" s="214"/>
      <c r="Z215" s="214"/>
      <c r="AA215" s="214"/>
      <c r="AB215" s="214"/>
      <c r="AC215" s="214"/>
      <c r="AD215" s="214"/>
      <c r="AE215" s="214"/>
      <c r="AF215" s="214"/>
    </row>
    <row r="216" spans="1:32" ht="20.25" customHeight="1" x14ac:dyDescent="0.15">
      <c r="A216" s="278"/>
      <c r="B216" s="278"/>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c r="AA216" s="214"/>
      <c r="AB216" s="214"/>
      <c r="AC216" s="214"/>
      <c r="AD216" s="214"/>
      <c r="AE216" s="214"/>
      <c r="AF216" s="214"/>
    </row>
    <row r="217" spans="1:32" ht="20.25" customHeight="1" x14ac:dyDescent="0.15">
      <c r="A217" s="278"/>
      <c r="B217" s="278"/>
      <c r="C217" s="214"/>
      <c r="D217" s="214"/>
      <c r="E217" s="214"/>
      <c r="F217" s="214"/>
      <c r="G217" s="214"/>
      <c r="H217" s="214"/>
      <c r="I217" s="214"/>
      <c r="J217" s="214"/>
      <c r="K217" s="214"/>
      <c r="L217" s="214"/>
      <c r="M217" s="214"/>
      <c r="N217" s="214"/>
      <c r="O217" s="214"/>
      <c r="P217" s="214"/>
      <c r="Q217" s="214"/>
      <c r="R217" s="214"/>
      <c r="S217" s="214"/>
      <c r="T217" s="214"/>
      <c r="U217" s="214"/>
      <c r="V217" s="214"/>
      <c r="W217" s="214"/>
      <c r="X217" s="214"/>
      <c r="Y217" s="214"/>
      <c r="Z217" s="214"/>
      <c r="AA217" s="214"/>
      <c r="AB217" s="214"/>
      <c r="AC217" s="214"/>
      <c r="AD217" s="214"/>
      <c r="AE217" s="214"/>
      <c r="AF217" s="214"/>
    </row>
    <row r="218" spans="1:32" ht="20.25" customHeight="1" x14ac:dyDescent="0.15">
      <c r="A218" s="278"/>
      <c r="B218" s="278"/>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4"/>
      <c r="AB218" s="214"/>
      <c r="AC218" s="214"/>
      <c r="AD218" s="214"/>
      <c r="AE218" s="214"/>
      <c r="AF218" s="214"/>
    </row>
    <row r="219" spans="1:32" ht="20.25" customHeight="1" x14ac:dyDescent="0.15">
      <c r="A219" s="278"/>
      <c r="B219" s="278"/>
      <c r="C219" s="214"/>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c r="Z219" s="214"/>
      <c r="AA219" s="214"/>
      <c r="AB219" s="214"/>
      <c r="AC219" s="214"/>
      <c r="AD219" s="214"/>
      <c r="AE219" s="214"/>
      <c r="AF219" s="214"/>
    </row>
    <row r="220" spans="1:32" ht="20.25" customHeight="1" x14ac:dyDescent="0.15">
      <c r="A220" s="278"/>
      <c r="B220" s="278"/>
      <c r="C220" s="214"/>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c r="Z220" s="214"/>
      <c r="AA220" s="214"/>
      <c r="AB220" s="214"/>
      <c r="AC220" s="214"/>
      <c r="AD220" s="214"/>
      <c r="AE220" s="214"/>
      <c r="AF220" s="214"/>
    </row>
    <row r="221" spans="1:32" ht="20.25" customHeight="1" x14ac:dyDescent="0.15">
      <c r="A221" s="278"/>
      <c r="B221" s="278"/>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4"/>
      <c r="AB221" s="214"/>
      <c r="AC221" s="214"/>
      <c r="AD221" s="214"/>
      <c r="AE221" s="214"/>
      <c r="AF221" s="214"/>
    </row>
    <row r="222" spans="1:32" ht="20.25" customHeight="1" x14ac:dyDescent="0.15">
      <c r="A222" s="278"/>
      <c r="B222" s="278"/>
      <c r="C222" s="214"/>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c r="Z222" s="214"/>
      <c r="AA222" s="214"/>
      <c r="AB222" s="214"/>
      <c r="AC222" s="214"/>
      <c r="AD222" s="214"/>
      <c r="AE222" s="214"/>
      <c r="AF222" s="214"/>
    </row>
    <row r="223" spans="1:32" ht="20.25" customHeight="1" x14ac:dyDescent="0.15">
      <c r="A223" s="278"/>
      <c r="B223" s="278"/>
      <c r="C223" s="214"/>
      <c r="D223" s="214"/>
      <c r="E223" s="214"/>
      <c r="F223" s="214"/>
      <c r="G223" s="214"/>
      <c r="H223" s="214"/>
      <c r="I223" s="214"/>
      <c r="J223" s="214"/>
      <c r="K223" s="214"/>
      <c r="L223" s="214"/>
      <c r="M223" s="214"/>
      <c r="N223" s="214"/>
      <c r="O223" s="214"/>
      <c r="P223" s="214"/>
      <c r="Q223" s="214"/>
      <c r="R223" s="214"/>
      <c r="S223" s="214"/>
      <c r="T223" s="214"/>
      <c r="U223" s="214"/>
      <c r="V223" s="214"/>
      <c r="W223" s="214"/>
      <c r="X223" s="214"/>
      <c r="Y223" s="214"/>
      <c r="Z223" s="214"/>
      <c r="AA223" s="214"/>
      <c r="AB223" s="214"/>
      <c r="AC223" s="214"/>
      <c r="AD223" s="214"/>
      <c r="AE223" s="214"/>
      <c r="AF223" s="214"/>
    </row>
    <row r="224" spans="1:32" ht="20.25" customHeight="1" x14ac:dyDescent="0.15">
      <c r="A224" s="278"/>
      <c r="B224" s="278"/>
      <c r="C224" s="214"/>
      <c r="D224" s="214"/>
      <c r="E224" s="214"/>
      <c r="F224" s="214"/>
      <c r="G224" s="214"/>
      <c r="H224" s="214"/>
      <c r="I224" s="214"/>
      <c r="J224" s="214"/>
      <c r="K224" s="214"/>
      <c r="L224" s="214"/>
      <c r="M224" s="214"/>
      <c r="N224" s="214"/>
      <c r="O224" s="214"/>
      <c r="P224" s="214"/>
      <c r="Q224" s="214"/>
      <c r="R224" s="214"/>
      <c r="S224" s="214"/>
      <c r="T224" s="214"/>
      <c r="U224" s="214"/>
      <c r="V224" s="214"/>
      <c r="W224" s="214"/>
      <c r="X224" s="214"/>
      <c r="Y224" s="214"/>
      <c r="Z224" s="214"/>
      <c r="AA224" s="214"/>
      <c r="AB224" s="214"/>
      <c r="AC224" s="214"/>
      <c r="AD224" s="214"/>
      <c r="AE224" s="214"/>
      <c r="AF224" s="214"/>
    </row>
    <row r="225" spans="1:32" ht="20.25" customHeight="1" x14ac:dyDescent="0.15">
      <c r="A225" s="278"/>
      <c r="B225" s="278"/>
      <c r="C225" s="214"/>
      <c r="D225" s="214"/>
      <c r="E225" s="214"/>
      <c r="F225" s="214"/>
      <c r="G225" s="214"/>
      <c r="H225" s="214"/>
      <c r="I225" s="214"/>
      <c r="J225" s="214"/>
      <c r="K225" s="214"/>
      <c r="L225" s="214"/>
      <c r="M225" s="214"/>
      <c r="N225" s="214"/>
      <c r="O225" s="214"/>
      <c r="P225" s="214"/>
      <c r="Q225" s="214"/>
      <c r="R225" s="214"/>
      <c r="S225" s="214"/>
      <c r="T225" s="214"/>
      <c r="U225" s="214"/>
      <c r="V225" s="214"/>
      <c r="W225" s="214"/>
      <c r="X225" s="214"/>
      <c r="Y225" s="214"/>
      <c r="Z225" s="214"/>
      <c r="AA225" s="214"/>
      <c r="AB225" s="214"/>
      <c r="AC225" s="214"/>
      <c r="AD225" s="214"/>
      <c r="AE225" s="214"/>
      <c r="AF225" s="214"/>
    </row>
    <row r="226" spans="1:32" ht="20.25" customHeight="1" x14ac:dyDescent="0.15">
      <c r="A226" s="278"/>
      <c r="B226" s="278"/>
      <c r="C226" s="214"/>
      <c r="D226" s="214"/>
      <c r="E226" s="214"/>
      <c r="F226" s="214"/>
      <c r="G226" s="214"/>
      <c r="H226" s="214"/>
      <c r="I226" s="214"/>
      <c r="J226" s="214"/>
      <c r="K226" s="214"/>
      <c r="L226" s="214"/>
      <c r="M226" s="214"/>
      <c r="N226" s="214"/>
      <c r="O226" s="214"/>
      <c r="P226" s="214"/>
      <c r="Q226" s="214"/>
      <c r="R226" s="214"/>
      <c r="S226" s="214"/>
      <c r="T226" s="214"/>
      <c r="U226" s="214"/>
      <c r="V226" s="214"/>
      <c r="W226" s="214"/>
      <c r="X226" s="214"/>
      <c r="Y226" s="214"/>
      <c r="Z226" s="214"/>
      <c r="AA226" s="214"/>
      <c r="AB226" s="214"/>
      <c r="AC226" s="214"/>
      <c r="AD226" s="214"/>
      <c r="AE226" s="214"/>
      <c r="AF226" s="214"/>
    </row>
    <row r="227" spans="1:32" ht="20.25" customHeight="1" x14ac:dyDescent="0.15">
      <c r="A227" s="278"/>
      <c r="B227" s="278"/>
      <c r="C227" s="214"/>
      <c r="D227" s="214"/>
      <c r="E227" s="214"/>
      <c r="F227" s="214"/>
      <c r="G227" s="214"/>
      <c r="H227" s="214"/>
      <c r="I227" s="214"/>
      <c r="J227" s="214"/>
      <c r="K227" s="214"/>
      <c r="L227" s="214"/>
      <c r="M227" s="214"/>
      <c r="N227" s="214"/>
      <c r="O227" s="214"/>
      <c r="P227" s="214"/>
      <c r="Q227" s="214"/>
      <c r="R227" s="214"/>
      <c r="S227" s="214"/>
      <c r="T227" s="214"/>
      <c r="U227" s="214"/>
      <c r="V227" s="214"/>
      <c r="W227" s="214"/>
      <c r="X227" s="214"/>
      <c r="Y227" s="214"/>
      <c r="Z227" s="214"/>
      <c r="AA227" s="214"/>
      <c r="AB227" s="214"/>
      <c r="AC227" s="214"/>
      <c r="AD227" s="214"/>
      <c r="AE227" s="214"/>
      <c r="AF227" s="214"/>
    </row>
    <row r="228" spans="1:32" ht="20.25" customHeight="1" x14ac:dyDescent="0.15">
      <c r="A228" s="278"/>
      <c r="B228" s="278"/>
      <c r="C228" s="214"/>
      <c r="D228" s="214"/>
      <c r="E228" s="214"/>
      <c r="F228" s="214"/>
      <c r="G228" s="214"/>
      <c r="H228" s="214"/>
      <c r="I228" s="214"/>
      <c r="J228" s="214"/>
      <c r="K228" s="214"/>
      <c r="L228" s="214"/>
      <c r="M228" s="214"/>
      <c r="N228" s="214"/>
      <c r="O228" s="214"/>
      <c r="P228" s="214"/>
      <c r="Q228" s="214"/>
      <c r="R228" s="214"/>
      <c r="S228" s="214"/>
      <c r="T228" s="214"/>
      <c r="U228" s="214"/>
      <c r="V228" s="214"/>
      <c r="W228" s="214"/>
      <c r="X228" s="214"/>
      <c r="Y228" s="214"/>
      <c r="Z228" s="214"/>
      <c r="AA228" s="214"/>
      <c r="AB228" s="214"/>
      <c r="AC228" s="214"/>
      <c r="AD228" s="214"/>
      <c r="AE228" s="214"/>
      <c r="AF228" s="214"/>
    </row>
    <row r="229" spans="1:32" ht="20.25" customHeight="1" x14ac:dyDescent="0.15">
      <c r="A229" s="278"/>
      <c r="B229" s="278"/>
      <c r="C229" s="214"/>
      <c r="D229" s="214"/>
      <c r="E229" s="214"/>
      <c r="F229" s="214"/>
      <c r="G229" s="214"/>
      <c r="H229" s="214"/>
      <c r="I229" s="214"/>
      <c r="J229" s="214"/>
      <c r="K229" s="214"/>
      <c r="L229" s="214"/>
      <c r="M229" s="214"/>
      <c r="N229" s="214"/>
      <c r="O229" s="214"/>
      <c r="P229" s="214"/>
      <c r="Q229" s="214"/>
      <c r="R229" s="214"/>
      <c r="S229" s="214"/>
      <c r="T229" s="214"/>
      <c r="U229" s="214"/>
      <c r="V229" s="214"/>
      <c r="W229" s="214"/>
      <c r="X229" s="214"/>
      <c r="Y229" s="214"/>
      <c r="Z229" s="214"/>
      <c r="AA229" s="214"/>
      <c r="AB229" s="214"/>
      <c r="AC229" s="214"/>
      <c r="AD229" s="214"/>
      <c r="AE229" s="214"/>
      <c r="AF229" s="214"/>
    </row>
    <row r="230" spans="1:32" ht="20.25" customHeight="1" x14ac:dyDescent="0.15">
      <c r="A230" s="278"/>
      <c r="B230" s="278"/>
      <c r="C230" s="214"/>
      <c r="D230" s="214"/>
      <c r="E230" s="214"/>
      <c r="F230" s="214"/>
      <c r="G230" s="214"/>
      <c r="H230" s="214"/>
      <c r="I230" s="214"/>
      <c r="J230" s="214"/>
      <c r="K230" s="214"/>
      <c r="L230" s="214"/>
      <c r="M230" s="214"/>
      <c r="N230" s="214"/>
      <c r="O230" s="214"/>
      <c r="P230" s="214"/>
      <c r="Q230" s="214"/>
      <c r="R230" s="214"/>
      <c r="S230" s="214"/>
      <c r="T230" s="214"/>
      <c r="U230" s="214"/>
      <c r="V230" s="214"/>
      <c r="W230" s="214"/>
      <c r="X230" s="214"/>
      <c r="Y230" s="214"/>
      <c r="Z230" s="214"/>
      <c r="AA230" s="214"/>
      <c r="AB230" s="214"/>
      <c r="AC230" s="214"/>
      <c r="AD230" s="214"/>
      <c r="AE230" s="214"/>
      <c r="AF230" s="214"/>
    </row>
    <row r="231" spans="1:32" ht="20.25" customHeight="1" x14ac:dyDescent="0.15">
      <c r="A231" s="278"/>
      <c r="B231" s="278"/>
      <c r="C231" s="214"/>
      <c r="D231" s="214"/>
      <c r="E231" s="214"/>
      <c r="F231" s="214"/>
      <c r="G231" s="214"/>
      <c r="H231" s="214"/>
      <c r="I231" s="214"/>
      <c r="J231" s="214"/>
      <c r="K231" s="214"/>
      <c r="L231" s="214"/>
      <c r="M231" s="214"/>
      <c r="N231" s="214"/>
      <c r="O231" s="214"/>
      <c r="P231" s="214"/>
      <c r="Q231" s="214"/>
      <c r="R231" s="214"/>
      <c r="S231" s="214"/>
      <c r="T231" s="214"/>
      <c r="U231" s="214"/>
      <c r="V231" s="214"/>
      <c r="W231" s="214"/>
      <c r="X231" s="214"/>
      <c r="Y231" s="214"/>
      <c r="Z231" s="214"/>
      <c r="AA231" s="214"/>
      <c r="AB231" s="214"/>
      <c r="AC231" s="214"/>
      <c r="AD231" s="214"/>
      <c r="AE231" s="214"/>
      <c r="AF231" s="214"/>
    </row>
    <row r="232" spans="1:32" ht="20.25" customHeight="1" x14ac:dyDescent="0.15">
      <c r="A232" s="278"/>
      <c r="B232" s="278"/>
      <c r="C232" s="214"/>
      <c r="D232" s="214"/>
      <c r="E232" s="214"/>
      <c r="F232" s="214"/>
      <c r="G232" s="214"/>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row>
    <row r="233" spans="1:32" ht="20.25" customHeight="1" x14ac:dyDescent="0.15">
      <c r="A233" s="278"/>
      <c r="B233" s="278"/>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c r="Y233" s="214"/>
      <c r="Z233" s="214"/>
      <c r="AA233" s="214"/>
      <c r="AB233" s="214"/>
      <c r="AC233" s="214"/>
      <c r="AD233" s="214"/>
      <c r="AE233" s="214"/>
      <c r="AF233" s="214"/>
    </row>
    <row r="234" spans="1:32" ht="20.25" customHeight="1" x14ac:dyDescent="0.15">
      <c r="A234" s="278"/>
      <c r="B234" s="278"/>
      <c r="C234" s="214"/>
      <c r="D234" s="214"/>
      <c r="E234" s="214"/>
      <c r="F234" s="214"/>
      <c r="G234" s="214"/>
      <c r="H234" s="214"/>
      <c r="I234" s="214"/>
      <c r="J234" s="214"/>
      <c r="K234" s="214"/>
      <c r="L234" s="214"/>
      <c r="M234" s="214"/>
      <c r="N234" s="214"/>
      <c r="O234" s="214"/>
      <c r="P234" s="214"/>
      <c r="Q234" s="214"/>
      <c r="R234" s="214"/>
      <c r="S234" s="214"/>
      <c r="T234" s="214"/>
      <c r="U234" s="214"/>
      <c r="V234" s="214"/>
      <c r="W234" s="214"/>
      <c r="X234" s="214"/>
      <c r="Y234" s="214"/>
      <c r="Z234" s="214"/>
      <c r="AA234" s="214"/>
      <c r="AB234" s="214"/>
      <c r="AC234" s="214"/>
      <c r="AD234" s="214"/>
      <c r="AE234" s="214"/>
      <c r="AF234" s="214"/>
    </row>
    <row r="235" spans="1:32" ht="20.25" customHeight="1" x14ac:dyDescent="0.15">
      <c r="A235" s="278"/>
      <c r="B235" s="278"/>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214"/>
      <c r="Y235" s="214"/>
      <c r="Z235" s="214"/>
      <c r="AA235" s="214"/>
      <c r="AB235" s="214"/>
      <c r="AC235" s="214"/>
      <c r="AD235" s="214"/>
      <c r="AE235" s="214"/>
      <c r="AF235" s="214"/>
    </row>
    <row r="236" spans="1:32" ht="20.25" customHeight="1" x14ac:dyDescent="0.15">
      <c r="A236" s="278"/>
      <c r="B236" s="278"/>
      <c r="C236" s="214"/>
      <c r="D236" s="214"/>
      <c r="E236" s="214"/>
      <c r="F236" s="214"/>
      <c r="G236" s="214"/>
      <c r="H236" s="214"/>
      <c r="I236" s="214"/>
      <c r="J236" s="214"/>
      <c r="K236" s="214"/>
      <c r="L236" s="214"/>
      <c r="M236" s="214"/>
      <c r="N236" s="214"/>
      <c r="O236" s="214"/>
      <c r="P236" s="214"/>
      <c r="Q236" s="214"/>
      <c r="R236" s="214"/>
      <c r="S236" s="214"/>
      <c r="T236" s="214"/>
      <c r="U236" s="214"/>
      <c r="V236" s="214"/>
      <c r="W236" s="214"/>
      <c r="X236" s="214"/>
      <c r="Y236" s="214"/>
      <c r="Z236" s="214"/>
      <c r="AA236" s="214"/>
      <c r="AB236" s="214"/>
      <c r="AC236" s="214"/>
      <c r="AD236" s="214"/>
      <c r="AE236" s="214"/>
      <c r="AF236" s="214"/>
    </row>
    <row r="237" spans="1:32" ht="20.25" customHeight="1" x14ac:dyDescent="0.15">
      <c r="A237" s="278"/>
      <c r="B237" s="278"/>
      <c r="C237" s="214"/>
      <c r="D237" s="214"/>
      <c r="E237" s="214"/>
      <c r="F237" s="214"/>
      <c r="G237" s="214"/>
      <c r="H237" s="214"/>
      <c r="I237" s="214"/>
      <c r="J237" s="214"/>
      <c r="K237" s="214"/>
      <c r="L237" s="214"/>
      <c r="M237" s="214"/>
      <c r="N237" s="214"/>
      <c r="O237" s="214"/>
      <c r="P237" s="214"/>
      <c r="Q237" s="214"/>
      <c r="R237" s="214"/>
      <c r="S237" s="214"/>
      <c r="T237" s="214"/>
      <c r="U237" s="214"/>
      <c r="V237" s="214"/>
      <c r="W237" s="214"/>
      <c r="X237" s="214"/>
      <c r="Y237" s="214"/>
      <c r="Z237" s="214"/>
      <c r="AA237" s="214"/>
      <c r="AB237" s="214"/>
      <c r="AC237" s="214"/>
      <c r="AD237" s="214"/>
      <c r="AE237" s="214"/>
      <c r="AF237" s="214"/>
    </row>
    <row r="238" spans="1:32" ht="20.25" customHeight="1" x14ac:dyDescent="0.15">
      <c r="A238" s="278"/>
      <c r="B238" s="278"/>
      <c r="C238" s="214"/>
      <c r="D238" s="214"/>
      <c r="E238" s="214"/>
      <c r="F238" s="214"/>
      <c r="G238" s="214"/>
      <c r="H238" s="214"/>
      <c r="I238" s="214"/>
      <c r="J238" s="214"/>
      <c r="K238" s="214"/>
      <c r="L238" s="214"/>
      <c r="M238" s="214"/>
      <c r="N238" s="214"/>
      <c r="O238" s="214"/>
      <c r="P238" s="214"/>
      <c r="Q238" s="214"/>
      <c r="R238" s="214"/>
      <c r="S238" s="214"/>
      <c r="T238" s="214"/>
      <c r="U238" s="214"/>
      <c r="V238" s="214"/>
      <c r="W238" s="214"/>
      <c r="X238" s="214"/>
      <c r="Y238" s="214"/>
      <c r="Z238" s="214"/>
      <c r="AA238" s="214"/>
      <c r="AB238" s="214"/>
      <c r="AC238" s="214"/>
      <c r="AD238" s="214"/>
      <c r="AE238" s="214"/>
      <c r="AF238" s="214"/>
    </row>
    <row r="239" spans="1:32" ht="20.25" customHeight="1" x14ac:dyDescent="0.15">
      <c r="A239" s="278"/>
      <c r="B239" s="278"/>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14"/>
      <c r="Z239" s="214"/>
      <c r="AA239" s="214"/>
      <c r="AB239" s="214"/>
      <c r="AC239" s="214"/>
      <c r="AD239" s="214"/>
      <c r="AE239" s="214"/>
      <c r="AF239" s="214"/>
    </row>
    <row r="240" spans="1:32" ht="20.25" customHeight="1" x14ac:dyDescent="0.15">
      <c r="A240" s="278"/>
      <c r="B240" s="278"/>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214"/>
      <c r="AB240" s="214"/>
      <c r="AC240" s="214"/>
      <c r="AD240" s="214"/>
      <c r="AE240" s="214"/>
      <c r="AF240" s="214"/>
    </row>
    <row r="241" spans="1:32" ht="20.25" customHeight="1" x14ac:dyDescent="0.15">
      <c r="A241" s="278"/>
      <c r="B241" s="278"/>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214"/>
      <c r="Y241" s="214"/>
      <c r="Z241" s="214"/>
      <c r="AA241" s="214"/>
      <c r="AB241" s="214"/>
      <c r="AC241" s="214"/>
      <c r="AD241" s="214"/>
      <c r="AE241" s="214"/>
      <c r="AF241" s="214"/>
    </row>
    <row r="242" spans="1:32" ht="20.25" customHeight="1" x14ac:dyDescent="0.15">
      <c r="A242" s="278"/>
      <c r="B242" s="278"/>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214"/>
      <c r="Y242" s="214"/>
      <c r="Z242" s="214"/>
      <c r="AA242" s="214"/>
      <c r="AB242" s="214"/>
      <c r="AC242" s="214"/>
      <c r="AD242" s="214"/>
      <c r="AE242" s="214"/>
      <c r="AF242" s="214"/>
    </row>
    <row r="243" spans="1:32" ht="20.25" customHeight="1" x14ac:dyDescent="0.15">
      <c r="A243" s="278"/>
      <c r="B243" s="278"/>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214"/>
      <c r="Y243" s="214"/>
      <c r="Z243" s="214"/>
      <c r="AA243" s="214"/>
      <c r="AB243" s="214"/>
      <c r="AC243" s="214"/>
      <c r="AD243" s="214"/>
      <c r="AE243" s="214"/>
      <c r="AF243" s="214"/>
    </row>
    <row r="244" spans="1:32" ht="20.25" customHeight="1" x14ac:dyDescent="0.15">
      <c r="A244" s="278"/>
      <c r="B244" s="278"/>
      <c r="C244" s="214"/>
      <c r="D244" s="214"/>
      <c r="E244" s="214"/>
      <c r="F244" s="214"/>
      <c r="G244" s="214"/>
      <c r="H244" s="214"/>
      <c r="I244" s="214"/>
      <c r="J244" s="214"/>
      <c r="K244" s="214"/>
      <c r="L244" s="214"/>
      <c r="M244" s="214"/>
      <c r="N244" s="214"/>
      <c r="O244" s="214"/>
      <c r="P244" s="214"/>
      <c r="Q244" s="214"/>
      <c r="R244" s="214"/>
      <c r="S244" s="214"/>
      <c r="T244" s="214"/>
      <c r="U244" s="214"/>
      <c r="V244" s="214"/>
      <c r="W244" s="214"/>
      <c r="X244" s="214"/>
      <c r="Y244" s="214"/>
      <c r="Z244" s="214"/>
      <c r="AA244" s="214"/>
      <c r="AB244" s="214"/>
      <c r="AC244" s="214"/>
      <c r="AD244" s="214"/>
      <c r="AE244" s="214"/>
      <c r="AF244" s="214"/>
    </row>
    <row r="245" spans="1:32" ht="20.25" customHeight="1" x14ac:dyDescent="0.15">
      <c r="A245" s="278"/>
      <c r="B245" s="278"/>
      <c r="C245" s="214"/>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row>
    <row r="246" spans="1:32" ht="20.25" customHeight="1" x14ac:dyDescent="0.15">
      <c r="A246" s="278"/>
      <c r="B246" s="278"/>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214"/>
      <c r="Y246" s="214"/>
      <c r="Z246" s="214"/>
      <c r="AA246" s="214"/>
      <c r="AB246" s="214"/>
      <c r="AC246" s="214"/>
      <c r="AD246" s="214"/>
      <c r="AE246" s="214"/>
      <c r="AF246" s="214"/>
    </row>
    <row r="247" spans="1:32" ht="20.25" customHeight="1" x14ac:dyDescent="0.15">
      <c r="A247" s="278"/>
      <c r="B247" s="278"/>
      <c r="C247" s="214"/>
      <c r="D247" s="214"/>
      <c r="E247" s="214"/>
      <c r="F247" s="214"/>
      <c r="G247" s="214"/>
      <c r="H247" s="214"/>
      <c r="I247" s="214"/>
      <c r="J247" s="214"/>
      <c r="K247" s="214"/>
      <c r="L247" s="214"/>
      <c r="M247" s="214"/>
      <c r="N247" s="214"/>
      <c r="O247" s="214"/>
      <c r="P247" s="214"/>
      <c r="Q247" s="214"/>
      <c r="R247" s="214"/>
      <c r="S247" s="214"/>
      <c r="T247" s="214"/>
      <c r="U247" s="214"/>
      <c r="V247" s="214"/>
      <c r="W247" s="214"/>
      <c r="X247" s="214"/>
      <c r="Y247" s="214"/>
      <c r="Z247" s="214"/>
      <c r="AA247" s="214"/>
      <c r="AB247" s="214"/>
      <c r="AC247" s="214"/>
      <c r="AD247" s="214"/>
      <c r="AE247" s="214"/>
      <c r="AF247" s="214"/>
    </row>
    <row r="248" spans="1:32" ht="20.25" customHeight="1" x14ac:dyDescent="0.15">
      <c r="A248" s="278"/>
      <c r="B248" s="278"/>
      <c r="C248" s="214"/>
      <c r="D248" s="214"/>
      <c r="E248" s="214"/>
      <c r="F248" s="214"/>
      <c r="G248" s="214"/>
      <c r="H248" s="214"/>
      <c r="I248" s="214"/>
      <c r="J248" s="214"/>
      <c r="K248" s="214"/>
      <c r="L248" s="214"/>
      <c r="M248" s="214"/>
      <c r="N248" s="214"/>
      <c r="O248" s="214"/>
      <c r="P248" s="214"/>
      <c r="Q248" s="214"/>
      <c r="R248" s="214"/>
      <c r="S248" s="214"/>
      <c r="T248" s="214"/>
      <c r="U248" s="214"/>
      <c r="V248" s="214"/>
      <c r="W248" s="214"/>
      <c r="X248" s="214"/>
      <c r="Y248" s="214"/>
      <c r="Z248" s="214"/>
      <c r="AA248" s="214"/>
      <c r="AB248" s="214"/>
      <c r="AC248" s="214"/>
      <c r="AD248" s="214"/>
      <c r="AE248" s="214"/>
      <c r="AF248" s="214"/>
    </row>
    <row r="249" spans="1:32" ht="20.25" customHeight="1" x14ac:dyDescent="0.15">
      <c r="A249" s="278"/>
      <c r="B249" s="278"/>
      <c r="C249" s="214"/>
      <c r="D249" s="214"/>
      <c r="E249" s="21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row>
    <row r="250" spans="1:32" ht="20.25" customHeight="1" x14ac:dyDescent="0.15">
      <c r="A250" s="278"/>
      <c r="B250" s="278"/>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row>
    <row r="251" spans="1:32" ht="20.25" customHeight="1" x14ac:dyDescent="0.15">
      <c r="A251" s="278"/>
      <c r="B251" s="278"/>
      <c r="C251" s="214"/>
      <c r="D251" s="214"/>
      <c r="E251" s="214"/>
      <c r="F251" s="214"/>
      <c r="G251" s="214"/>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row>
    <row r="252" spans="1:32" ht="20.25" customHeight="1" x14ac:dyDescent="0.15">
      <c r="A252" s="278"/>
      <c r="B252" s="278"/>
      <c r="C252" s="214"/>
      <c r="D252" s="214"/>
      <c r="E252" s="214"/>
      <c r="F252" s="214"/>
      <c r="G252" s="214"/>
      <c r="H252" s="214"/>
      <c r="I252" s="214"/>
      <c r="J252" s="214"/>
      <c r="K252" s="214"/>
      <c r="L252" s="214"/>
      <c r="M252" s="214"/>
      <c r="N252" s="214"/>
      <c r="O252" s="214"/>
      <c r="P252" s="214"/>
      <c r="Q252" s="214"/>
      <c r="R252" s="214"/>
      <c r="S252" s="214"/>
      <c r="T252" s="214"/>
      <c r="U252" s="214"/>
      <c r="V252" s="214"/>
      <c r="W252" s="214"/>
      <c r="X252" s="214"/>
      <c r="Y252" s="214"/>
      <c r="Z252" s="214"/>
      <c r="AA252" s="214"/>
      <c r="AB252" s="214"/>
      <c r="AC252" s="214"/>
      <c r="AD252" s="214"/>
      <c r="AE252" s="214"/>
      <c r="AF252" s="214"/>
    </row>
    <row r="253" spans="1:32" ht="20.25" customHeight="1" x14ac:dyDescent="0.15">
      <c r="A253" s="278"/>
      <c r="B253" s="278"/>
      <c r="C253" s="214"/>
      <c r="D253" s="214"/>
      <c r="E253" s="214"/>
      <c r="F253" s="214"/>
      <c r="G253" s="214"/>
      <c r="H253" s="214"/>
      <c r="I253" s="214"/>
      <c r="J253" s="214"/>
      <c r="K253" s="214"/>
      <c r="L253" s="214"/>
      <c r="M253" s="214"/>
      <c r="N253" s="214"/>
      <c r="O253" s="214"/>
      <c r="P253" s="214"/>
      <c r="Q253" s="214"/>
      <c r="R253" s="214"/>
      <c r="S253" s="214"/>
      <c r="T253" s="214"/>
      <c r="U253" s="214"/>
      <c r="V253" s="214"/>
      <c r="W253" s="214"/>
      <c r="X253" s="214"/>
      <c r="Y253" s="214"/>
      <c r="Z253" s="214"/>
      <c r="AA253" s="214"/>
      <c r="AB253" s="214"/>
      <c r="AC253" s="214"/>
      <c r="AD253" s="214"/>
      <c r="AE253" s="214"/>
      <c r="AF253" s="214"/>
    </row>
    <row r="254" spans="1:32" ht="20.25" customHeight="1" x14ac:dyDescent="0.15">
      <c r="A254" s="278"/>
      <c r="B254" s="278"/>
      <c r="C254" s="214"/>
      <c r="D254" s="214"/>
      <c r="E254" s="214"/>
      <c r="F254" s="214"/>
      <c r="G254" s="214"/>
      <c r="H254" s="214"/>
      <c r="I254" s="214"/>
      <c r="J254" s="214"/>
      <c r="K254" s="214"/>
      <c r="L254" s="214"/>
      <c r="M254" s="214"/>
      <c r="N254" s="214"/>
      <c r="O254" s="214"/>
      <c r="P254" s="214"/>
      <c r="Q254" s="214"/>
      <c r="R254" s="214"/>
      <c r="S254" s="214"/>
      <c r="T254" s="214"/>
      <c r="U254" s="214"/>
      <c r="V254" s="214"/>
      <c r="W254" s="214"/>
      <c r="X254" s="214"/>
      <c r="Y254" s="214"/>
      <c r="Z254" s="214"/>
      <c r="AA254" s="214"/>
      <c r="AB254" s="214"/>
      <c r="AC254" s="214"/>
      <c r="AD254" s="214"/>
      <c r="AE254" s="214"/>
      <c r="AF254" s="214"/>
    </row>
    <row r="255" spans="1:32" ht="20.25" customHeight="1" x14ac:dyDescent="0.15">
      <c r="A255" s="278"/>
      <c r="B255" s="278"/>
      <c r="C255" s="214"/>
      <c r="D255" s="214"/>
      <c r="E255" s="214"/>
      <c r="F255" s="214"/>
      <c r="G255" s="214"/>
      <c r="H255" s="214"/>
      <c r="I255" s="214"/>
      <c r="J255" s="214"/>
      <c r="K255" s="214"/>
      <c r="L255" s="214"/>
      <c r="M255" s="214"/>
      <c r="N255" s="214"/>
      <c r="O255" s="214"/>
      <c r="P255" s="214"/>
      <c r="Q255" s="214"/>
      <c r="R255" s="214"/>
      <c r="S255" s="214"/>
      <c r="T255" s="214"/>
      <c r="U255" s="214"/>
      <c r="V255" s="214"/>
      <c r="W255" s="214"/>
      <c r="X255" s="214"/>
      <c r="Y255" s="214"/>
      <c r="Z255" s="214"/>
      <c r="AA255" s="214"/>
      <c r="AB255" s="214"/>
      <c r="AC255" s="214"/>
      <c r="AD255" s="214"/>
      <c r="AE255" s="214"/>
      <c r="AF255" s="214"/>
    </row>
    <row r="256" spans="1:32" ht="20.25" customHeight="1" x14ac:dyDescent="0.15">
      <c r="A256" s="278"/>
      <c r="B256" s="278"/>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c r="Y256" s="214"/>
      <c r="Z256" s="214"/>
      <c r="AA256" s="214"/>
      <c r="AB256" s="214"/>
      <c r="AC256" s="214"/>
      <c r="AD256" s="214"/>
      <c r="AE256" s="214"/>
      <c r="AF256" s="214"/>
    </row>
    <row r="257" spans="1:32" ht="20.25" customHeight="1" x14ac:dyDescent="0.15">
      <c r="A257" s="278"/>
      <c r="B257" s="278"/>
      <c r="C257" s="214"/>
      <c r="D257" s="214"/>
      <c r="E257" s="214"/>
      <c r="F257" s="214"/>
      <c r="G257" s="214"/>
      <c r="H257" s="214"/>
      <c r="I257" s="214"/>
      <c r="J257" s="214"/>
      <c r="K257" s="214"/>
      <c r="L257" s="214"/>
      <c r="M257" s="214"/>
      <c r="N257" s="214"/>
      <c r="O257" s="214"/>
      <c r="P257" s="214"/>
      <c r="Q257" s="214"/>
      <c r="R257" s="214"/>
      <c r="S257" s="214"/>
      <c r="T257" s="214"/>
      <c r="U257" s="214"/>
      <c r="V257" s="214"/>
      <c r="W257" s="214"/>
      <c r="X257" s="214"/>
      <c r="Y257" s="214"/>
      <c r="Z257" s="214"/>
      <c r="AA257" s="214"/>
      <c r="AB257" s="214"/>
      <c r="AC257" s="214"/>
      <c r="AD257" s="214"/>
      <c r="AE257" s="214"/>
      <c r="AF257" s="214"/>
    </row>
    <row r="258" spans="1:32" ht="20.25" customHeight="1" x14ac:dyDescent="0.15">
      <c r="A258" s="278"/>
      <c r="B258" s="278"/>
      <c r="C258" s="214"/>
      <c r="D258" s="214"/>
      <c r="E258" s="214"/>
      <c r="F258" s="214"/>
      <c r="G258" s="214"/>
      <c r="H258" s="214"/>
      <c r="I258" s="214"/>
      <c r="J258" s="214"/>
      <c r="K258" s="214"/>
      <c r="L258" s="214"/>
      <c r="M258" s="214"/>
      <c r="N258" s="214"/>
      <c r="O258" s="214"/>
      <c r="P258" s="214"/>
      <c r="Q258" s="214"/>
      <c r="R258" s="214"/>
      <c r="S258" s="214"/>
      <c r="T258" s="214"/>
      <c r="U258" s="214"/>
      <c r="V258" s="214"/>
      <c r="W258" s="214"/>
      <c r="X258" s="214"/>
      <c r="Y258" s="214"/>
      <c r="Z258" s="214"/>
      <c r="AA258" s="214"/>
      <c r="AB258" s="214"/>
      <c r="AC258" s="214"/>
      <c r="AD258" s="214"/>
      <c r="AE258" s="214"/>
      <c r="AF258" s="214"/>
    </row>
    <row r="259" spans="1:32" ht="20.25" customHeight="1" x14ac:dyDescent="0.15">
      <c r="A259" s="278"/>
      <c r="B259" s="278"/>
      <c r="C259" s="214"/>
      <c r="D259" s="214"/>
      <c r="E259" s="214"/>
      <c r="F259" s="214"/>
      <c r="G259" s="214"/>
      <c r="H259" s="214"/>
      <c r="I259" s="214"/>
      <c r="J259" s="214"/>
      <c r="K259" s="214"/>
      <c r="L259" s="214"/>
      <c r="M259" s="214"/>
      <c r="N259" s="214"/>
      <c r="O259" s="214"/>
      <c r="P259" s="214"/>
      <c r="Q259" s="214"/>
      <c r="R259" s="214"/>
      <c r="S259" s="214"/>
      <c r="T259" s="214"/>
      <c r="U259" s="214"/>
      <c r="V259" s="214"/>
      <c r="W259" s="214"/>
      <c r="X259" s="214"/>
      <c r="Y259" s="214"/>
      <c r="Z259" s="214"/>
      <c r="AA259" s="214"/>
      <c r="AB259" s="214"/>
      <c r="AC259" s="214"/>
      <c r="AD259" s="214"/>
      <c r="AE259" s="214"/>
      <c r="AF259" s="214"/>
    </row>
    <row r="260" spans="1:32" ht="20.25" customHeight="1" x14ac:dyDescent="0.15">
      <c r="A260" s="278"/>
      <c r="B260" s="278"/>
      <c r="C260" s="214"/>
      <c r="D260" s="214"/>
      <c r="E260" s="214"/>
      <c r="F260" s="214"/>
      <c r="G260" s="214"/>
      <c r="H260" s="214"/>
      <c r="I260" s="214"/>
      <c r="J260" s="214"/>
      <c r="K260" s="214"/>
      <c r="L260" s="214"/>
      <c r="M260" s="214"/>
      <c r="N260" s="214"/>
      <c r="O260" s="214"/>
      <c r="P260" s="214"/>
      <c r="Q260" s="214"/>
      <c r="R260" s="214"/>
      <c r="S260" s="214"/>
      <c r="T260" s="214"/>
      <c r="U260" s="214"/>
      <c r="V260" s="214"/>
      <c r="W260" s="214"/>
      <c r="X260" s="214"/>
      <c r="Y260" s="214"/>
      <c r="Z260" s="214"/>
      <c r="AA260" s="214"/>
      <c r="AB260" s="214"/>
      <c r="AC260" s="214"/>
      <c r="AD260" s="214"/>
      <c r="AE260" s="214"/>
      <c r="AF260" s="214"/>
    </row>
    <row r="261" spans="1:32" ht="20.25" customHeight="1" x14ac:dyDescent="0.15">
      <c r="A261" s="278"/>
      <c r="B261" s="278"/>
      <c r="C261" s="214"/>
      <c r="D261" s="214"/>
      <c r="E261" s="214"/>
      <c r="F261" s="214"/>
      <c r="G261" s="214"/>
      <c r="H261" s="214"/>
      <c r="I261" s="214"/>
      <c r="J261" s="214"/>
      <c r="K261" s="214"/>
      <c r="L261" s="214"/>
      <c r="M261" s="214"/>
      <c r="N261" s="214"/>
      <c r="O261" s="214"/>
      <c r="P261" s="214"/>
      <c r="Q261" s="214"/>
      <c r="R261" s="214"/>
      <c r="S261" s="214"/>
      <c r="T261" s="214"/>
      <c r="U261" s="214"/>
      <c r="V261" s="214"/>
      <c r="W261" s="214"/>
      <c r="X261" s="214"/>
      <c r="Y261" s="214"/>
      <c r="Z261" s="214"/>
      <c r="AA261" s="214"/>
      <c r="AB261" s="214"/>
      <c r="AC261" s="214"/>
      <c r="AD261" s="214"/>
      <c r="AE261" s="214"/>
      <c r="AF261" s="214"/>
    </row>
    <row r="262" spans="1:32" ht="20.25" customHeight="1" x14ac:dyDescent="0.15">
      <c r="A262" s="278"/>
      <c r="B262" s="278"/>
      <c r="C262" s="214"/>
      <c r="D262" s="214"/>
      <c r="E262" s="214"/>
      <c r="F262" s="214"/>
      <c r="G262" s="214"/>
      <c r="H262" s="214"/>
      <c r="I262" s="214"/>
      <c r="J262" s="214"/>
      <c r="K262" s="214"/>
      <c r="L262" s="214"/>
      <c r="M262" s="214"/>
      <c r="N262" s="214"/>
      <c r="O262" s="214"/>
      <c r="P262" s="214"/>
      <c r="Q262" s="214"/>
      <c r="R262" s="214"/>
      <c r="S262" s="214"/>
      <c r="T262" s="214"/>
      <c r="U262" s="214"/>
      <c r="V262" s="214"/>
      <c r="W262" s="214"/>
      <c r="X262" s="214"/>
      <c r="Y262" s="214"/>
      <c r="Z262" s="214"/>
      <c r="AA262" s="214"/>
      <c r="AB262" s="214"/>
      <c r="AC262" s="214"/>
      <c r="AD262" s="214"/>
      <c r="AE262" s="214"/>
      <c r="AF262" s="214"/>
    </row>
    <row r="263" spans="1:32" ht="20.25" customHeight="1" x14ac:dyDescent="0.15">
      <c r="A263" s="278"/>
      <c r="B263" s="278"/>
      <c r="C263" s="214"/>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c r="Z263" s="214"/>
      <c r="AA263" s="214"/>
      <c r="AB263" s="214"/>
      <c r="AC263" s="214"/>
      <c r="AD263" s="214"/>
      <c r="AE263" s="214"/>
      <c r="AF263" s="214"/>
    </row>
    <row r="264" spans="1:32" ht="20.25" customHeight="1" x14ac:dyDescent="0.15">
      <c r="A264" s="278"/>
      <c r="B264" s="278"/>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row>
    <row r="265" spans="1:32" ht="20.25" customHeight="1" x14ac:dyDescent="0.15">
      <c r="A265" s="278"/>
      <c r="B265" s="278"/>
      <c r="C265" s="214"/>
      <c r="D265" s="214"/>
      <c r="E265" s="214"/>
      <c r="F265" s="214"/>
      <c r="G265" s="214"/>
      <c r="H265" s="214"/>
      <c r="I265" s="214"/>
      <c r="J265" s="214"/>
      <c r="K265" s="214"/>
      <c r="L265" s="214"/>
      <c r="M265" s="214"/>
      <c r="N265" s="214"/>
      <c r="O265" s="214"/>
      <c r="P265" s="214"/>
      <c r="Q265" s="214"/>
      <c r="R265" s="214"/>
      <c r="S265" s="214"/>
      <c r="T265" s="214"/>
      <c r="U265" s="214"/>
      <c r="V265" s="214"/>
      <c r="W265" s="214"/>
      <c r="X265" s="214"/>
      <c r="Y265" s="214"/>
      <c r="Z265" s="214"/>
      <c r="AA265" s="214"/>
      <c r="AB265" s="214"/>
      <c r="AC265" s="214"/>
      <c r="AD265" s="214"/>
      <c r="AE265" s="214"/>
      <c r="AF265" s="214"/>
    </row>
    <row r="266" spans="1:32" ht="20.25" customHeight="1" x14ac:dyDescent="0.15">
      <c r="A266" s="278"/>
      <c r="B266" s="278"/>
      <c r="C266" s="214"/>
      <c r="D266" s="214"/>
      <c r="E266" s="214"/>
      <c r="F266" s="214"/>
      <c r="G266" s="214"/>
      <c r="H266" s="214"/>
      <c r="I266" s="214"/>
      <c r="J266" s="214"/>
      <c r="K266" s="214"/>
      <c r="L266" s="214"/>
      <c r="M266" s="214"/>
      <c r="N266" s="214"/>
      <c r="O266" s="214"/>
      <c r="P266" s="214"/>
      <c r="Q266" s="214"/>
      <c r="R266" s="214"/>
      <c r="S266" s="214"/>
      <c r="T266" s="214"/>
      <c r="U266" s="214"/>
      <c r="V266" s="214"/>
      <c r="W266" s="214"/>
      <c r="X266" s="214"/>
      <c r="Y266" s="214"/>
      <c r="Z266" s="214"/>
      <c r="AA266" s="214"/>
      <c r="AB266" s="214"/>
      <c r="AC266" s="214"/>
      <c r="AD266" s="214"/>
      <c r="AE266" s="214"/>
      <c r="AF266" s="214"/>
    </row>
    <row r="267" spans="1:32" ht="20.25" customHeight="1" x14ac:dyDescent="0.15">
      <c r="A267" s="278"/>
      <c r="B267" s="278"/>
      <c r="C267" s="214"/>
      <c r="D267" s="214"/>
      <c r="E267" s="214"/>
      <c r="F267" s="214"/>
      <c r="G267" s="214"/>
      <c r="H267" s="214"/>
      <c r="I267" s="214"/>
      <c r="J267" s="214"/>
      <c r="K267" s="214"/>
      <c r="L267" s="214"/>
      <c r="M267" s="214"/>
      <c r="N267" s="214"/>
      <c r="O267" s="214"/>
      <c r="P267" s="214"/>
      <c r="Q267" s="214"/>
      <c r="R267" s="214"/>
      <c r="S267" s="214"/>
      <c r="T267" s="214"/>
      <c r="U267" s="214"/>
      <c r="V267" s="214"/>
      <c r="W267" s="214"/>
      <c r="X267" s="214"/>
      <c r="Y267" s="214"/>
      <c r="Z267" s="214"/>
      <c r="AA267" s="214"/>
      <c r="AB267" s="214"/>
      <c r="AC267" s="214"/>
      <c r="AD267" s="214"/>
      <c r="AE267" s="214"/>
      <c r="AF267" s="214"/>
    </row>
    <row r="268" spans="1:32" ht="20.25" customHeight="1" x14ac:dyDescent="0.15">
      <c r="A268" s="278"/>
      <c r="B268" s="278"/>
      <c r="C268" s="214"/>
      <c r="D268" s="214"/>
      <c r="E268" s="214"/>
      <c r="F268" s="214"/>
      <c r="G268" s="214"/>
      <c r="H268" s="214"/>
      <c r="I268" s="214"/>
      <c r="J268" s="214"/>
      <c r="K268" s="214"/>
      <c r="L268" s="214"/>
      <c r="M268" s="214"/>
      <c r="N268" s="214"/>
      <c r="O268" s="214"/>
      <c r="P268" s="214"/>
      <c r="Q268" s="214"/>
      <c r="R268" s="214"/>
      <c r="S268" s="214"/>
      <c r="T268" s="214"/>
      <c r="U268" s="214"/>
      <c r="V268" s="214"/>
      <c r="W268" s="214"/>
      <c r="X268" s="214"/>
      <c r="Y268" s="214"/>
      <c r="Z268" s="214"/>
      <c r="AA268" s="214"/>
      <c r="AB268" s="214"/>
      <c r="AC268" s="214"/>
      <c r="AD268" s="214"/>
      <c r="AE268" s="214"/>
      <c r="AF268" s="214"/>
    </row>
    <row r="269" spans="1:32" ht="20.25" customHeight="1" x14ac:dyDescent="0.15">
      <c r="A269" s="278"/>
      <c r="B269" s="278"/>
      <c r="C269" s="214"/>
      <c r="D269" s="214"/>
      <c r="E269" s="214"/>
      <c r="F269" s="214"/>
      <c r="G269" s="214"/>
      <c r="H269" s="214"/>
      <c r="I269" s="214"/>
      <c r="J269" s="214"/>
      <c r="K269" s="214"/>
      <c r="L269" s="214"/>
      <c r="M269" s="214"/>
      <c r="N269" s="214"/>
      <c r="O269" s="214"/>
      <c r="P269" s="214"/>
      <c r="Q269" s="214"/>
      <c r="R269" s="214"/>
      <c r="S269" s="214"/>
      <c r="T269" s="214"/>
      <c r="U269" s="214"/>
      <c r="V269" s="214"/>
      <c r="W269" s="214"/>
      <c r="X269" s="214"/>
      <c r="Y269" s="214"/>
      <c r="Z269" s="214"/>
      <c r="AA269" s="214"/>
      <c r="AB269" s="214"/>
      <c r="AC269" s="214"/>
      <c r="AD269" s="214"/>
      <c r="AE269" s="214"/>
      <c r="AF269" s="214"/>
    </row>
    <row r="270" spans="1:32" ht="20.25" customHeight="1" x14ac:dyDescent="0.15">
      <c r="A270" s="278"/>
      <c r="B270" s="278"/>
      <c r="C270" s="214"/>
      <c r="D270" s="214"/>
      <c r="E270" s="214"/>
      <c r="F270" s="214"/>
      <c r="G270" s="214"/>
      <c r="H270" s="214"/>
      <c r="I270" s="214"/>
      <c r="J270" s="214"/>
      <c r="K270" s="214"/>
      <c r="L270" s="214"/>
      <c r="M270" s="214"/>
      <c r="N270" s="214"/>
      <c r="O270" s="214"/>
      <c r="P270" s="214"/>
      <c r="Q270" s="214"/>
      <c r="R270" s="214"/>
      <c r="S270" s="214"/>
      <c r="T270" s="214"/>
      <c r="U270" s="214"/>
      <c r="V270" s="214"/>
      <c r="W270" s="214"/>
      <c r="X270" s="214"/>
      <c r="Y270" s="214"/>
      <c r="Z270" s="214"/>
      <c r="AA270" s="214"/>
      <c r="AB270" s="214"/>
      <c r="AC270" s="214"/>
      <c r="AD270" s="214"/>
      <c r="AE270" s="214"/>
      <c r="AF270" s="214"/>
    </row>
    <row r="271" spans="1:32" ht="20.25" customHeight="1" x14ac:dyDescent="0.15">
      <c r="A271" s="278"/>
      <c r="B271" s="278"/>
      <c r="C271" s="214"/>
      <c r="D271" s="214"/>
      <c r="E271" s="214"/>
      <c r="F271" s="214"/>
      <c r="G271" s="214"/>
      <c r="H271" s="214"/>
      <c r="I271" s="214"/>
      <c r="J271" s="214"/>
      <c r="K271" s="214"/>
      <c r="L271" s="214"/>
      <c r="M271" s="214"/>
      <c r="N271" s="214"/>
      <c r="O271" s="214"/>
      <c r="P271" s="214"/>
      <c r="Q271" s="214"/>
      <c r="R271" s="214"/>
      <c r="S271" s="214"/>
      <c r="T271" s="214"/>
      <c r="U271" s="214"/>
      <c r="V271" s="214"/>
      <c r="W271" s="214"/>
      <c r="X271" s="214"/>
      <c r="Y271" s="214"/>
      <c r="Z271" s="214"/>
      <c r="AA271" s="214"/>
      <c r="AB271" s="214"/>
      <c r="AC271" s="214"/>
      <c r="AD271" s="214"/>
      <c r="AE271" s="214"/>
      <c r="AF271" s="214"/>
    </row>
    <row r="272" spans="1:32" ht="20.25" customHeight="1" x14ac:dyDescent="0.15">
      <c r="A272" s="278"/>
      <c r="B272" s="278"/>
      <c r="C272" s="214"/>
      <c r="D272" s="214"/>
      <c r="E272" s="214"/>
      <c r="F272" s="214"/>
      <c r="G272" s="214"/>
      <c r="H272" s="214"/>
      <c r="I272" s="214"/>
      <c r="J272" s="214"/>
      <c r="K272" s="214"/>
      <c r="L272" s="214"/>
      <c r="M272" s="214"/>
      <c r="N272" s="214"/>
      <c r="O272" s="214"/>
      <c r="P272" s="214"/>
      <c r="Q272" s="214"/>
      <c r="R272" s="214"/>
      <c r="S272" s="214"/>
      <c r="T272" s="214"/>
      <c r="U272" s="214"/>
      <c r="V272" s="214"/>
      <c r="W272" s="214"/>
      <c r="X272" s="214"/>
      <c r="Y272" s="214"/>
      <c r="Z272" s="214"/>
      <c r="AA272" s="214"/>
      <c r="AB272" s="214"/>
      <c r="AC272" s="214"/>
      <c r="AD272" s="214"/>
      <c r="AE272" s="214"/>
      <c r="AF272" s="214"/>
    </row>
    <row r="273" spans="1:32" ht="20.25" customHeight="1" x14ac:dyDescent="0.15">
      <c r="A273" s="278"/>
      <c r="B273" s="278"/>
      <c r="C273" s="214"/>
      <c r="D273" s="214"/>
      <c r="E273" s="214"/>
      <c r="F273" s="214"/>
      <c r="G273" s="214"/>
      <c r="H273" s="214"/>
      <c r="I273" s="214"/>
      <c r="J273" s="214"/>
      <c r="K273" s="214"/>
      <c r="L273" s="214"/>
      <c r="M273" s="214"/>
      <c r="N273" s="214"/>
      <c r="O273" s="214"/>
      <c r="P273" s="214"/>
      <c r="Q273" s="214"/>
      <c r="R273" s="214"/>
      <c r="S273" s="214"/>
      <c r="T273" s="214"/>
      <c r="U273" s="214"/>
      <c r="V273" s="214"/>
      <c r="W273" s="214"/>
      <c r="X273" s="214"/>
      <c r="Y273" s="214"/>
      <c r="Z273" s="214"/>
      <c r="AA273" s="214"/>
      <c r="AB273" s="214"/>
      <c r="AC273" s="214"/>
      <c r="AD273" s="214"/>
      <c r="AE273" s="214"/>
      <c r="AF273" s="214"/>
    </row>
    <row r="274" spans="1:32" ht="20.25" customHeight="1" x14ac:dyDescent="0.15">
      <c r="A274" s="278"/>
      <c r="B274" s="278"/>
      <c r="C274" s="214"/>
      <c r="D274" s="214"/>
      <c r="E274" s="214"/>
      <c r="F274" s="214"/>
      <c r="G274" s="214"/>
      <c r="H274" s="214"/>
      <c r="I274" s="214"/>
      <c r="J274" s="214"/>
      <c r="K274" s="214"/>
      <c r="L274" s="214"/>
      <c r="M274" s="214"/>
      <c r="N274" s="214"/>
      <c r="O274" s="214"/>
      <c r="P274" s="214"/>
      <c r="Q274" s="214"/>
      <c r="R274" s="214"/>
      <c r="S274" s="214"/>
      <c r="T274" s="214"/>
      <c r="U274" s="214"/>
      <c r="V274" s="214"/>
      <c r="W274" s="214"/>
      <c r="X274" s="214"/>
      <c r="Y274" s="214"/>
      <c r="Z274" s="214"/>
      <c r="AA274" s="214"/>
      <c r="AB274" s="214"/>
      <c r="AC274" s="214"/>
      <c r="AD274" s="214"/>
      <c r="AE274" s="214"/>
      <c r="AF274" s="214"/>
    </row>
    <row r="275" spans="1:32" ht="20.25" customHeight="1" x14ac:dyDescent="0.15">
      <c r="A275" s="278"/>
      <c r="B275" s="278"/>
      <c r="C275" s="214"/>
      <c r="D275" s="214"/>
      <c r="E275" s="214"/>
      <c r="F275" s="214"/>
      <c r="G275" s="214"/>
      <c r="H275" s="214"/>
      <c r="I275" s="214"/>
      <c r="J275" s="214"/>
      <c r="K275" s="214"/>
      <c r="L275" s="214"/>
      <c r="M275" s="214"/>
      <c r="N275" s="214"/>
      <c r="O275" s="214"/>
      <c r="P275" s="214"/>
      <c r="Q275" s="214"/>
      <c r="R275" s="214"/>
      <c r="S275" s="214"/>
      <c r="T275" s="214"/>
      <c r="U275" s="214"/>
      <c r="V275" s="214"/>
      <c r="W275" s="214"/>
      <c r="X275" s="214"/>
      <c r="Y275" s="214"/>
      <c r="Z275" s="214"/>
      <c r="AA275" s="214"/>
      <c r="AB275" s="214"/>
      <c r="AC275" s="214"/>
      <c r="AD275" s="214"/>
      <c r="AE275" s="214"/>
      <c r="AF275" s="214"/>
    </row>
    <row r="276" spans="1:32" ht="20.25" customHeight="1" x14ac:dyDescent="0.15">
      <c r="A276" s="278"/>
      <c r="B276" s="278"/>
      <c r="C276" s="214"/>
      <c r="D276" s="214"/>
      <c r="E276" s="214"/>
      <c r="F276" s="214"/>
      <c r="G276" s="214"/>
      <c r="H276" s="214"/>
      <c r="I276" s="214"/>
      <c r="J276" s="214"/>
      <c r="K276" s="214"/>
      <c r="L276" s="214"/>
      <c r="M276" s="214"/>
      <c r="N276" s="214"/>
      <c r="O276" s="214"/>
      <c r="P276" s="214"/>
      <c r="Q276" s="214"/>
      <c r="R276" s="214"/>
      <c r="S276" s="214"/>
      <c r="T276" s="214"/>
      <c r="U276" s="214"/>
      <c r="V276" s="214"/>
      <c r="W276" s="214"/>
      <c r="X276" s="214"/>
      <c r="Y276" s="214"/>
      <c r="Z276" s="214"/>
      <c r="AA276" s="214"/>
      <c r="AB276" s="214"/>
      <c r="AC276" s="214"/>
      <c r="AD276" s="214"/>
      <c r="AE276" s="214"/>
      <c r="AF276" s="214"/>
    </row>
    <row r="277" spans="1:32" ht="20.25" customHeight="1" x14ac:dyDescent="0.15">
      <c r="A277" s="278"/>
      <c r="B277" s="278"/>
      <c r="C277" s="214"/>
      <c r="D277" s="214"/>
      <c r="E277" s="214"/>
      <c r="F277" s="214"/>
      <c r="G277" s="214"/>
      <c r="H277" s="214"/>
      <c r="I277" s="214"/>
      <c r="J277" s="214"/>
      <c r="K277" s="214"/>
      <c r="L277" s="214"/>
      <c r="M277" s="214"/>
      <c r="N277" s="214"/>
      <c r="O277" s="214"/>
      <c r="P277" s="214"/>
      <c r="Q277" s="214"/>
      <c r="R277" s="214"/>
      <c r="S277" s="214"/>
      <c r="T277" s="214"/>
      <c r="U277" s="214"/>
      <c r="V277" s="214"/>
      <c r="W277" s="214"/>
      <c r="X277" s="214"/>
      <c r="Y277" s="214"/>
      <c r="Z277" s="214"/>
      <c r="AA277" s="214"/>
      <c r="AB277" s="214"/>
      <c r="AC277" s="214"/>
      <c r="AD277" s="214"/>
      <c r="AE277" s="214"/>
      <c r="AF277" s="214"/>
    </row>
    <row r="278" spans="1:32" ht="20.25" customHeight="1" x14ac:dyDescent="0.15">
      <c r="A278" s="278"/>
      <c r="B278" s="278"/>
      <c r="C278" s="214"/>
      <c r="D278" s="214"/>
      <c r="E278" s="214"/>
      <c r="F278" s="214"/>
      <c r="G278" s="214"/>
      <c r="H278" s="214"/>
      <c r="I278" s="214"/>
      <c r="J278" s="214"/>
      <c r="K278" s="214"/>
      <c r="L278" s="214"/>
      <c r="M278" s="214"/>
      <c r="N278" s="214"/>
      <c r="O278" s="214"/>
      <c r="P278" s="214"/>
      <c r="Q278" s="214"/>
      <c r="R278" s="214"/>
      <c r="S278" s="214"/>
      <c r="T278" s="214"/>
      <c r="U278" s="214"/>
      <c r="V278" s="214"/>
      <c r="W278" s="214"/>
      <c r="X278" s="214"/>
      <c r="Y278" s="214"/>
      <c r="Z278" s="214"/>
      <c r="AA278" s="214"/>
      <c r="AB278" s="214"/>
      <c r="AC278" s="214"/>
      <c r="AD278" s="214"/>
      <c r="AE278" s="214"/>
      <c r="AF278" s="214"/>
    </row>
    <row r="279" spans="1:32" ht="20.25" customHeight="1" x14ac:dyDescent="0.15">
      <c r="A279" s="278"/>
      <c r="B279" s="278"/>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c r="Y279" s="214"/>
      <c r="Z279" s="214"/>
      <c r="AA279" s="214"/>
      <c r="AB279" s="214"/>
      <c r="AC279" s="214"/>
      <c r="AD279" s="214"/>
      <c r="AE279" s="214"/>
      <c r="AF279" s="214"/>
    </row>
    <row r="280" spans="1:32" ht="20.25" customHeight="1" x14ac:dyDescent="0.15">
      <c r="A280" s="278"/>
      <c r="B280" s="278"/>
      <c r="C280" s="214"/>
      <c r="D280" s="214"/>
      <c r="E280" s="214"/>
      <c r="F280" s="214"/>
      <c r="G280" s="214"/>
      <c r="H280" s="214"/>
      <c r="I280" s="214"/>
      <c r="J280" s="214"/>
      <c r="K280" s="214"/>
      <c r="L280" s="214"/>
      <c r="M280" s="214"/>
      <c r="N280" s="214"/>
      <c r="O280" s="214"/>
      <c r="P280" s="214"/>
      <c r="Q280" s="214"/>
      <c r="R280" s="214"/>
      <c r="S280" s="214"/>
      <c r="T280" s="214"/>
      <c r="U280" s="214"/>
      <c r="V280" s="214"/>
      <c r="W280" s="214"/>
      <c r="X280" s="214"/>
      <c r="Y280" s="214"/>
      <c r="Z280" s="214"/>
      <c r="AA280" s="214"/>
      <c r="AB280" s="214"/>
      <c r="AC280" s="214"/>
      <c r="AD280" s="214"/>
      <c r="AE280" s="214"/>
      <c r="AF280" s="214"/>
    </row>
    <row r="281" spans="1:32" ht="20.25" customHeight="1" x14ac:dyDescent="0.15">
      <c r="A281" s="278"/>
      <c r="B281" s="278"/>
      <c r="C281" s="214"/>
      <c r="D281" s="214"/>
      <c r="E281" s="214"/>
      <c r="F281" s="214"/>
      <c r="G281" s="214"/>
      <c r="H281" s="214"/>
      <c r="I281" s="214"/>
      <c r="J281" s="214"/>
      <c r="K281" s="214"/>
      <c r="L281" s="214"/>
      <c r="M281" s="214"/>
      <c r="N281" s="214"/>
      <c r="O281" s="214"/>
      <c r="P281" s="214"/>
      <c r="Q281" s="214"/>
      <c r="R281" s="214"/>
      <c r="S281" s="214"/>
      <c r="T281" s="214"/>
      <c r="U281" s="214"/>
      <c r="V281" s="214"/>
      <c r="W281" s="214"/>
      <c r="X281" s="214"/>
      <c r="Y281" s="214"/>
      <c r="Z281" s="214"/>
      <c r="AA281" s="214"/>
      <c r="AB281" s="214"/>
      <c r="AC281" s="214"/>
      <c r="AD281" s="214"/>
      <c r="AE281" s="214"/>
      <c r="AF281" s="214"/>
    </row>
    <row r="282" spans="1:32" ht="20.25" customHeight="1" x14ac:dyDescent="0.15">
      <c r="A282" s="278"/>
      <c r="B282" s="278"/>
      <c r="C282" s="214"/>
      <c r="D282" s="214"/>
      <c r="E282" s="214"/>
      <c r="F282" s="214"/>
      <c r="G282" s="214"/>
      <c r="H282" s="214"/>
      <c r="I282" s="214"/>
      <c r="J282" s="214"/>
      <c r="K282" s="214"/>
      <c r="L282" s="214"/>
      <c r="M282" s="214"/>
      <c r="N282" s="214"/>
      <c r="O282" s="214"/>
      <c r="P282" s="214"/>
      <c r="Q282" s="214"/>
      <c r="R282" s="214"/>
      <c r="S282" s="214"/>
      <c r="T282" s="214"/>
      <c r="U282" s="214"/>
      <c r="V282" s="214"/>
      <c r="W282" s="214"/>
      <c r="X282" s="214"/>
      <c r="Y282" s="214"/>
      <c r="Z282" s="214"/>
      <c r="AA282" s="214"/>
      <c r="AB282" s="214"/>
      <c r="AC282" s="214"/>
      <c r="AD282" s="214"/>
      <c r="AE282" s="214"/>
      <c r="AF282" s="214"/>
    </row>
    <row r="283" spans="1:32" ht="20.25" customHeight="1" x14ac:dyDescent="0.15">
      <c r="A283" s="278"/>
      <c r="B283" s="278"/>
      <c r="C283" s="214"/>
      <c r="D283" s="214"/>
      <c r="E283" s="214"/>
      <c r="F283" s="214"/>
      <c r="G283" s="214"/>
      <c r="H283" s="214"/>
      <c r="I283" s="214"/>
      <c r="J283" s="214"/>
      <c r="K283" s="214"/>
      <c r="L283" s="214"/>
      <c r="M283" s="214"/>
      <c r="N283" s="214"/>
      <c r="O283" s="214"/>
      <c r="P283" s="214"/>
      <c r="Q283" s="214"/>
      <c r="R283" s="214"/>
      <c r="S283" s="214"/>
      <c r="T283" s="214"/>
      <c r="U283" s="214"/>
      <c r="V283" s="214"/>
      <c r="W283" s="214"/>
      <c r="X283" s="214"/>
      <c r="Y283" s="214"/>
      <c r="Z283" s="214"/>
      <c r="AA283" s="214"/>
      <c r="AB283" s="214"/>
      <c r="AC283" s="214"/>
      <c r="AD283" s="214"/>
      <c r="AE283" s="214"/>
      <c r="AF283" s="214"/>
    </row>
    <row r="284" spans="1:32" ht="20.25" customHeight="1" x14ac:dyDescent="0.15">
      <c r="A284" s="278"/>
      <c r="B284" s="278"/>
      <c r="C284" s="214"/>
      <c r="D284" s="214"/>
      <c r="E284" s="214"/>
      <c r="F284" s="214"/>
      <c r="G284" s="214"/>
      <c r="H284" s="214"/>
      <c r="I284" s="214"/>
      <c r="J284" s="214"/>
      <c r="K284" s="214"/>
      <c r="L284" s="214"/>
      <c r="M284" s="214"/>
      <c r="N284" s="214"/>
      <c r="O284" s="214"/>
      <c r="P284" s="214"/>
      <c r="Q284" s="214"/>
      <c r="R284" s="214"/>
      <c r="S284" s="214"/>
      <c r="T284" s="214"/>
      <c r="U284" s="214"/>
      <c r="V284" s="214"/>
      <c r="W284" s="214"/>
      <c r="X284" s="214"/>
      <c r="Y284" s="214"/>
      <c r="Z284" s="214"/>
      <c r="AA284" s="214"/>
      <c r="AB284" s="214"/>
      <c r="AC284" s="214"/>
      <c r="AD284" s="214"/>
      <c r="AE284" s="214"/>
      <c r="AF284" s="214"/>
    </row>
    <row r="285" spans="1:32" ht="20.25" customHeight="1" x14ac:dyDescent="0.15">
      <c r="A285" s="278"/>
      <c r="B285" s="278"/>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214"/>
    </row>
    <row r="286" spans="1:32" ht="20.25" customHeight="1" x14ac:dyDescent="0.15">
      <c r="A286" s="278"/>
      <c r="B286" s="278"/>
      <c r="C286" s="214"/>
      <c r="D286" s="214"/>
      <c r="E286" s="214"/>
      <c r="F286" s="214"/>
      <c r="G286" s="214"/>
      <c r="H286" s="214"/>
      <c r="I286" s="214"/>
      <c r="J286" s="214"/>
      <c r="K286" s="214"/>
      <c r="L286" s="214"/>
      <c r="M286" s="214"/>
      <c r="N286" s="214"/>
      <c r="O286" s="214"/>
      <c r="P286" s="214"/>
      <c r="Q286" s="214"/>
      <c r="R286" s="214"/>
      <c r="S286" s="214"/>
      <c r="T286" s="214"/>
      <c r="U286" s="214"/>
      <c r="V286" s="214"/>
      <c r="W286" s="214"/>
      <c r="X286" s="214"/>
      <c r="Y286" s="214"/>
      <c r="Z286" s="214"/>
      <c r="AA286" s="214"/>
      <c r="AB286" s="214"/>
      <c r="AC286" s="214"/>
      <c r="AD286" s="214"/>
      <c r="AE286" s="214"/>
      <c r="AF286" s="214"/>
    </row>
    <row r="287" spans="1:32" ht="20.25" customHeight="1" x14ac:dyDescent="0.15">
      <c r="A287" s="278"/>
      <c r="B287" s="278"/>
      <c r="C287" s="214"/>
      <c r="D287" s="214"/>
      <c r="E287" s="214"/>
      <c r="F287" s="214"/>
      <c r="G287" s="214"/>
      <c r="H287" s="214"/>
      <c r="I287" s="214"/>
      <c r="J287" s="214"/>
      <c r="K287" s="214"/>
      <c r="L287" s="214"/>
      <c r="M287" s="214"/>
      <c r="N287" s="214"/>
      <c r="O287" s="214"/>
      <c r="P287" s="214"/>
      <c r="Q287" s="214"/>
      <c r="R287" s="214"/>
      <c r="S287" s="214"/>
      <c r="T287" s="214"/>
      <c r="U287" s="214"/>
      <c r="V287" s="214"/>
      <c r="W287" s="214"/>
      <c r="X287" s="214"/>
      <c r="Y287" s="214"/>
      <c r="Z287" s="214"/>
      <c r="AA287" s="214"/>
      <c r="AB287" s="214"/>
      <c r="AC287" s="214"/>
      <c r="AD287" s="214"/>
      <c r="AE287" s="214"/>
      <c r="AF287" s="214"/>
    </row>
    <row r="288" spans="1:32" ht="20.25" customHeight="1" x14ac:dyDescent="0.15">
      <c r="A288" s="278"/>
      <c r="B288" s="278"/>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214"/>
    </row>
    <row r="289" spans="1:32" ht="20.25" customHeight="1" x14ac:dyDescent="0.15">
      <c r="A289" s="278"/>
      <c r="B289" s="278"/>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c r="Z289" s="214"/>
      <c r="AA289" s="214"/>
      <c r="AB289" s="214"/>
      <c r="AC289" s="214"/>
      <c r="AD289" s="214"/>
      <c r="AE289" s="214"/>
      <c r="AF289" s="214"/>
    </row>
    <row r="290" spans="1:32" ht="20.25" customHeight="1" x14ac:dyDescent="0.15">
      <c r="A290" s="278"/>
      <c r="B290" s="278"/>
      <c r="C290" s="214"/>
      <c r="D290" s="214"/>
      <c r="E290" s="214"/>
      <c r="F290" s="214"/>
      <c r="G290" s="214"/>
      <c r="H290" s="214"/>
      <c r="I290" s="214"/>
      <c r="J290" s="214"/>
      <c r="K290" s="214"/>
      <c r="L290" s="214"/>
      <c r="M290" s="214"/>
      <c r="N290" s="214"/>
      <c r="O290" s="214"/>
      <c r="P290" s="214"/>
      <c r="Q290" s="214"/>
      <c r="R290" s="214"/>
      <c r="S290" s="214"/>
      <c r="T290" s="214"/>
      <c r="U290" s="214"/>
      <c r="V290" s="214"/>
      <c r="W290" s="214"/>
      <c r="X290" s="214"/>
      <c r="Y290" s="214"/>
      <c r="Z290" s="214"/>
      <c r="AA290" s="214"/>
      <c r="AB290" s="214"/>
      <c r="AC290" s="214"/>
      <c r="AD290" s="214"/>
      <c r="AE290" s="214"/>
      <c r="AF290" s="214"/>
    </row>
    <row r="291" spans="1:32" ht="20.25" customHeight="1" x14ac:dyDescent="0.15">
      <c r="A291" s="278"/>
      <c r="B291" s="278"/>
      <c r="C291" s="214"/>
      <c r="D291" s="214"/>
      <c r="E291" s="214"/>
      <c r="F291" s="214"/>
      <c r="G291" s="214"/>
      <c r="H291" s="214"/>
      <c r="I291" s="214"/>
      <c r="J291" s="214"/>
      <c r="K291" s="214"/>
      <c r="L291" s="214"/>
      <c r="M291" s="214"/>
      <c r="N291" s="214"/>
      <c r="O291" s="214"/>
      <c r="P291" s="214"/>
      <c r="Q291" s="214"/>
      <c r="R291" s="214"/>
      <c r="S291" s="214"/>
      <c r="T291" s="214"/>
      <c r="U291" s="214"/>
      <c r="V291" s="214"/>
      <c r="W291" s="214"/>
      <c r="X291" s="214"/>
      <c r="Y291" s="214"/>
      <c r="Z291" s="214"/>
      <c r="AA291" s="214"/>
      <c r="AB291" s="214"/>
      <c r="AC291" s="214"/>
      <c r="AD291" s="214"/>
      <c r="AE291" s="214"/>
      <c r="AF291" s="214"/>
    </row>
    <row r="292" spans="1:32" ht="20.25" customHeight="1" x14ac:dyDescent="0.15">
      <c r="A292" s="278"/>
      <c r="B292" s="278"/>
      <c r="C292" s="214"/>
      <c r="D292" s="214"/>
      <c r="E292" s="214"/>
      <c r="F292" s="214"/>
      <c r="G292" s="214"/>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row>
    <row r="293" spans="1:32" ht="20.25" customHeight="1" x14ac:dyDescent="0.15">
      <c r="A293" s="278"/>
      <c r="B293" s="278"/>
      <c r="C293" s="214"/>
      <c r="D293" s="214"/>
      <c r="E293" s="214"/>
      <c r="F293" s="214"/>
      <c r="G293" s="214"/>
      <c r="H293" s="214"/>
      <c r="I293" s="214"/>
      <c r="J293" s="214"/>
      <c r="K293" s="214"/>
      <c r="L293" s="214"/>
      <c r="M293" s="214"/>
      <c r="N293" s="214"/>
      <c r="O293" s="214"/>
      <c r="P293" s="214"/>
      <c r="Q293" s="214"/>
      <c r="R293" s="214"/>
      <c r="S293" s="214"/>
      <c r="T293" s="214"/>
      <c r="U293" s="214"/>
      <c r="V293" s="214"/>
      <c r="W293" s="214"/>
      <c r="X293" s="214"/>
      <c r="Y293" s="214"/>
      <c r="Z293" s="214"/>
      <c r="AA293" s="214"/>
      <c r="AB293" s="214"/>
      <c r="AC293" s="214"/>
      <c r="AD293" s="214"/>
      <c r="AE293" s="214"/>
      <c r="AF293" s="214"/>
    </row>
    <row r="294" spans="1:32" ht="20.25" customHeight="1" x14ac:dyDescent="0.15">
      <c r="A294" s="278"/>
      <c r="B294" s="278"/>
      <c r="C294" s="214"/>
      <c r="D294" s="214"/>
      <c r="E294" s="214"/>
      <c r="F294" s="214"/>
      <c r="G294" s="214"/>
      <c r="H294" s="214"/>
      <c r="I294" s="214"/>
      <c r="J294" s="214"/>
      <c r="K294" s="214"/>
      <c r="L294" s="214"/>
      <c r="M294" s="214"/>
      <c r="N294" s="214"/>
      <c r="O294" s="214"/>
      <c r="P294" s="214"/>
      <c r="Q294" s="214"/>
      <c r="R294" s="214"/>
      <c r="S294" s="214"/>
      <c r="T294" s="214"/>
      <c r="U294" s="214"/>
      <c r="V294" s="214"/>
      <c r="W294" s="214"/>
      <c r="X294" s="214"/>
      <c r="Y294" s="214"/>
      <c r="Z294" s="214"/>
      <c r="AA294" s="214"/>
      <c r="AB294" s="214"/>
      <c r="AC294" s="214"/>
      <c r="AD294" s="214"/>
      <c r="AE294" s="214"/>
      <c r="AF294" s="214"/>
    </row>
    <row r="295" spans="1:32" ht="20.25" customHeight="1" x14ac:dyDescent="0.15">
      <c r="A295" s="278"/>
      <c r="B295" s="278"/>
      <c r="C295" s="214"/>
      <c r="D295" s="214"/>
      <c r="E295" s="214"/>
      <c r="F295" s="214"/>
      <c r="G295" s="214"/>
      <c r="H295" s="214"/>
      <c r="I295" s="214"/>
      <c r="J295" s="214"/>
      <c r="K295" s="214"/>
      <c r="L295" s="214"/>
      <c r="M295" s="214"/>
      <c r="N295" s="214"/>
      <c r="O295" s="214"/>
      <c r="P295" s="214"/>
      <c r="Q295" s="214"/>
      <c r="R295" s="214"/>
      <c r="S295" s="214"/>
      <c r="T295" s="214"/>
      <c r="U295" s="214"/>
      <c r="V295" s="214"/>
      <c r="W295" s="214"/>
      <c r="X295" s="214"/>
      <c r="Y295" s="214"/>
      <c r="Z295" s="214"/>
      <c r="AA295" s="214"/>
      <c r="AB295" s="214"/>
      <c r="AC295" s="214"/>
      <c r="AD295" s="214"/>
      <c r="AE295" s="214"/>
      <c r="AF295" s="214"/>
    </row>
    <row r="296" spans="1:32" ht="20.25" customHeight="1" x14ac:dyDescent="0.15">
      <c r="A296" s="278"/>
      <c r="B296" s="278"/>
      <c r="C296" s="214"/>
      <c r="D296" s="214"/>
      <c r="E296" s="214"/>
      <c r="F296" s="214"/>
      <c r="G296" s="214"/>
      <c r="H296" s="214"/>
      <c r="I296" s="214"/>
      <c r="J296" s="214"/>
      <c r="K296" s="214"/>
      <c r="L296" s="214"/>
      <c r="M296" s="214"/>
      <c r="N296" s="214"/>
      <c r="O296" s="214"/>
      <c r="P296" s="214"/>
      <c r="Q296" s="214"/>
      <c r="R296" s="214"/>
      <c r="S296" s="214"/>
      <c r="T296" s="214"/>
      <c r="U296" s="214"/>
      <c r="V296" s="214"/>
      <c r="W296" s="214"/>
      <c r="X296" s="214"/>
      <c r="Y296" s="214"/>
      <c r="Z296" s="214"/>
      <c r="AA296" s="214"/>
      <c r="AB296" s="214"/>
      <c r="AC296" s="214"/>
      <c r="AD296" s="214"/>
      <c r="AE296" s="214"/>
      <c r="AF296" s="214"/>
    </row>
    <row r="297" spans="1:32" ht="20.25" customHeight="1" x14ac:dyDescent="0.15">
      <c r="A297" s="278"/>
      <c r="B297" s="278"/>
      <c r="C297" s="214"/>
      <c r="D297" s="214"/>
      <c r="E297" s="214"/>
      <c r="F297" s="214"/>
      <c r="G297" s="214"/>
      <c r="H297" s="214"/>
      <c r="I297" s="214"/>
      <c r="J297" s="214"/>
      <c r="K297" s="214"/>
      <c r="L297" s="214"/>
      <c r="M297" s="214"/>
      <c r="N297" s="214"/>
      <c r="O297" s="214"/>
      <c r="P297" s="214"/>
      <c r="Q297" s="214"/>
      <c r="R297" s="214"/>
      <c r="S297" s="214"/>
      <c r="T297" s="214"/>
      <c r="U297" s="214"/>
      <c r="V297" s="214"/>
      <c r="W297" s="214"/>
      <c r="X297" s="214"/>
      <c r="Y297" s="214"/>
      <c r="Z297" s="214"/>
      <c r="AA297" s="214"/>
      <c r="AB297" s="214"/>
      <c r="AC297" s="214"/>
      <c r="AD297" s="214"/>
      <c r="AE297" s="214"/>
      <c r="AF297" s="214"/>
    </row>
    <row r="298" spans="1:32" ht="20.25" customHeight="1" x14ac:dyDescent="0.15">
      <c r="A298" s="278"/>
      <c r="B298" s="278"/>
      <c r="C298" s="214"/>
      <c r="D298" s="214"/>
      <c r="E298" s="214"/>
      <c r="F298" s="214"/>
      <c r="G298" s="214"/>
      <c r="H298" s="214"/>
      <c r="I298" s="214"/>
      <c r="J298" s="214"/>
      <c r="K298" s="214"/>
      <c r="L298" s="214"/>
      <c r="M298" s="214"/>
      <c r="N298" s="214"/>
      <c r="O298" s="214"/>
      <c r="P298" s="214"/>
      <c r="Q298" s="214"/>
      <c r="R298" s="214"/>
      <c r="S298" s="214"/>
      <c r="T298" s="214"/>
      <c r="U298" s="214"/>
      <c r="V298" s="214"/>
      <c r="W298" s="214"/>
      <c r="X298" s="214"/>
      <c r="Y298" s="214"/>
      <c r="Z298" s="214"/>
      <c r="AA298" s="214"/>
      <c r="AB298" s="214"/>
      <c r="AC298" s="214"/>
      <c r="AD298" s="214"/>
      <c r="AE298" s="214"/>
      <c r="AF298" s="214"/>
    </row>
    <row r="299" spans="1:32" ht="20.25" customHeight="1" x14ac:dyDescent="0.15">
      <c r="A299" s="278"/>
      <c r="B299" s="278"/>
      <c r="C299" s="214"/>
      <c r="D299" s="214"/>
      <c r="E299" s="214"/>
      <c r="F299" s="214"/>
      <c r="G299" s="214"/>
      <c r="H299" s="214"/>
      <c r="I299" s="214"/>
      <c r="J299" s="214"/>
      <c r="K299" s="214"/>
      <c r="L299" s="214"/>
      <c r="M299" s="214"/>
      <c r="N299" s="214"/>
      <c r="O299" s="214"/>
      <c r="P299" s="214"/>
      <c r="Q299" s="214"/>
      <c r="R299" s="214"/>
      <c r="S299" s="214"/>
      <c r="T299" s="214"/>
      <c r="U299" s="214"/>
      <c r="V299" s="214"/>
      <c r="W299" s="214"/>
      <c r="X299" s="214"/>
      <c r="Y299" s="214"/>
      <c r="Z299" s="214"/>
      <c r="AA299" s="214"/>
      <c r="AB299" s="214"/>
      <c r="AC299" s="214"/>
      <c r="AD299" s="214"/>
      <c r="AE299" s="214"/>
      <c r="AF299" s="214"/>
    </row>
    <row r="300" spans="1:32" ht="20.25" customHeight="1" x14ac:dyDescent="0.15">
      <c r="A300" s="278"/>
      <c r="B300" s="278"/>
      <c r="C300" s="214"/>
      <c r="D300" s="214"/>
      <c r="E300" s="214"/>
      <c r="F300" s="214"/>
      <c r="G300" s="214"/>
      <c r="H300" s="214"/>
      <c r="I300" s="214"/>
      <c r="J300" s="214"/>
      <c r="K300" s="214"/>
      <c r="L300" s="214"/>
      <c r="M300" s="214"/>
      <c r="N300" s="214"/>
      <c r="O300" s="214"/>
      <c r="P300" s="214"/>
      <c r="Q300" s="214"/>
      <c r="R300" s="214"/>
      <c r="S300" s="214"/>
      <c r="T300" s="214"/>
      <c r="U300" s="214"/>
      <c r="V300" s="214"/>
      <c r="W300" s="214"/>
      <c r="X300" s="214"/>
      <c r="Y300" s="214"/>
      <c r="Z300" s="214"/>
      <c r="AA300" s="214"/>
      <c r="AB300" s="214"/>
      <c r="AC300" s="214"/>
      <c r="AD300" s="214"/>
      <c r="AE300" s="214"/>
      <c r="AF300" s="214"/>
    </row>
    <row r="301" spans="1:32" ht="20.25" customHeight="1" x14ac:dyDescent="0.15">
      <c r="A301" s="278"/>
      <c r="B301" s="278"/>
      <c r="C301" s="214"/>
      <c r="D301" s="214"/>
      <c r="E301" s="214"/>
      <c r="F301" s="214"/>
      <c r="G301" s="214"/>
      <c r="H301" s="214"/>
      <c r="I301" s="214"/>
      <c r="J301" s="214"/>
      <c r="K301" s="214"/>
      <c r="L301" s="214"/>
      <c r="M301" s="214"/>
      <c r="N301" s="214"/>
      <c r="O301" s="214"/>
      <c r="P301" s="214"/>
      <c r="Q301" s="214"/>
      <c r="R301" s="214"/>
      <c r="S301" s="214"/>
      <c r="T301" s="214"/>
      <c r="U301" s="214"/>
      <c r="V301" s="214"/>
      <c r="W301" s="214"/>
      <c r="X301" s="214"/>
      <c r="Y301" s="214"/>
      <c r="Z301" s="214"/>
      <c r="AA301" s="214"/>
      <c r="AB301" s="214"/>
      <c r="AC301" s="214"/>
      <c r="AD301" s="214"/>
      <c r="AE301" s="214"/>
      <c r="AF301" s="214"/>
    </row>
    <row r="302" spans="1:32" ht="20.25" customHeight="1" x14ac:dyDescent="0.15">
      <c r="A302" s="278"/>
      <c r="B302" s="278"/>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c r="Y302" s="214"/>
      <c r="Z302" s="214"/>
      <c r="AA302" s="214"/>
      <c r="AB302" s="214"/>
      <c r="AC302" s="214"/>
      <c r="AD302" s="214"/>
      <c r="AE302" s="214"/>
      <c r="AF302" s="214"/>
    </row>
    <row r="303" spans="1:32" ht="20.25" customHeight="1" x14ac:dyDescent="0.15">
      <c r="A303" s="278"/>
      <c r="B303" s="278"/>
      <c r="C303" s="214"/>
      <c r="D303" s="214"/>
      <c r="E303" s="214"/>
      <c r="F303" s="214"/>
      <c r="G303" s="214"/>
      <c r="H303" s="214"/>
      <c r="I303" s="214"/>
      <c r="J303" s="214"/>
      <c r="K303" s="214"/>
      <c r="L303" s="214"/>
      <c r="M303" s="214"/>
      <c r="N303" s="214"/>
      <c r="O303" s="214"/>
      <c r="P303" s="214"/>
      <c r="Q303" s="214"/>
      <c r="R303" s="214"/>
      <c r="S303" s="214"/>
      <c r="T303" s="214"/>
      <c r="U303" s="214"/>
      <c r="V303" s="214"/>
      <c r="W303" s="214"/>
      <c r="X303" s="214"/>
      <c r="Y303" s="214"/>
      <c r="Z303" s="214"/>
      <c r="AA303" s="214"/>
      <c r="AB303" s="214"/>
      <c r="AC303" s="214"/>
      <c r="AD303" s="214"/>
      <c r="AE303" s="214"/>
      <c r="AF303" s="214"/>
    </row>
    <row r="304" spans="1:32" ht="20.25" customHeight="1" x14ac:dyDescent="0.15">
      <c r="A304" s="278"/>
      <c r="B304" s="278"/>
      <c r="C304" s="214"/>
      <c r="D304" s="214"/>
      <c r="E304" s="214"/>
      <c r="F304" s="214"/>
      <c r="G304" s="214"/>
      <c r="H304" s="214"/>
      <c r="I304" s="214"/>
      <c r="J304" s="214"/>
      <c r="K304" s="214"/>
      <c r="L304" s="214"/>
      <c r="M304" s="214"/>
      <c r="N304" s="214"/>
      <c r="O304" s="214"/>
      <c r="P304" s="214"/>
      <c r="Q304" s="214"/>
      <c r="R304" s="214"/>
      <c r="S304" s="214"/>
      <c r="T304" s="214"/>
      <c r="U304" s="214"/>
      <c r="V304" s="214"/>
      <c r="W304" s="214"/>
      <c r="X304" s="214"/>
      <c r="Y304" s="214"/>
      <c r="Z304" s="214"/>
      <c r="AA304" s="214"/>
      <c r="AB304" s="214"/>
      <c r="AC304" s="214"/>
      <c r="AD304" s="214"/>
      <c r="AE304" s="214"/>
      <c r="AF304" s="214"/>
    </row>
    <row r="305" spans="1:32" ht="20.25" customHeight="1" x14ac:dyDescent="0.15">
      <c r="A305" s="278"/>
      <c r="B305" s="278"/>
      <c r="C305" s="214"/>
      <c r="D305" s="214"/>
      <c r="E305" s="214"/>
      <c r="F305" s="214"/>
      <c r="G305" s="214"/>
      <c r="H305" s="214"/>
      <c r="I305" s="214"/>
      <c r="J305" s="214"/>
      <c r="K305" s="214"/>
      <c r="L305" s="214"/>
      <c r="M305" s="214"/>
      <c r="N305" s="214"/>
      <c r="O305" s="214"/>
      <c r="P305" s="214"/>
      <c r="Q305" s="214"/>
      <c r="R305" s="214"/>
      <c r="S305" s="214"/>
      <c r="T305" s="214"/>
      <c r="U305" s="214"/>
      <c r="V305" s="214"/>
      <c r="W305" s="214"/>
      <c r="X305" s="214"/>
      <c r="Y305" s="214"/>
      <c r="Z305" s="214"/>
      <c r="AA305" s="214"/>
      <c r="AB305" s="214"/>
      <c r="AC305" s="214"/>
      <c r="AD305" s="214"/>
      <c r="AE305" s="214"/>
      <c r="AF305" s="214"/>
    </row>
    <row r="306" spans="1:32" ht="20.25" customHeight="1" x14ac:dyDescent="0.15">
      <c r="A306" s="278"/>
      <c r="B306" s="278"/>
      <c r="C306" s="214"/>
      <c r="D306" s="214"/>
      <c r="E306" s="214"/>
      <c r="F306" s="214"/>
      <c r="G306" s="214"/>
      <c r="H306" s="214"/>
      <c r="I306" s="214"/>
      <c r="J306" s="214"/>
      <c r="K306" s="214"/>
      <c r="L306" s="214"/>
      <c r="M306" s="214"/>
      <c r="N306" s="214"/>
      <c r="O306" s="214"/>
      <c r="P306" s="214"/>
      <c r="Q306" s="214"/>
      <c r="R306" s="214"/>
      <c r="S306" s="214"/>
      <c r="T306" s="214"/>
      <c r="U306" s="214"/>
      <c r="V306" s="214"/>
      <c r="W306" s="214"/>
      <c r="X306" s="214"/>
      <c r="Y306" s="214"/>
      <c r="Z306" s="214"/>
      <c r="AA306" s="214"/>
      <c r="AB306" s="214"/>
      <c r="AC306" s="214"/>
      <c r="AD306" s="214"/>
      <c r="AE306" s="214"/>
      <c r="AF306" s="214"/>
    </row>
    <row r="307" spans="1:32" ht="20.25" customHeight="1" x14ac:dyDescent="0.15">
      <c r="A307" s="278"/>
      <c r="B307" s="278"/>
      <c r="C307" s="214"/>
      <c r="D307" s="214"/>
      <c r="E307" s="214"/>
      <c r="F307" s="214"/>
      <c r="G307" s="214"/>
      <c r="H307" s="214"/>
      <c r="I307" s="214"/>
      <c r="J307" s="214"/>
      <c r="K307" s="214"/>
      <c r="L307" s="214"/>
      <c r="M307" s="214"/>
      <c r="N307" s="214"/>
      <c r="O307" s="214"/>
      <c r="P307" s="214"/>
      <c r="Q307" s="214"/>
      <c r="R307" s="214"/>
      <c r="S307" s="214"/>
      <c r="T307" s="214"/>
      <c r="U307" s="214"/>
      <c r="V307" s="214"/>
      <c r="W307" s="214"/>
      <c r="X307" s="214"/>
      <c r="Y307" s="214"/>
      <c r="Z307" s="214"/>
      <c r="AA307" s="214"/>
      <c r="AB307" s="214"/>
      <c r="AC307" s="214"/>
      <c r="AD307" s="214"/>
      <c r="AE307" s="214"/>
      <c r="AF307" s="214"/>
    </row>
    <row r="308" spans="1:32" ht="20.25" customHeight="1" x14ac:dyDescent="0.15">
      <c r="A308" s="278"/>
      <c r="B308" s="278"/>
      <c r="C308" s="214"/>
      <c r="D308" s="214"/>
      <c r="E308" s="214"/>
      <c r="F308" s="214"/>
      <c r="G308" s="214"/>
      <c r="H308" s="214"/>
      <c r="I308" s="214"/>
      <c r="J308" s="214"/>
      <c r="K308" s="214"/>
      <c r="L308" s="214"/>
      <c r="M308" s="214"/>
      <c r="N308" s="214"/>
      <c r="O308" s="214"/>
      <c r="P308" s="214"/>
      <c r="Q308" s="214"/>
      <c r="R308" s="214"/>
      <c r="S308" s="214"/>
      <c r="T308" s="214"/>
      <c r="U308" s="214"/>
      <c r="V308" s="214"/>
      <c r="W308" s="214"/>
      <c r="X308" s="214"/>
      <c r="Y308" s="214"/>
      <c r="Z308" s="214"/>
      <c r="AA308" s="214"/>
      <c r="AB308" s="214"/>
      <c r="AC308" s="214"/>
      <c r="AD308" s="214"/>
      <c r="AE308" s="214"/>
      <c r="AF308" s="214"/>
    </row>
    <row r="309" spans="1:32" ht="20.25" customHeight="1" x14ac:dyDescent="0.15">
      <c r="A309" s="278"/>
      <c r="B309" s="278"/>
      <c r="C309" s="214"/>
      <c r="D309" s="214"/>
      <c r="E309" s="214"/>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row>
    <row r="310" spans="1:32" ht="20.25" customHeight="1" x14ac:dyDescent="0.15">
      <c r="A310" s="278"/>
      <c r="B310" s="278"/>
      <c r="C310" s="214"/>
      <c r="D310" s="214"/>
      <c r="E310" s="214"/>
      <c r="F310" s="214"/>
      <c r="G310" s="214"/>
      <c r="H310" s="214"/>
      <c r="I310" s="214"/>
      <c r="J310" s="214"/>
      <c r="K310" s="214"/>
      <c r="L310" s="214"/>
      <c r="M310" s="214"/>
      <c r="N310" s="214"/>
      <c r="O310" s="214"/>
      <c r="P310" s="214"/>
      <c r="Q310" s="214"/>
      <c r="R310" s="214"/>
      <c r="S310" s="214"/>
      <c r="T310" s="214"/>
      <c r="U310" s="214"/>
      <c r="V310" s="214"/>
      <c r="W310" s="214"/>
      <c r="X310" s="214"/>
      <c r="Y310" s="214"/>
      <c r="Z310" s="214"/>
      <c r="AA310" s="214"/>
      <c r="AB310" s="214"/>
      <c r="AC310" s="214"/>
      <c r="AD310" s="214"/>
      <c r="AE310" s="214"/>
      <c r="AF310" s="214"/>
    </row>
    <row r="311" spans="1:32" ht="20.25" customHeight="1" x14ac:dyDescent="0.15">
      <c r="A311" s="278"/>
      <c r="B311" s="278"/>
      <c r="C311" s="214"/>
      <c r="D311" s="214"/>
      <c r="E311" s="214"/>
      <c r="F311" s="214"/>
      <c r="G311" s="214"/>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row>
    <row r="312" spans="1:32" ht="20.25" customHeight="1" x14ac:dyDescent="0.15">
      <c r="A312" s="278"/>
      <c r="B312" s="278"/>
      <c r="C312" s="214"/>
      <c r="D312" s="214"/>
      <c r="E312" s="214"/>
      <c r="F312" s="214"/>
      <c r="G312" s="214"/>
      <c r="H312" s="214"/>
      <c r="I312" s="214"/>
      <c r="J312" s="214"/>
      <c r="K312" s="214"/>
      <c r="L312" s="214"/>
      <c r="M312" s="214"/>
      <c r="N312" s="214"/>
      <c r="O312" s="214"/>
      <c r="P312" s="214"/>
      <c r="Q312" s="214"/>
      <c r="R312" s="214"/>
      <c r="S312" s="214"/>
      <c r="T312" s="214"/>
      <c r="U312" s="214"/>
      <c r="V312" s="214"/>
      <c r="W312" s="214"/>
      <c r="X312" s="214"/>
      <c r="Y312" s="214"/>
      <c r="Z312" s="214"/>
      <c r="AA312" s="214"/>
      <c r="AB312" s="214"/>
      <c r="AC312" s="214"/>
      <c r="AD312" s="214"/>
      <c r="AE312" s="214"/>
      <c r="AF312" s="214"/>
    </row>
    <row r="313" spans="1:32" ht="20.25" customHeight="1" x14ac:dyDescent="0.15">
      <c r="A313" s="278"/>
      <c r="B313" s="278"/>
      <c r="C313" s="214"/>
      <c r="D313" s="214"/>
      <c r="E313" s="214"/>
      <c r="F313" s="214"/>
      <c r="G313" s="214"/>
      <c r="H313" s="214"/>
      <c r="I313" s="214"/>
      <c r="J313" s="214"/>
      <c r="K313" s="214"/>
      <c r="L313" s="214"/>
      <c r="M313" s="214"/>
      <c r="N313" s="214"/>
      <c r="O313" s="214"/>
      <c r="P313" s="214"/>
      <c r="Q313" s="214"/>
      <c r="R313" s="214"/>
      <c r="S313" s="214"/>
      <c r="T313" s="214"/>
      <c r="U313" s="214"/>
      <c r="V313" s="214"/>
      <c r="W313" s="214"/>
      <c r="X313" s="214"/>
      <c r="Y313" s="214"/>
      <c r="Z313" s="214"/>
      <c r="AA313" s="214"/>
      <c r="AB313" s="214"/>
      <c r="AC313" s="214"/>
      <c r="AD313" s="214"/>
      <c r="AE313" s="214"/>
      <c r="AF313" s="214"/>
    </row>
    <row r="314" spans="1:32" ht="20.25" customHeight="1" x14ac:dyDescent="0.15">
      <c r="A314" s="278"/>
      <c r="B314" s="278"/>
      <c r="C314" s="214"/>
      <c r="D314" s="214"/>
      <c r="E314" s="214"/>
      <c r="F314" s="214"/>
      <c r="G314" s="214"/>
      <c r="H314" s="214"/>
      <c r="I314" s="214"/>
      <c r="J314" s="214"/>
      <c r="K314" s="214"/>
      <c r="L314" s="214"/>
      <c r="M314" s="214"/>
      <c r="N314" s="214"/>
      <c r="O314" s="214"/>
      <c r="P314" s="214"/>
      <c r="Q314" s="214"/>
      <c r="R314" s="214"/>
      <c r="S314" s="214"/>
      <c r="T314" s="214"/>
      <c r="U314" s="214"/>
      <c r="V314" s="214"/>
      <c r="W314" s="214"/>
      <c r="X314" s="214"/>
      <c r="Y314" s="214"/>
      <c r="Z314" s="214"/>
      <c r="AA314" s="214"/>
      <c r="AB314" s="214"/>
      <c r="AC314" s="214"/>
      <c r="AD314" s="214"/>
      <c r="AE314" s="214"/>
      <c r="AF314" s="214"/>
    </row>
    <row r="315" spans="1:32" ht="20.25" customHeight="1" x14ac:dyDescent="0.15">
      <c r="A315" s="278"/>
      <c r="B315" s="278"/>
      <c r="C315" s="214"/>
      <c r="D315" s="214"/>
      <c r="E315" s="214"/>
      <c r="F315" s="214"/>
      <c r="G315" s="214"/>
      <c r="H315" s="214"/>
      <c r="I315" s="214"/>
      <c r="J315" s="214"/>
      <c r="K315" s="214"/>
      <c r="L315" s="214"/>
      <c r="M315" s="214"/>
      <c r="N315" s="214"/>
      <c r="O315" s="214"/>
      <c r="P315" s="214"/>
      <c r="Q315" s="214"/>
      <c r="R315" s="214"/>
      <c r="S315" s="214"/>
      <c r="T315" s="214"/>
      <c r="U315" s="214"/>
      <c r="V315" s="214"/>
      <c r="W315" s="214"/>
      <c r="X315" s="214"/>
      <c r="Y315" s="214"/>
      <c r="Z315" s="214"/>
      <c r="AA315" s="214"/>
      <c r="AB315" s="214"/>
      <c r="AC315" s="214"/>
      <c r="AD315" s="214"/>
      <c r="AE315" s="214"/>
      <c r="AF315" s="214"/>
    </row>
    <row r="316" spans="1:32" ht="20.25" customHeight="1" x14ac:dyDescent="0.15">
      <c r="A316" s="278"/>
      <c r="B316" s="278"/>
      <c r="C316" s="214"/>
      <c r="D316" s="214"/>
      <c r="E316" s="214"/>
      <c r="F316" s="214"/>
      <c r="G316" s="214"/>
      <c r="H316" s="214"/>
      <c r="I316" s="214"/>
      <c r="J316" s="214"/>
      <c r="K316" s="214"/>
      <c r="L316" s="214"/>
      <c r="M316" s="214"/>
      <c r="N316" s="214"/>
      <c r="O316" s="214"/>
      <c r="P316" s="214"/>
      <c r="Q316" s="214"/>
      <c r="R316" s="214"/>
      <c r="S316" s="214"/>
      <c r="T316" s="214"/>
      <c r="U316" s="214"/>
      <c r="V316" s="214"/>
      <c r="W316" s="214"/>
      <c r="X316" s="214"/>
      <c r="Y316" s="214"/>
      <c r="Z316" s="214"/>
      <c r="AA316" s="214"/>
      <c r="AB316" s="214"/>
      <c r="AC316" s="214"/>
      <c r="AD316" s="214"/>
      <c r="AE316" s="214"/>
      <c r="AF316" s="214"/>
    </row>
    <row r="317" spans="1:32" ht="20.25" customHeight="1" x14ac:dyDescent="0.15">
      <c r="A317" s="278"/>
      <c r="B317" s="278"/>
      <c r="C317" s="214"/>
      <c r="D317" s="214"/>
      <c r="E317" s="214"/>
      <c r="F317" s="214"/>
      <c r="G317" s="214"/>
      <c r="H317" s="214"/>
      <c r="I317" s="214"/>
      <c r="J317" s="214"/>
      <c r="K317" s="214"/>
      <c r="L317" s="214"/>
      <c r="M317" s="214"/>
      <c r="N317" s="214"/>
      <c r="O317" s="214"/>
      <c r="P317" s="214"/>
      <c r="Q317" s="214"/>
      <c r="R317" s="214"/>
      <c r="S317" s="214"/>
      <c r="T317" s="214"/>
      <c r="U317" s="214"/>
      <c r="V317" s="214"/>
      <c r="W317" s="214"/>
      <c r="X317" s="214"/>
      <c r="Y317" s="214"/>
      <c r="Z317" s="214"/>
      <c r="AA317" s="214"/>
      <c r="AB317" s="214"/>
      <c r="AC317" s="214"/>
      <c r="AD317" s="214"/>
      <c r="AE317" s="214"/>
      <c r="AF317" s="214"/>
    </row>
    <row r="318" spans="1:32" ht="20.25" customHeight="1" x14ac:dyDescent="0.15">
      <c r="A318" s="278"/>
      <c r="B318" s="278"/>
      <c r="C318" s="214"/>
      <c r="D318" s="214"/>
      <c r="E318" s="214"/>
      <c r="F318" s="214"/>
      <c r="G318" s="214"/>
      <c r="H318" s="214"/>
      <c r="I318" s="214"/>
      <c r="J318" s="214"/>
      <c r="K318" s="214"/>
      <c r="L318" s="214"/>
      <c r="M318" s="214"/>
      <c r="N318" s="214"/>
      <c r="O318" s="214"/>
      <c r="P318" s="214"/>
      <c r="Q318" s="214"/>
      <c r="R318" s="214"/>
      <c r="S318" s="214"/>
      <c r="T318" s="214"/>
      <c r="U318" s="214"/>
      <c r="V318" s="214"/>
      <c r="W318" s="214"/>
      <c r="X318" s="214"/>
      <c r="Y318" s="214"/>
      <c r="Z318" s="214"/>
      <c r="AA318" s="214"/>
      <c r="AB318" s="214"/>
      <c r="AC318" s="214"/>
      <c r="AD318" s="214"/>
      <c r="AE318" s="214"/>
      <c r="AF318" s="214"/>
    </row>
    <row r="319" spans="1:32" ht="20.25" customHeight="1" x14ac:dyDescent="0.15">
      <c r="A319" s="278"/>
      <c r="B319" s="278"/>
      <c r="C319" s="214"/>
      <c r="D319" s="214"/>
      <c r="E319" s="214"/>
      <c r="F319" s="214"/>
      <c r="G319" s="214"/>
      <c r="H319" s="214"/>
      <c r="I319" s="214"/>
      <c r="J319" s="214"/>
      <c r="K319" s="214"/>
      <c r="L319" s="214"/>
      <c r="M319" s="214"/>
      <c r="N319" s="214"/>
      <c r="O319" s="214"/>
      <c r="P319" s="214"/>
      <c r="Q319" s="214"/>
      <c r="R319" s="214"/>
      <c r="S319" s="214"/>
      <c r="T319" s="214"/>
      <c r="U319" s="214"/>
      <c r="V319" s="214"/>
      <c r="W319" s="214"/>
      <c r="X319" s="214"/>
      <c r="Y319" s="214"/>
      <c r="Z319" s="214"/>
      <c r="AA319" s="214"/>
      <c r="AB319" s="214"/>
      <c r="AC319" s="214"/>
      <c r="AD319" s="214"/>
      <c r="AE319" s="214"/>
      <c r="AF319" s="214"/>
    </row>
    <row r="320" spans="1:32" ht="20.25" customHeight="1" x14ac:dyDescent="0.15">
      <c r="A320" s="278"/>
      <c r="B320" s="278"/>
      <c r="C320" s="214"/>
      <c r="D320" s="214"/>
      <c r="E320" s="214"/>
      <c r="F320" s="214"/>
      <c r="G320" s="214"/>
      <c r="H320" s="214"/>
      <c r="I320" s="214"/>
      <c r="J320" s="214"/>
      <c r="K320" s="214"/>
      <c r="L320" s="214"/>
      <c r="M320" s="214"/>
      <c r="N320" s="214"/>
      <c r="O320" s="214"/>
      <c r="P320" s="214"/>
      <c r="Q320" s="214"/>
      <c r="R320" s="214"/>
      <c r="S320" s="214"/>
      <c r="T320" s="214"/>
      <c r="U320" s="214"/>
      <c r="V320" s="214"/>
      <c r="W320" s="214"/>
      <c r="X320" s="214"/>
      <c r="Y320" s="214"/>
      <c r="Z320" s="214"/>
      <c r="AA320" s="214"/>
      <c r="AB320" s="214"/>
      <c r="AC320" s="214"/>
      <c r="AD320" s="214"/>
      <c r="AE320" s="214"/>
      <c r="AF320" s="214"/>
    </row>
    <row r="321" spans="1:32" ht="20.25" customHeight="1" x14ac:dyDescent="0.15">
      <c r="A321" s="278"/>
      <c r="B321" s="278"/>
      <c r="C321" s="214"/>
      <c r="D321" s="214"/>
      <c r="E321" s="214"/>
      <c r="F321" s="214"/>
      <c r="G321" s="214"/>
      <c r="H321" s="214"/>
      <c r="I321" s="214"/>
      <c r="J321" s="214"/>
      <c r="K321" s="214"/>
      <c r="L321" s="214"/>
      <c r="M321" s="214"/>
      <c r="N321" s="214"/>
      <c r="O321" s="214"/>
      <c r="P321" s="214"/>
      <c r="Q321" s="214"/>
      <c r="R321" s="214"/>
      <c r="S321" s="214"/>
      <c r="T321" s="214"/>
      <c r="U321" s="214"/>
      <c r="V321" s="214"/>
      <c r="W321" s="214"/>
      <c r="X321" s="214"/>
      <c r="Y321" s="214"/>
      <c r="Z321" s="214"/>
      <c r="AA321" s="214"/>
      <c r="AB321" s="214"/>
      <c r="AC321" s="214"/>
      <c r="AD321" s="214"/>
      <c r="AE321" s="214"/>
      <c r="AF321" s="214"/>
    </row>
    <row r="322" spans="1:32" ht="20.25" customHeight="1" x14ac:dyDescent="0.15">
      <c r="A322" s="278"/>
      <c r="B322" s="278"/>
      <c r="C322" s="214"/>
      <c r="D322" s="214"/>
      <c r="E322" s="214"/>
      <c r="F322" s="214"/>
      <c r="G322" s="214"/>
      <c r="H322" s="214"/>
      <c r="I322" s="214"/>
      <c r="J322" s="214"/>
      <c r="K322" s="214"/>
      <c r="L322" s="214"/>
      <c r="M322" s="214"/>
      <c r="N322" s="214"/>
      <c r="O322" s="214"/>
      <c r="P322" s="214"/>
      <c r="Q322" s="214"/>
      <c r="R322" s="214"/>
      <c r="S322" s="214"/>
      <c r="T322" s="214"/>
      <c r="U322" s="214"/>
      <c r="V322" s="214"/>
      <c r="W322" s="214"/>
      <c r="X322" s="214"/>
      <c r="Y322" s="214"/>
      <c r="Z322" s="214"/>
      <c r="AA322" s="214"/>
      <c r="AB322" s="214"/>
      <c r="AC322" s="214"/>
      <c r="AD322" s="214"/>
      <c r="AE322" s="214"/>
      <c r="AF322" s="214"/>
    </row>
    <row r="323" spans="1:32" ht="20.25" customHeight="1" x14ac:dyDescent="0.15">
      <c r="A323" s="278"/>
      <c r="B323" s="278"/>
      <c r="C323" s="214"/>
      <c r="D323" s="214"/>
      <c r="E323" s="214"/>
      <c r="F323" s="214"/>
      <c r="G323" s="214"/>
      <c r="H323" s="214"/>
      <c r="I323" s="214"/>
      <c r="J323" s="214"/>
      <c r="K323" s="214"/>
      <c r="L323" s="214"/>
      <c r="M323" s="214"/>
      <c r="N323" s="214"/>
      <c r="O323" s="214"/>
      <c r="P323" s="214"/>
      <c r="Q323" s="214"/>
      <c r="R323" s="214"/>
      <c r="S323" s="214"/>
      <c r="T323" s="214"/>
      <c r="U323" s="214"/>
      <c r="V323" s="214"/>
      <c r="W323" s="214"/>
      <c r="X323" s="214"/>
      <c r="Y323" s="214"/>
      <c r="Z323" s="214"/>
      <c r="AA323" s="214"/>
      <c r="AB323" s="214"/>
      <c r="AC323" s="214"/>
      <c r="AD323" s="214"/>
      <c r="AE323" s="214"/>
      <c r="AF323" s="214"/>
    </row>
    <row r="324" spans="1:32" ht="20.25" customHeight="1" x14ac:dyDescent="0.15">
      <c r="A324" s="278"/>
      <c r="B324" s="278"/>
      <c r="C324" s="214"/>
      <c r="D324" s="214"/>
      <c r="E324" s="214"/>
      <c r="F324" s="214"/>
      <c r="G324" s="214"/>
      <c r="H324" s="214"/>
      <c r="I324" s="214"/>
      <c r="J324" s="214"/>
      <c r="K324" s="214"/>
      <c r="L324" s="214"/>
      <c r="M324" s="214"/>
      <c r="N324" s="214"/>
      <c r="O324" s="214"/>
      <c r="P324" s="214"/>
      <c r="Q324" s="214"/>
      <c r="R324" s="214"/>
      <c r="S324" s="214"/>
      <c r="T324" s="214"/>
      <c r="U324" s="214"/>
      <c r="V324" s="214"/>
      <c r="W324" s="214"/>
      <c r="X324" s="214"/>
      <c r="Y324" s="214"/>
      <c r="Z324" s="214"/>
      <c r="AA324" s="214"/>
      <c r="AB324" s="214"/>
      <c r="AC324" s="214"/>
      <c r="AD324" s="214"/>
      <c r="AE324" s="214"/>
      <c r="AF324" s="214"/>
    </row>
    <row r="325" spans="1:32" ht="20.25" customHeight="1" x14ac:dyDescent="0.15">
      <c r="A325" s="278"/>
      <c r="B325" s="278"/>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c r="Y325" s="214"/>
      <c r="Z325" s="214"/>
      <c r="AA325" s="214"/>
      <c r="AB325" s="214"/>
      <c r="AC325" s="214"/>
      <c r="AD325" s="214"/>
      <c r="AE325" s="214"/>
      <c r="AF325" s="214"/>
    </row>
    <row r="326" spans="1:32" ht="20.25" customHeight="1" x14ac:dyDescent="0.15">
      <c r="A326" s="278"/>
      <c r="B326" s="278"/>
      <c r="C326" s="214"/>
      <c r="D326" s="214"/>
      <c r="E326" s="214"/>
      <c r="F326" s="214"/>
      <c r="G326" s="214"/>
      <c r="H326" s="214"/>
      <c r="I326" s="214"/>
      <c r="J326" s="214"/>
      <c r="K326" s="214"/>
      <c r="L326" s="214"/>
      <c r="M326" s="214"/>
      <c r="N326" s="214"/>
      <c r="O326" s="214"/>
      <c r="P326" s="214"/>
      <c r="Q326" s="214"/>
      <c r="R326" s="214"/>
      <c r="S326" s="214"/>
      <c r="T326" s="214"/>
      <c r="U326" s="214"/>
      <c r="V326" s="214"/>
      <c r="W326" s="214"/>
      <c r="X326" s="214"/>
      <c r="Y326" s="214"/>
      <c r="Z326" s="214"/>
      <c r="AA326" s="214"/>
      <c r="AB326" s="214"/>
      <c r="AC326" s="214"/>
      <c r="AD326" s="214"/>
      <c r="AE326" s="214"/>
      <c r="AF326" s="214"/>
    </row>
    <row r="327" spans="1:32" ht="20.25" customHeight="1" x14ac:dyDescent="0.15">
      <c r="A327" s="278"/>
      <c r="B327" s="278"/>
      <c r="C327" s="214"/>
      <c r="D327" s="214"/>
      <c r="E327" s="214"/>
      <c r="F327" s="214"/>
      <c r="G327" s="214"/>
      <c r="H327" s="214"/>
      <c r="I327" s="214"/>
      <c r="J327" s="214"/>
      <c r="K327" s="214"/>
      <c r="L327" s="214"/>
      <c r="M327" s="214"/>
      <c r="N327" s="214"/>
      <c r="O327" s="214"/>
      <c r="P327" s="214"/>
      <c r="Q327" s="214"/>
      <c r="R327" s="214"/>
      <c r="S327" s="214"/>
      <c r="T327" s="214"/>
      <c r="U327" s="214"/>
      <c r="V327" s="214"/>
      <c r="W327" s="214"/>
      <c r="X327" s="214"/>
      <c r="Y327" s="214"/>
      <c r="Z327" s="214"/>
      <c r="AA327" s="214"/>
      <c r="AB327" s="214"/>
      <c r="AC327" s="214"/>
      <c r="AD327" s="214"/>
      <c r="AE327" s="214"/>
      <c r="AF327" s="214"/>
    </row>
    <row r="328" spans="1:32" ht="20.25" customHeight="1" x14ac:dyDescent="0.15">
      <c r="A328" s="278"/>
      <c r="B328" s="278"/>
      <c r="C328" s="214"/>
      <c r="D328" s="214"/>
      <c r="E328" s="214"/>
      <c r="F328" s="214"/>
      <c r="G328" s="214"/>
      <c r="H328" s="214"/>
      <c r="I328" s="214"/>
      <c r="J328" s="214"/>
      <c r="K328" s="214"/>
      <c r="L328" s="214"/>
      <c r="M328" s="214"/>
      <c r="N328" s="214"/>
      <c r="O328" s="214"/>
      <c r="P328" s="214"/>
      <c r="Q328" s="214"/>
      <c r="R328" s="214"/>
      <c r="S328" s="214"/>
      <c r="T328" s="214"/>
      <c r="U328" s="214"/>
      <c r="V328" s="214"/>
      <c r="W328" s="214"/>
      <c r="X328" s="214"/>
      <c r="Y328" s="214"/>
      <c r="Z328" s="214"/>
      <c r="AA328" s="214"/>
      <c r="AB328" s="214"/>
      <c r="AC328" s="214"/>
      <c r="AD328" s="214"/>
      <c r="AE328" s="214"/>
      <c r="AF328" s="214"/>
    </row>
    <row r="329" spans="1:32" ht="20.25" customHeight="1" x14ac:dyDescent="0.15">
      <c r="A329" s="278"/>
      <c r="B329" s="278"/>
      <c r="C329" s="214"/>
      <c r="D329" s="214"/>
      <c r="E329" s="214"/>
      <c r="F329" s="214"/>
      <c r="G329" s="214"/>
      <c r="H329" s="214"/>
      <c r="I329" s="214"/>
      <c r="J329" s="214"/>
      <c r="K329" s="214"/>
      <c r="L329" s="214"/>
      <c r="M329" s="214"/>
      <c r="N329" s="214"/>
      <c r="O329" s="214"/>
      <c r="P329" s="214"/>
      <c r="Q329" s="214"/>
      <c r="R329" s="214"/>
      <c r="S329" s="214"/>
      <c r="T329" s="214"/>
      <c r="U329" s="214"/>
      <c r="V329" s="214"/>
      <c r="W329" s="214"/>
      <c r="X329" s="214"/>
      <c r="Y329" s="214"/>
      <c r="Z329" s="214"/>
      <c r="AA329" s="214"/>
      <c r="AB329" s="214"/>
      <c r="AC329" s="214"/>
      <c r="AD329" s="214"/>
      <c r="AE329" s="214"/>
      <c r="AF329" s="214"/>
    </row>
    <row r="330" spans="1:32" ht="20.25" customHeight="1" x14ac:dyDescent="0.15">
      <c r="A330" s="278"/>
      <c r="B330" s="278"/>
      <c r="C330" s="214"/>
      <c r="D330" s="214"/>
      <c r="E330" s="214"/>
      <c r="F330" s="214"/>
      <c r="G330" s="214"/>
      <c r="H330" s="214"/>
      <c r="I330" s="214"/>
      <c r="J330" s="214"/>
      <c r="K330" s="214"/>
      <c r="L330" s="214"/>
      <c r="M330" s="214"/>
      <c r="N330" s="214"/>
      <c r="O330" s="214"/>
      <c r="P330" s="214"/>
      <c r="Q330" s="214"/>
      <c r="R330" s="214"/>
      <c r="S330" s="214"/>
      <c r="T330" s="214"/>
      <c r="U330" s="214"/>
      <c r="V330" s="214"/>
      <c r="W330" s="214"/>
      <c r="X330" s="214"/>
      <c r="Y330" s="214"/>
      <c r="Z330" s="214"/>
      <c r="AA330" s="214"/>
      <c r="AB330" s="214"/>
      <c r="AC330" s="214"/>
      <c r="AD330" s="214"/>
      <c r="AE330" s="214"/>
      <c r="AF330" s="214"/>
    </row>
    <row r="331" spans="1:32" ht="20.25" customHeight="1" x14ac:dyDescent="0.15">
      <c r="A331" s="278"/>
      <c r="B331" s="278"/>
      <c r="C331" s="214"/>
      <c r="D331" s="214"/>
      <c r="E331" s="214"/>
      <c r="F331" s="214"/>
      <c r="G331" s="214"/>
      <c r="H331" s="214"/>
      <c r="I331" s="214"/>
      <c r="J331" s="214"/>
      <c r="K331" s="214"/>
      <c r="L331" s="214"/>
      <c r="M331" s="214"/>
      <c r="N331" s="214"/>
      <c r="O331" s="214"/>
      <c r="P331" s="214"/>
      <c r="Q331" s="214"/>
      <c r="R331" s="214"/>
      <c r="S331" s="214"/>
      <c r="T331" s="214"/>
      <c r="U331" s="214"/>
      <c r="V331" s="214"/>
      <c r="W331" s="214"/>
      <c r="X331" s="214"/>
      <c r="Y331" s="214"/>
      <c r="Z331" s="214"/>
      <c r="AA331" s="214"/>
      <c r="AB331" s="214"/>
      <c r="AC331" s="214"/>
      <c r="AD331" s="214"/>
      <c r="AE331" s="214"/>
      <c r="AF331" s="214"/>
    </row>
    <row r="332" spans="1:32" ht="20.25" customHeight="1" x14ac:dyDescent="0.15">
      <c r="A332" s="278"/>
      <c r="B332" s="278"/>
      <c r="C332" s="214"/>
      <c r="D332" s="214"/>
      <c r="E332" s="214"/>
      <c r="F332" s="214"/>
      <c r="G332" s="214"/>
      <c r="H332" s="214"/>
      <c r="I332" s="214"/>
      <c r="J332" s="214"/>
      <c r="K332" s="214"/>
      <c r="L332" s="214"/>
      <c r="M332" s="214"/>
      <c r="N332" s="214"/>
      <c r="O332" s="214"/>
      <c r="P332" s="214"/>
      <c r="Q332" s="214"/>
      <c r="R332" s="214"/>
      <c r="S332" s="214"/>
      <c r="T332" s="214"/>
      <c r="U332" s="214"/>
      <c r="V332" s="214"/>
      <c r="W332" s="214"/>
      <c r="X332" s="214"/>
      <c r="Y332" s="214"/>
      <c r="Z332" s="214"/>
      <c r="AA332" s="214"/>
      <c r="AB332" s="214"/>
      <c r="AC332" s="214"/>
      <c r="AD332" s="214"/>
      <c r="AE332" s="214"/>
      <c r="AF332" s="214"/>
    </row>
    <row r="333" spans="1:32" ht="20.25" customHeight="1" x14ac:dyDescent="0.15">
      <c r="A333" s="278"/>
      <c r="B333" s="278"/>
      <c r="C333" s="214"/>
      <c r="D333" s="214"/>
      <c r="E333" s="214"/>
      <c r="F333" s="214"/>
      <c r="G333" s="214"/>
      <c r="H333" s="214"/>
      <c r="I333" s="214"/>
      <c r="J333" s="214"/>
      <c r="K333" s="214"/>
      <c r="L333" s="214"/>
      <c r="M333" s="214"/>
      <c r="N333" s="214"/>
      <c r="O333" s="214"/>
      <c r="P333" s="214"/>
      <c r="Q333" s="214"/>
      <c r="R333" s="214"/>
      <c r="S333" s="214"/>
      <c r="T333" s="214"/>
      <c r="U333" s="214"/>
      <c r="V333" s="214"/>
      <c r="W333" s="214"/>
      <c r="X333" s="214"/>
      <c r="Y333" s="214"/>
      <c r="Z333" s="214"/>
      <c r="AA333" s="214"/>
      <c r="AB333" s="214"/>
      <c r="AC333" s="214"/>
      <c r="AD333" s="214"/>
      <c r="AE333" s="214"/>
      <c r="AF333" s="214"/>
    </row>
    <row r="334" spans="1:32" ht="20.25" customHeight="1" x14ac:dyDescent="0.15">
      <c r="A334" s="278"/>
      <c r="B334" s="278"/>
      <c r="C334" s="214"/>
      <c r="D334" s="214"/>
      <c r="E334" s="214"/>
      <c r="F334" s="214"/>
      <c r="G334" s="214"/>
      <c r="H334" s="214"/>
      <c r="I334" s="214"/>
      <c r="J334" s="214"/>
      <c r="K334" s="214"/>
      <c r="L334" s="214"/>
      <c r="M334" s="214"/>
      <c r="N334" s="214"/>
      <c r="O334" s="214"/>
      <c r="P334" s="214"/>
      <c r="Q334" s="214"/>
      <c r="R334" s="214"/>
      <c r="S334" s="214"/>
      <c r="T334" s="214"/>
      <c r="U334" s="214"/>
      <c r="V334" s="214"/>
      <c r="W334" s="214"/>
      <c r="X334" s="214"/>
      <c r="Y334" s="214"/>
      <c r="Z334" s="214"/>
      <c r="AA334" s="214"/>
      <c r="AB334" s="214"/>
      <c r="AC334" s="214"/>
      <c r="AD334" s="214"/>
      <c r="AE334" s="214"/>
      <c r="AF334" s="214"/>
    </row>
    <row r="335" spans="1:32" ht="20.25" customHeight="1" x14ac:dyDescent="0.15">
      <c r="A335" s="278"/>
      <c r="B335" s="278"/>
      <c r="C335" s="214"/>
      <c r="D335" s="214"/>
      <c r="E335" s="214"/>
      <c r="F335" s="214"/>
      <c r="G335" s="214"/>
      <c r="H335" s="214"/>
      <c r="I335" s="214"/>
      <c r="J335" s="214"/>
      <c r="K335" s="214"/>
      <c r="L335" s="214"/>
      <c r="M335" s="214"/>
      <c r="N335" s="214"/>
      <c r="O335" s="214"/>
      <c r="P335" s="214"/>
      <c r="Q335" s="214"/>
      <c r="R335" s="214"/>
      <c r="S335" s="214"/>
      <c r="T335" s="214"/>
      <c r="U335" s="214"/>
      <c r="V335" s="214"/>
      <c r="W335" s="214"/>
      <c r="X335" s="214"/>
      <c r="Y335" s="214"/>
      <c r="Z335" s="214"/>
      <c r="AA335" s="214"/>
      <c r="AB335" s="214"/>
      <c r="AC335" s="214"/>
      <c r="AD335" s="214"/>
      <c r="AE335" s="214"/>
      <c r="AF335" s="214"/>
    </row>
    <row r="336" spans="1:32" ht="20.25" customHeight="1" x14ac:dyDescent="0.15">
      <c r="A336" s="278"/>
      <c r="B336" s="278"/>
      <c r="C336" s="214"/>
      <c r="D336" s="214"/>
      <c r="E336" s="214"/>
      <c r="F336" s="214"/>
      <c r="G336" s="214"/>
      <c r="H336" s="214"/>
      <c r="I336" s="214"/>
      <c r="J336" s="214"/>
      <c r="K336" s="214"/>
      <c r="L336" s="214"/>
      <c r="M336" s="214"/>
      <c r="N336" s="214"/>
      <c r="O336" s="214"/>
      <c r="P336" s="214"/>
      <c r="Q336" s="214"/>
      <c r="R336" s="214"/>
      <c r="S336" s="214"/>
      <c r="T336" s="214"/>
      <c r="U336" s="214"/>
      <c r="V336" s="214"/>
      <c r="W336" s="214"/>
      <c r="X336" s="214"/>
      <c r="Y336" s="214"/>
      <c r="Z336" s="214"/>
      <c r="AA336" s="214"/>
      <c r="AB336" s="214"/>
      <c r="AC336" s="214"/>
      <c r="AD336" s="214"/>
      <c r="AE336" s="214"/>
      <c r="AF336" s="214"/>
    </row>
    <row r="337" spans="1:32" ht="20.25" customHeight="1" x14ac:dyDescent="0.15">
      <c r="A337" s="278"/>
      <c r="B337" s="278"/>
      <c r="C337" s="214"/>
      <c r="D337" s="214"/>
      <c r="E337" s="214"/>
      <c r="F337" s="214"/>
      <c r="G337" s="214"/>
      <c r="H337" s="214"/>
      <c r="I337" s="214"/>
      <c r="J337" s="214"/>
      <c r="K337" s="214"/>
      <c r="L337" s="214"/>
      <c r="M337" s="214"/>
      <c r="N337" s="214"/>
      <c r="O337" s="214"/>
      <c r="P337" s="214"/>
      <c r="Q337" s="214"/>
      <c r="R337" s="214"/>
      <c r="S337" s="214"/>
      <c r="T337" s="214"/>
      <c r="U337" s="214"/>
      <c r="V337" s="214"/>
      <c r="W337" s="214"/>
      <c r="X337" s="214"/>
      <c r="Y337" s="214"/>
      <c r="Z337" s="214"/>
      <c r="AA337" s="214"/>
      <c r="AB337" s="214"/>
      <c r="AC337" s="214"/>
      <c r="AD337" s="214"/>
      <c r="AE337" s="214"/>
      <c r="AF337" s="214"/>
    </row>
    <row r="338" spans="1:32" ht="20.25" customHeight="1" x14ac:dyDescent="0.15">
      <c r="A338" s="278"/>
      <c r="B338" s="278"/>
      <c r="C338" s="214"/>
      <c r="D338" s="214"/>
      <c r="E338" s="214"/>
      <c r="F338" s="214"/>
      <c r="G338" s="214"/>
      <c r="H338" s="214"/>
      <c r="I338" s="214"/>
      <c r="J338" s="214"/>
      <c r="K338" s="214"/>
      <c r="L338" s="214"/>
      <c r="M338" s="214"/>
      <c r="N338" s="214"/>
      <c r="O338" s="214"/>
      <c r="P338" s="214"/>
      <c r="Q338" s="214"/>
      <c r="R338" s="214"/>
      <c r="S338" s="214"/>
      <c r="T338" s="214"/>
      <c r="U338" s="214"/>
      <c r="V338" s="214"/>
      <c r="W338" s="214"/>
      <c r="X338" s="214"/>
      <c r="Y338" s="214"/>
      <c r="Z338" s="214"/>
      <c r="AA338" s="214"/>
      <c r="AB338" s="214"/>
      <c r="AC338" s="214"/>
      <c r="AD338" s="214"/>
      <c r="AE338" s="214"/>
      <c r="AF338" s="214"/>
    </row>
    <row r="339" spans="1:32" ht="20.25" customHeight="1" x14ac:dyDescent="0.15">
      <c r="A339" s="278"/>
      <c r="B339" s="278"/>
      <c r="C339" s="214"/>
      <c r="D339" s="214"/>
      <c r="E339" s="214"/>
      <c r="F339" s="214"/>
      <c r="G339" s="214"/>
      <c r="H339" s="214"/>
      <c r="I339" s="214"/>
      <c r="J339" s="214"/>
      <c r="K339" s="214"/>
      <c r="L339" s="214"/>
      <c r="M339" s="214"/>
      <c r="N339" s="214"/>
      <c r="O339" s="214"/>
      <c r="P339" s="214"/>
      <c r="Q339" s="214"/>
      <c r="R339" s="214"/>
      <c r="S339" s="214"/>
      <c r="T339" s="214"/>
      <c r="U339" s="214"/>
      <c r="V339" s="214"/>
      <c r="W339" s="214"/>
      <c r="X339" s="214"/>
      <c r="Y339" s="214"/>
      <c r="Z339" s="214"/>
      <c r="AA339" s="214"/>
      <c r="AB339" s="214"/>
      <c r="AC339" s="214"/>
      <c r="AD339" s="214"/>
      <c r="AE339" s="214"/>
      <c r="AF339" s="214"/>
    </row>
    <row r="340" spans="1:32" ht="20.25" customHeight="1" x14ac:dyDescent="0.15">
      <c r="A340" s="278"/>
      <c r="B340" s="278"/>
      <c r="C340" s="214"/>
      <c r="D340" s="214"/>
      <c r="E340" s="214"/>
      <c r="F340" s="214"/>
      <c r="G340" s="214"/>
      <c r="H340" s="214"/>
      <c r="I340" s="214"/>
      <c r="J340" s="214"/>
      <c r="K340" s="214"/>
      <c r="L340" s="214"/>
      <c r="M340" s="214"/>
      <c r="N340" s="214"/>
      <c r="O340" s="214"/>
      <c r="P340" s="214"/>
      <c r="Q340" s="214"/>
      <c r="R340" s="214"/>
      <c r="S340" s="214"/>
      <c r="T340" s="214"/>
      <c r="U340" s="214"/>
      <c r="V340" s="214"/>
      <c r="W340" s="214"/>
      <c r="X340" s="214"/>
      <c r="Y340" s="214"/>
      <c r="Z340" s="214"/>
      <c r="AA340" s="214"/>
      <c r="AB340" s="214"/>
      <c r="AC340" s="214"/>
      <c r="AD340" s="214"/>
      <c r="AE340" s="214"/>
      <c r="AF340" s="214"/>
    </row>
    <row r="341" spans="1:32" ht="20.25" customHeight="1" x14ac:dyDescent="0.15">
      <c r="A341" s="278"/>
      <c r="B341" s="278"/>
      <c r="C341" s="214"/>
      <c r="D341" s="214"/>
      <c r="E341" s="214"/>
      <c r="F341" s="214"/>
      <c r="G341" s="214"/>
      <c r="H341" s="214"/>
      <c r="I341" s="214"/>
      <c r="J341" s="214"/>
      <c r="K341" s="214"/>
      <c r="L341" s="214"/>
      <c r="M341" s="214"/>
      <c r="N341" s="214"/>
      <c r="O341" s="214"/>
      <c r="P341" s="214"/>
      <c r="Q341" s="214"/>
      <c r="R341" s="214"/>
      <c r="S341" s="214"/>
      <c r="T341" s="214"/>
      <c r="U341" s="214"/>
      <c r="V341" s="214"/>
      <c r="W341" s="214"/>
      <c r="X341" s="214"/>
      <c r="Y341" s="214"/>
      <c r="Z341" s="214"/>
      <c r="AA341" s="214"/>
      <c r="AB341" s="214"/>
      <c r="AC341" s="214"/>
      <c r="AD341" s="214"/>
      <c r="AE341" s="214"/>
      <c r="AF341" s="214"/>
    </row>
    <row r="342" spans="1:32" ht="20.25" customHeight="1" x14ac:dyDescent="0.15">
      <c r="A342" s="278"/>
      <c r="B342" s="278"/>
      <c r="C342" s="214"/>
      <c r="D342" s="214"/>
      <c r="E342" s="214"/>
      <c r="F342" s="214"/>
      <c r="G342" s="214"/>
      <c r="H342" s="214"/>
      <c r="I342" s="214"/>
      <c r="J342" s="214"/>
      <c r="K342" s="214"/>
      <c r="L342" s="214"/>
      <c r="M342" s="214"/>
      <c r="N342" s="214"/>
      <c r="O342" s="214"/>
      <c r="P342" s="214"/>
      <c r="Q342" s="214"/>
      <c r="R342" s="214"/>
      <c r="S342" s="214"/>
      <c r="T342" s="214"/>
      <c r="U342" s="214"/>
      <c r="V342" s="214"/>
      <c r="W342" s="214"/>
      <c r="X342" s="214"/>
      <c r="Y342" s="214"/>
      <c r="Z342" s="214"/>
      <c r="AA342" s="214"/>
      <c r="AB342" s="214"/>
      <c r="AC342" s="214"/>
      <c r="AD342" s="214"/>
      <c r="AE342" s="214"/>
      <c r="AF342" s="214"/>
    </row>
    <row r="343" spans="1:32" ht="20.25" customHeight="1" x14ac:dyDescent="0.15">
      <c r="A343" s="278"/>
      <c r="B343" s="278"/>
      <c r="C343" s="214"/>
      <c r="D343" s="214"/>
      <c r="E343" s="214"/>
      <c r="F343" s="214"/>
      <c r="G343" s="214"/>
      <c r="H343" s="214"/>
      <c r="I343" s="214"/>
      <c r="J343" s="214"/>
      <c r="K343" s="214"/>
      <c r="L343" s="214"/>
      <c r="M343" s="214"/>
      <c r="N343" s="214"/>
      <c r="O343" s="214"/>
      <c r="P343" s="214"/>
      <c r="Q343" s="214"/>
      <c r="R343" s="214"/>
      <c r="S343" s="214"/>
      <c r="T343" s="214"/>
      <c r="U343" s="214"/>
      <c r="V343" s="214"/>
      <c r="W343" s="214"/>
      <c r="X343" s="214"/>
      <c r="Y343" s="214"/>
      <c r="Z343" s="214"/>
      <c r="AA343" s="214"/>
      <c r="AB343" s="214"/>
      <c r="AC343" s="214"/>
      <c r="AD343" s="214"/>
      <c r="AE343" s="214"/>
      <c r="AF343" s="214"/>
    </row>
    <row r="344" spans="1:32" ht="20.25" customHeight="1" x14ac:dyDescent="0.15">
      <c r="A344" s="278"/>
      <c r="B344" s="278"/>
      <c r="C344" s="214"/>
      <c r="D344" s="214"/>
      <c r="E344" s="214"/>
      <c r="F344" s="214"/>
      <c r="G344" s="214"/>
      <c r="H344" s="214"/>
      <c r="I344" s="214"/>
      <c r="J344" s="214"/>
      <c r="K344" s="214"/>
      <c r="L344" s="214"/>
      <c r="M344" s="214"/>
      <c r="N344" s="214"/>
      <c r="O344" s="214"/>
      <c r="P344" s="214"/>
      <c r="Q344" s="214"/>
      <c r="R344" s="214"/>
      <c r="S344" s="214"/>
      <c r="T344" s="214"/>
      <c r="U344" s="214"/>
      <c r="V344" s="214"/>
      <c r="W344" s="214"/>
      <c r="X344" s="214"/>
      <c r="Y344" s="214"/>
      <c r="Z344" s="214"/>
      <c r="AA344" s="214"/>
      <c r="AB344" s="214"/>
      <c r="AC344" s="214"/>
      <c r="AD344" s="214"/>
      <c r="AE344" s="214"/>
      <c r="AF344" s="214"/>
    </row>
    <row r="345" spans="1:32" ht="20.25" customHeight="1" x14ac:dyDescent="0.15">
      <c r="A345" s="278"/>
      <c r="B345" s="278"/>
      <c r="C345" s="214"/>
      <c r="D345" s="214"/>
      <c r="E345" s="214"/>
      <c r="F345" s="214"/>
      <c r="G345" s="214"/>
      <c r="H345" s="214"/>
      <c r="I345" s="214"/>
      <c r="J345" s="214"/>
      <c r="K345" s="214"/>
      <c r="L345" s="214"/>
      <c r="M345" s="214"/>
      <c r="N345" s="214"/>
      <c r="O345" s="214"/>
      <c r="P345" s="214"/>
      <c r="Q345" s="214"/>
      <c r="R345" s="214"/>
      <c r="S345" s="214"/>
      <c r="T345" s="214"/>
      <c r="U345" s="214"/>
      <c r="V345" s="214"/>
      <c r="W345" s="214"/>
      <c r="X345" s="214"/>
      <c r="Y345" s="214"/>
      <c r="Z345" s="214"/>
      <c r="AA345" s="214"/>
      <c r="AB345" s="214"/>
      <c r="AC345" s="214"/>
      <c r="AD345" s="214"/>
      <c r="AE345" s="214"/>
      <c r="AF345" s="214"/>
    </row>
    <row r="346" spans="1:32" ht="20.25" customHeight="1" x14ac:dyDescent="0.15">
      <c r="A346" s="278"/>
      <c r="B346" s="278"/>
      <c r="C346" s="214"/>
      <c r="D346" s="214"/>
      <c r="E346" s="214"/>
      <c r="F346" s="214"/>
      <c r="G346" s="214"/>
      <c r="H346" s="214"/>
      <c r="I346" s="214"/>
      <c r="J346" s="214"/>
      <c r="K346" s="214"/>
      <c r="L346" s="214"/>
      <c r="M346" s="214"/>
      <c r="N346" s="214"/>
      <c r="O346" s="214"/>
      <c r="P346" s="214"/>
      <c r="Q346" s="214"/>
      <c r="R346" s="214"/>
      <c r="S346" s="214"/>
      <c r="T346" s="214"/>
      <c r="U346" s="214"/>
      <c r="V346" s="214"/>
      <c r="W346" s="214"/>
      <c r="X346" s="214"/>
      <c r="Y346" s="214"/>
      <c r="Z346" s="214"/>
      <c r="AA346" s="214"/>
      <c r="AB346" s="214"/>
      <c r="AC346" s="214"/>
      <c r="AD346" s="214"/>
      <c r="AE346" s="214"/>
      <c r="AF346" s="214"/>
    </row>
    <row r="347" spans="1:32" ht="20.25" customHeight="1" x14ac:dyDescent="0.15">
      <c r="A347" s="278"/>
      <c r="B347" s="278"/>
      <c r="C347" s="214"/>
      <c r="D347" s="214"/>
      <c r="E347" s="214"/>
      <c r="F347" s="214"/>
      <c r="G347" s="214"/>
      <c r="H347" s="214"/>
      <c r="I347" s="214"/>
      <c r="J347" s="214"/>
      <c r="K347" s="214"/>
      <c r="L347" s="214"/>
      <c r="M347" s="214"/>
      <c r="N347" s="214"/>
      <c r="O347" s="214"/>
      <c r="P347" s="214"/>
      <c r="Q347" s="214"/>
      <c r="R347" s="214"/>
      <c r="S347" s="214"/>
      <c r="T347" s="214"/>
      <c r="U347" s="214"/>
      <c r="V347" s="214"/>
      <c r="W347" s="214"/>
      <c r="X347" s="214"/>
      <c r="Y347" s="214"/>
      <c r="Z347" s="214"/>
      <c r="AA347" s="214"/>
      <c r="AB347" s="214"/>
      <c r="AC347" s="214"/>
      <c r="AD347" s="214"/>
      <c r="AE347" s="214"/>
      <c r="AF347" s="214"/>
    </row>
    <row r="348" spans="1:32" ht="20.25" customHeight="1" x14ac:dyDescent="0.15">
      <c r="A348" s="278"/>
      <c r="B348" s="278"/>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c r="Y348" s="214"/>
      <c r="Z348" s="214"/>
      <c r="AA348" s="214"/>
      <c r="AB348" s="214"/>
      <c r="AC348" s="214"/>
      <c r="AD348" s="214"/>
      <c r="AE348" s="214"/>
      <c r="AF348" s="214"/>
    </row>
    <row r="349" spans="1:32" ht="20.25" customHeight="1" x14ac:dyDescent="0.15">
      <c r="A349" s="278"/>
      <c r="B349" s="278"/>
      <c r="C349" s="214"/>
      <c r="D349" s="214"/>
      <c r="E349" s="214"/>
      <c r="F349" s="214"/>
      <c r="G349" s="214"/>
      <c r="H349" s="214"/>
      <c r="I349" s="214"/>
      <c r="J349" s="214"/>
      <c r="K349" s="214"/>
      <c r="L349" s="214"/>
      <c r="M349" s="214"/>
      <c r="N349" s="214"/>
      <c r="O349" s="214"/>
      <c r="P349" s="214"/>
      <c r="Q349" s="214"/>
      <c r="R349" s="214"/>
      <c r="S349" s="214"/>
      <c r="T349" s="214"/>
      <c r="U349" s="214"/>
      <c r="V349" s="214"/>
      <c r="W349" s="214"/>
      <c r="X349" s="214"/>
      <c r="Y349" s="214"/>
      <c r="Z349" s="214"/>
      <c r="AA349" s="214"/>
      <c r="AB349" s="214"/>
      <c r="AC349" s="214"/>
      <c r="AD349" s="214"/>
      <c r="AE349" s="214"/>
      <c r="AF349" s="214"/>
    </row>
    <row r="350" spans="1:32" ht="20.25" customHeight="1" x14ac:dyDescent="0.15">
      <c r="A350" s="278"/>
      <c r="B350" s="278"/>
      <c r="C350" s="214"/>
      <c r="D350" s="214"/>
      <c r="E350" s="214"/>
      <c r="F350" s="214"/>
      <c r="G350" s="214"/>
      <c r="H350" s="214"/>
      <c r="I350" s="214"/>
      <c r="J350" s="214"/>
      <c r="K350" s="214"/>
      <c r="L350" s="214"/>
      <c r="M350" s="214"/>
      <c r="N350" s="214"/>
      <c r="O350" s="214"/>
      <c r="P350" s="214"/>
      <c r="Q350" s="214"/>
      <c r="R350" s="214"/>
      <c r="S350" s="214"/>
      <c r="T350" s="214"/>
      <c r="U350" s="214"/>
      <c r="V350" s="214"/>
      <c r="W350" s="214"/>
      <c r="X350" s="214"/>
      <c r="Y350" s="214"/>
      <c r="Z350" s="214"/>
      <c r="AA350" s="214"/>
      <c r="AB350" s="214"/>
      <c r="AC350" s="214"/>
      <c r="AD350" s="214"/>
      <c r="AE350" s="214"/>
      <c r="AF350" s="214"/>
    </row>
    <row r="351" spans="1:32" ht="20.25" customHeight="1" x14ac:dyDescent="0.15">
      <c r="A351" s="278"/>
      <c r="B351" s="278"/>
      <c r="C351" s="214"/>
      <c r="D351" s="214"/>
      <c r="E351" s="214"/>
      <c r="F351" s="214"/>
      <c r="G351" s="214"/>
      <c r="H351" s="214"/>
      <c r="I351" s="214"/>
      <c r="J351" s="214"/>
      <c r="K351" s="214"/>
      <c r="L351" s="214"/>
      <c r="M351" s="214"/>
      <c r="N351" s="214"/>
      <c r="O351" s="214"/>
      <c r="P351" s="214"/>
      <c r="Q351" s="214"/>
      <c r="R351" s="214"/>
      <c r="S351" s="214"/>
      <c r="T351" s="214"/>
      <c r="U351" s="214"/>
      <c r="V351" s="214"/>
      <c r="W351" s="214"/>
      <c r="X351" s="214"/>
      <c r="Y351" s="214"/>
      <c r="Z351" s="214"/>
      <c r="AA351" s="214"/>
      <c r="AB351" s="214"/>
      <c r="AC351" s="214"/>
      <c r="AD351" s="214"/>
      <c r="AE351" s="214"/>
      <c r="AF351" s="214"/>
    </row>
    <row r="352" spans="1:32" ht="20.25" customHeight="1" x14ac:dyDescent="0.15">
      <c r="A352" s="278"/>
      <c r="B352" s="278"/>
      <c r="C352" s="214"/>
      <c r="D352" s="214"/>
      <c r="E352" s="214"/>
      <c r="F352" s="214"/>
      <c r="G352" s="214"/>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row>
    <row r="353" spans="1:32" ht="20.25" customHeight="1" x14ac:dyDescent="0.15">
      <c r="A353" s="278"/>
      <c r="B353" s="278"/>
      <c r="C353" s="214"/>
      <c r="D353" s="214"/>
      <c r="E353" s="214"/>
      <c r="F353" s="214"/>
      <c r="G353" s="214"/>
      <c r="H353" s="214"/>
      <c r="I353" s="214"/>
      <c r="J353" s="214"/>
      <c r="K353" s="214"/>
      <c r="L353" s="214"/>
      <c r="M353" s="214"/>
      <c r="N353" s="214"/>
      <c r="O353" s="214"/>
      <c r="P353" s="214"/>
      <c r="Q353" s="214"/>
      <c r="R353" s="214"/>
      <c r="S353" s="214"/>
      <c r="T353" s="214"/>
      <c r="U353" s="214"/>
      <c r="V353" s="214"/>
      <c r="W353" s="214"/>
      <c r="X353" s="214"/>
      <c r="Y353" s="214"/>
      <c r="Z353" s="214"/>
      <c r="AA353" s="214"/>
      <c r="AB353" s="214"/>
      <c r="AC353" s="214"/>
      <c r="AD353" s="214"/>
      <c r="AE353" s="214"/>
      <c r="AF353" s="214"/>
    </row>
    <row r="354" spans="1:32" ht="20.25" customHeight="1" x14ac:dyDescent="0.15">
      <c r="A354" s="278"/>
      <c r="B354" s="278"/>
      <c r="C354" s="214"/>
      <c r="D354" s="214"/>
      <c r="E354" s="214"/>
      <c r="F354" s="214"/>
      <c r="G354" s="214"/>
      <c r="H354" s="214"/>
      <c r="I354" s="214"/>
      <c r="J354" s="214"/>
      <c r="K354" s="214"/>
      <c r="L354" s="214"/>
      <c r="M354" s="214"/>
      <c r="N354" s="214"/>
      <c r="O354" s="214"/>
      <c r="P354" s="214"/>
      <c r="Q354" s="214"/>
      <c r="R354" s="214"/>
      <c r="S354" s="214"/>
      <c r="T354" s="214"/>
      <c r="U354" s="214"/>
      <c r="V354" s="214"/>
      <c r="W354" s="214"/>
      <c r="X354" s="214"/>
      <c r="Y354" s="214"/>
      <c r="Z354" s="214"/>
      <c r="AA354" s="214"/>
      <c r="AB354" s="214"/>
      <c r="AC354" s="214"/>
      <c r="AD354" s="214"/>
      <c r="AE354" s="214"/>
      <c r="AF354" s="214"/>
    </row>
    <row r="355" spans="1:32" ht="20.25" customHeight="1" x14ac:dyDescent="0.15">
      <c r="A355" s="278"/>
      <c r="B355" s="278"/>
      <c r="C355" s="214"/>
      <c r="D355" s="214"/>
      <c r="E355" s="214"/>
      <c r="F355" s="214"/>
      <c r="G355" s="214"/>
      <c r="H355" s="214"/>
      <c r="I355" s="214"/>
      <c r="J355" s="214"/>
      <c r="K355" s="214"/>
      <c r="L355" s="214"/>
      <c r="M355" s="214"/>
      <c r="N355" s="214"/>
      <c r="O355" s="214"/>
      <c r="P355" s="214"/>
      <c r="Q355" s="214"/>
      <c r="R355" s="214"/>
      <c r="S355" s="214"/>
      <c r="T355" s="214"/>
      <c r="U355" s="214"/>
      <c r="V355" s="214"/>
      <c r="W355" s="214"/>
      <c r="X355" s="214"/>
      <c r="Y355" s="214"/>
      <c r="Z355" s="214"/>
      <c r="AA355" s="214"/>
      <c r="AB355" s="214"/>
      <c r="AC355" s="214"/>
      <c r="AD355" s="214"/>
      <c r="AE355" s="214"/>
      <c r="AF355" s="214"/>
    </row>
    <row r="356" spans="1:32" ht="20.25" customHeight="1" x14ac:dyDescent="0.15">
      <c r="A356" s="278"/>
      <c r="B356" s="278"/>
      <c r="C356" s="214"/>
      <c r="D356" s="214"/>
      <c r="E356" s="214"/>
      <c r="F356" s="214"/>
      <c r="G356" s="214"/>
      <c r="H356" s="214"/>
      <c r="I356" s="214"/>
      <c r="J356" s="214"/>
      <c r="K356" s="214"/>
      <c r="L356" s="214"/>
      <c r="M356" s="214"/>
      <c r="N356" s="214"/>
      <c r="O356" s="214"/>
      <c r="P356" s="214"/>
      <c r="Q356" s="214"/>
      <c r="R356" s="214"/>
      <c r="S356" s="214"/>
      <c r="T356" s="214"/>
      <c r="U356" s="214"/>
      <c r="V356" s="214"/>
      <c r="W356" s="214"/>
      <c r="X356" s="214"/>
      <c r="Y356" s="214"/>
      <c r="Z356" s="214"/>
      <c r="AA356" s="214"/>
      <c r="AB356" s="214"/>
      <c r="AC356" s="214"/>
      <c r="AD356" s="214"/>
      <c r="AE356" s="214"/>
      <c r="AF356" s="214"/>
    </row>
    <row r="357" spans="1:32" ht="20.25" customHeight="1" x14ac:dyDescent="0.15">
      <c r="A357" s="278"/>
      <c r="B357" s="278"/>
      <c r="C357" s="214"/>
      <c r="D357" s="214"/>
      <c r="E357" s="214"/>
      <c r="F357" s="214"/>
      <c r="G357" s="214"/>
      <c r="H357" s="214"/>
      <c r="I357" s="214"/>
      <c r="J357" s="214"/>
      <c r="K357" s="214"/>
      <c r="L357" s="214"/>
      <c r="M357" s="214"/>
      <c r="N357" s="214"/>
      <c r="O357" s="214"/>
      <c r="P357" s="214"/>
      <c r="Q357" s="214"/>
      <c r="R357" s="214"/>
      <c r="S357" s="214"/>
      <c r="T357" s="214"/>
      <c r="U357" s="214"/>
      <c r="V357" s="214"/>
      <c r="W357" s="214"/>
      <c r="X357" s="214"/>
      <c r="Y357" s="214"/>
      <c r="Z357" s="214"/>
      <c r="AA357" s="214"/>
      <c r="AB357" s="214"/>
      <c r="AC357" s="214"/>
      <c r="AD357" s="214"/>
      <c r="AE357" s="214"/>
      <c r="AF357" s="214"/>
    </row>
    <row r="358" spans="1:32" ht="20.25" customHeight="1" x14ac:dyDescent="0.15">
      <c r="A358" s="278"/>
      <c r="B358" s="278"/>
      <c r="C358" s="214"/>
      <c r="D358" s="214"/>
      <c r="E358" s="214"/>
      <c r="F358" s="214"/>
      <c r="G358" s="214"/>
      <c r="H358" s="214"/>
      <c r="I358" s="214"/>
      <c r="J358" s="214"/>
      <c r="K358" s="214"/>
      <c r="L358" s="214"/>
      <c r="M358" s="214"/>
      <c r="N358" s="214"/>
      <c r="O358" s="214"/>
      <c r="P358" s="214"/>
      <c r="Q358" s="214"/>
      <c r="R358" s="214"/>
      <c r="S358" s="214"/>
      <c r="T358" s="214"/>
      <c r="U358" s="214"/>
      <c r="V358" s="214"/>
      <c r="W358" s="214"/>
      <c r="X358" s="214"/>
      <c r="Y358" s="214"/>
      <c r="Z358" s="214"/>
      <c r="AA358" s="214"/>
      <c r="AB358" s="214"/>
      <c r="AC358" s="214"/>
      <c r="AD358" s="214"/>
      <c r="AE358" s="214"/>
      <c r="AF358" s="214"/>
    </row>
    <row r="359" spans="1:32" ht="20.25" customHeight="1" x14ac:dyDescent="0.15">
      <c r="A359" s="278"/>
      <c r="B359" s="278"/>
      <c r="C359" s="214"/>
      <c r="D359" s="214"/>
      <c r="E359" s="214"/>
      <c r="F359" s="214"/>
      <c r="G359" s="214"/>
      <c r="H359" s="214"/>
      <c r="I359" s="214"/>
      <c r="J359" s="214"/>
      <c r="K359" s="214"/>
      <c r="L359" s="214"/>
      <c r="M359" s="214"/>
      <c r="N359" s="214"/>
      <c r="O359" s="214"/>
      <c r="P359" s="214"/>
      <c r="Q359" s="214"/>
      <c r="R359" s="214"/>
      <c r="S359" s="214"/>
      <c r="T359" s="214"/>
      <c r="U359" s="214"/>
      <c r="V359" s="214"/>
      <c r="W359" s="214"/>
      <c r="X359" s="214"/>
      <c r="Y359" s="214"/>
      <c r="Z359" s="214"/>
      <c r="AA359" s="214"/>
      <c r="AB359" s="214"/>
      <c r="AC359" s="214"/>
      <c r="AD359" s="214"/>
      <c r="AE359" s="214"/>
      <c r="AF359" s="214"/>
    </row>
    <row r="360" spans="1:32" ht="20.25" customHeight="1" x14ac:dyDescent="0.15">
      <c r="A360" s="278"/>
      <c r="B360" s="278"/>
      <c r="C360" s="214"/>
      <c r="D360" s="214"/>
      <c r="E360" s="214"/>
      <c r="F360" s="214"/>
      <c r="G360" s="214"/>
      <c r="H360" s="214"/>
      <c r="I360" s="214"/>
      <c r="J360" s="214"/>
      <c r="K360" s="214"/>
      <c r="L360" s="214"/>
      <c r="M360" s="214"/>
      <c r="N360" s="214"/>
      <c r="O360" s="214"/>
      <c r="P360" s="214"/>
      <c r="Q360" s="214"/>
      <c r="R360" s="214"/>
      <c r="S360" s="214"/>
      <c r="T360" s="214"/>
      <c r="U360" s="214"/>
      <c r="V360" s="214"/>
      <c r="W360" s="214"/>
      <c r="X360" s="214"/>
      <c r="Y360" s="214"/>
      <c r="Z360" s="214"/>
      <c r="AA360" s="214"/>
      <c r="AB360" s="214"/>
      <c r="AC360" s="214"/>
      <c r="AD360" s="214"/>
      <c r="AE360" s="214"/>
      <c r="AF360" s="214"/>
    </row>
    <row r="361" spans="1:32" ht="20.25" customHeight="1" x14ac:dyDescent="0.15">
      <c r="A361" s="278"/>
      <c r="B361" s="278"/>
      <c r="C361" s="214"/>
      <c r="D361" s="214"/>
      <c r="E361" s="214"/>
      <c r="F361" s="214"/>
      <c r="G361" s="214"/>
      <c r="H361" s="214"/>
      <c r="I361" s="214"/>
      <c r="J361" s="214"/>
      <c r="K361" s="214"/>
      <c r="L361" s="214"/>
      <c r="M361" s="214"/>
      <c r="N361" s="214"/>
      <c r="O361" s="214"/>
      <c r="P361" s="214"/>
      <c r="Q361" s="214"/>
      <c r="R361" s="214"/>
      <c r="S361" s="214"/>
      <c r="T361" s="214"/>
      <c r="U361" s="214"/>
      <c r="V361" s="214"/>
      <c r="W361" s="214"/>
      <c r="X361" s="214"/>
      <c r="Y361" s="214"/>
      <c r="Z361" s="214"/>
      <c r="AA361" s="214"/>
      <c r="AB361" s="214"/>
      <c r="AC361" s="214"/>
      <c r="AD361" s="214"/>
      <c r="AE361" s="214"/>
      <c r="AF361" s="214"/>
    </row>
    <row r="362" spans="1:32" ht="20.25" customHeight="1" x14ac:dyDescent="0.15">
      <c r="A362" s="278"/>
      <c r="B362" s="278"/>
      <c r="C362" s="214"/>
      <c r="D362" s="214"/>
      <c r="E362" s="214"/>
      <c r="F362" s="214"/>
      <c r="G362" s="214"/>
      <c r="H362" s="214"/>
      <c r="I362" s="214"/>
      <c r="J362" s="214"/>
      <c r="K362" s="214"/>
      <c r="L362" s="214"/>
      <c r="M362" s="214"/>
      <c r="N362" s="214"/>
      <c r="O362" s="214"/>
      <c r="P362" s="214"/>
      <c r="Q362" s="214"/>
      <c r="R362" s="214"/>
      <c r="S362" s="214"/>
      <c r="T362" s="214"/>
      <c r="U362" s="214"/>
      <c r="V362" s="214"/>
      <c r="W362" s="214"/>
      <c r="X362" s="214"/>
      <c r="Y362" s="214"/>
      <c r="Z362" s="214"/>
      <c r="AA362" s="214"/>
      <c r="AB362" s="214"/>
      <c r="AC362" s="214"/>
      <c r="AD362" s="214"/>
      <c r="AE362" s="214"/>
      <c r="AF362" s="214"/>
    </row>
    <row r="363" spans="1:32" ht="20.25" customHeight="1" x14ac:dyDescent="0.15">
      <c r="A363" s="278"/>
      <c r="B363" s="278"/>
      <c r="C363" s="214"/>
      <c r="D363" s="214"/>
      <c r="E363" s="214"/>
      <c r="F363" s="214"/>
      <c r="G363" s="214"/>
      <c r="H363" s="214"/>
      <c r="I363" s="214"/>
      <c r="J363" s="214"/>
      <c r="K363" s="214"/>
      <c r="L363" s="214"/>
      <c r="M363" s="214"/>
      <c r="N363" s="214"/>
      <c r="O363" s="214"/>
      <c r="P363" s="214"/>
      <c r="Q363" s="214"/>
      <c r="R363" s="214"/>
      <c r="S363" s="214"/>
      <c r="T363" s="214"/>
      <c r="U363" s="214"/>
      <c r="V363" s="214"/>
      <c r="W363" s="214"/>
      <c r="X363" s="214"/>
      <c r="Y363" s="214"/>
      <c r="Z363" s="214"/>
      <c r="AA363" s="214"/>
      <c r="AB363" s="214"/>
      <c r="AC363" s="214"/>
      <c r="AD363" s="214"/>
      <c r="AE363" s="214"/>
      <c r="AF363" s="214"/>
    </row>
    <row r="364" spans="1:32" ht="20.25" customHeight="1" x14ac:dyDescent="0.15">
      <c r="A364" s="278"/>
      <c r="B364" s="278"/>
      <c r="C364" s="214"/>
      <c r="D364" s="214"/>
      <c r="E364" s="214"/>
      <c r="F364" s="214"/>
      <c r="G364" s="214"/>
      <c r="H364" s="214"/>
      <c r="I364" s="214"/>
      <c r="J364" s="214"/>
      <c r="K364" s="214"/>
      <c r="L364" s="214"/>
      <c r="M364" s="214"/>
      <c r="N364" s="214"/>
      <c r="O364" s="214"/>
      <c r="P364" s="214"/>
      <c r="Q364" s="214"/>
      <c r="R364" s="214"/>
      <c r="S364" s="214"/>
      <c r="T364" s="214"/>
      <c r="U364" s="214"/>
      <c r="V364" s="214"/>
      <c r="W364" s="214"/>
      <c r="X364" s="214"/>
      <c r="Y364" s="214"/>
      <c r="Z364" s="214"/>
      <c r="AA364" s="214"/>
      <c r="AB364" s="214"/>
      <c r="AC364" s="214"/>
      <c r="AD364" s="214"/>
      <c r="AE364" s="214"/>
      <c r="AF364" s="214"/>
    </row>
    <row r="365" spans="1:32" ht="20.25" customHeight="1" x14ac:dyDescent="0.15">
      <c r="A365" s="278"/>
      <c r="B365" s="278"/>
      <c r="C365" s="214"/>
      <c r="D365" s="214"/>
      <c r="E365" s="214"/>
      <c r="F365" s="214"/>
      <c r="G365" s="214"/>
      <c r="H365" s="214"/>
      <c r="I365" s="214"/>
      <c r="J365" s="214"/>
      <c r="K365" s="214"/>
      <c r="L365" s="214"/>
      <c r="M365" s="214"/>
      <c r="N365" s="214"/>
      <c r="O365" s="214"/>
      <c r="P365" s="214"/>
      <c r="Q365" s="214"/>
      <c r="R365" s="214"/>
      <c r="S365" s="214"/>
      <c r="T365" s="214"/>
      <c r="U365" s="214"/>
      <c r="V365" s="214"/>
      <c r="W365" s="214"/>
      <c r="X365" s="214"/>
      <c r="Y365" s="214"/>
      <c r="Z365" s="214"/>
      <c r="AA365" s="214"/>
      <c r="AB365" s="214"/>
      <c r="AC365" s="214"/>
      <c r="AD365" s="214"/>
      <c r="AE365" s="214"/>
      <c r="AF365" s="214"/>
    </row>
    <row r="366" spans="1:32" ht="20.25" customHeight="1" x14ac:dyDescent="0.15">
      <c r="A366" s="278"/>
      <c r="B366" s="278"/>
      <c r="C366" s="214"/>
      <c r="D366" s="214"/>
      <c r="E366" s="214"/>
      <c r="F366" s="214"/>
      <c r="G366" s="214"/>
      <c r="H366" s="214"/>
      <c r="I366" s="214"/>
      <c r="J366" s="214"/>
      <c r="K366" s="214"/>
      <c r="L366" s="214"/>
      <c r="M366" s="214"/>
      <c r="N366" s="214"/>
      <c r="O366" s="214"/>
      <c r="P366" s="214"/>
      <c r="Q366" s="214"/>
      <c r="R366" s="214"/>
      <c r="S366" s="214"/>
      <c r="T366" s="214"/>
      <c r="U366" s="214"/>
      <c r="V366" s="214"/>
      <c r="W366" s="214"/>
      <c r="X366" s="214"/>
      <c r="Y366" s="214"/>
      <c r="Z366" s="214"/>
      <c r="AA366" s="214"/>
      <c r="AB366" s="214"/>
      <c r="AC366" s="214"/>
      <c r="AD366" s="214"/>
      <c r="AE366" s="214"/>
      <c r="AF366" s="214"/>
    </row>
    <row r="367" spans="1:32" ht="20.25" customHeight="1" x14ac:dyDescent="0.15">
      <c r="A367" s="278"/>
      <c r="B367" s="278"/>
      <c r="C367" s="214"/>
      <c r="D367" s="214"/>
      <c r="E367" s="214"/>
      <c r="F367" s="214"/>
      <c r="G367" s="214"/>
      <c r="H367" s="214"/>
      <c r="I367" s="214"/>
      <c r="J367" s="214"/>
      <c r="K367" s="214"/>
      <c r="L367" s="214"/>
      <c r="M367" s="214"/>
      <c r="N367" s="214"/>
      <c r="O367" s="214"/>
      <c r="P367" s="214"/>
      <c r="Q367" s="214"/>
      <c r="R367" s="214"/>
      <c r="S367" s="214"/>
      <c r="T367" s="214"/>
      <c r="U367" s="214"/>
      <c r="V367" s="214"/>
      <c r="W367" s="214"/>
      <c r="X367" s="214"/>
      <c r="Y367" s="214"/>
      <c r="Z367" s="214"/>
      <c r="AA367" s="214"/>
      <c r="AB367" s="214"/>
      <c r="AC367" s="214"/>
      <c r="AD367" s="214"/>
      <c r="AE367" s="214"/>
      <c r="AF367" s="214"/>
    </row>
    <row r="368" spans="1:32" ht="20.25" customHeight="1" x14ac:dyDescent="0.15">
      <c r="A368" s="278"/>
      <c r="B368" s="278"/>
      <c r="C368" s="214"/>
      <c r="D368" s="214"/>
      <c r="E368" s="214"/>
      <c r="F368" s="214"/>
      <c r="G368" s="214"/>
      <c r="H368" s="214"/>
      <c r="I368" s="214"/>
      <c r="J368" s="214"/>
      <c r="K368" s="214"/>
      <c r="L368" s="214"/>
      <c r="M368" s="214"/>
      <c r="N368" s="214"/>
      <c r="O368" s="214"/>
      <c r="P368" s="214"/>
      <c r="Q368" s="214"/>
      <c r="R368" s="214"/>
      <c r="S368" s="214"/>
      <c r="T368" s="214"/>
      <c r="U368" s="214"/>
      <c r="V368" s="214"/>
      <c r="W368" s="214"/>
      <c r="X368" s="214"/>
      <c r="Y368" s="214"/>
      <c r="Z368" s="214"/>
      <c r="AA368" s="214"/>
      <c r="AB368" s="214"/>
      <c r="AC368" s="214"/>
      <c r="AD368" s="214"/>
      <c r="AE368" s="214"/>
      <c r="AF368" s="214"/>
    </row>
    <row r="369" spans="1:32" ht="20.25" customHeight="1" x14ac:dyDescent="0.15">
      <c r="A369" s="278"/>
      <c r="B369" s="278"/>
      <c r="C369" s="214"/>
      <c r="D369" s="214"/>
      <c r="E369" s="21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row>
    <row r="370" spans="1:32" ht="20.25" customHeight="1" x14ac:dyDescent="0.15">
      <c r="A370" s="278"/>
      <c r="B370" s="278"/>
      <c r="C370" s="214"/>
      <c r="D370" s="214"/>
      <c r="E370" s="214"/>
      <c r="F370" s="214"/>
      <c r="G370" s="214"/>
      <c r="H370" s="214"/>
      <c r="I370" s="214"/>
      <c r="J370" s="214"/>
      <c r="K370" s="214"/>
      <c r="L370" s="214"/>
      <c r="M370" s="214"/>
      <c r="N370" s="214"/>
      <c r="O370" s="214"/>
      <c r="P370" s="214"/>
      <c r="Q370" s="214"/>
      <c r="R370" s="214"/>
      <c r="S370" s="214"/>
      <c r="T370" s="214"/>
      <c r="U370" s="214"/>
      <c r="V370" s="214"/>
      <c r="W370" s="214"/>
      <c r="X370" s="214"/>
      <c r="Y370" s="214"/>
      <c r="Z370" s="214"/>
      <c r="AA370" s="214"/>
      <c r="AB370" s="214"/>
      <c r="AC370" s="214"/>
      <c r="AD370" s="214"/>
      <c r="AE370" s="214"/>
      <c r="AF370" s="214"/>
    </row>
    <row r="371" spans="1:32" ht="20.25" customHeight="1" x14ac:dyDescent="0.15">
      <c r="A371" s="278"/>
      <c r="B371" s="278"/>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row>
    <row r="372" spans="1:32" ht="20.25" customHeight="1" x14ac:dyDescent="0.15">
      <c r="A372" s="278"/>
      <c r="B372" s="278"/>
      <c r="C372" s="214"/>
      <c r="D372" s="214"/>
      <c r="E372" s="214"/>
      <c r="F372" s="214"/>
      <c r="G372" s="214"/>
      <c r="H372" s="214"/>
      <c r="I372" s="214"/>
      <c r="J372" s="214"/>
      <c r="K372" s="214"/>
      <c r="L372" s="214"/>
      <c r="M372" s="214"/>
      <c r="N372" s="214"/>
      <c r="O372" s="214"/>
      <c r="P372" s="214"/>
      <c r="Q372" s="214"/>
      <c r="R372" s="214"/>
      <c r="S372" s="214"/>
      <c r="T372" s="214"/>
      <c r="U372" s="214"/>
      <c r="V372" s="214"/>
      <c r="W372" s="214"/>
      <c r="X372" s="214"/>
      <c r="Y372" s="286"/>
      <c r="Z372" s="286"/>
      <c r="AA372" s="286"/>
      <c r="AB372" s="286"/>
      <c r="AC372" s="214"/>
      <c r="AD372" s="214"/>
      <c r="AE372" s="214"/>
      <c r="AF372" s="214"/>
    </row>
    <row r="373" spans="1:32" ht="20.25" customHeight="1" x14ac:dyDescent="0.15">
      <c r="A373" s="278"/>
      <c r="B373" s="278"/>
      <c r="C373" s="214"/>
      <c r="D373" s="214"/>
      <c r="E373" s="214"/>
      <c r="F373" s="214"/>
      <c r="G373" s="214"/>
      <c r="H373" s="214"/>
      <c r="I373" s="214"/>
      <c r="J373" s="214"/>
      <c r="K373" s="214"/>
      <c r="L373" s="214"/>
      <c r="M373" s="214"/>
      <c r="N373" s="214"/>
      <c r="O373" s="214"/>
      <c r="P373" s="214"/>
      <c r="Q373" s="214"/>
      <c r="R373" s="214"/>
      <c r="S373" s="214"/>
      <c r="T373" s="214"/>
      <c r="U373" s="214"/>
      <c r="V373" s="214"/>
      <c r="W373" s="214"/>
      <c r="X373" s="214"/>
      <c r="Y373" s="214"/>
      <c r="Z373" s="214"/>
      <c r="AA373" s="214"/>
      <c r="AB373" s="214"/>
      <c r="AC373" s="214"/>
      <c r="AD373" s="214"/>
      <c r="AE373" s="214"/>
      <c r="AF373" s="214"/>
    </row>
    <row r="374" spans="1:32" ht="20.25" customHeight="1" x14ac:dyDescent="0.15">
      <c r="A374" s="278"/>
      <c r="B374" s="278"/>
      <c r="C374" s="214"/>
      <c r="D374" s="214"/>
      <c r="E374" s="214"/>
      <c r="F374" s="214"/>
      <c r="G374" s="214"/>
      <c r="H374" s="214"/>
      <c r="I374" s="214"/>
      <c r="J374" s="214"/>
      <c r="K374" s="214"/>
      <c r="L374" s="214"/>
      <c r="M374" s="214"/>
      <c r="N374" s="214"/>
      <c r="O374" s="214"/>
      <c r="P374" s="214"/>
      <c r="Q374" s="214"/>
      <c r="R374" s="214"/>
      <c r="S374" s="214"/>
      <c r="T374" s="214"/>
      <c r="U374" s="214"/>
      <c r="V374" s="214"/>
      <c r="W374" s="214"/>
      <c r="X374" s="214"/>
      <c r="Y374" s="214"/>
      <c r="Z374" s="214"/>
      <c r="AA374" s="214"/>
      <c r="AB374" s="214"/>
      <c r="AC374" s="214"/>
      <c r="AD374" s="214"/>
      <c r="AE374" s="214"/>
      <c r="AF374" s="214"/>
    </row>
    <row r="375" spans="1:32" ht="20.25" customHeight="1" x14ac:dyDescent="0.15">
      <c r="A375" s="278"/>
      <c r="B375" s="278"/>
      <c r="C375" s="214"/>
      <c r="D375" s="214"/>
      <c r="E375" s="214"/>
      <c r="F375" s="214"/>
      <c r="G375" s="214"/>
      <c r="H375" s="214"/>
      <c r="I375" s="214"/>
      <c r="J375" s="214"/>
      <c r="K375" s="214"/>
      <c r="L375" s="214"/>
      <c r="M375" s="214"/>
      <c r="N375" s="214"/>
      <c r="O375" s="214"/>
      <c r="P375" s="214"/>
      <c r="Q375" s="214"/>
      <c r="R375" s="214"/>
      <c r="S375" s="214"/>
      <c r="T375" s="214"/>
      <c r="U375" s="214"/>
      <c r="V375" s="214"/>
      <c r="W375" s="214"/>
      <c r="X375" s="214"/>
      <c r="Y375" s="214"/>
      <c r="Z375" s="214"/>
      <c r="AA375" s="214"/>
      <c r="AB375" s="214"/>
      <c r="AC375" s="214"/>
      <c r="AD375" s="214"/>
      <c r="AE375" s="214"/>
      <c r="AF375" s="214"/>
    </row>
    <row r="393" spans="1:7" ht="20.25" customHeight="1" x14ac:dyDescent="0.15">
      <c r="A393" s="216"/>
      <c r="B393" s="217"/>
      <c r="C393" s="215"/>
      <c r="D393" s="215"/>
      <c r="E393" s="215"/>
      <c r="F393" s="215"/>
      <c r="G393" s="218"/>
    </row>
  </sheetData>
  <sheetProtection sheet="1" selectLockedCells="1"/>
  <mergeCells count="8">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25 L11:L25 I8:I25 Q8:Q10 O16:O17 R16 A14 M8:M10 O10 AC8:AC9 Y8:Y9 O19:O20 R19:R2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M3" sqref="M3"/>
    </sheetView>
  </sheetViews>
  <sheetFormatPr defaultColWidth="4" defaultRowHeight="17.25" x14ac:dyDescent="0.15"/>
  <cols>
    <col min="1" max="1" width="1.5" style="332" customWidth="1"/>
    <col min="2" max="12" width="3.25" style="332" customWidth="1"/>
    <col min="13" max="13" width="13" style="332" customWidth="1"/>
    <col min="14" max="14" width="4.125" style="332" bestFit="1" customWidth="1"/>
    <col min="15" max="32" width="3.25" style="332" customWidth="1"/>
    <col min="33" max="33" width="1.5" style="332" customWidth="1"/>
    <col min="34" max="36" width="3.25" style="332" customWidth="1"/>
    <col min="37" max="16384" width="4" style="332"/>
  </cols>
  <sheetData>
    <row r="2" spans="1:32" x14ac:dyDescent="0.15">
      <c r="B2" s="332" t="s">
        <v>246</v>
      </c>
    </row>
    <row r="4" spans="1:32" x14ac:dyDescent="0.15">
      <c r="W4" s="329" t="s">
        <v>128</v>
      </c>
      <c r="X4" s="705"/>
      <c r="Y4" s="705"/>
      <c r="Z4" s="129" t="s">
        <v>129</v>
      </c>
      <c r="AA4" s="705"/>
      <c r="AB4" s="705"/>
      <c r="AC4" s="129" t="s">
        <v>130</v>
      </c>
      <c r="AD4" s="705"/>
      <c r="AE4" s="705"/>
      <c r="AF4" s="129" t="s">
        <v>131</v>
      </c>
    </row>
    <row r="5" spans="1:32" x14ac:dyDescent="0.15">
      <c r="B5" s="706" t="s">
        <v>680</v>
      </c>
      <c r="C5" s="706"/>
      <c r="D5" s="706"/>
      <c r="E5" s="706"/>
      <c r="F5" s="706"/>
      <c r="G5" s="706"/>
      <c r="H5" s="707" t="s">
        <v>681</v>
      </c>
      <c r="I5" s="707"/>
      <c r="J5" s="707"/>
      <c r="K5" s="129" t="s">
        <v>132</v>
      </c>
    </row>
    <row r="7" spans="1:32" x14ac:dyDescent="0.15">
      <c r="S7" s="329" t="s">
        <v>247</v>
      </c>
      <c r="T7" s="706"/>
      <c r="U7" s="706"/>
      <c r="V7" s="706"/>
      <c r="W7" s="706"/>
      <c r="X7" s="706"/>
      <c r="Y7" s="706"/>
      <c r="Z7" s="706"/>
      <c r="AA7" s="706"/>
      <c r="AB7" s="706"/>
      <c r="AC7" s="706"/>
      <c r="AD7" s="706"/>
      <c r="AE7" s="706"/>
      <c r="AF7" s="706"/>
    </row>
    <row r="8" spans="1:32" x14ac:dyDescent="0.15">
      <c r="S8" s="329"/>
      <c r="T8" s="129"/>
      <c r="U8" s="129"/>
      <c r="V8" s="129"/>
      <c r="W8" s="129"/>
      <c r="X8" s="129"/>
      <c r="Y8" s="129"/>
      <c r="Z8" s="129"/>
      <c r="AA8" s="129"/>
      <c r="AB8" s="129"/>
      <c r="AC8" s="129"/>
      <c r="AD8" s="129"/>
      <c r="AE8" s="129"/>
      <c r="AF8" s="129"/>
    </row>
    <row r="9" spans="1:32" x14ac:dyDescent="0.15">
      <c r="B9" s="685" t="s">
        <v>248</v>
      </c>
      <c r="C9" s="685"/>
      <c r="D9" s="685"/>
      <c r="E9" s="685"/>
      <c r="F9" s="685"/>
      <c r="G9" s="685"/>
      <c r="H9" s="685"/>
      <c r="I9" s="685"/>
      <c r="J9" s="685"/>
      <c r="K9" s="685"/>
      <c r="L9" s="685"/>
      <c r="M9" s="685"/>
      <c r="N9" s="685"/>
      <c r="O9" s="685"/>
      <c r="P9" s="685"/>
      <c r="Q9" s="685"/>
      <c r="R9" s="685"/>
      <c r="S9" s="685"/>
      <c r="T9" s="685"/>
      <c r="U9" s="685"/>
      <c r="V9" s="685"/>
      <c r="W9" s="685"/>
      <c r="X9" s="685"/>
      <c r="Y9" s="685"/>
      <c r="Z9" s="685"/>
      <c r="AA9" s="685"/>
    </row>
    <row r="10" spans="1:32" x14ac:dyDescent="0.15">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row>
    <row r="11" spans="1:32" x14ac:dyDescent="0.15">
      <c r="A11" s="332" t="s">
        <v>249</v>
      </c>
    </row>
    <row r="13" spans="1:32" ht="36" customHeight="1" x14ac:dyDescent="0.15">
      <c r="R13" s="708" t="s">
        <v>250</v>
      </c>
      <c r="S13" s="709"/>
      <c r="T13" s="709"/>
      <c r="U13" s="709"/>
      <c r="V13" s="710"/>
      <c r="W13" s="131"/>
      <c r="X13" s="132"/>
      <c r="Y13" s="132"/>
      <c r="Z13" s="132"/>
      <c r="AA13" s="132"/>
      <c r="AB13" s="132"/>
      <c r="AC13" s="132"/>
      <c r="AD13" s="132"/>
      <c r="AE13" s="132"/>
      <c r="AF13" s="133"/>
    </row>
    <row r="14" spans="1:32" ht="13.5" customHeight="1" x14ac:dyDescent="0.15"/>
    <row r="15" spans="1:32" s="322" customFormat="1" ht="34.5" customHeight="1" x14ac:dyDescent="0.15">
      <c r="B15" s="708" t="s">
        <v>251</v>
      </c>
      <c r="C15" s="709"/>
      <c r="D15" s="709"/>
      <c r="E15" s="709"/>
      <c r="F15" s="709"/>
      <c r="G15" s="709"/>
      <c r="H15" s="709"/>
      <c r="I15" s="709"/>
      <c r="J15" s="709"/>
      <c r="K15" s="709"/>
      <c r="L15" s="710"/>
      <c r="M15" s="709" t="s">
        <v>252</v>
      </c>
      <c r="N15" s="710"/>
      <c r="O15" s="708" t="s">
        <v>253</v>
      </c>
      <c r="P15" s="709"/>
      <c r="Q15" s="709"/>
      <c r="R15" s="709"/>
      <c r="S15" s="709"/>
      <c r="T15" s="709"/>
      <c r="U15" s="709"/>
      <c r="V15" s="709"/>
      <c r="W15" s="709"/>
      <c r="X15" s="709"/>
      <c r="Y15" s="709"/>
      <c r="Z15" s="709"/>
      <c r="AA15" s="709"/>
      <c r="AB15" s="709"/>
      <c r="AC15" s="709"/>
      <c r="AD15" s="709"/>
      <c r="AE15" s="709"/>
      <c r="AF15" s="710"/>
    </row>
    <row r="16" spans="1:32" s="322" customFormat="1" x14ac:dyDescent="0.15">
      <c r="B16" s="670" t="s">
        <v>28</v>
      </c>
      <c r="C16" s="671"/>
      <c r="D16" s="671"/>
      <c r="E16" s="671"/>
      <c r="F16" s="671"/>
      <c r="G16" s="671"/>
      <c r="H16" s="671"/>
      <c r="I16" s="671"/>
      <c r="J16" s="671"/>
      <c r="K16" s="671"/>
      <c r="L16" s="672"/>
      <c r="M16" s="130" t="s">
        <v>254</v>
      </c>
      <c r="N16" s="328" t="s">
        <v>243</v>
      </c>
      <c r="O16" s="702" t="s">
        <v>255</v>
      </c>
      <c r="P16" s="703"/>
      <c r="Q16" s="703"/>
      <c r="R16" s="703"/>
      <c r="S16" s="703"/>
      <c r="T16" s="703"/>
      <c r="U16" s="703"/>
      <c r="V16" s="703"/>
      <c r="W16" s="703"/>
      <c r="X16" s="703"/>
      <c r="Y16" s="703"/>
      <c r="Z16" s="703"/>
      <c r="AA16" s="703"/>
      <c r="AB16" s="703"/>
      <c r="AC16" s="703"/>
      <c r="AD16" s="703"/>
      <c r="AE16" s="703"/>
      <c r="AF16" s="704"/>
    </row>
    <row r="17" spans="2:32" s="322" customFormat="1" x14ac:dyDescent="0.15">
      <c r="B17" s="684"/>
      <c r="C17" s="685"/>
      <c r="D17" s="685"/>
      <c r="E17" s="685"/>
      <c r="F17" s="685"/>
      <c r="G17" s="685"/>
      <c r="H17" s="685"/>
      <c r="I17" s="685"/>
      <c r="J17" s="685"/>
      <c r="K17" s="685"/>
      <c r="L17" s="686"/>
      <c r="M17" s="321"/>
      <c r="N17" s="320" t="s">
        <v>243</v>
      </c>
      <c r="O17" s="677"/>
      <c r="P17" s="678"/>
      <c r="Q17" s="678"/>
      <c r="R17" s="678"/>
      <c r="S17" s="678"/>
      <c r="T17" s="678"/>
      <c r="U17" s="678"/>
      <c r="V17" s="678"/>
      <c r="W17" s="678"/>
      <c r="X17" s="678"/>
      <c r="Y17" s="678"/>
      <c r="Z17" s="678"/>
      <c r="AA17" s="678"/>
      <c r="AB17" s="678"/>
      <c r="AC17" s="678"/>
      <c r="AD17" s="678"/>
      <c r="AE17" s="678"/>
      <c r="AF17" s="679"/>
    </row>
    <row r="18" spans="2:32" s="322" customFormat="1" x14ac:dyDescent="0.15">
      <c r="B18" s="687"/>
      <c r="C18" s="688"/>
      <c r="D18" s="688"/>
      <c r="E18" s="688"/>
      <c r="F18" s="688"/>
      <c r="G18" s="688"/>
      <c r="H18" s="688"/>
      <c r="I18" s="688"/>
      <c r="J18" s="688"/>
      <c r="K18" s="688"/>
      <c r="L18" s="689"/>
      <c r="M18" s="321"/>
      <c r="N18" s="320" t="s">
        <v>243</v>
      </c>
      <c r="O18" s="677"/>
      <c r="P18" s="678"/>
      <c r="Q18" s="678"/>
      <c r="R18" s="678"/>
      <c r="S18" s="678"/>
      <c r="T18" s="678"/>
      <c r="U18" s="678"/>
      <c r="V18" s="678"/>
      <c r="W18" s="678"/>
      <c r="X18" s="678"/>
      <c r="Y18" s="678"/>
      <c r="Z18" s="678"/>
      <c r="AA18" s="678"/>
      <c r="AB18" s="678"/>
      <c r="AC18" s="678"/>
      <c r="AD18" s="678"/>
      <c r="AE18" s="678"/>
      <c r="AF18" s="679"/>
    </row>
    <row r="19" spans="2:32" s="322" customFormat="1" x14ac:dyDescent="0.15">
      <c r="B19" s="670" t="s">
        <v>177</v>
      </c>
      <c r="C19" s="671"/>
      <c r="D19" s="671"/>
      <c r="E19" s="671"/>
      <c r="F19" s="671"/>
      <c r="G19" s="671"/>
      <c r="H19" s="671"/>
      <c r="I19" s="671"/>
      <c r="J19" s="671"/>
      <c r="K19" s="671"/>
      <c r="L19" s="672"/>
      <c r="M19" s="321"/>
      <c r="N19" s="319" t="s">
        <v>243</v>
      </c>
      <c r="O19" s="677"/>
      <c r="P19" s="678"/>
      <c r="Q19" s="678"/>
      <c r="R19" s="678"/>
      <c r="S19" s="678"/>
      <c r="T19" s="678"/>
      <c r="U19" s="678"/>
      <c r="V19" s="678"/>
      <c r="W19" s="678"/>
      <c r="X19" s="678"/>
      <c r="Y19" s="678"/>
      <c r="Z19" s="678"/>
      <c r="AA19" s="678"/>
      <c r="AB19" s="678"/>
      <c r="AC19" s="678"/>
      <c r="AD19" s="678"/>
      <c r="AE19" s="678"/>
      <c r="AF19" s="679"/>
    </row>
    <row r="20" spans="2:32" s="322" customFormat="1" x14ac:dyDescent="0.15">
      <c r="B20" s="690"/>
      <c r="C20" s="691"/>
      <c r="D20" s="691"/>
      <c r="E20" s="691"/>
      <c r="F20" s="691"/>
      <c r="G20" s="691"/>
      <c r="H20" s="691"/>
      <c r="I20" s="691"/>
      <c r="J20" s="691"/>
      <c r="K20" s="691"/>
      <c r="L20" s="692"/>
      <c r="M20" s="321"/>
      <c r="N20" s="319" t="s">
        <v>243</v>
      </c>
      <c r="O20" s="677"/>
      <c r="P20" s="678"/>
      <c r="Q20" s="678"/>
      <c r="R20" s="678"/>
      <c r="S20" s="678"/>
      <c r="T20" s="678"/>
      <c r="U20" s="678"/>
      <c r="V20" s="678"/>
      <c r="W20" s="678"/>
      <c r="X20" s="678"/>
      <c r="Y20" s="678"/>
      <c r="Z20" s="678"/>
      <c r="AA20" s="678"/>
      <c r="AB20" s="678"/>
      <c r="AC20" s="678"/>
      <c r="AD20" s="678"/>
      <c r="AE20" s="678"/>
      <c r="AF20" s="679"/>
    </row>
    <row r="21" spans="2:32" s="322" customFormat="1" x14ac:dyDescent="0.15">
      <c r="B21" s="673"/>
      <c r="C21" s="674"/>
      <c r="D21" s="674"/>
      <c r="E21" s="674"/>
      <c r="F21" s="674"/>
      <c r="G21" s="674"/>
      <c r="H21" s="674"/>
      <c r="I21" s="674"/>
      <c r="J21" s="674"/>
      <c r="K21" s="674"/>
      <c r="L21" s="675"/>
      <c r="M21" s="330"/>
      <c r="N21" s="327" t="s">
        <v>243</v>
      </c>
      <c r="O21" s="677"/>
      <c r="P21" s="678"/>
      <c r="Q21" s="678"/>
      <c r="R21" s="678"/>
      <c r="S21" s="678"/>
      <c r="T21" s="678"/>
      <c r="U21" s="678"/>
      <c r="V21" s="678"/>
      <c r="W21" s="678"/>
      <c r="X21" s="678"/>
      <c r="Y21" s="678"/>
      <c r="Z21" s="678"/>
      <c r="AA21" s="678"/>
      <c r="AB21" s="678"/>
      <c r="AC21" s="678"/>
      <c r="AD21" s="678"/>
      <c r="AE21" s="678"/>
      <c r="AF21" s="679"/>
    </row>
    <row r="22" spans="2:32" s="322" customFormat="1" x14ac:dyDescent="0.15">
      <c r="B22" s="670" t="s">
        <v>55</v>
      </c>
      <c r="C22" s="671"/>
      <c r="D22" s="671"/>
      <c r="E22" s="671"/>
      <c r="F22" s="671"/>
      <c r="G22" s="671"/>
      <c r="H22" s="671"/>
      <c r="I22" s="671"/>
      <c r="J22" s="671"/>
      <c r="K22" s="671"/>
      <c r="L22" s="672"/>
      <c r="M22" s="321"/>
      <c r="N22" s="320" t="s">
        <v>243</v>
      </c>
      <c r="O22" s="677"/>
      <c r="P22" s="678"/>
      <c r="Q22" s="678"/>
      <c r="R22" s="678"/>
      <c r="S22" s="678"/>
      <c r="T22" s="678"/>
      <c r="U22" s="678"/>
      <c r="V22" s="678"/>
      <c r="W22" s="678"/>
      <c r="X22" s="678"/>
      <c r="Y22" s="678"/>
      <c r="Z22" s="678"/>
      <c r="AA22" s="678"/>
      <c r="AB22" s="678"/>
      <c r="AC22" s="678"/>
      <c r="AD22" s="678"/>
      <c r="AE22" s="678"/>
      <c r="AF22" s="679"/>
    </row>
    <row r="23" spans="2:32" s="322" customFormat="1" x14ac:dyDescent="0.15">
      <c r="B23" s="690"/>
      <c r="C23" s="691"/>
      <c r="D23" s="691"/>
      <c r="E23" s="691"/>
      <c r="F23" s="691"/>
      <c r="G23" s="691"/>
      <c r="H23" s="691"/>
      <c r="I23" s="691"/>
      <c r="J23" s="691"/>
      <c r="K23" s="691"/>
      <c r="L23" s="692"/>
      <c r="M23" s="321"/>
      <c r="N23" s="320" t="s">
        <v>243</v>
      </c>
      <c r="O23" s="677"/>
      <c r="P23" s="678"/>
      <c r="Q23" s="678"/>
      <c r="R23" s="678"/>
      <c r="S23" s="678"/>
      <c r="T23" s="678"/>
      <c r="U23" s="678"/>
      <c r="V23" s="678"/>
      <c r="W23" s="678"/>
      <c r="X23" s="678"/>
      <c r="Y23" s="678"/>
      <c r="Z23" s="678"/>
      <c r="AA23" s="678"/>
      <c r="AB23" s="678"/>
      <c r="AC23" s="678"/>
      <c r="AD23" s="678"/>
      <c r="AE23" s="678"/>
      <c r="AF23" s="679"/>
    </row>
    <row r="24" spans="2:32" s="322" customFormat="1" x14ac:dyDescent="0.15">
      <c r="B24" s="673"/>
      <c r="C24" s="674"/>
      <c r="D24" s="674"/>
      <c r="E24" s="674"/>
      <c r="F24" s="674"/>
      <c r="G24" s="674"/>
      <c r="H24" s="674"/>
      <c r="I24" s="674"/>
      <c r="J24" s="674"/>
      <c r="K24" s="674"/>
      <c r="L24" s="675"/>
      <c r="M24" s="321"/>
      <c r="N24" s="320" t="s">
        <v>243</v>
      </c>
      <c r="O24" s="677"/>
      <c r="P24" s="678"/>
      <c r="Q24" s="678"/>
      <c r="R24" s="678"/>
      <c r="S24" s="678"/>
      <c r="T24" s="678"/>
      <c r="U24" s="678"/>
      <c r="V24" s="678"/>
      <c r="W24" s="678"/>
      <c r="X24" s="678"/>
      <c r="Y24" s="678"/>
      <c r="Z24" s="678"/>
      <c r="AA24" s="678"/>
      <c r="AB24" s="678"/>
      <c r="AC24" s="678"/>
      <c r="AD24" s="678"/>
      <c r="AE24" s="678"/>
      <c r="AF24" s="679"/>
    </row>
    <row r="25" spans="2:32" s="322" customFormat="1" x14ac:dyDescent="0.15">
      <c r="B25" s="670" t="s">
        <v>181</v>
      </c>
      <c r="C25" s="671"/>
      <c r="D25" s="671"/>
      <c r="E25" s="671"/>
      <c r="F25" s="671"/>
      <c r="G25" s="671"/>
      <c r="H25" s="671"/>
      <c r="I25" s="671"/>
      <c r="J25" s="671"/>
      <c r="K25" s="671"/>
      <c r="L25" s="672"/>
      <c r="M25" s="321"/>
      <c r="N25" s="320" t="s">
        <v>243</v>
      </c>
      <c r="O25" s="677"/>
      <c r="P25" s="678"/>
      <c r="Q25" s="678"/>
      <c r="R25" s="678"/>
      <c r="S25" s="678"/>
      <c r="T25" s="678"/>
      <c r="U25" s="678"/>
      <c r="V25" s="678"/>
      <c r="W25" s="678"/>
      <c r="X25" s="678"/>
      <c r="Y25" s="678"/>
      <c r="Z25" s="678"/>
      <c r="AA25" s="678"/>
      <c r="AB25" s="678"/>
      <c r="AC25" s="678"/>
      <c r="AD25" s="678"/>
      <c r="AE25" s="678"/>
      <c r="AF25" s="679"/>
    </row>
    <row r="26" spans="2:32" s="322" customFormat="1" x14ac:dyDescent="0.15">
      <c r="B26" s="690"/>
      <c r="C26" s="691"/>
      <c r="D26" s="691"/>
      <c r="E26" s="691"/>
      <c r="F26" s="691"/>
      <c r="G26" s="691"/>
      <c r="H26" s="691"/>
      <c r="I26" s="691"/>
      <c r="J26" s="691"/>
      <c r="K26" s="691"/>
      <c r="L26" s="692"/>
      <c r="M26" s="321"/>
      <c r="N26" s="320" t="s">
        <v>243</v>
      </c>
      <c r="O26" s="677"/>
      <c r="P26" s="678"/>
      <c r="Q26" s="678"/>
      <c r="R26" s="678"/>
      <c r="S26" s="678"/>
      <c r="T26" s="678"/>
      <c r="U26" s="678"/>
      <c r="V26" s="678"/>
      <c r="W26" s="678"/>
      <c r="X26" s="678"/>
      <c r="Y26" s="678"/>
      <c r="Z26" s="678"/>
      <c r="AA26" s="678"/>
      <c r="AB26" s="678"/>
      <c r="AC26" s="678"/>
      <c r="AD26" s="678"/>
      <c r="AE26" s="678"/>
      <c r="AF26" s="679"/>
    </row>
    <row r="27" spans="2:32" s="322" customFormat="1" x14ac:dyDescent="0.15">
      <c r="B27" s="673"/>
      <c r="C27" s="674"/>
      <c r="D27" s="674"/>
      <c r="E27" s="674"/>
      <c r="F27" s="674"/>
      <c r="G27" s="674"/>
      <c r="H27" s="674"/>
      <c r="I27" s="674"/>
      <c r="J27" s="674"/>
      <c r="K27" s="674"/>
      <c r="L27" s="675"/>
      <c r="M27" s="321"/>
      <c r="N27" s="320" t="s">
        <v>243</v>
      </c>
      <c r="O27" s="677"/>
      <c r="P27" s="678"/>
      <c r="Q27" s="678"/>
      <c r="R27" s="678"/>
      <c r="S27" s="678"/>
      <c r="T27" s="678"/>
      <c r="U27" s="678"/>
      <c r="V27" s="678"/>
      <c r="W27" s="678"/>
      <c r="X27" s="678"/>
      <c r="Y27" s="678"/>
      <c r="Z27" s="678"/>
      <c r="AA27" s="678"/>
      <c r="AB27" s="678"/>
      <c r="AC27" s="678"/>
      <c r="AD27" s="678"/>
      <c r="AE27" s="678"/>
      <c r="AF27" s="679"/>
    </row>
    <row r="28" spans="2:32" s="322" customFormat="1" x14ac:dyDescent="0.15">
      <c r="B28" s="670" t="s">
        <v>256</v>
      </c>
      <c r="C28" s="671"/>
      <c r="D28" s="671"/>
      <c r="E28" s="671"/>
      <c r="F28" s="671"/>
      <c r="G28" s="671"/>
      <c r="H28" s="671"/>
      <c r="I28" s="671"/>
      <c r="J28" s="671"/>
      <c r="K28" s="671"/>
      <c r="L28" s="672"/>
      <c r="M28" s="321"/>
      <c r="N28" s="320" t="s">
        <v>243</v>
      </c>
      <c r="O28" s="677"/>
      <c r="P28" s="678"/>
      <c r="Q28" s="678"/>
      <c r="R28" s="678"/>
      <c r="S28" s="678"/>
      <c r="T28" s="678"/>
      <c r="U28" s="678"/>
      <c r="V28" s="678"/>
      <c r="W28" s="678"/>
      <c r="X28" s="678"/>
      <c r="Y28" s="678"/>
      <c r="Z28" s="678"/>
      <c r="AA28" s="678"/>
      <c r="AB28" s="678"/>
      <c r="AC28" s="678"/>
      <c r="AD28" s="678"/>
      <c r="AE28" s="678"/>
      <c r="AF28" s="679"/>
    </row>
    <row r="29" spans="2:32" s="322" customFormat="1" x14ac:dyDescent="0.15">
      <c r="B29" s="690"/>
      <c r="C29" s="691"/>
      <c r="D29" s="691"/>
      <c r="E29" s="691"/>
      <c r="F29" s="691"/>
      <c r="G29" s="691"/>
      <c r="H29" s="691"/>
      <c r="I29" s="691"/>
      <c r="J29" s="691"/>
      <c r="K29" s="691"/>
      <c r="L29" s="692"/>
      <c r="M29" s="321"/>
      <c r="N29" s="320" t="s">
        <v>243</v>
      </c>
      <c r="O29" s="677"/>
      <c r="P29" s="678"/>
      <c r="Q29" s="678"/>
      <c r="R29" s="678"/>
      <c r="S29" s="678"/>
      <c r="T29" s="678"/>
      <c r="U29" s="678"/>
      <c r="V29" s="678"/>
      <c r="W29" s="678"/>
      <c r="X29" s="678"/>
      <c r="Y29" s="678"/>
      <c r="Z29" s="678"/>
      <c r="AA29" s="678"/>
      <c r="AB29" s="678"/>
      <c r="AC29" s="678"/>
      <c r="AD29" s="678"/>
      <c r="AE29" s="678"/>
      <c r="AF29" s="679"/>
    </row>
    <row r="30" spans="2:32" s="322" customFormat="1" x14ac:dyDescent="0.15">
      <c r="B30" s="673"/>
      <c r="C30" s="674"/>
      <c r="D30" s="674"/>
      <c r="E30" s="674"/>
      <c r="F30" s="674"/>
      <c r="G30" s="674"/>
      <c r="H30" s="674"/>
      <c r="I30" s="674"/>
      <c r="J30" s="674"/>
      <c r="K30" s="674"/>
      <c r="L30" s="675"/>
      <c r="M30" s="321"/>
      <c r="N30" s="320" t="s">
        <v>243</v>
      </c>
      <c r="O30" s="677"/>
      <c r="P30" s="678"/>
      <c r="Q30" s="678"/>
      <c r="R30" s="678"/>
      <c r="S30" s="678"/>
      <c r="T30" s="678"/>
      <c r="U30" s="678"/>
      <c r="V30" s="678"/>
      <c r="W30" s="678"/>
      <c r="X30" s="678"/>
      <c r="Y30" s="678"/>
      <c r="Z30" s="678"/>
      <c r="AA30" s="678"/>
      <c r="AB30" s="678"/>
      <c r="AC30" s="678"/>
      <c r="AD30" s="678"/>
      <c r="AE30" s="678"/>
      <c r="AF30" s="679"/>
    </row>
    <row r="31" spans="2:32" s="322" customFormat="1" x14ac:dyDescent="0.15">
      <c r="B31" s="670" t="s">
        <v>257</v>
      </c>
      <c r="C31" s="671"/>
      <c r="D31" s="671"/>
      <c r="E31" s="671"/>
      <c r="F31" s="671"/>
      <c r="G31" s="671"/>
      <c r="H31" s="671"/>
      <c r="I31" s="671"/>
      <c r="J31" s="671"/>
      <c r="K31" s="671"/>
      <c r="L31" s="672"/>
      <c r="M31" s="134"/>
      <c r="N31" s="319" t="s">
        <v>243</v>
      </c>
      <c r="O31" s="677"/>
      <c r="P31" s="678"/>
      <c r="Q31" s="678"/>
      <c r="R31" s="678"/>
      <c r="S31" s="678"/>
      <c r="T31" s="678"/>
      <c r="U31" s="678"/>
      <c r="V31" s="678"/>
      <c r="W31" s="678"/>
      <c r="X31" s="678"/>
      <c r="Y31" s="678"/>
      <c r="Z31" s="678"/>
      <c r="AA31" s="678"/>
      <c r="AB31" s="678"/>
      <c r="AC31" s="678"/>
      <c r="AD31" s="678"/>
      <c r="AE31" s="678"/>
      <c r="AF31" s="679"/>
    </row>
    <row r="32" spans="2:32" s="322" customFormat="1" x14ac:dyDescent="0.15">
      <c r="B32" s="690"/>
      <c r="C32" s="691"/>
      <c r="D32" s="691"/>
      <c r="E32" s="691"/>
      <c r="F32" s="691"/>
      <c r="G32" s="691"/>
      <c r="H32" s="691"/>
      <c r="I32" s="691"/>
      <c r="J32" s="691"/>
      <c r="K32" s="691"/>
      <c r="L32" s="692"/>
      <c r="M32" s="134"/>
      <c r="N32" s="319" t="s">
        <v>243</v>
      </c>
      <c r="O32" s="677"/>
      <c r="P32" s="678"/>
      <c r="Q32" s="678"/>
      <c r="R32" s="678"/>
      <c r="S32" s="678"/>
      <c r="T32" s="678"/>
      <c r="U32" s="678"/>
      <c r="V32" s="678"/>
      <c r="W32" s="678"/>
      <c r="X32" s="678"/>
      <c r="Y32" s="678"/>
      <c r="Z32" s="678"/>
      <c r="AA32" s="678"/>
      <c r="AB32" s="678"/>
      <c r="AC32" s="678"/>
      <c r="AD32" s="678"/>
      <c r="AE32" s="678"/>
      <c r="AF32" s="679"/>
    </row>
    <row r="33" spans="1:32" s="322" customFormat="1" ht="18" thickBot="1" x14ac:dyDescent="0.2">
      <c r="B33" s="693"/>
      <c r="C33" s="694"/>
      <c r="D33" s="694"/>
      <c r="E33" s="694"/>
      <c r="F33" s="694"/>
      <c r="G33" s="694"/>
      <c r="H33" s="694"/>
      <c r="I33" s="694"/>
      <c r="J33" s="694"/>
      <c r="K33" s="694"/>
      <c r="L33" s="695"/>
      <c r="M33" s="135"/>
      <c r="N33" s="334" t="s">
        <v>243</v>
      </c>
      <c r="O33" s="696"/>
      <c r="P33" s="697"/>
      <c r="Q33" s="697"/>
      <c r="R33" s="697"/>
      <c r="S33" s="697"/>
      <c r="T33" s="697"/>
      <c r="U33" s="697"/>
      <c r="V33" s="697"/>
      <c r="W33" s="697"/>
      <c r="X33" s="697"/>
      <c r="Y33" s="697"/>
      <c r="Z33" s="697"/>
      <c r="AA33" s="697"/>
      <c r="AB33" s="697"/>
      <c r="AC33" s="697"/>
      <c r="AD33" s="697"/>
      <c r="AE33" s="697"/>
      <c r="AF33" s="698"/>
    </row>
    <row r="34" spans="1:32" s="322" customFormat="1" ht="18" thickTop="1" x14ac:dyDescent="0.15">
      <c r="B34" s="670" t="s">
        <v>109</v>
      </c>
      <c r="C34" s="671"/>
      <c r="D34" s="671"/>
      <c r="E34" s="671"/>
      <c r="F34" s="671"/>
      <c r="G34" s="671"/>
      <c r="H34" s="671"/>
      <c r="I34" s="671"/>
      <c r="J34" s="671"/>
      <c r="K34" s="671"/>
      <c r="L34" s="672"/>
      <c r="M34" s="136"/>
      <c r="N34" s="324" t="s">
        <v>243</v>
      </c>
      <c r="O34" s="699"/>
      <c r="P34" s="700"/>
      <c r="Q34" s="700"/>
      <c r="R34" s="700"/>
      <c r="S34" s="700"/>
      <c r="T34" s="700"/>
      <c r="U34" s="700"/>
      <c r="V34" s="700"/>
      <c r="W34" s="700"/>
      <c r="X34" s="700"/>
      <c r="Y34" s="700"/>
      <c r="Z34" s="700"/>
      <c r="AA34" s="700"/>
      <c r="AB34" s="700"/>
      <c r="AC34" s="700"/>
      <c r="AD34" s="700"/>
      <c r="AE34" s="700"/>
      <c r="AF34" s="701"/>
    </row>
    <row r="35" spans="1:32" s="322" customFormat="1" x14ac:dyDescent="0.15">
      <c r="B35" s="690"/>
      <c r="C35" s="691"/>
      <c r="D35" s="691"/>
      <c r="E35" s="691"/>
      <c r="F35" s="691"/>
      <c r="G35" s="691"/>
      <c r="H35" s="691"/>
      <c r="I35" s="691"/>
      <c r="J35" s="691"/>
      <c r="K35" s="691"/>
      <c r="L35" s="692"/>
      <c r="M35" s="321"/>
      <c r="N35" s="319" t="s">
        <v>243</v>
      </c>
      <c r="O35" s="677"/>
      <c r="P35" s="678"/>
      <c r="Q35" s="678"/>
      <c r="R35" s="678"/>
      <c r="S35" s="678"/>
      <c r="T35" s="678"/>
      <c r="U35" s="678"/>
      <c r="V35" s="678"/>
      <c r="W35" s="678"/>
      <c r="X35" s="678"/>
      <c r="Y35" s="678"/>
      <c r="Z35" s="678"/>
      <c r="AA35" s="678"/>
      <c r="AB35" s="678"/>
      <c r="AC35" s="678"/>
      <c r="AD35" s="678"/>
      <c r="AE35" s="678"/>
      <c r="AF35" s="679"/>
    </row>
    <row r="36" spans="1:32" s="322" customFormat="1" x14ac:dyDescent="0.15">
      <c r="B36" s="673"/>
      <c r="C36" s="674"/>
      <c r="D36" s="674"/>
      <c r="E36" s="674"/>
      <c r="F36" s="674"/>
      <c r="G36" s="674"/>
      <c r="H36" s="674"/>
      <c r="I36" s="674"/>
      <c r="J36" s="674"/>
      <c r="K36" s="674"/>
      <c r="L36" s="675"/>
      <c r="M36" s="330"/>
      <c r="N36" s="327" t="s">
        <v>243</v>
      </c>
      <c r="O36" s="677"/>
      <c r="P36" s="678"/>
      <c r="Q36" s="678"/>
      <c r="R36" s="678"/>
      <c r="S36" s="678"/>
      <c r="T36" s="678"/>
      <c r="U36" s="678"/>
      <c r="V36" s="678"/>
      <c r="W36" s="678"/>
      <c r="X36" s="678"/>
      <c r="Y36" s="678"/>
      <c r="Z36" s="678"/>
      <c r="AA36" s="678"/>
      <c r="AB36" s="678"/>
      <c r="AC36" s="678"/>
      <c r="AD36" s="678"/>
      <c r="AE36" s="678"/>
      <c r="AF36" s="679"/>
    </row>
    <row r="37" spans="1:32" s="322" customFormat="1" x14ac:dyDescent="0.15">
      <c r="B37" s="670" t="s">
        <v>112</v>
      </c>
      <c r="C37" s="671"/>
      <c r="D37" s="671"/>
      <c r="E37" s="671"/>
      <c r="F37" s="671"/>
      <c r="G37" s="671"/>
      <c r="H37" s="671"/>
      <c r="I37" s="671"/>
      <c r="J37" s="671"/>
      <c r="K37" s="671"/>
      <c r="L37" s="672"/>
      <c r="M37" s="321"/>
      <c r="N37" s="320" t="s">
        <v>243</v>
      </c>
      <c r="O37" s="677"/>
      <c r="P37" s="678"/>
      <c r="Q37" s="678"/>
      <c r="R37" s="678"/>
      <c r="S37" s="678"/>
      <c r="T37" s="678"/>
      <c r="U37" s="678"/>
      <c r="V37" s="678"/>
      <c r="W37" s="678"/>
      <c r="X37" s="678"/>
      <c r="Y37" s="678"/>
      <c r="Z37" s="678"/>
      <c r="AA37" s="678"/>
      <c r="AB37" s="678"/>
      <c r="AC37" s="678"/>
      <c r="AD37" s="678"/>
      <c r="AE37" s="678"/>
      <c r="AF37" s="679"/>
    </row>
    <row r="38" spans="1:32" s="322" customFormat="1" x14ac:dyDescent="0.15">
      <c r="B38" s="673"/>
      <c r="C38" s="674"/>
      <c r="D38" s="674"/>
      <c r="E38" s="674"/>
      <c r="F38" s="674"/>
      <c r="G38" s="674"/>
      <c r="H38" s="674"/>
      <c r="I38" s="674"/>
      <c r="J38" s="674"/>
      <c r="K38" s="674"/>
      <c r="L38" s="675"/>
      <c r="M38" s="321"/>
      <c r="N38" s="320" t="s">
        <v>243</v>
      </c>
      <c r="O38" s="677"/>
      <c r="P38" s="678"/>
      <c r="Q38" s="678"/>
      <c r="R38" s="678"/>
      <c r="S38" s="678"/>
      <c r="T38" s="678"/>
      <c r="U38" s="678"/>
      <c r="V38" s="678"/>
      <c r="W38" s="678"/>
      <c r="X38" s="678"/>
      <c r="Y38" s="678"/>
      <c r="Z38" s="678"/>
      <c r="AA38" s="678"/>
      <c r="AB38" s="678"/>
      <c r="AC38" s="678"/>
      <c r="AD38" s="678"/>
      <c r="AE38" s="678"/>
      <c r="AF38" s="679"/>
    </row>
    <row r="39" spans="1:32" s="322" customFormat="1" x14ac:dyDescent="0.15">
      <c r="A39" s="323"/>
      <c r="B39" s="673"/>
      <c r="C39" s="676"/>
      <c r="D39" s="674"/>
      <c r="E39" s="674"/>
      <c r="F39" s="674"/>
      <c r="G39" s="674"/>
      <c r="H39" s="674"/>
      <c r="I39" s="674"/>
      <c r="J39" s="674"/>
      <c r="K39" s="674"/>
      <c r="L39" s="675"/>
      <c r="M39" s="136"/>
      <c r="N39" s="325" t="s">
        <v>243</v>
      </c>
      <c r="O39" s="680"/>
      <c r="P39" s="681"/>
      <c r="Q39" s="681"/>
      <c r="R39" s="681"/>
      <c r="S39" s="681"/>
      <c r="T39" s="681"/>
      <c r="U39" s="681"/>
      <c r="V39" s="681"/>
      <c r="W39" s="681"/>
      <c r="X39" s="681"/>
      <c r="Y39" s="681"/>
      <c r="Z39" s="681"/>
      <c r="AA39" s="681"/>
      <c r="AB39" s="681"/>
      <c r="AC39" s="681"/>
      <c r="AD39" s="681"/>
      <c r="AE39" s="681"/>
      <c r="AF39" s="682"/>
    </row>
    <row r="40" spans="1:32" s="322" customFormat="1" x14ac:dyDescent="0.15">
      <c r="B40" s="683" t="s">
        <v>258</v>
      </c>
      <c r="C40" s="671"/>
      <c r="D40" s="671"/>
      <c r="E40" s="671"/>
      <c r="F40" s="671"/>
      <c r="G40" s="671"/>
      <c r="H40" s="671"/>
      <c r="I40" s="671"/>
      <c r="J40" s="671"/>
      <c r="K40" s="671"/>
      <c r="L40" s="672"/>
      <c r="M40" s="321"/>
      <c r="N40" s="320" t="s">
        <v>243</v>
      </c>
      <c r="O40" s="677"/>
      <c r="P40" s="678"/>
      <c r="Q40" s="678"/>
      <c r="R40" s="678"/>
      <c r="S40" s="678"/>
      <c r="T40" s="678"/>
      <c r="U40" s="678"/>
      <c r="V40" s="678"/>
      <c r="W40" s="678"/>
      <c r="X40" s="678"/>
      <c r="Y40" s="678"/>
      <c r="Z40" s="678"/>
      <c r="AA40" s="678"/>
      <c r="AB40" s="678"/>
      <c r="AC40" s="678"/>
      <c r="AD40" s="678"/>
      <c r="AE40" s="678"/>
      <c r="AF40" s="679"/>
    </row>
    <row r="41" spans="1:32" s="322" customFormat="1" x14ac:dyDescent="0.15">
      <c r="B41" s="684"/>
      <c r="C41" s="685"/>
      <c r="D41" s="685"/>
      <c r="E41" s="685"/>
      <c r="F41" s="685"/>
      <c r="G41" s="685"/>
      <c r="H41" s="685"/>
      <c r="I41" s="685"/>
      <c r="J41" s="685"/>
      <c r="K41" s="685"/>
      <c r="L41" s="686"/>
      <c r="M41" s="321"/>
      <c r="N41" s="320" t="s">
        <v>243</v>
      </c>
      <c r="O41" s="677"/>
      <c r="P41" s="678"/>
      <c r="Q41" s="678"/>
      <c r="R41" s="678"/>
      <c r="S41" s="678"/>
      <c r="T41" s="678"/>
      <c r="U41" s="678"/>
      <c r="V41" s="678"/>
      <c r="W41" s="678"/>
      <c r="X41" s="678"/>
      <c r="Y41" s="678"/>
      <c r="Z41" s="678"/>
      <c r="AA41" s="678"/>
      <c r="AB41" s="678"/>
      <c r="AC41" s="678"/>
      <c r="AD41" s="678"/>
      <c r="AE41" s="678"/>
      <c r="AF41" s="679"/>
    </row>
    <row r="42" spans="1:32" s="322" customFormat="1" x14ac:dyDescent="0.15">
      <c r="B42" s="687"/>
      <c r="C42" s="688"/>
      <c r="D42" s="688"/>
      <c r="E42" s="688"/>
      <c r="F42" s="688"/>
      <c r="G42" s="688"/>
      <c r="H42" s="688"/>
      <c r="I42" s="688"/>
      <c r="J42" s="688"/>
      <c r="K42" s="688"/>
      <c r="L42" s="689"/>
      <c r="M42" s="321"/>
      <c r="N42" s="320" t="s">
        <v>243</v>
      </c>
      <c r="O42" s="677"/>
      <c r="P42" s="678"/>
      <c r="Q42" s="678"/>
      <c r="R42" s="678"/>
      <c r="S42" s="678"/>
      <c r="T42" s="678"/>
      <c r="U42" s="678"/>
      <c r="V42" s="678"/>
      <c r="W42" s="678"/>
      <c r="X42" s="678"/>
      <c r="Y42" s="678"/>
      <c r="Z42" s="678"/>
      <c r="AA42" s="678"/>
      <c r="AB42" s="678"/>
      <c r="AC42" s="678"/>
      <c r="AD42" s="678"/>
      <c r="AE42" s="678"/>
      <c r="AF42" s="679"/>
    </row>
    <row r="44" spans="1:32" x14ac:dyDescent="0.15">
      <c r="B44" s="332" t="s">
        <v>259</v>
      </c>
    </row>
    <row r="45" spans="1:32" x14ac:dyDescent="0.15">
      <c r="B45" s="332" t="s">
        <v>260</v>
      </c>
    </row>
    <row r="47" spans="1:32" x14ac:dyDescent="0.15">
      <c r="A47" s="332" t="s">
        <v>261</v>
      </c>
      <c r="M47" s="137"/>
      <c r="N47" s="332" t="s">
        <v>129</v>
      </c>
      <c r="O47" s="669"/>
      <c r="P47" s="669"/>
      <c r="Q47" s="332" t="s">
        <v>244</v>
      </c>
      <c r="R47" s="669"/>
      <c r="S47" s="669"/>
      <c r="T47" s="332" t="s">
        <v>245</v>
      </c>
    </row>
    <row r="122" spans="3:7" x14ac:dyDescent="0.15">
      <c r="C122" s="333"/>
      <c r="D122" s="333"/>
      <c r="E122" s="333"/>
      <c r="F122" s="333"/>
      <c r="G122" s="333"/>
    </row>
    <row r="123" spans="3:7" x14ac:dyDescent="0.15">
      <c r="C123" s="331"/>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Normal="100" zoomScaleSheetLayoutView="100" workbookViewId="0">
      <selection activeCell="J7" sqref="J7"/>
    </sheetView>
  </sheetViews>
  <sheetFormatPr defaultColWidth="4" defaultRowHeight="17.25" x14ac:dyDescent="0.15"/>
  <cols>
    <col min="1" max="12" width="3.25" style="332" customWidth="1"/>
    <col min="13" max="13" width="13" style="332" customWidth="1"/>
    <col min="14" max="14" width="4.125" style="332" bestFit="1" customWidth="1"/>
    <col min="15" max="36" width="3.25" style="332" customWidth="1"/>
    <col min="37" max="16384" width="4" style="332"/>
  </cols>
  <sheetData>
    <row r="2" spans="1:32" x14ac:dyDescent="0.15">
      <c r="B2" s="322" t="s">
        <v>500</v>
      </c>
    </row>
    <row r="4" spans="1:32" x14ac:dyDescent="0.15">
      <c r="W4" s="384" t="s">
        <v>128</v>
      </c>
      <c r="X4" s="711"/>
      <c r="Y4" s="711"/>
      <c r="Z4" s="205" t="s">
        <v>129</v>
      </c>
      <c r="AA4" s="711"/>
      <c r="AB4" s="711"/>
      <c r="AC4" s="205" t="s">
        <v>130</v>
      </c>
      <c r="AD4" s="711"/>
      <c r="AE4" s="711"/>
      <c r="AF4" s="332" t="s">
        <v>245</v>
      </c>
    </row>
    <row r="5" spans="1:32" x14ac:dyDescent="0.15">
      <c r="B5" s="726" t="s">
        <v>682</v>
      </c>
      <c r="C5" s="726"/>
      <c r="D5" s="726"/>
      <c r="E5" s="726"/>
      <c r="F5" s="726"/>
      <c r="G5" s="726"/>
      <c r="H5" s="726"/>
      <c r="I5" s="726"/>
      <c r="J5" s="726"/>
      <c r="K5" s="332" t="s">
        <v>132</v>
      </c>
    </row>
    <row r="7" spans="1:32" x14ac:dyDescent="0.15">
      <c r="U7" s="384" t="s">
        <v>501</v>
      </c>
      <c r="V7" s="685"/>
      <c r="W7" s="685"/>
      <c r="X7" s="685"/>
      <c r="Y7" s="685"/>
      <c r="Z7" s="685"/>
      <c r="AA7" s="685"/>
      <c r="AB7" s="685"/>
      <c r="AC7" s="685"/>
      <c r="AD7" s="685"/>
      <c r="AE7" s="685"/>
      <c r="AF7" s="685"/>
    </row>
    <row r="8" spans="1:32" x14ac:dyDescent="0.15">
      <c r="V8" s="685"/>
      <c r="W8" s="685"/>
      <c r="X8" s="685"/>
      <c r="Y8" s="685"/>
      <c r="Z8" s="685"/>
      <c r="AA8" s="685"/>
      <c r="AB8" s="685"/>
      <c r="AC8" s="685"/>
      <c r="AD8" s="685"/>
      <c r="AE8" s="685"/>
      <c r="AF8" s="685"/>
    </row>
    <row r="9" spans="1:32" ht="20.25" customHeight="1" x14ac:dyDescent="0.15">
      <c r="B9" s="727" t="s">
        <v>502</v>
      </c>
      <c r="C9" s="727"/>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row>
    <row r="10" spans="1:32" ht="20.25" customHeight="1" x14ac:dyDescent="0.15">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row>
    <row r="11" spans="1:32" x14ac:dyDescent="0.15">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row>
    <row r="12" spans="1:32" x14ac:dyDescent="0.15">
      <c r="A12" s="332" t="s">
        <v>249</v>
      </c>
    </row>
    <row r="14" spans="1:32" ht="36" customHeight="1" x14ac:dyDescent="0.15">
      <c r="R14" s="708" t="s">
        <v>250</v>
      </c>
      <c r="S14" s="709"/>
      <c r="T14" s="709"/>
      <c r="U14" s="709"/>
      <c r="V14" s="710"/>
      <c r="W14" s="206"/>
      <c r="X14" s="207"/>
      <c r="Y14" s="207"/>
      <c r="Z14" s="207"/>
      <c r="AA14" s="207"/>
      <c r="AB14" s="207"/>
      <c r="AC14" s="207"/>
      <c r="AD14" s="207"/>
      <c r="AE14" s="207"/>
      <c r="AF14" s="208"/>
    </row>
    <row r="15" spans="1:32" ht="13.5" customHeight="1" x14ac:dyDescent="0.15"/>
    <row r="16" spans="1:32" s="322" customFormat="1" ht="34.5" customHeight="1" x14ac:dyDescent="0.15">
      <c r="B16" s="708" t="s">
        <v>251</v>
      </c>
      <c r="C16" s="709"/>
      <c r="D16" s="709"/>
      <c r="E16" s="709"/>
      <c r="F16" s="709"/>
      <c r="G16" s="709"/>
      <c r="H16" s="709"/>
      <c r="I16" s="709"/>
      <c r="J16" s="709"/>
      <c r="K16" s="709"/>
      <c r="L16" s="710"/>
      <c r="M16" s="709" t="s">
        <v>252</v>
      </c>
      <c r="N16" s="710"/>
      <c r="O16" s="708" t="s">
        <v>253</v>
      </c>
      <c r="P16" s="709"/>
      <c r="Q16" s="709"/>
      <c r="R16" s="709"/>
      <c r="S16" s="709"/>
      <c r="T16" s="709"/>
      <c r="U16" s="709"/>
      <c r="V16" s="709"/>
      <c r="W16" s="709"/>
      <c r="X16" s="709"/>
      <c r="Y16" s="709"/>
      <c r="Z16" s="709"/>
      <c r="AA16" s="709"/>
      <c r="AB16" s="709"/>
      <c r="AC16" s="709"/>
      <c r="AD16" s="709"/>
      <c r="AE16" s="709"/>
      <c r="AF16" s="710"/>
    </row>
    <row r="17" spans="2:32" s="322" customFormat="1" ht="19.5" customHeight="1" x14ac:dyDescent="0.15">
      <c r="B17" s="683" t="s">
        <v>491</v>
      </c>
      <c r="C17" s="712"/>
      <c r="D17" s="712"/>
      <c r="E17" s="712"/>
      <c r="F17" s="712"/>
      <c r="G17" s="712"/>
      <c r="H17" s="712"/>
      <c r="I17" s="712"/>
      <c r="J17" s="712"/>
      <c r="K17" s="712"/>
      <c r="L17" s="713"/>
      <c r="M17" s="318"/>
      <c r="N17" s="319" t="s">
        <v>243</v>
      </c>
      <c r="O17" s="677"/>
      <c r="P17" s="678"/>
      <c r="Q17" s="678"/>
      <c r="R17" s="678"/>
      <c r="S17" s="678"/>
      <c r="T17" s="678"/>
      <c r="U17" s="678"/>
      <c r="V17" s="678"/>
      <c r="W17" s="678"/>
      <c r="X17" s="678"/>
      <c r="Y17" s="678"/>
      <c r="Z17" s="678"/>
      <c r="AA17" s="678"/>
      <c r="AB17" s="678"/>
      <c r="AC17" s="678"/>
      <c r="AD17" s="678"/>
      <c r="AE17" s="678"/>
      <c r="AF17" s="679"/>
    </row>
    <row r="18" spans="2:32" s="322" customFormat="1" ht="19.5" customHeight="1" x14ac:dyDescent="0.15">
      <c r="B18" s="720"/>
      <c r="C18" s="721"/>
      <c r="D18" s="721"/>
      <c r="E18" s="721"/>
      <c r="F18" s="721"/>
      <c r="G18" s="721"/>
      <c r="H18" s="721"/>
      <c r="I18" s="721"/>
      <c r="J18" s="721"/>
      <c r="K18" s="721"/>
      <c r="L18" s="722"/>
      <c r="M18" s="318"/>
      <c r="N18" s="319" t="s">
        <v>243</v>
      </c>
      <c r="O18" s="677"/>
      <c r="P18" s="678"/>
      <c r="Q18" s="678"/>
      <c r="R18" s="678"/>
      <c r="S18" s="678"/>
      <c r="T18" s="678"/>
      <c r="U18" s="678"/>
      <c r="V18" s="678"/>
      <c r="W18" s="678"/>
      <c r="X18" s="678"/>
      <c r="Y18" s="678"/>
      <c r="Z18" s="678"/>
      <c r="AA18" s="678"/>
      <c r="AB18" s="678"/>
      <c r="AC18" s="678"/>
      <c r="AD18" s="678"/>
      <c r="AE18" s="678"/>
      <c r="AF18" s="679"/>
    </row>
    <row r="19" spans="2:32" s="322" customFormat="1" ht="19.5" customHeight="1" x14ac:dyDescent="0.15">
      <c r="B19" s="723"/>
      <c r="C19" s="724"/>
      <c r="D19" s="724"/>
      <c r="E19" s="724"/>
      <c r="F19" s="724"/>
      <c r="G19" s="724"/>
      <c r="H19" s="724"/>
      <c r="I19" s="724"/>
      <c r="J19" s="724"/>
      <c r="K19" s="724"/>
      <c r="L19" s="725"/>
      <c r="N19" s="327" t="s">
        <v>243</v>
      </c>
      <c r="O19" s="677"/>
      <c r="P19" s="678"/>
      <c r="Q19" s="678"/>
      <c r="R19" s="678"/>
      <c r="S19" s="678"/>
      <c r="T19" s="678"/>
      <c r="U19" s="678"/>
      <c r="V19" s="678"/>
      <c r="W19" s="678"/>
      <c r="X19" s="678"/>
      <c r="Y19" s="678"/>
      <c r="Z19" s="678"/>
      <c r="AA19" s="678"/>
      <c r="AB19" s="678"/>
      <c r="AC19" s="678"/>
      <c r="AD19" s="678"/>
      <c r="AE19" s="678"/>
      <c r="AF19" s="679"/>
    </row>
    <row r="20" spans="2:32" s="322" customFormat="1" ht="19.5" customHeight="1" x14ac:dyDescent="0.15">
      <c r="B20" s="683" t="s">
        <v>503</v>
      </c>
      <c r="C20" s="712"/>
      <c r="D20" s="712"/>
      <c r="E20" s="712"/>
      <c r="F20" s="712"/>
      <c r="G20" s="712"/>
      <c r="H20" s="712"/>
      <c r="I20" s="712"/>
      <c r="J20" s="712"/>
      <c r="K20" s="712"/>
      <c r="L20" s="713"/>
      <c r="M20" s="318"/>
      <c r="N20" s="320" t="s">
        <v>243</v>
      </c>
      <c r="O20" s="677"/>
      <c r="P20" s="678"/>
      <c r="Q20" s="678"/>
      <c r="R20" s="678"/>
      <c r="S20" s="678"/>
      <c r="T20" s="678"/>
      <c r="U20" s="678"/>
      <c r="V20" s="678"/>
      <c r="W20" s="678"/>
      <c r="X20" s="678"/>
      <c r="Y20" s="678"/>
      <c r="Z20" s="678"/>
      <c r="AA20" s="678"/>
      <c r="AB20" s="678"/>
      <c r="AC20" s="678"/>
      <c r="AD20" s="678"/>
      <c r="AE20" s="678"/>
      <c r="AF20" s="679"/>
    </row>
    <row r="21" spans="2:32" s="322" customFormat="1" ht="19.5" customHeight="1" x14ac:dyDescent="0.15">
      <c r="B21" s="714"/>
      <c r="C21" s="715"/>
      <c r="D21" s="715"/>
      <c r="E21" s="715"/>
      <c r="F21" s="715"/>
      <c r="G21" s="715"/>
      <c r="H21" s="715"/>
      <c r="I21" s="715"/>
      <c r="J21" s="715"/>
      <c r="K21" s="715"/>
      <c r="L21" s="716"/>
      <c r="M21" s="318"/>
      <c r="N21" s="320" t="s">
        <v>243</v>
      </c>
      <c r="O21" s="677"/>
      <c r="P21" s="678"/>
      <c r="Q21" s="678"/>
      <c r="R21" s="678"/>
      <c r="S21" s="678"/>
      <c r="T21" s="678"/>
      <c r="U21" s="678"/>
      <c r="V21" s="678"/>
      <c r="W21" s="678"/>
      <c r="X21" s="678"/>
      <c r="Y21" s="678"/>
      <c r="Z21" s="678"/>
      <c r="AA21" s="678"/>
      <c r="AB21" s="678"/>
      <c r="AC21" s="678"/>
      <c r="AD21" s="678"/>
      <c r="AE21" s="678"/>
      <c r="AF21" s="679"/>
    </row>
    <row r="22" spans="2:32" s="322" customFormat="1" ht="19.5" customHeight="1" x14ac:dyDescent="0.15">
      <c r="B22" s="717"/>
      <c r="C22" s="718"/>
      <c r="D22" s="718"/>
      <c r="E22" s="718"/>
      <c r="F22" s="718"/>
      <c r="G22" s="718"/>
      <c r="H22" s="718"/>
      <c r="I22" s="718"/>
      <c r="J22" s="718"/>
      <c r="K22" s="718"/>
      <c r="L22" s="719"/>
      <c r="M22" s="318"/>
      <c r="N22" s="320" t="s">
        <v>243</v>
      </c>
      <c r="O22" s="677"/>
      <c r="P22" s="678"/>
      <c r="Q22" s="678"/>
      <c r="R22" s="678"/>
      <c r="S22" s="678"/>
      <c r="T22" s="678"/>
      <c r="U22" s="678"/>
      <c r="V22" s="678"/>
      <c r="W22" s="678"/>
      <c r="X22" s="678"/>
      <c r="Y22" s="678"/>
      <c r="Z22" s="678"/>
      <c r="AA22" s="678"/>
      <c r="AB22" s="678"/>
      <c r="AC22" s="678"/>
      <c r="AD22" s="678"/>
      <c r="AE22" s="678"/>
      <c r="AF22" s="679"/>
    </row>
    <row r="23" spans="2:32" s="322" customFormat="1" ht="19.5" customHeight="1" x14ac:dyDescent="0.15">
      <c r="B23" s="683" t="s">
        <v>504</v>
      </c>
      <c r="C23" s="712"/>
      <c r="D23" s="712"/>
      <c r="E23" s="712"/>
      <c r="F23" s="712"/>
      <c r="G23" s="712"/>
      <c r="H23" s="712"/>
      <c r="I23" s="712"/>
      <c r="J23" s="712"/>
      <c r="K23" s="712"/>
      <c r="L23" s="713"/>
      <c r="M23" s="324"/>
      <c r="N23" s="319" t="s">
        <v>243</v>
      </c>
      <c r="O23" s="677"/>
      <c r="P23" s="678"/>
      <c r="Q23" s="678"/>
      <c r="R23" s="678"/>
      <c r="S23" s="678"/>
      <c r="T23" s="678"/>
      <c r="U23" s="678"/>
      <c r="V23" s="678"/>
      <c r="W23" s="678"/>
      <c r="X23" s="678"/>
      <c r="Y23" s="678"/>
      <c r="Z23" s="678"/>
      <c r="AA23" s="678"/>
      <c r="AB23" s="678"/>
      <c r="AC23" s="678"/>
      <c r="AD23" s="678"/>
      <c r="AE23" s="678"/>
      <c r="AF23" s="679"/>
    </row>
    <row r="24" spans="2:32" s="322" customFormat="1" ht="19.5" customHeight="1" x14ac:dyDescent="0.15">
      <c r="B24" s="714"/>
      <c r="C24" s="715"/>
      <c r="D24" s="715"/>
      <c r="E24" s="715"/>
      <c r="F24" s="715"/>
      <c r="G24" s="715"/>
      <c r="H24" s="715"/>
      <c r="I24" s="715"/>
      <c r="J24" s="715"/>
      <c r="K24" s="715"/>
      <c r="L24" s="716"/>
      <c r="M24" s="324"/>
      <c r="N24" s="319" t="s">
        <v>243</v>
      </c>
      <c r="O24" s="677"/>
      <c r="P24" s="678"/>
      <c r="Q24" s="678"/>
      <c r="R24" s="678"/>
      <c r="S24" s="678"/>
      <c r="T24" s="678"/>
      <c r="U24" s="678"/>
      <c r="V24" s="678"/>
      <c r="W24" s="678"/>
      <c r="X24" s="678"/>
      <c r="Y24" s="678"/>
      <c r="Z24" s="678"/>
      <c r="AA24" s="678"/>
      <c r="AB24" s="678"/>
      <c r="AC24" s="678"/>
      <c r="AD24" s="678"/>
      <c r="AE24" s="678"/>
      <c r="AF24" s="679"/>
    </row>
    <row r="25" spans="2:32" s="322" customFormat="1" ht="19.5" customHeight="1" x14ac:dyDescent="0.15">
      <c r="B25" s="717"/>
      <c r="C25" s="718"/>
      <c r="D25" s="718"/>
      <c r="E25" s="718"/>
      <c r="F25" s="718"/>
      <c r="G25" s="718"/>
      <c r="H25" s="718"/>
      <c r="I25" s="718"/>
      <c r="J25" s="718"/>
      <c r="K25" s="718"/>
      <c r="L25" s="719"/>
      <c r="M25" s="318"/>
      <c r="N25" s="327" t="s">
        <v>243</v>
      </c>
      <c r="O25" s="677"/>
      <c r="P25" s="678"/>
      <c r="Q25" s="678"/>
      <c r="R25" s="678"/>
      <c r="S25" s="678"/>
      <c r="T25" s="678"/>
      <c r="U25" s="678"/>
      <c r="V25" s="678"/>
      <c r="W25" s="678"/>
      <c r="X25" s="678"/>
      <c r="Y25" s="678"/>
      <c r="Z25" s="678"/>
      <c r="AA25" s="678"/>
      <c r="AB25" s="678"/>
      <c r="AC25" s="678"/>
      <c r="AD25" s="678"/>
      <c r="AE25" s="678"/>
      <c r="AF25" s="679"/>
    </row>
    <row r="26" spans="2:32" s="322" customFormat="1" ht="19.5" customHeight="1" x14ac:dyDescent="0.15">
      <c r="B26" s="683" t="s">
        <v>505</v>
      </c>
      <c r="C26" s="712"/>
      <c r="D26" s="712"/>
      <c r="E26" s="712"/>
      <c r="F26" s="712"/>
      <c r="G26" s="712"/>
      <c r="H26" s="712"/>
      <c r="I26" s="712"/>
      <c r="J26" s="712"/>
      <c r="K26" s="712"/>
      <c r="L26" s="713"/>
      <c r="M26" s="324"/>
      <c r="N26" s="319" t="s">
        <v>243</v>
      </c>
      <c r="O26" s="677"/>
      <c r="P26" s="678"/>
      <c r="Q26" s="678"/>
      <c r="R26" s="678"/>
      <c r="S26" s="678"/>
      <c r="T26" s="678"/>
      <c r="U26" s="678"/>
      <c r="V26" s="678"/>
      <c r="W26" s="678"/>
      <c r="X26" s="678"/>
      <c r="Y26" s="678"/>
      <c r="Z26" s="678"/>
      <c r="AA26" s="678"/>
      <c r="AB26" s="678"/>
      <c r="AC26" s="678"/>
      <c r="AD26" s="678"/>
      <c r="AE26" s="678"/>
      <c r="AF26" s="679"/>
    </row>
    <row r="27" spans="2:32" s="322" customFormat="1" ht="19.5" customHeight="1" x14ac:dyDescent="0.15">
      <c r="B27" s="714"/>
      <c r="C27" s="715"/>
      <c r="D27" s="715"/>
      <c r="E27" s="715"/>
      <c r="F27" s="715"/>
      <c r="G27" s="715"/>
      <c r="H27" s="715"/>
      <c r="I27" s="715"/>
      <c r="J27" s="715"/>
      <c r="K27" s="715"/>
      <c r="L27" s="716"/>
      <c r="M27" s="324"/>
      <c r="N27" s="319" t="s">
        <v>243</v>
      </c>
      <c r="O27" s="677"/>
      <c r="P27" s="678"/>
      <c r="Q27" s="678"/>
      <c r="R27" s="678"/>
      <c r="S27" s="678"/>
      <c r="T27" s="678"/>
      <c r="U27" s="678"/>
      <c r="V27" s="678"/>
      <c r="W27" s="678"/>
      <c r="X27" s="678"/>
      <c r="Y27" s="678"/>
      <c r="Z27" s="678"/>
      <c r="AA27" s="678"/>
      <c r="AB27" s="678"/>
      <c r="AC27" s="678"/>
      <c r="AD27" s="678"/>
      <c r="AE27" s="678"/>
      <c r="AF27" s="679"/>
    </row>
    <row r="28" spans="2:32" s="322" customFormat="1" ht="19.5" customHeight="1" x14ac:dyDescent="0.15">
      <c r="B28" s="717"/>
      <c r="C28" s="718"/>
      <c r="D28" s="718"/>
      <c r="E28" s="718"/>
      <c r="F28" s="718"/>
      <c r="G28" s="718"/>
      <c r="H28" s="718"/>
      <c r="I28" s="718"/>
      <c r="J28" s="718"/>
      <c r="K28" s="718"/>
      <c r="L28" s="719"/>
      <c r="M28" s="318"/>
      <c r="N28" s="327" t="s">
        <v>243</v>
      </c>
      <c r="O28" s="677"/>
      <c r="P28" s="678"/>
      <c r="Q28" s="678"/>
      <c r="R28" s="678"/>
      <c r="S28" s="678"/>
      <c r="T28" s="678"/>
      <c r="U28" s="678"/>
      <c r="V28" s="678"/>
      <c r="W28" s="678"/>
      <c r="X28" s="678"/>
      <c r="Y28" s="678"/>
      <c r="Z28" s="678"/>
      <c r="AA28" s="678"/>
      <c r="AB28" s="678"/>
      <c r="AC28" s="678"/>
      <c r="AD28" s="678"/>
      <c r="AE28" s="678"/>
      <c r="AF28" s="679"/>
    </row>
    <row r="29" spans="2:32" s="322" customFormat="1" ht="19.5" customHeight="1" x14ac:dyDescent="0.15">
      <c r="B29" s="683" t="s">
        <v>506</v>
      </c>
      <c r="C29" s="712"/>
      <c r="D29" s="712"/>
      <c r="E29" s="712"/>
      <c r="F29" s="712"/>
      <c r="G29" s="712"/>
      <c r="H29" s="712"/>
      <c r="I29" s="712"/>
      <c r="J29" s="712"/>
      <c r="K29" s="712"/>
      <c r="L29" s="713"/>
      <c r="M29" s="324"/>
      <c r="N29" s="319" t="s">
        <v>243</v>
      </c>
      <c r="O29" s="677"/>
      <c r="P29" s="678"/>
      <c r="Q29" s="678"/>
      <c r="R29" s="678"/>
      <c r="S29" s="678"/>
      <c r="T29" s="678"/>
      <c r="U29" s="678"/>
      <c r="V29" s="678"/>
      <c r="W29" s="678"/>
      <c r="X29" s="678"/>
      <c r="Y29" s="678"/>
      <c r="Z29" s="678"/>
      <c r="AA29" s="678"/>
      <c r="AB29" s="678"/>
      <c r="AC29" s="678"/>
      <c r="AD29" s="678"/>
      <c r="AE29" s="678"/>
      <c r="AF29" s="679"/>
    </row>
    <row r="30" spans="2:32" s="322" customFormat="1" ht="19.5" customHeight="1" x14ac:dyDescent="0.15">
      <c r="B30" s="714"/>
      <c r="C30" s="715"/>
      <c r="D30" s="715"/>
      <c r="E30" s="715"/>
      <c r="F30" s="715"/>
      <c r="G30" s="715"/>
      <c r="H30" s="715"/>
      <c r="I30" s="715"/>
      <c r="J30" s="715"/>
      <c r="K30" s="715"/>
      <c r="L30" s="716"/>
      <c r="M30" s="324"/>
      <c r="N30" s="319" t="s">
        <v>243</v>
      </c>
      <c r="O30" s="677"/>
      <c r="P30" s="678"/>
      <c r="Q30" s="678"/>
      <c r="R30" s="678"/>
      <c r="S30" s="678"/>
      <c r="T30" s="678"/>
      <c r="U30" s="678"/>
      <c r="V30" s="678"/>
      <c r="W30" s="678"/>
      <c r="X30" s="678"/>
      <c r="Y30" s="678"/>
      <c r="Z30" s="678"/>
      <c r="AA30" s="678"/>
      <c r="AB30" s="678"/>
      <c r="AC30" s="678"/>
      <c r="AD30" s="678"/>
      <c r="AE30" s="678"/>
      <c r="AF30" s="679"/>
    </row>
    <row r="31" spans="2:32" s="322" customFormat="1" ht="19.5" customHeight="1" x14ac:dyDescent="0.15">
      <c r="B31" s="717"/>
      <c r="C31" s="718"/>
      <c r="D31" s="718"/>
      <c r="E31" s="718"/>
      <c r="F31" s="718"/>
      <c r="G31" s="718"/>
      <c r="H31" s="718"/>
      <c r="I31" s="718"/>
      <c r="J31" s="718"/>
      <c r="K31" s="718"/>
      <c r="L31" s="719"/>
      <c r="M31" s="318"/>
      <c r="N31" s="327" t="s">
        <v>243</v>
      </c>
      <c r="O31" s="677"/>
      <c r="P31" s="678"/>
      <c r="Q31" s="678"/>
      <c r="R31" s="678"/>
      <c r="S31" s="678"/>
      <c r="T31" s="678"/>
      <c r="U31" s="678"/>
      <c r="V31" s="678"/>
      <c r="W31" s="678"/>
      <c r="X31" s="678"/>
      <c r="Y31" s="678"/>
      <c r="Z31" s="678"/>
      <c r="AA31" s="678"/>
      <c r="AB31" s="678"/>
      <c r="AC31" s="678"/>
      <c r="AD31" s="678"/>
      <c r="AE31" s="678"/>
      <c r="AF31" s="679"/>
    </row>
    <row r="32" spans="2:32" s="322" customFormat="1" ht="19.5" customHeight="1" x14ac:dyDescent="0.15">
      <c r="B32" s="683" t="s">
        <v>507</v>
      </c>
      <c r="C32" s="712"/>
      <c r="D32" s="712"/>
      <c r="E32" s="712"/>
      <c r="F32" s="712"/>
      <c r="G32" s="712"/>
      <c r="H32" s="712"/>
      <c r="I32" s="712"/>
      <c r="J32" s="712"/>
      <c r="K32" s="712"/>
      <c r="L32" s="713"/>
      <c r="M32" s="324"/>
      <c r="N32" s="319" t="s">
        <v>243</v>
      </c>
      <c r="O32" s="677"/>
      <c r="P32" s="678"/>
      <c r="Q32" s="678"/>
      <c r="R32" s="678"/>
      <c r="S32" s="678"/>
      <c r="T32" s="678"/>
      <c r="U32" s="678"/>
      <c r="V32" s="678"/>
      <c r="W32" s="678"/>
      <c r="X32" s="678"/>
      <c r="Y32" s="678"/>
      <c r="Z32" s="678"/>
      <c r="AA32" s="678"/>
      <c r="AB32" s="678"/>
      <c r="AC32" s="678"/>
      <c r="AD32" s="678"/>
      <c r="AE32" s="678"/>
      <c r="AF32" s="679"/>
    </row>
    <row r="33" spans="1:32" s="322" customFormat="1" ht="19.5" customHeight="1" x14ac:dyDescent="0.15">
      <c r="B33" s="714"/>
      <c r="C33" s="715"/>
      <c r="D33" s="715"/>
      <c r="E33" s="715"/>
      <c r="F33" s="715"/>
      <c r="G33" s="715"/>
      <c r="H33" s="715"/>
      <c r="I33" s="715"/>
      <c r="J33" s="715"/>
      <c r="K33" s="715"/>
      <c r="L33" s="716"/>
      <c r="M33" s="324"/>
      <c r="N33" s="319" t="s">
        <v>243</v>
      </c>
      <c r="O33" s="677"/>
      <c r="P33" s="678"/>
      <c r="Q33" s="678"/>
      <c r="R33" s="678"/>
      <c r="S33" s="678"/>
      <c r="T33" s="678"/>
      <c r="U33" s="678"/>
      <c r="V33" s="678"/>
      <c r="W33" s="678"/>
      <c r="X33" s="678"/>
      <c r="Y33" s="678"/>
      <c r="Z33" s="678"/>
      <c r="AA33" s="678"/>
      <c r="AB33" s="678"/>
      <c r="AC33" s="678"/>
      <c r="AD33" s="678"/>
      <c r="AE33" s="678"/>
      <c r="AF33" s="679"/>
    </row>
    <row r="34" spans="1:32" s="322" customFormat="1" ht="19.5" customHeight="1" x14ac:dyDescent="0.15">
      <c r="B34" s="717"/>
      <c r="C34" s="718"/>
      <c r="D34" s="718"/>
      <c r="E34" s="718"/>
      <c r="F34" s="718"/>
      <c r="G34" s="718"/>
      <c r="H34" s="718"/>
      <c r="I34" s="718"/>
      <c r="J34" s="718"/>
      <c r="K34" s="718"/>
      <c r="L34" s="719"/>
      <c r="M34" s="318"/>
      <c r="N34" s="327" t="s">
        <v>243</v>
      </c>
      <c r="O34" s="677"/>
      <c r="P34" s="678"/>
      <c r="Q34" s="678"/>
      <c r="R34" s="678"/>
      <c r="S34" s="678"/>
      <c r="T34" s="678"/>
      <c r="U34" s="678"/>
      <c r="V34" s="678"/>
      <c r="W34" s="678"/>
      <c r="X34" s="678"/>
      <c r="Y34" s="678"/>
      <c r="Z34" s="678"/>
      <c r="AA34" s="678"/>
      <c r="AB34" s="678"/>
      <c r="AC34" s="678"/>
      <c r="AD34" s="678"/>
      <c r="AE34" s="678"/>
      <c r="AF34" s="679"/>
    </row>
    <row r="35" spans="1:32" s="322" customFormat="1" ht="19.5" customHeight="1" x14ac:dyDescent="0.15">
      <c r="B35" s="683" t="s">
        <v>508</v>
      </c>
      <c r="C35" s="712"/>
      <c r="D35" s="712"/>
      <c r="E35" s="712"/>
      <c r="F35" s="712"/>
      <c r="G35" s="712"/>
      <c r="H35" s="712"/>
      <c r="I35" s="712"/>
      <c r="J35" s="712"/>
      <c r="K35" s="712"/>
      <c r="L35" s="713"/>
      <c r="M35" s="318"/>
      <c r="N35" s="320" t="s">
        <v>243</v>
      </c>
      <c r="O35" s="677"/>
      <c r="P35" s="678"/>
      <c r="Q35" s="678"/>
      <c r="R35" s="678"/>
      <c r="S35" s="678"/>
      <c r="T35" s="678"/>
      <c r="U35" s="678"/>
      <c r="V35" s="678"/>
      <c r="W35" s="678"/>
      <c r="X35" s="678"/>
      <c r="Y35" s="678"/>
      <c r="Z35" s="678"/>
      <c r="AA35" s="678"/>
      <c r="AB35" s="678"/>
      <c r="AC35" s="678"/>
      <c r="AD35" s="678"/>
      <c r="AE35" s="678"/>
      <c r="AF35" s="679"/>
    </row>
    <row r="36" spans="1:32" s="322" customFormat="1" ht="19.5" customHeight="1" x14ac:dyDescent="0.15">
      <c r="B36" s="714"/>
      <c r="C36" s="715"/>
      <c r="D36" s="715"/>
      <c r="E36" s="715"/>
      <c r="F36" s="715"/>
      <c r="G36" s="715"/>
      <c r="H36" s="715"/>
      <c r="I36" s="715"/>
      <c r="J36" s="715"/>
      <c r="K36" s="715"/>
      <c r="L36" s="716"/>
      <c r="M36" s="318"/>
      <c r="N36" s="320" t="s">
        <v>243</v>
      </c>
      <c r="O36" s="677"/>
      <c r="P36" s="678"/>
      <c r="Q36" s="678"/>
      <c r="R36" s="678"/>
      <c r="S36" s="678"/>
      <c r="T36" s="678"/>
      <c r="U36" s="678"/>
      <c r="V36" s="678"/>
      <c r="W36" s="678"/>
      <c r="X36" s="678"/>
      <c r="Y36" s="678"/>
      <c r="Z36" s="678"/>
      <c r="AA36" s="678"/>
      <c r="AB36" s="678"/>
      <c r="AC36" s="678"/>
      <c r="AD36" s="678"/>
      <c r="AE36" s="678"/>
      <c r="AF36" s="679"/>
    </row>
    <row r="37" spans="1:32" s="322" customFormat="1" ht="19.5" customHeight="1" x14ac:dyDescent="0.15">
      <c r="B37" s="717"/>
      <c r="C37" s="718"/>
      <c r="D37" s="718"/>
      <c r="E37" s="718"/>
      <c r="F37" s="718"/>
      <c r="G37" s="718"/>
      <c r="H37" s="718"/>
      <c r="I37" s="718"/>
      <c r="J37" s="718"/>
      <c r="K37" s="718"/>
      <c r="L37" s="719"/>
      <c r="M37" s="318"/>
      <c r="N37" s="320" t="s">
        <v>243</v>
      </c>
      <c r="O37" s="677"/>
      <c r="P37" s="678"/>
      <c r="Q37" s="678"/>
      <c r="R37" s="678"/>
      <c r="S37" s="678"/>
      <c r="T37" s="678"/>
      <c r="U37" s="678"/>
      <c r="V37" s="678"/>
      <c r="W37" s="678"/>
      <c r="X37" s="678"/>
      <c r="Y37" s="678"/>
      <c r="Z37" s="678"/>
      <c r="AA37" s="678"/>
      <c r="AB37" s="678"/>
      <c r="AC37" s="678"/>
      <c r="AD37" s="678"/>
      <c r="AE37" s="678"/>
      <c r="AF37" s="679"/>
    </row>
    <row r="39" spans="1:32" x14ac:dyDescent="0.15">
      <c r="B39" s="332" t="s">
        <v>259</v>
      </c>
    </row>
    <row r="40" spans="1:32" x14ac:dyDescent="0.15">
      <c r="B40" s="332" t="s">
        <v>260</v>
      </c>
    </row>
    <row r="42" spans="1:32" x14ac:dyDescent="0.15">
      <c r="A42" s="332" t="s">
        <v>261</v>
      </c>
      <c r="J42" s="711"/>
      <c r="K42" s="711"/>
      <c r="L42" s="711"/>
      <c r="M42" s="137"/>
      <c r="N42" s="332" t="s">
        <v>129</v>
      </c>
      <c r="O42" s="669"/>
      <c r="P42" s="669"/>
      <c r="Q42" s="332" t="s">
        <v>244</v>
      </c>
      <c r="R42" s="669"/>
      <c r="S42" s="669"/>
      <c r="T42" s="332" t="s">
        <v>245</v>
      </c>
    </row>
    <row r="122" spans="3:7" x14ac:dyDescent="0.15">
      <c r="C122" s="333"/>
      <c r="D122" s="333"/>
      <c r="E122" s="333"/>
      <c r="F122" s="333"/>
      <c r="G122" s="333"/>
    </row>
    <row r="123" spans="3:7" x14ac:dyDescent="0.15">
      <c r="C123" s="33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262</v>
      </c>
    </row>
    <row r="3" spans="1:37" ht="6.75" customHeight="1" x14ac:dyDescent="0.15"/>
    <row r="4" spans="1:37" x14ac:dyDescent="0.15">
      <c r="B4" s="87" t="s">
        <v>263</v>
      </c>
    </row>
    <row r="5" spans="1:37" ht="7.5" customHeight="1" x14ac:dyDescent="0.15"/>
    <row r="6" spans="1:37" s="88" customFormat="1" ht="24" customHeight="1" x14ac:dyDescent="0.15">
      <c r="F6" s="335" t="s">
        <v>264</v>
      </c>
      <c r="G6" s="336"/>
      <c r="H6" s="336"/>
      <c r="I6" s="336"/>
      <c r="J6" s="336"/>
      <c r="K6" s="336"/>
      <c r="L6" s="337"/>
      <c r="M6" s="728"/>
      <c r="N6" s="729"/>
      <c r="O6" s="729"/>
      <c r="P6" s="729"/>
      <c r="Q6" s="729"/>
      <c r="R6" s="729"/>
      <c r="S6" s="729"/>
      <c r="T6" s="729"/>
      <c r="U6" s="729"/>
      <c r="V6" s="729"/>
      <c r="W6" s="729"/>
      <c r="X6" s="729"/>
      <c r="Y6" s="730"/>
      <c r="AA6" s="88" t="s">
        <v>265</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731" t="s">
        <v>266</v>
      </c>
      <c r="AB11" s="732"/>
      <c r="AC11" s="732"/>
      <c r="AD11" s="732"/>
      <c r="AE11" s="732"/>
      <c r="AF11" s="732"/>
      <c r="AG11" s="732"/>
      <c r="AH11" s="732"/>
      <c r="AI11" s="733"/>
      <c r="AK11" s="93"/>
    </row>
    <row r="12" spans="1:37" x14ac:dyDescent="0.15">
      <c r="B12" s="92"/>
      <c r="D12" s="92"/>
      <c r="I12" s="92" t="s">
        <v>267</v>
      </c>
      <c r="L12" s="93"/>
      <c r="M12" s="87" t="s">
        <v>268</v>
      </c>
      <c r="P12" s="93"/>
      <c r="Q12" s="92" t="s">
        <v>269</v>
      </c>
      <c r="T12" s="93"/>
      <c r="U12" s="92" t="s">
        <v>270</v>
      </c>
      <c r="Y12" s="87" t="s">
        <v>271</v>
      </c>
      <c r="AA12" s="734"/>
      <c r="AB12" s="735"/>
      <c r="AC12" s="735"/>
      <c r="AD12" s="735"/>
      <c r="AE12" s="735"/>
      <c r="AF12" s="735"/>
      <c r="AG12" s="735"/>
      <c r="AH12" s="735"/>
      <c r="AI12" s="736"/>
      <c r="AK12" s="93"/>
    </row>
    <row r="13" spans="1:37" ht="6.75" customHeight="1" x14ac:dyDescent="0.15">
      <c r="B13" s="92"/>
      <c r="D13" s="92"/>
      <c r="I13" s="92"/>
      <c r="L13" s="93"/>
      <c r="P13" s="93"/>
      <c r="Q13" s="92"/>
      <c r="T13" s="93"/>
      <c r="U13" s="92"/>
      <c r="Z13" s="93"/>
      <c r="AA13" s="94"/>
      <c r="AB13" s="338"/>
      <c r="AC13" s="338"/>
      <c r="AD13" s="338"/>
      <c r="AE13" s="737" t="s">
        <v>272</v>
      </c>
      <c r="AF13" s="737"/>
      <c r="AG13" s="737"/>
      <c r="AH13" s="737"/>
      <c r="AI13" s="95"/>
      <c r="AK13" s="93"/>
    </row>
    <row r="14" spans="1:37" x14ac:dyDescent="0.15">
      <c r="B14" s="92"/>
      <c r="D14" s="92"/>
      <c r="I14" s="92"/>
      <c r="K14" s="87" t="s">
        <v>271</v>
      </c>
      <c r="L14" s="93"/>
      <c r="O14" s="87" t="s">
        <v>271</v>
      </c>
      <c r="P14" s="93"/>
      <c r="Q14" s="92"/>
      <c r="S14" s="87" t="s">
        <v>271</v>
      </c>
      <c r="T14" s="93"/>
      <c r="U14" s="92" t="s">
        <v>273</v>
      </c>
      <c r="Z14" s="93"/>
      <c r="AA14" s="92"/>
      <c r="AE14" s="738"/>
      <c r="AF14" s="738"/>
      <c r="AG14" s="738"/>
      <c r="AH14" s="738"/>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738"/>
      <c r="AF15" s="738"/>
      <c r="AG15" s="738"/>
      <c r="AH15" s="738"/>
      <c r="AK15" s="93"/>
    </row>
    <row r="16" spans="1:37" x14ac:dyDescent="0.15">
      <c r="B16" s="92"/>
      <c r="D16" s="92"/>
      <c r="L16" s="93"/>
      <c r="AE16" s="738"/>
      <c r="AF16" s="738"/>
      <c r="AG16" s="738"/>
      <c r="AH16" s="738"/>
      <c r="AK16" s="93"/>
    </row>
    <row r="17" spans="2:37" x14ac:dyDescent="0.15">
      <c r="B17" s="92"/>
      <c r="D17" s="92"/>
      <c r="L17" s="93"/>
      <c r="AE17" s="738"/>
      <c r="AF17" s="738"/>
      <c r="AG17" s="738"/>
      <c r="AH17" s="738"/>
      <c r="AI17" s="93"/>
      <c r="AK17" s="93"/>
    </row>
    <row r="18" spans="2:37" x14ac:dyDescent="0.15">
      <c r="B18" s="92"/>
      <c r="D18" s="92"/>
      <c r="L18" s="93"/>
      <c r="AE18" s="739"/>
      <c r="AF18" s="739"/>
      <c r="AG18" s="739"/>
      <c r="AH18" s="739"/>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274</v>
      </c>
      <c r="J20" s="99" t="s">
        <v>271</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275</v>
      </c>
      <c r="L22" s="93"/>
      <c r="W22" s="93"/>
      <c r="X22" s="92" t="s">
        <v>276</v>
      </c>
      <c r="Z22" s="93"/>
      <c r="AD22" s="92"/>
      <c r="AI22" s="93"/>
      <c r="AK22" s="93"/>
    </row>
    <row r="23" spans="2:37" x14ac:dyDescent="0.15">
      <c r="B23" s="92"/>
      <c r="D23" s="92"/>
      <c r="L23" s="93"/>
      <c r="O23" s="87" t="s">
        <v>277</v>
      </c>
      <c r="R23" s="99" t="s">
        <v>271</v>
      </c>
      <c r="W23" s="93"/>
      <c r="X23" s="92"/>
      <c r="Z23" s="93" t="s">
        <v>271</v>
      </c>
      <c r="AD23" s="92"/>
      <c r="AE23" s="87" t="s">
        <v>278</v>
      </c>
      <c r="AH23" s="99" t="s">
        <v>271</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279</v>
      </c>
    </row>
    <row r="33" spans="2:2" s="101" customFormat="1" x14ac:dyDescent="0.15">
      <c r="B33" s="100" t="s">
        <v>280</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281</v>
      </c>
    </row>
    <row r="3" spans="2:37" x14ac:dyDescent="0.15">
      <c r="B3" s="105"/>
    </row>
    <row r="4" spans="2:37" ht="13.5" customHeight="1" x14ac:dyDescent="0.15">
      <c r="B4" s="104" t="s">
        <v>282</v>
      </c>
      <c r="X4" s="106" t="s">
        <v>283</v>
      </c>
    </row>
    <row r="5" spans="2:37" ht="6.75" customHeight="1" x14ac:dyDescent="0.15">
      <c r="B5" s="104"/>
      <c r="W5" s="106"/>
      <c r="AJ5" s="122"/>
      <c r="AK5" s="122"/>
    </row>
    <row r="6" spans="2:37" ht="13.5" customHeight="1" x14ac:dyDescent="0.15">
      <c r="X6" s="104" t="s">
        <v>284</v>
      </c>
      <c r="AJ6" s="122"/>
      <c r="AK6" s="122"/>
    </row>
    <row r="7" spans="2:37" ht="6.75" customHeight="1" x14ac:dyDescent="0.15">
      <c r="W7" s="104"/>
      <c r="AJ7" s="122"/>
      <c r="AK7" s="122"/>
    </row>
    <row r="8" spans="2:37" ht="14.25" customHeight="1" x14ac:dyDescent="0.15">
      <c r="B8" s="104" t="s">
        <v>285</v>
      </c>
      <c r="AB8" s="104" t="s">
        <v>286</v>
      </c>
      <c r="AJ8" s="122"/>
      <c r="AK8" s="122"/>
    </row>
    <row r="9" spans="2:37" ht="14.25" customHeight="1" x14ac:dyDescent="0.15">
      <c r="B9" s="105"/>
      <c r="AJ9" s="122"/>
      <c r="AK9" s="122"/>
    </row>
    <row r="10" spans="2:37" ht="18" customHeight="1" x14ac:dyDescent="0.15">
      <c r="B10" s="749" t="s">
        <v>287</v>
      </c>
      <c r="C10" s="749" t="s">
        <v>288</v>
      </c>
      <c r="D10" s="749" t="s">
        <v>289</v>
      </c>
      <c r="E10" s="743" t="s">
        <v>290</v>
      </c>
      <c r="F10" s="744"/>
      <c r="G10" s="744"/>
      <c r="H10" s="744"/>
      <c r="I10" s="744"/>
      <c r="J10" s="744"/>
      <c r="K10" s="754"/>
      <c r="L10" s="743" t="s">
        <v>291</v>
      </c>
      <c r="M10" s="744"/>
      <c r="N10" s="744"/>
      <c r="O10" s="744"/>
      <c r="P10" s="744"/>
      <c r="Q10" s="744"/>
      <c r="R10" s="754"/>
      <c r="S10" s="743" t="s">
        <v>292</v>
      </c>
      <c r="T10" s="744"/>
      <c r="U10" s="744"/>
      <c r="V10" s="744"/>
      <c r="W10" s="744"/>
      <c r="X10" s="744"/>
      <c r="Y10" s="754"/>
      <c r="Z10" s="743" t="s">
        <v>293</v>
      </c>
      <c r="AA10" s="744"/>
      <c r="AB10" s="744"/>
      <c r="AC10" s="744"/>
      <c r="AD10" s="744"/>
      <c r="AE10" s="744"/>
      <c r="AF10" s="745"/>
      <c r="AG10" s="746" t="s">
        <v>294</v>
      </c>
      <c r="AH10" s="749" t="s">
        <v>295</v>
      </c>
      <c r="AI10" s="749" t="s">
        <v>296</v>
      </c>
      <c r="AJ10" s="122"/>
      <c r="AK10" s="122"/>
    </row>
    <row r="11" spans="2:37" ht="18" customHeight="1" x14ac:dyDescent="0.15">
      <c r="B11" s="752"/>
      <c r="C11" s="752"/>
      <c r="D11" s="752"/>
      <c r="E11" s="381">
        <v>1</v>
      </c>
      <c r="F11" s="381">
        <v>2</v>
      </c>
      <c r="G11" s="381">
        <v>3</v>
      </c>
      <c r="H11" s="381">
        <v>4</v>
      </c>
      <c r="I11" s="381">
        <v>5</v>
      </c>
      <c r="J11" s="381">
        <v>6</v>
      </c>
      <c r="K11" s="381">
        <v>7</v>
      </c>
      <c r="L11" s="381">
        <v>8</v>
      </c>
      <c r="M11" s="381">
        <v>9</v>
      </c>
      <c r="N11" s="381">
        <v>10</v>
      </c>
      <c r="O11" s="381">
        <v>11</v>
      </c>
      <c r="P11" s="381">
        <v>12</v>
      </c>
      <c r="Q11" s="381">
        <v>13</v>
      </c>
      <c r="R11" s="381">
        <v>14</v>
      </c>
      <c r="S11" s="381">
        <v>15</v>
      </c>
      <c r="T11" s="381">
        <v>16</v>
      </c>
      <c r="U11" s="381">
        <v>17</v>
      </c>
      <c r="V11" s="381">
        <v>18</v>
      </c>
      <c r="W11" s="381">
        <v>19</v>
      </c>
      <c r="X11" s="381">
        <v>20</v>
      </c>
      <c r="Y11" s="381">
        <v>21</v>
      </c>
      <c r="Z11" s="381">
        <v>22</v>
      </c>
      <c r="AA11" s="381">
        <v>23</v>
      </c>
      <c r="AB11" s="381">
        <v>24</v>
      </c>
      <c r="AC11" s="381">
        <v>25</v>
      </c>
      <c r="AD11" s="381">
        <v>26</v>
      </c>
      <c r="AE11" s="381">
        <v>27</v>
      </c>
      <c r="AF11" s="341">
        <v>28</v>
      </c>
      <c r="AG11" s="747"/>
      <c r="AH11" s="750"/>
      <c r="AI11" s="750"/>
      <c r="AJ11" s="122"/>
      <c r="AK11" s="122"/>
    </row>
    <row r="12" spans="2:37" ht="18" customHeight="1" x14ac:dyDescent="0.15">
      <c r="B12" s="753"/>
      <c r="C12" s="753"/>
      <c r="D12" s="753"/>
      <c r="E12" s="381" t="s">
        <v>297</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48"/>
      <c r="AH12" s="751"/>
      <c r="AI12" s="751"/>
      <c r="AJ12" s="122"/>
      <c r="AK12" s="122"/>
    </row>
    <row r="13" spans="2:37" ht="18" customHeight="1" x14ac:dyDescent="0.15">
      <c r="B13" s="741" t="s">
        <v>298</v>
      </c>
      <c r="C13" s="741"/>
      <c r="D13" s="741"/>
      <c r="E13" s="340" t="s">
        <v>299</v>
      </c>
      <c r="F13" s="340" t="s">
        <v>299</v>
      </c>
      <c r="G13" s="340" t="s">
        <v>300</v>
      </c>
      <c r="H13" s="340" t="s">
        <v>301</v>
      </c>
      <c r="I13" s="340" t="s">
        <v>302</v>
      </c>
      <c r="J13" s="340" t="s">
        <v>299</v>
      </c>
      <c r="K13" s="340" t="s">
        <v>302</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741" t="s">
        <v>303</v>
      </c>
      <c r="C14" s="741"/>
      <c r="D14" s="741"/>
      <c r="E14" s="340" t="s">
        <v>304</v>
      </c>
      <c r="F14" s="340" t="s">
        <v>304</v>
      </c>
      <c r="G14" s="340" t="s">
        <v>304</v>
      </c>
      <c r="H14" s="340" t="s">
        <v>305</v>
      </c>
      <c r="I14" s="340" t="s">
        <v>305</v>
      </c>
      <c r="J14" s="340" t="s">
        <v>306</v>
      </c>
      <c r="K14" s="340" t="s">
        <v>306</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102"/>
      <c r="AG15" s="111"/>
      <c r="AH15" s="112"/>
      <c r="AI15" s="112"/>
    </row>
    <row r="16" spans="2:37" ht="18" customHeight="1" x14ac:dyDescent="0.15">
      <c r="B16" s="112"/>
      <c r="C16" s="112"/>
      <c r="D16" s="112"/>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102"/>
      <c r="AG16" s="111"/>
      <c r="AH16" s="112"/>
      <c r="AI16" s="112"/>
    </row>
    <row r="17" spans="2:37" ht="18" customHeight="1" x14ac:dyDescent="0.15">
      <c r="B17" s="112"/>
      <c r="C17" s="112"/>
      <c r="D17" s="112"/>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102"/>
      <c r="AG17" s="111"/>
      <c r="AH17" s="112"/>
      <c r="AI17" s="112"/>
    </row>
    <row r="18" spans="2:37" ht="18" customHeight="1" x14ac:dyDescent="0.15">
      <c r="B18" s="112"/>
      <c r="C18" s="112"/>
      <c r="D18" s="112"/>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102"/>
      <c r="AG18" s="111"/>
      <c r="AH18" s="112"/>
      <c r="AI18" s="112"/>
    </row>
    <row r="19" spans="2:37" ht="18" customHeight="1" x14ac:dyDescent="0.15">
      <c r="B19" s="112"/>
      <c r="C19" s="112"/>
      <c r="D19" s="112"/>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102"/>
      <c r="AG19" s="111"/>
      <c r="AH19" s="112"/>
      <c r="AI19" s="112"/>
    </row>
    <row r="20" spans="2:37" ht="18" customHeight="1" x14ac:dyDescent="0.15">
      <c r="B20" s="112"/>
      <c r="C20" s="112"/>
      <c r="D20" s="112"/>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102"/>
      <c r="AG20" s="111"/>
      <c r="AH20" s="112"/>
      <c r="AI20" s="112"/>
    </row>
    <row r="21" spans="2:37" ht="18" customHeight="1" x14ac:dyDescent="0.15">
      <c r="B21" s="112"/>
      <c r="C21" s="112"/>
      <c r="D21" s="112"/>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102"/>
      <c r="AG21" s="111"/>
      <c r="AH21" s="112"/>
      <c r="AI21" s="112"/>
    </row>
    <row r="22" spans="2:37" ht="18" customHeight="1" x14ac:dyDescent="0.15">
      <c r="B22" s="112"/>
      <c r="C22" s="112"/>
      <c r="D22" s="112"/>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111"/>
      <c r="AH22" s="112"/>
      <c r="AI22" s="112"/>
    </row>
    <row r="23" spans="2:37" ht="18" customHeight="1" x14ac:dyDescent="0.15">
      <c r="B23" s="112"/>
      <c r="C23" s="112"/>
      <c r="D23" s="112"/>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111"/>
      <c r="AH23" s="112"/>
      <c r="AI23" s="112"/>
    </row>
    <row r="24" spans="2:37" ht="18" customHeight="1" thickBot="1" x14ac:dyDescent="0.2">
      <c r="B24" s="113"/>
      <c r="D24" s="113"/>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111"/>
      <c r="AH24" s="112"/>
      <c r="AI24" s="112"/>
    </row>
    <row r="25" spans="2:37" ht="18" customHeight="1" thickTop="1" x14ac:dyDescent="0.15">
      <c r="B25" s="740" t="s">
        <v>307</v>
      </c>
      <c r="C25" s="742" t="s">
        <v>308</v>
      </c>
      <c r="D25" s="742"/>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I25" s="58"/>
    </row>
    <row r="26" spans="2:37" ht="30" customHeight="1" x14ac:dyDescent="0.15">
      <c r="B26" s="741"/>
      <c r="C26" s="741" t="s">
        <v>309</v>
      </c>
      <c r="D26" s="741"/>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310</v>
      </c>
      <c r="E28" s="117"/>
      <c r="AI28" s="118"/>
      <c r="AJ28" s="119"/>
      <c r="AK28" s="119"/>
    </row>
    <row r="29" spans="2:37" ht="6" customHeight="1" x14ac:dyDescent="0.15">
      <c r="B29" s="116"/>
      <c r="AI29" s="86"/>
    </row>
    <row r="30" spans="2:37" x14ac:dyDescent="0.15">
      <c r="B30" s="116" t="s">
        <v>311</v>
      </c>
      <c r="AI30" s="86"/>
    </row>
    <row r="31" spans="2:37" x14ac:dyDescent="0.15">
      <c r="B31" s="116" t="s">
        <v>312</v>
      </c>
      <c r="AI31" s="86"/>
    </row>
    <row r="32" spans="2:37" ht="6.75" customHeight="1" x14ac:dyDescent="0.15">
      <c r="B32" s="116"/>
      <c r="AI32" s="86"/>
    </row>
    <row r="33" spans="2:35" x14ac:dyDescent="0.15">
      <c r="B33" s="116" t="s">
        <v>313</v>
      </c>
      <c r="AI33" s="86"/>
    </row>
    <row r="34" spans="2:35" x14ac:dyDescent="0.15">
      <c r="B34" s="116" t="s">
        <v>312</v>
      </c>
      <c r="AI34" s="86"/>
    </row>
    <row r="35" spans="2:35" ht="6.75" customHeight="1" x14ac:dyDescent="0.15">
      <c r="B35" s="116"/>
      <c r="AI35" s="86"/>
    </row>
    <row r="36" spans="2:35" x14ac:dyDescent="0.15">
      <c r="B36" s="116" t="s">
        <v>314</v>
      </c>
      <c r="AI36" s="86"/>
    </row>
    <row r="37" spans="2:35" x14ac:dyDescent="0.15">
      <c r="B37" s="116" t="s">
        <v>312</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352" t="s">
        <v>315</v>
      </c>
    </row>
    <row r="42" spans="2:35" x14ac:dyDescent="0.15">
      <c r="B42" s="352" t="s">
        <v>316</v>
      </c>
    </row>
    <row r="43" spans="2:35" x14ac:dyDescent="0.15">
      <c r="B43" s="352" t="s">
        <v>317</v>
      </c>
    </row>
    <row r="44" spans="2:35" x14ac:dyDescent="0.15">
      <c r="B44" s="352" t="s">
        <v>318</v>
      </c>
    </row>
    <row r="45" spans="2:35" x14ac:dyDescent="0.15">
      <c r="B45" s="352" t="s">
        <v>319</v>
      </c>
    </row>
    <row r="46" spans="2:35" x14ac:dyDescent="0.15">
      <c r="B46" s="352" t="s">
        <v>320</v>
      </c>
    </row>
    <row r="47" spans="2:35" x14ac:dyDescent="0.15">
      <c r="B47" s="352" t="s">
        <v>321</v>
      </c>
    </row>
    <row r="48" spans="2:35" x14ac:dyDescent="0.15">
      <c r="B48" s="352" t="s">
        <v>322</v>
      </c>
    </row>
    <row r="49" spans="2:2" x14ac:dyDescent="0.15">
      <c r="B49" s="352" t="s">
        <v>323</v>
      </c>
    </row>
    <row r="50" spans="2:2" x14ac:dyDescent="0.15">
      <c r="B50" s="352" t="s">
        <v>324</v>
      </c>
    </row>
    <row r="51" spans="2:2" ht="14.25" x14ac:dyDescent="0.15">
      <c r="B51" s="121" t="s">
        <v>325</v>
      </c>
    </row>
    <row r="52" spans="2:2" x14ac:dyDescent="0.15">
      <c r="B52" s="352" t="s">
        <v>326</v>
      </c>
    </row>
    <row r="53" spans="2:2" x14ac:dyDescent="0.15">
      <c r="B53" s="352" t="s">
        <v>327</v>
      </c>
    </row>
    <row r="54" spans="2:2" x14ac:dyDescent="0.15">
      <c r="B54" s="352" t="s">
        <v>328</v>
      </c>
    </row>
    <row r="55" spans="2:2" x14ac:dyDescent="0.15">
      <c r="B55" s="352" t="s">
        <v>329</v>
      </c>
    </row>
    <row r="56" spans="2:2" x14ac:dyDescent="0.15">
      <c r="B56" s="352" t="s">
        <v>330</v>
      </c>
    </row>
    <row r="57" spans="2:2" x14ac:dyDescent="0.15">
      <c r="B57" s="352" t="s">
        <v>331</v>
      </c>
    </row>
    <row r="58" spans="2:2" x14ac:dyDescent="0.15">
      <c r="B58" s="352" t="s">
        <v>332</v>
      </c>
    </row>
    <row r="59" spans="2:2" x14ac:dyDescent="0.15">
      <c r="B59" s="352" t="s">
        <v>333</v>
      </c>
    </row>
    <row r="60" spans="2:2" x14ac:dyDescent="0.15">
      <c r="B60" s="352" t="s">
        <v>334</v>
      </c>
    </row>
    <row r="61" spans="2:2" x14ac:dyDescent="0.15">
      <c r="B61" s="352" t="s">
        <v>335</v>
      </c>
    </row>
    <row r="62" spans="2:2" x14ac:dyDescent="0.15">
      <c r="B62" s="352"/>
    </row>
    <row r="63" spans="2:2" x14ac:dyDescent="0.15">
      <c r="B63" s="352"/>
    </row>
    <row r="64" spans="2:2" x14ac:dyDescent="0.15">
      <c r="B64" s="352"/>
    </row>
    <row r="65" spans="2:2" x14ac:dyDescent="0.15">
      <c r="B65" s="352"/>
    </row>
    <row r="66" spans="2:2" x14ac:dyDescent="0.15">
      <c r="B66" s="352"/>
    </row>
    <row r="67" spans="2:2" x14ac:dyDescent="0.15">
      <c r="B67" s="352"/>
    </row>
    <row r="68" spans="2:2" x14ac:dyDescent="0.15">
      <c r="B68" s="352"/>
    </row>
    <row r="69" spans="2:2" x14ac:dyDescent="0.15">
      <c r="B69" s="352"/>
    </row>
    <row r="70" spans="2:2" x14ac:dyDescent="0.15">
      <c r="B70" s="352"/>
    </row>
    <row r="71" spans="2:2" x14ac:dyDescent="0.15">
      <c r="B71" s="352"/>
    </row>
    <row r="72" spans="2:2" x14ac:dyDescent="0.15">
      <c r="B72" s="352"/>
    </row>
    <row r="73" spans="2:2" x14ac:dyDescent="0.15">
      <c r="B73" s="352"/>
    </row>
    <row r="74" spans="2:2" x14ac:dyDescent="0.15">
      <c r="B74" s="352"/>
    </row>
    <row r="75" spans="2:2" x14ac:dyDescent="0.15">
      <c r="B75" s="352"/>
    </row>
    <row r="76" spans="2:2" x14ac:dyDescent="0.15">
      <c r="B76" s="352"/>
    </row>
    <row r="77" spans="2:2" x14ac:dyDescent="0.15">
      <c r="B77" s="352"/>
    </row>
    <row r="78" spans="2:2" x14ac:dyDescent="0.15">
      <c r="B78" s="352"/>
    </row>
    <row r="79" spans="2:2" x14ac:dyDescent="0.15">
      <c r="B79" s="352"/>
    </row>
    <row r="80" spans="2:2" x14ac:dyDescent="0.15">
      <c r="B80" s="352"/>
    </row>
    <row r="81" spans="2:12" x14ac:dyDescent="0.15">
      <c r="B81" s="352"/>
    </row>
    <row r="82" spans="2:12" x14ac:dyDescent="0.15">
      <c r="B82" s="352"/>
      <c r="L82" s="209"/>
    </row>
    <row r="83" spans="2:12" x14ac:dyDescent="0.15">
      <c r="B83" s="352"/>
    </row>
    <row r="84" spans="2:12" x14ac:dyDescent="0.15">
      <c r="B84" s="352"/>
    </row>
    <row r="85" spans="2:12" x14ac:dyDescent="0.15">
      <c r="B85" s="352"/>
    </row>
    <row r="86" spans="2:12" x14ac:dyDescent="0.15">
      <c r="B86" s="352"/>
    </row>
    <row r="87" spans="2:12" x14ac:dyDescent="0.15">
      <c r="B87" s="352"/>
    </row>
    <row r="88" spans="2:12" x14ac:dyDescent="0.15">
      <c r="B88" s="352"/>
    </row>
    <row r="89" spans="2:12" x14ac:dyDescent="0.15">
      <c r="B89" s="35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別紙２</vt:lpstr>
      <vt:lpstr>別紙１－１</vt:lpstr>
      <vt:lpstr>備考（1）</vt:lpstr>
      <vt:lpstr>別紙50</vt:lpstr>
      <vt:lpstr>別紙１－4</vt:lpstr>
      <vt:lpstr>別紙５</vt:lpstr>
      <vt:lpstr>別紙51 </vt:lpstr>
      <vt:lpstr>別紙６</vt:lpstr>
      <vt:lpstr>別紙７</vt:lpstr>
      <vt:lpstr>別紙７－２</vt:lpstr>
      <vt:lpstr>別紙８</vt:lpstr>
      <vt:lpstr>別紙11</vt:lpstr>
      <vt:lpstr>別紙14－2</vt:lpstr>
      <vt:lpstr>別紙14－3</vt:lpstr>
      <vt:lpstr>別紙14－7</vt:lpstr>
      <vt:lpstr>別紙21</vt:lpstr>
      <vt:lpstr>別紙22</vt:lpstr>
      <vt:lpstr>別紙22－2</vt:lpstr>
      <vt:lpstr>別紙23</vt:lpstr>
      <vt:lpstr>別紙23－2</vt:lpstr>
      <vt:lpstr>別紙●24</vt:lpstr>
      <vt:lpstr>'備考（1）'!Print_Area</vt:lpstr>
      <vt:lpstr>別紙11!Print_Area</vt:lpstr>
      <vt:lpstr>'別紙１－１'!Print_Area</vt:lpstr>
      <vt:lpstr>'別紙１－4'!Print_Area</vt:lpstr>
      <vt:lpstr>'別紙14－2'!Print_Area</vt:lpstr>
      <vt:lpstr>'別紙14－3'!Print_Area</vt:lpstr>
      <vt:lpstr>'別紙14－7'!Print_Area</vt:lpstr>
      <vt:lpstr>別紙２!Print_Area</vt:lpstr>
      <vt:lpstr>別紙21!Print_Area</vt:lpstr>
      <vt:lpstr>別紙22!Print_Area</vt:lpstr>
      <vt:lpstr>'別紙22－2'!Print_Area</vt:lpstr>
      <vt:lpstr>別紙23!Print_Area</vt:lpstr>
      <vt:lpstr>'別紙23－2'!Print_Area</vt:lpstr>
      <vt:lpstr>別紙５!Print_Area</vt:lpstr>
      <vt:lpstr>別紙50!Print_Area</vt:lpstr>
      <vt:lpstr>'別紙51 '!Print_Area</vt:lpstr>
      <vt:lpstr>別紙６!Print_Area</vt:lpstr>
      <vt:lpstr>別紙７!Print_Area</vt:lpstr>
      <vt:lpstr>'別紙７－２'!Print_Area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2024-04-01T09:34:17Z</dcterms:modified>
  <cp:category/>
  <cp:contentStatus/>
</cp:coreProperties>
</file>