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PFF001C\OA-fa0018$\ユーザ作業用フォルダ\11　経理グループ\01.統括フォルダ\01.予算\01.予算編成資料\17 平成31年度\20 予算事業一覧\52_03月20日公表データ\110後期会計\"/>
    </mc:Choice>
  </mc:AlternateContent>
  <bookViews>
    <workbookView xWindow="0" yWindow="0" windowWidth="20490" windowHeight="7770"/>
  </bookViews>
  <sheets>
    <sheet name="予算事業一覧" sheetId="3" r:id="rId1"/>
  </sheets>
  <definedNames>
    <definedName name="_xlnm.Print_Area" localSheetId="0">予算事業一覧!$A$5:$I$45</definedName>
    <definedName name="_xlnm.Print_Titles" localSheetId="0">予算事業一覧!$7:$11</definedName>
  </definedNames>
  <calcPr calcId="152511"/>
</workbook>
</file>

<file path=xl/calcChain.xml><?xml version="1.0" encoding="utf-8"?>
<calcChain xmlns="http://schemas.openxmlformats.org/spreadsheetml/2006/main">
  <c r="G41" i="3" l="1"/>
  <c r="G40" i="3"/>
  <c r="G37" i="3"/>
  <c r="G36" i="3"/>
  <c r="G33" i="3"/>
  <c r="G32" i="3"/>
  <c r="G29" i="3"/>
  <c r="G28" i="3"/>
  <c r="G25" i="3"/>
  <c r="G24" i="3"/>
  <c r="G23" i="3"/>
  <c r="G22" i="3"/>
  <c r="G21" i="3"/>
  <c r="G20" i="3"/>
  <c r="G19" i="3"/>
  <c r="G18" i="3"/>
  <c r="G17" i="3"/>
  <c r="G16" i="3"/>
  <c r="G13" i="3"/>
  <c r="G12" i="3"/>
  <c r="F15" i="3" l="1"/>
  <c r="G15" i="3" s="1"/>
  <c r="F14" i="3"/>
  <c r="G14" i="3" s="1"/>
  <c r="F27" i="3" l="1"/>
  <c r="G27" i="3" s="1"/>
  <c r="F26" i="3"/>
  <c r="G26" i="3" s="1"/>
  <c r="F43" i="3"/>
  <c r="G43" i="3" s="1"/>
  <c r="F42" i="3"/>
  <c r="G42" i="3" s="1"/>
  <c r="F39" i="3"/>
  <c r="G39" i="3" s="1"/>
  <c r="F38" i="3"/>
  <c r="G38" i="3" s="1"/>
  <c r="F35" i="3"/>
  <c r="G35" i="3" s="1"/>
  <c r="F34" i="3"/>
  <c r="G34" i="3" s="1"/>
  <c r="F31" i="3"/>
  <c r="F30" i="3"/>
  <c r="G30" i="3" s="1"/>
  <c r="F44" i="3"/>
  <c r="F45" i="3" l="1"/>
  <c r="G31" i="3"/>
  <c r="E45" i="3"/>
  <c r="E44" i="3"/>
  <c r="G45" i="3" l="1"/>
  <c r="G44" i="3"/>
</calcChain>
</file>

<file path=xl/sharedStrings.xml><?xml version="1.0" encoding="utf-8"?>
<sst xmlns="http://schemas.openxmlformats.org/spreadsheetml/2006/main" count="60" uniqueCount="44">
  <si>
    <t>予算事業一覧</t>
    <rPh sb="4" eb="6">
      <t>イチラン</t>
    </rPh>
    <phoneticPr fontId="2"/>
  </si>
  <si>
    <t>　　</t>
  </si>
  <si>
    <t>職員費計</t>
    <rPh sb="0" eb="2">
      <t>ショクイン</t>
    </rPh>
    <rPh sb="2" eb="3">
      <t>ヒ</t>
    </rPh>
    <rPh sb="3" eb="4">
      <t>ケイ</t>
    </rPh>
    <phoneticPr fontId="2"/>
  </si>
  <si>
    <t>1-1-2</t>
    <phoneticPr fontId="2"/>
  </si>
  <si>
    <t>保険年金課</t>
    <rPh sb="0" eb="2">
      <t>ホケン</t>
    </rPh>
    <rPh sb="2" eb="4">
      <t>ネンキン</t>
    </rPh>
    <rPh sb="4" eb="5">
      <t>カ</t>
    </rPh>
    <phoneticPr fontId="8"/>
  </si>
  <si>
    <t>上段：歳  　出 　 額
(下段：一般会計繰入金)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イッパン</t>
    </rPh>
    <rPh sb="19" eb="21">
      <t>カイケイ</t>
    </rPh>
    <rPh sb="21" eb="23">
      <t>クリイレ</t>
    </rPh>
    <rPh sb="23" eb="24">
      <t>キン</t>
    </rPh>
    <phoneticPr fontId="2"/>
  </si>
  <si>
    <t>一般管理費計</t>
    <rPh sb="0" eb="2">
      <t>イッパン</t>
    </rPh>
    <rPh sb="2" eb="5">
      <t>カンリヒ</t>
    </rPh>
    <rPh sb="5" eb="6">
      <t>ケイ</t>
    </rPh>
    <phoneticPr fontId="2"/>
  </si>
  <si>
    <t>徴収費</t>
    <rPh sb="0" eb="2">
      <t>チョウシュウ</t>
    </rPh>
    <rPh sb="2" eb="3">
      <t>ヒ</t>
    </rPh>
    <phoneticPr fontId="8"/>
  </si>
  <si>
    <t>徴収費計</t>
    <rPh sb="0" eb="2">
      <t>チョウシュウ</t>
    </rPh>
    <rPh sb="2" eb="3">
      <t>ヒ</t>
    </rPh>
    <rPh sb="3" eb="4">
      <t>ケイ</t>
    </rPh>
    <phoneticPr fontId="2"/>
  </si>
  <si>
    <t>1-1-3</t>
    <phoneticPr fontId="2"/>
  </si>
  <si>
    <t>2-1-1</t>
    <phoneticPr fontId="2"/>
  </si>
  <si>
    <t>後期高齢者医療広域連合納付金</t>
    <rPh sb="0" eb="2">
      <t>コウキ</t>
    </rPh>
    <rPh sb="2" eb="5">
      <t>コウレイシャ</t>
    </rPh>
    <rPh sb="5" eb="7">
      <t>イリョウ</t>
    </rPh>
    <rPh sb="7" eb="9">
      <t>コウイキ</t>
    </rPh>
    <rPh sb="9" eb="11">
      <t>レンゴウ</t>
    </rPh>
    <rPh sb="11" eb="14">
      <t>ノウフキン</t>
    </rPh>
    <phoneticPr fontId="8"/>
  </si>
  <si>
    <t>後期高齢者医療広域連合納付金計</t>
    <rPh sb="0" eb="2">
      <t>コウキ</t>
    </rPh>
    <rPh sb="2" eb="5">
      <t>コウレイシャ</t>
    </rPh>
    <rPh sb="5" eb="7">
      <t>イリョウ</t>
    </rPh>
    <rPh sb="7" eb="9">
      <t>コウイキ</t>
    </rPh>
    <rPh sb="9" eb="11">
      <t>レンゴウ</t>
    </rPh>
    <rPh sb="11" eb="14">
      <t>ノウフキン</t>
    </rPh>
    <rPh sb="14" eb="15">
      <t>ケイ</t>
    </rPh>
    <phoneticPr fontId="2"/>
  </si>
  <si>
    <t>3-1-1</t>
    <phoneticPr fontId="2"/>
  </si>
  <si>
    <t>保険料還付金</t>
    <rPh sb="0" eb="2">
      <t>ホケン</t>
    </rPh>
    <rPh sb="2" eb="3">
      <t>リョウ</t>
    </rPh>
    <rPh sb="3" eb="5">
      <t>カンプ</t>
    </rPh>
    <rPh sb="5" eb="6">
      <t>キン</t>
    </rPh>
    <phoneticPr fontId="8"/>
  </si>
  <si>
    <t>還付金計</t>
    <rPh sb="0" eb="3">
      <t>カンプキン</t>
    </rPh>
    <rPh sb="3" eb="4">
      <t>ケイ</t>
    </rPh>
    <phoneticPr fontId="2"/>
  </si>
  <si>
    <t>4-1-1</t>
    <phoneticPr fontId="2"/>
  </si>
  <si>
    <t>予備費</t>
    <rPh sb="0" eb="3">
      <t>ヨビヒ</t>
    </rPh>
    <phoneticPr fontId="8"/>
  </si>
  <si>
    <t>予備費計</t>
    <rPh sb="0" eb="3">
      <t>ヨビヒ</t>
    </rPh>
    <rPh sb="3" eb="4">
      <t>ケイ</t>
    </rPh>
    <phoneticPr fontId="2"/>
  </si>
  <si>
    <t>福祉局及び区役所職員の人件費</t>
    <rPh sb="0" eb="2">
      <t>フクシ</t>
    </rPh>
    <rPh sb="2" eb="3">
      <t>キョク</t>
    </rPh>
    <rPh sb="3" eb="4">
      <t>オヨ</t>
    </rPh>
    <rPh sb="5" eb="8">
      <t>クヤクショ</t>
    </rPh>
    <rPh sb="8" eb="10">
      <t>ショクイン</t>
    </rPh>
    <rPh sb="11" eb="14">
      <t>ジンケンヒ</t>
    </rPh>
    <phoneticPr fontId="8"/>
  </si>
  <si>
    <t>(款-項-目)</t>
    <rPh sb="1" eb="2">
      <t>カン</t>
    </rPh>
    <rPh sb="3" eb="4">
      <t>コウ</t>
    </rPh>
    <rPh sb="5" eb="6">
      <t>モク</t>
    </rPh>
    <phoneticPr fontId="2"/>
  </si>
  <si>
    <t>1-1-1</t>
    <phoneticPr fontId="2"/>
  </si>
  <si>
    <t>(単位：千円)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</si>
  <si>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</si>
  <si>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</si>
  <si>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（② - ①）</t>
    <phoneticPr fontId="2"/>
  </si>
  <si>
    <t>所属名　福祉局　</t>
    <rPh sb="0" eb="2">
      <t>ショゾク</t>
    </rPh>
    <rPh sb="2" eb="3">
      <t>メイ</t>
    </rPh>
    <rPh sb="4" eb="6">
      <t>フクシ</t>
    </rPh>
    <rPh sb="6" eb="7">
      <t>キョク</t>
    </rPh>
    <phoneticPr fontId="2"/>
  </si>
  <si>
    <t>会計計</t>
    <rPh sb="0" eb="2">
      <t>カイケイ</t>
    </rPh>
    <phoneticPr fontId="2"/>
  </si>
  <si>
    <t>会計名　　後期高齢者医療事業会計　　</t>
    <rPh sb="0" eb="2">
      <t>カイケイ</t>
    </rPh>
    <rPh sb="2" eb="3">
      <t>メイ</t>
    </rPh>
    <rPh sb="5" eb="7">
      <t>コウキ</t>
    </rPh>
    <rPh sb="7" eb="10">
      <t>コウレイシャ</t>
    </rPh>
    <rPh sb="10" eb="12">
      <t>イリョウ</t>
    </rPh>
    <rPh sb="12" eb="14">
      <t>ジギョウ</t>
    </rPh>
    <rPh sb="14" eb="16">
      <t>カイケイ</t>
    </rPh>
    <phoneticPr fontId="2"/>
  </si>
  <si>
    <t>一般事務費</t>
    <rPh sb="0" eb="2">
      <t>イッパン</t>
    </rPh>
    <rPh sb="2" eb="5">
      <t>ジムヒ</t>
    </rPh>
    <phoneticPr fontId="8"/>
  </si>
  <si>
    <t>保険年金システム改修等経費</t>
    <rPh sb="0" eb="2">
      <t>ホケン</t>
    </rPh>
    <rPh sb="2" eb="4">
      <t>ネンキン</t>
    </rPh>
    <rPh sb="8" eb="10">
      <t>カイシュウ</t>
    </rPh>
    <rPh sb="10" eb="11">
      <t>ナド</t>
    </rPh>
    <rPh sb="11" eb="13">
      <t>ケイヒ</t>
    </rPh>
    <phoneticPr fontId="2"/>
  </si>
  <si>
    <t>31 年 度</t>
    <rPh sb="3" eb="4">
      <t>ネン</t>
    </rPh>
    <rPh sb="5" eb="6">
      <t>ド</t>
    </rPh>
    <phoneticPr fontId="8"/>
  </si>
  <si>
    <t>通し</t>
    <phoneticPr fontId="2"/>
  </si>
  <si>
    <t>事  業  名</t>
    <phoneticPr fontId="2"/>
  </si>
  <si>
    <t>30 年 度</t>
    <phoneticPr fontId="2"/>
  </si>
  <si>
    <t>増  減</t>
    <rPh sb="0" eb="1">
      <t>ゾウ</t>
    </rPh>
    <rPh sb="3" eb="4">
      <t>ゲン</t>
    </rPh>
    <phoneticPr fontId="8"/>
  </si>
  <si>
    <t>備  考</t>
    <phoneticPr fontId="2"/>
  </si>
  <si>
    <t>番号</t>
    <phoneticPr fontId="2"/>
  </si>
  <si>
    <t>当 初 ①</t>
    <phoneticPr fontId="2"/>
  </si>
  <si>
    <t>資格事務費</t>
    <rPh sb="0" eb="2">
      <t>シカク</t>
    </rPh>
    <rPh sb="2" eb="5">
      <t>ジムヒ</t>
    </rPh>
    <phoneticPr fontId="2"/>
  </si>
  <si>
    <t>保険年金課</t>
    <rPh sb="0" eb="2">
      <t>ホケン</t>
    </rPh>
    <rPh sb="2" eb="4">
      <t>ネンキン</t>
    </rPh>
    <rPh sb="4" eb="5">
      <t>カ</t>
    </rPh>
    <phoneticPr fontId="2"/>
  </si>
  <si>
    <t>賦課事務費</t>
    <rPh sb="0" eb="2">
      <t>フカ</t>
    </rPh>
    <rPh sb="2" eb="5">
      <t>ジムヒ</t>
    </rPh>
    <phoneticPr fontId="2"/>
  </si>
  <si>
    <t>保険年金システム運用・保守等経費</t>
    <rPh sb="0" eb="2">
      <t>ホケン</t>
    </rPh>
    <rPh sb="2" eb="4">
      <t>ネンキン</t>
    </rPh>
    <rPh sb="8" eb="10">
      <t>ウンヨウ</t>
    </rPh>
    <rPh sb="11" eb="14">
      <t>ホシュナド</t>
    </rPh>
    <rPh sb="14" eb="16">
      <t>ケイヒ</t>
    </rPh>
    <phoneticPr fontId="2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</si>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</sst>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&quot;¥&quot;#,##0_);[Red]\(&quot;¥&quot;#,##0\)"/>
    <numFmt numFmtId="177" formatCode="0_ "/>
    <numFmt numFmtId="178" formatCode="#,##0;&quot;△ &quot;#,##0"/>
    <numFmt numFmtId="179" formatCode="\(#,##0\)"/>
    <numFmt numFmtId="180" formatCode="\(#,##0\);\(&quot;△ &quot;#,##0\)"/>
  </numFmts>
  <fonts count="16"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HGS創英角ｺﾞｼｯｸUB"/>
      <family val="3"/>
      <charset val="128"/>
    </font>
    <font>
      <sz val="9"/>
      <color theme="1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0"/>
      <color theme="10"/>
      <name val="ＭＳ Ｐゴシック"/>
      <family val="2"/>
      <charset val="128"/>
      <scheme val="minor"/>
    </font>
    <font>
      <u/>
      <sz val="10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0" fontId="1" fillId="0" borderId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6" fillId="0" borderId="0" xfId="2" applyNumberFormat="1" applyFont="1" applyFill="1" applyAlignment="1">
      <alignment vertical="center"/>
    </xf>
    <xf numFmtId="0" fontId="7" fillId="0" borderId="0" xfId="2" applyNumberFormat="1" applyFont="1" applyFill="1" applyAlignment="1">
      <alignment horizontal="center" vertical="center"/>
    </xf>
    <xf numFmtId="0" fontId="9" fillId="0" borderId="0" xfId="2" applyNumberFormat="1" applyFont="1" applyFill="1" applyAlignment="1">
      <alignment horizontal="left" vertical="center"/>
    </xf>
    <xf numFmtId="0" fontId="10" fillId="0" borderId="0" xfId="2" applyNumberFormat="1" applyFont="1" applyFill="1" applyBorder="1" applyAlignment="1">
      <alignment horizontal="right" vertical="center" wrapText="1"/>
    </xf>
    <xf numFmtId="0" fontId="10" fillId="0" borderId="0" xfId="2" applyNumberFormat="1" applyFont="1" applyFill="1" applyAlignment="1">
      <alignment horizontal="right" vertical="center"/>
    </xf>
    <xf numFmtId="0" fontId="11" fillId="0" borderId="12" xfId="2" applyNumberFormat="1" applyFont="1" applyFill="1" applyBorder="1" applyAlignment="1">
      <alignment horizontal="center" vertical="center"/>
    </xf>
    <xf numFmtId="0" fontId="3" fillId="0" borderId="16" xfId="6" applyBorder="1" applyAlignment="1"/>
    <xf numFmtId="180" fontId="7" fillId="0" borderId="4" xfId="2" applyNumberFormat="1" applyFont="1" applyFill="1" applyBorder="1" applyAlignment="1">
      <alignment vertical="center" shrinkToFit="1"/>
    </xf>
    <xf numFmtId="0" fontId="3" fillId="0" borderId="14" xfId="6" applyBorder="1" applyAlignment="1"/>
    <xf numFmtId="179" fontId="7" fillId="0" borderId="4" xfId="2" applyNumberFormat="1" applyFont="1" applyFill="1" applyBorder="1" applyAlignment="1">
      <alignment vertical="center" shrinkToFit="1"/>
    </xf>
    <xf numFmtId="178" fontId="7" fillId="0" borderId="16" xfId="2" applyNumberFormat="1" applyFont="1" applyFill="1" applyBorder="1" applyAlignment="1">
      <alignment horizontal="right" vertical="center" shrinkToFit="1"/>
    </xf>
    <xf numFmtId="179" fontId="7" fillId="0" borderId="14" xfId="2" applyNumberFormat="1" applyFont="1" applyFill="1" applyBorder="1" applyAlignment="1">
      <alignment vertical="center" shrinkToFit="1"/>
    </xf>
    <xf numFmtId="180" fontId="7" fillId="0" borderId="14" xfId="2" applyNumberFormat="1" applyFont="1" applyFill="1" applyBorder="1" applyAlignment="1">
      <alignment vertical="center" shrinkToFit="1"/>
    </xf>
    <xf numFmtId="38" fontId="0" fillId="0" borderId="16" xfId="3" applyFont="1" applyBorder="1" applyAlignment="1"/>
    <xf numFmtId="180" fontId="7" fillId="0" borderId="26" xfId="2" applyNumberFormat="1" applyFont="1" applyFill="1" applyBorder="1" applyAlignment="1">
      <alignment vertical="center" shrinkToFit="1"/>
    </xf>
    <xf numFmtId="0" fontId="7" fillId="0" borderId="0" xfId="2" applyNumberFormat="1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11" fillId="0" borderId="1" xfId="2" applyNumberFormat="1" applyFont="1" applyFill="1" applyBorder="1" applyAlignment="1">
      <alignment horizontal="center" vertical="center"/>
    </xf>
    <xf numFmtId="0" fontId="11" fillId="0" borderId="9" xfId="2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178" fontId="7" fillId="0" borderId="6" xfId="2" applyNumberFormat="1" applyFont="1" applyFill="1" applyBorder="1" applyAlignment="1">
      <alignment horizontal="right" vertical="center" shrinkToFit="1"/>
    </xf>
    <xf numFmtId="180" fontId="7" fillId="0" borderId="24" xfId="2" applyNumberFormat="1" applyFont="1" applyFill="1" applyBorder="1" applyAlignment="1">
      <alignment vertical="center" shrinkToFit="1"/>
    </xf>
    <xf numFmtId="178" fontId="12" fillId="0" borderId="7" xfId="2" applyNumberFormat="1" applyFont="1" applyFill="1" applyBorder="1" applyAlignment="1">
      <alignment vertical="center" shrinkToFit="1"/>
    </xf>
    <xf numFmtId="179" fontId="12" fillId="0" borderId="7" xfId="2" applyNumberFormat="1" applyFont="1" applyFill="1" applyBorder="1" applyAlignment="1">
      <alignment vertical="center" shrinkToFit="1"/>
    </xf>
    <xf numFmtId="178" fontId="12" fillId="0" borderId="6" xfId="2" applyNumberFormat="1" applyFont="1" applyFill="1" applyBorder="1" applyAlignment="1">
      <alignment vertical="center" shrinkToFit="1"/>
    </xf>
    <xf numFmtId="179" fontId="12" fillId="0" borderId="4" xfId="2" applyNumberFormat="1" applyFont="1" applyFill="1" applyBorder="1" applyAlignment="1">
      <alignment vertical="center" shrinkToFit="1"/>
    </xf>
    <xf numFmtId="178" fontId="12" fillId="0" borderId="6" xfId="2" applyNumberFormat="1" applyFont="1" applyFill="1" applyBorder="1" applyAlignment="1">
      <alignment horizontal="right" vertical="center" shrinkToFit="1"/>
    </xf>
    <xf numFmtId="179" fontId="12" fillId="0" borderId="24" xfId="2" applyNumberFormat="1" applyFont="1" applyFill="1" applyBorder="1" applyAlignment="1">
      <alignment vertical="center" shrinkToFit="1"/>
    </xf>
    <xf numFmtId="38" fontId="7" fillId="0" borderId="0" xfId="3" applyFont="1" applyFill="1" applyAlignment="1">
      <alignment vertical="center"/>
    </xf>
    <xf numFmtId="0" fontId="9" fillId="0" borderId="0" xfId="2" applyNumberFormat="1" applyFont="1" applyFill="1" applyAlignment="1">
      <alignment horizontal="right" vertical="center"/>
    </xf>
    <xf numFmtId="0" fontId="7" fillId="0" borderId="0" xfId="2" applyFont="1" applyFill="1" applyAlignment="1">
      <alignment horizontal="right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4" xfId="2" applyNumberFormat="1" applyFont="1" applyFill="1" applyBorder="1" applyAlignment="1">
      <alignment horizontal="center" vertical="center"/>
    </xf>
    <xf numFmtId="0" fontId="11" fillId="0" borderId="0" xfId="2" applyNumberFormat="1" applyFont="1" applyFill="1" applyAlignment="1">
      <alignment horizontal="center" vertical="center" shrinkToFit="1"/>
    </xf>
    <xf numFmtId="0" fontId="11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vertical="center"/>
    </xf>
    <xf numFmtId="177" fontId="11" fillId="0" borderId="17" xfId="2" applyNumberFormat="1" applyFont="1" applyFill="1" applyBorder="1" applyAlignment="1">
      <alignment horizontal="center" vertical="center"/>
    </xf>
    <xf numFmtId="177" fontId="11" fillId="0" borderId="18" xfId="2" applyNumberFormat="1" applyFont="1" applyFill="1" applyBorder="1" applyAlignment="1">
      <alignment horizontal="center" vertical="center"/>
    </xf>
    <xf numFmtId="177" fontId="11" fillId="0" borderId="19" xfId="2" applyNumberFormat="1" applyFont="1" applyFill="1" applyBorder="1" applyAlignment="1">
      <alignment horizontal="center" vertical="center"/>
    </xf>
    <xf numFmtId="177" fontId="11" fillId="0" borderId="20" xfId="2" applyNumberFormat="1" applyFont="1" applyFill="1" applyBorder="1" applyAlignment="1">
      <alignment horizontal="center" vertical="center"/>
    </xf>
    <xf numFmtId="177" fontId="11" fillId="0" borderId="21" xfId="2" applyNumberFormat="1" applyFont="1" applyFill="1" applyBorder="1" applyAlignment="1">
      <alignment horizontal="center" vertical="center"/>
    </xf>
    <xf numFmtId="177" fontId="11" fillId="0" borderId="12" xfId="2" applyNumberFormat="1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18" xfId="2" applyNumberFormat="1" applyFont="1" applyFill="1" applyBorder="1" applyAlignment="1">
      <alignment horizontal="center" vertical="center"/>
    </xf>
    <xf numFmtId="0" fontId="11" fillId="0" borderId="19" xfId="2" applyNumberFormat="1" applyFont="1" applyFill="1" applyBorder="1" applyAlignment="1">
      <alignment horizontal="center" vertical="center"/>
    </xf>
    <xf numFmtId="0" fontId="11" fillId="0" borderId="22" xfId="2" applyNumberFormat="1" applyFont="1" applyFill="1" applyBorder="1" applyAlignment="1">
      <alignment horizontal="center" vertical="center"/>
    </xf>
    <xf numFmtId="0" fontId="11" fillId="0" borderId="8" xfId="2" applyNumberFormat="1" applyFont="1" applyFill="1" applyBorder="1" applyAlignment="1">
      <alignment horizontal="center" vertical="center"/>
    </xf>
    <xf numFmtId="0" fontId="11" fillId="0" borderId="23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77" fontId="11" fillId="0" borderId="5" xfId="2" applyNumberFormat="1" applyFont="1" applyFill="1" applyBorder="1" applyAlignment="1">
      <alignment horizontal="center" vertical="center"/>
    </xf>
    <xf numFmtId="177" fontId="11" fillId="0" borderId="3" xfId="2" applyNumberFormat="1" applyFont="1" applyFill="1" applyBorder="1" applyAlignment="1">
      <alignment horizontal="center" vertical="center"/>
    </xf>
    <xf numFmtId="49" fontId="11" fillId="0" borderId="6" xfId="2" applyNumberFormat="1" applyFont="1" applyFill="1" applyBorder="1" applyAlignment="1">
      <alignment horizontal="center" vertical="center"/>
    </xf>
    <xf numFmtId="49" fontId="11" fillId="0" borderId="4" xfId="2" applyNumberFormat="1" applyFont="1" applyFill="1" applyBorder="1" applyAlignment="1">
      <alignment horizontal="center" vertical="center"/>
    </xf>
    <xf numFmtId="0" fontId="15" fillId="0" borderId="6" xfId="8" applyFont="1" applyBorder="1" applyAlignment="1">
      <alignment vertical="center" shrinkToFit="1"/>
    </xf>
    <xf numFmtId="0" fontId="15" fillId="0" borderId="4" xfId="8" applyFont="1" applyBorder="1" applyAlignment="1">
      <alignment vertical="center" shrinkToFit="1"/>
    </xf>
    <xf numFmtId="178" fontId="11" fillId="0" borderId="6" xfId="2" applyNumberFormat="1" applyFont="1" applyFill="1" applyBorder="1" applyAlignment="1">
      <alignment horizontal="center" vertical="center" wrapText="1"/>
    </xf>
    <xf numFmtId="178" fontId="11" fillId="0" borderId="4" xfId="2" applyNumberFormat="1" applyFont="1" applyFill="1" applyBorder="1" applyAlignment="1">
      <alignment horizontal="center" vertical="center" wrapText="1"/>
    </xf>
    <xf numFmtId="177" fontId="11" fillId="0" borderId="6" xfId="2" quotePrefix="1" applyNumberFormat="1" applyFont="1" applyFill="1" applyBorder="1" applyAlignment="1">
      <alignment horizontal="center" vertical="center"/>
    </xf>
    <xf numFmtId="177" fontId="11" fillId="0" borderId="4" xfId="2" quotePrefix="1" applyNumberFormat="1" applyFont="1" applyFill="1" applyBorder="1" applyAlignment="1">
      <alignment horizontal="center" vertical="center"/>
    </xf>
    <xf numFmtId="0" fontId="14" fillId="0" borderId="6" xfId="8" applyFont="1" applyBorder="1" applyAlignment="1">
      <alignment vertical="center" wrapText="1" shrinkToFit="1"/>
    </xf>
    <xf numFmtId="0" fontId="15" fillId="0" borderId="4" xfId="8" applyFont="1" applyBorder="1" applyAlignment="1">
      <alignment vertical="center" wrapText="1" shrinkToFit="1"/>
    </xf>
    <xf numFmtId="0" fontId="7" fillId="0" borderId="0" xfId="2" applyFont="1" applyFill="1" applyAlignment="1">
      <alignment horizontal="right" vertical="center"/>
    </xf>
    <xf numFmtId="0" fontId="10" fillId="0" borderId="8" xfId="2" applyNumberFormat="1" applyFont="1" applyFill="1" applyBorder="1" applyAlignment="1">
      <alignment horizontal="right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4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1" fillId="0" borderId="4" xfId="2" applyNumberFormat="1" applyFont="1" applyFill="1" applyBorder="1" applyAlignment="1">
      <alignment horizontal="center" vertical="center" wrapText="1"/>
    </xf>
    <xf numFmtId="0" fontId="11" fillId="0" borderId="10" xfId="2" applyNumberFormat="1" applyFont="1" applyFill="1" applyBorder="1" applyAlignment="1">
      <alignment horizontal="center" vertical="center"/>
    </xf>
    <xf numFmtId="0" fontId="11" fillId="0" borderId="11" xfId="2" applyNumberFormat="1" applyFont="1" applyFill="1" applyBorder="1" applyAlignment="1">
      <alignment horizontal="center" vertical="center"/>
    </xf>
    <xf numFmtId="0" fontId="11" fillId="0" borderId="13" xfId="2" applyNumberFormat="1" applyFont="1" applyFill="1" applyBorder="1" applyAlignment="1">
      <alignment horizontal="center" vertical="center"/>
    </xf>
    <xf numFmtId="0" fontId="11" fillId="0" borderId="14" xfId="2" applyNumberFormat="1" applyFont="1" applyFill="1" applyBorder="1" applyAlignment="1">
      <alignment horizontal="center" vertical="center"/>
    </xf>
  </cellXfs>
  <cellStyles count="9">
    <cellStyle name="ハイパーリンク" xfId="8" builtinId="8"/>
    <cellStyle name="桁区切り 2" xfId="3"/>
    <cellStyle name="桁区切り 2 2" xfId="4"/>
    <cellStyle name="通貨 2" xfId="5"/>
    <cellStyle name="標準" xfId="0" builtinId="0"/>
    <cellStyle name="標準 2" xfId="6"/>
    <cellStyle name="標準 2 2" xfId="7"/>
    <cellStyle name="標準 3" xfId="1"/>
    <cellStyle name="標準_③予算事業別調書(目次様式)" xfId="2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428625</xdr:colOff>
      <xdr:row>36</xdr:row>
      <xdr:rowOff>38100</xdr:rowOff>
    </xdr:from>
    <xdr:to>
      <xdr:col>16</xdr:col>
      <xdr:colOff>19050</xdr:colOff>
      <xdr:row>46</xdr:row>
      <xdr:rowOff>163045</xdr:rowOff>
    </xdr:to>
    <xdr:sp macro="" textlink="">
      <xdr:nvSpPr>
        <xdr:cNvPr id="2" name="AutoShape 405"/>
        <xdr:cNvSpPr>
          <a:spLocks noChangeAspect="1" noChangeArrowheads="1"/>
        </xdr:cNvSpPr>
      </xdr:nvSpPr>
      <xdr:spPr bwMode="auto">
        <a:xfrm>
          <a:off x="8858250" y="6305550"/>
          <a:ext cx="4191000" cy="2066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fukushi/cmsfiles/contents/0000461/461496/31_kouki_008(2.14).xlsx" TargetMode="External"/><Relationship Id="rId3" Type="http://schemas.openxmlformats.org/officeDocument/2006/relationships/hyperlink" Target="http://www.city.osaka.lg.jp/fukushi/cmsfiles/contents/0000461/461496/31_kouki_003(2.14).xlsx" TargetMode="External"/><Relationship Id="rId7" Type="http://schemas.openxmlformats.org/officeDocument/2006/relationships/hyperlink" Target="http://www.city.osaka.lg.jp/fukushi/cmsfiles/contents/0000461/461496/31_kouki_007(2.14).xlsx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city.osaka.lg.jp/fukushi/cmsfiles/contents/0000461/461496/31_kouki_002(2.14).xlsx" TargetMode="External"/><Relationship Id="rId1" Type="http://schemas.openxmlformats.org/officeDocument/2006/relationships/hyperlink" Target="http://www.city.osaka.lg.jp/fukushi/cmsfiles/contents/0000461/461496/31_kouki_001(2.14).xlsx" TargetMode="External"/><Relationship Id="rId6" Type="http://schemas.openxmlformats.org/officeDocument/2006/relationships/hyperlink" Target="http://www.city.osaka.lg.jp/fukushi/cmsfiles/contents/0000461/461496/31_kouki_006(2.14).xls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ity.osaka.lg.jp/fukushi/cmsfiles/contents/0000461/461496/31_kouki_005(2.14).xlsx" TargetMode="External"/><Relationship Id="rId10" Type="http://schemas.openxmlformats.org/officeDocument/2006/relationships/hyperlink" Target="http://www.city.osaka.lg.jp/fukushi/cmsfiles/contents/0000461/461496/31_kouki_010(2.14).xlsx" TargetMode="External"/><Relationship Id="rId4" Type="http://schemas.openxmlformats.org/officeDocument/2006/relationships/hyperlink" Target="http://www.city.osaka.lg.jp/fukushi/cmsfiles/contents/0000461/461496/31_kouki_004(2.14).xlsx" TargetMode="External"/><Relationship Id="rId9" Type="http://schemas.openxmlformats.org/officeDocument/2006/relationships/hyperlink" Target="http://www.city.osaka.lg.jp/fukushi/cmsfiles/contents/0000461/461496/31_kouki_009(2.14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view="pageBreakPreview" zoomScaleNormal="100" zoomScaleSheetLayoutView="100" workbookViewId="0">
      <selection activeCell="C3" sqref="C3"/>
    </sheetView>
  </sheetViews>
  <sheetFormatPr defaultColWidth="8.625" defaultRowHeight="18" customHeight="1"/>
  <cols>
    <col min="1" max="1" width="3.75" style="16" customWidth="1"/>
    <col min="2" max="2" width="12.5" style="16" customWidth="1"/>
    <col min="3" max="3" width="23.75" style="16" customWidth="1"/>
    <col min="4" max="4" width="17.5" style="16" customWidth="1"/>
    <col min="5" max="5" width="12.5" style="16" customWidth="1" collapsed="1"/>
    <col min="6" max="6" width="12.5" style="2" customWidth="1"/>
    <col min="7" max="7" width="12.5" style="16" customWidth="1"/>
    <col min="8" max="8" width="6.25" style="17" customWidth="1"/>
    <col min="9" max="9" width="9.375" style="17" customWidth="1"/>
    <col min="10" max="235" width="8.625" style="17" customWidth="1"/>
    <col min="236" max="16384" width="8.625" style="17"/>
  </cols>
  <sheetData>
    <row r="1" spans="1:13" ht="17.25" customHeight="1">
      <c r="G1" s="2"/>
      <c r="H1" s="34"/>
    </row>
    <row r="2" spans="1:13" ht="17.25" customHeight="1">
      <c r="A2" s="1"/>
      <c r="B2" s="1"/>
      <c r="F2" s="35"/>
      <c r="G2" s="2"/>
      <c r="H2" s="35"/>
      <c r="I2" s="34"/>
      <c r="K2" s="31"/>
    </row>
    <row r="3" spans="1:13" ht="17.25" customHeight="1">
      <c r="A3" s="1"/>
      <c r="B3" s="1"/>
      <c r="F3" s="36"/>
      <c r="G3" s="2"/>
      <c r="H3" s="36"/>
      <c r="I3" s="36"/>
      <c r="K3" s="31"/>
    </row>
    <row r="4" spans="1:13" ht="17.25" customHeight="1">
      <c r="F4" s="35"/>
      <c r="G4" s="2"/>
      <c r="H4" s="35"/>
      <c r="I4" s="35"/>
    </row>
    <row r="5" spans="1:13" ht="18" customHeight="1">
      <c r="A5" s="1" t="s">
        <v>0</v>
      </c>
      <c r="B5" s="1"/>
      <c r="H5" s="65"/>
      <c r="I5" s="65"/>
    </row>
    <row r="6" spans="1:13" ht="15" customHeight="1"/>
    <row r="7" spans="1:13" ht="18" customHeight="1">
      <c r="A7" s="3" t="s">
        <v>28</v>
      </c>
      <c r="B7" s="3"/>
      <c r="D7" s="17"/>
      <c r="E7" s="17"/>
      <c r="F7" s="3"/>
      <c r="G7" s="30"/>
      <c r="I7" s="30" t="s">
        <v>26</v>
      </c>
    </row>
    <row r="8" spans="1:13" ht="10.5" customHeight="1">
      <c r="A8" s="17"/>
      <c r="B8" s="17"/>
      <c r="D8" s="17"/>
      <c r="E8" s="17"/>
      <c r="F8" s="3"/>
      <c r="G8" s="17"/>
    </row>
    <row r="9" spans="1:13" ht="27" customHeight="1" thickBot="1">
      <c r="A9" s="17"/>
      <c r="B9" s="17"/>
      <c r="E9" s="66" t="s">
        <v>5</v>
      </c>
      <c r="F9" s="66"/>
      <c r="G9" s="4"/>
      <c r="I9" s="5" t="s">
        <v>22</v>
      </c>
      <c r="K9" s="29"/>
      <c r="L9" s="29"/>
      <c r="M9" s="29"/>
    </row>
    <row r="10" spans="1:13" s="37" customFormat="1" ht="15" customHeight="1">
      <c r="A10" s="18" t="s">
        <v>32</v>
      </c>
      <c r="B10" s="19" t="s">
        <v>23</v>
      </c>
      <c r="C10" s="67" t="s">
        <v>33</v>
      </c>
      <c r="D10" s="69" t="s">
        <v>24</v>
      </c>
      <c r="E10" s="32" t="s">
        <v>34</v>
      </c>
      <c r="F10" s="19" t="s">
        <v>31</v>
      </c>
      <c r="G10" s="32" t="s">
        <v>35</v>
      </c>
      <c r="H10" s="71" t="s">
        <v>36</v>
      </c>
      <c r="I10" s="72"/>
    </row>
    <row r="11" spans="1:13" s="37" customFormat="1" ht="15" customHeight="1">
      <c r="A11" s="20" t="s">
        <v>37</v>
      </c>
      <c r="B11" s="6" t="s">
        <v>20</v>
      </c>
      <c r="C11" s="68"/>
      <c r="D11" s="70"/>
      <c r="E11" s="33" t="s">
        <v>38</v>
      </c>
      <c r="F11" s="33" t="s">
        <v>43</v>
      </c>
      <c r="G11" s="33" t="s">
        <v>25</v>
      </c>
      <c r="H11" s="73"/>
      <c r="I11" s="74"/>
    </row>
    <row r="12" spans="1:13" ht="15" customHeight="1">
      <c r="A12" s="53">
        <v>1</v>
      </c>
      <c r="B12" s="61" t="s">
        <v>21</v>
      </c>
      <c r="C12" s="63" t="s">
        <v>19</v>
      </c>
      <c r="D12" s="59" t="s">
        <v>4</v>
      </c>
      <c r="E12" s="23">
        <v>509518</v>
      </c>
      <c r="F12" s="23">
        <v>522297</v>
      </c>
      <c r="G12" s="21">
        <f>F12-E12</f>
        <v>12779</v>
      </c>
      <c r="H12" s="44" t="s">
        <v>1</v>
      </c>
      <c r="I12" s="7"/>
    </row>
    <row r="13" spans="1:13" ht="15" customHeight="1">
      <c r="A13" s="54"/>
      <c r="B13" s="62"/>
      <c r="C13" s="64"/>
      <c r="D13" s="60"/>
      <c r="E13" s="24">
        <v>509518</v>
      </c>
      <c r="F13" s="24">
        <v>522297</v>
      </c>
      <c r="G13" s="8">
        <f t="shared" ref="G13:G43" si="0">F13-E13</f>
        <v>12779</v>
      </c>
      <c r="H13" s="45"/>
      <c r="I13" s="9"/>
    </row>
    <row r="14" spans="1:13" ht="15" customHeight="1">
      <c r="A14" s="38" t="s">
        <v>2</v>
      </c>
      <c r="B14" s="39"/>
      <c r="C14" s="39"/>
      <c r="D14" s="40"/>
      <c r="E14" s="21">
        <v>509518</v>
      </c>
      <c r="F14" s="21">
        <f>F12</f>
        <v>522297</v>
      </c>
      <c r="G14" s="21">
        <f t="shared" si="0"/>
        <v>12779</v>
      </c>
      <c r="H14" s="44"/>
      <c r="I14" s="7"/>
    </row>
    <row r="15" spans="1:13" ht="15" customHeight="1">
      <c r="A15" s="41"/>
      <c r="B15" s="42"/>
      <c r="C15" s="42"/>
      <c r="D15" s="43"/>
      <c r="E15" s="10">
        <v>509518</v>
      </c>
      <c r="F15" s="10">
        <f>F13</f>
        <v>522297</v>
      </c>
      <c r="G15" s="8">
        <f t="shared" si="0"/>
        <v>12779</v>
      </c>
      <c r="H15" s="45"/>
      <c r="I15" s="9"/>
    </row>
    <row r="16" spans="1:13" ht="15" customHeight="1">
      <c r="A16" s="53">
        <v>2</v>
      </c>
      <c r="B16" s="61" t="s">
        <v>3</v>
      </c>
      <c r="C16" s="63" t="s">
        <v>39</v>
      </c>
      <c r="D16" s="59" t="s">
        <v>40</v>
      </c>
      <c r="E16" s="27">
        <v>133379</v>
      </c>
      <c r="F16" s="27">
        <v>135017</v>
      </c>
      <c r="G16" s="21">
        <f t="shared" si="0"/>
        <v>1638</v>
      </c>
      <c r="H16" s="44"/>
      <c r="I16" s="11"/>
    </row>
    <row r="17" spans="1:9" ht="15" customHeight="1">
      <c r="A17" s="54"/>
      <c r="B17" s="62"/>
      <c r="C17" s="64"/>
      <c r="D17" s="60"/>
      <c r="E17" s="26">
        <v>133377</v>
      </c>
      <c r="F17" s="26">
        <v>135015</v>
      </c>
      <c r="G17" s="8">
        <f t="shared" si="0"/>
        <v>1638</v>
      </c>
      <c r="H17" s="45"/>
      <c r="I17" s="12"/>
    </row>
    <row r="18" spans="1:9" ht="15" customHeight="1">
      <c r="A18" s="53">
        <v>3</v>
      </c>
      <c r="B18" s="61" t="s">
        <v>3</v>
      </c>
      <c r="C18" s="63" t="s">
        <v>41</v>
      </c>
      <c r="D18" s="59" t="s">
        <v>40</v>
      </c>
      <c r="E18" s="25">
        <v>45905</v>
      </c>
      <c r="F18" s="25">
        <v>44314</v>
      </c>
      <c r="G18" s="21">
        <f t="shared" si="0"/>
        <v>-1591</v>
      </c>
      <c r="H18" s="44"/>
      <c r="I18" s="7"/>
    </row>
    <row r="19" spans="1:9" ht="15" customHeight="1">
      <c r="A19" s="54"/>
      <c r="B19" s="62"/>
      <c r="C19" s="64"/>
      <c r="D19" s="60"/>
      <c r="E19" s="26">
        <v>45625</v>
      </c>
      <c r="F19" s="26">
        <v>44039</v>
      </c>
      <c r="G19" s="8">
        <f t="shared" si="0"/>
        <v>-1586</v>
      </c>
      <c r="H19" s="45"/>
      <c r="I19" s="13"/>
    </row>
    <row r="20" spans="1:9" ht="15" customHeight="1">
      <c r="A20" s="53">
        <v>4</v>
      </c>
      <c r="B20" s="61" t="s">
        <v>3</v>
      </c>
      <c r="C20" s="63" t="s">
        <v>42</v>
      </c>
      <c r="D20" s="59" t="s">
        <v>40</v>
      </c>
      <c r="E20" s="25">
        <v>45029</v>
      </c>
      <c r="F20" s="25">
        <v>44537</v>
      </c>
      <c r="G20" s="21">
        <f t="shared" si="0"/>
        <v>-492</v>
      </c>
      <c r="H20" s="44"/>
      <c r="I20" s="11"/>
    </row>
    <row r="21" spans="1:9" ht="15" customHeight="1">
      <c r="A21" s="54"/>
      <c r="B21" s="62"/>
      <c r="C21" s="64"/>
      <c r="D21" s="60"/>
      <c r="E21" s="26">
        <v>45029</v>
      </c>
      <c r="F21" s="26">
        <v>44537</v>
      </c>
      <c r="G21" s="8">
        <f t="shared" si="0"/>
        <v>-492</v>
      </c>
      <c r="H21" s="45"/>
      <c r="I21" s="12"/>
    </row>
    <row r="22" spans="1:9" ht="15" customHeight="1">
      <c r="A22" s="53">
        <v>5</v>
      </c>
      <c r="B22" s="61" t="s">
        <v>3</v>
      </c>
      <c r="C22" s="63" t="s">
        <v>30</v>
      </c>
      <c r="D22" s="59" t="s">
        <v>40</v>
      </c>
      <c r="E22" s="25">
        <v>140245</v>
      </c>
      <c r="F22" s="25">
        <v>117418</v>
      </c>
      <c r="G22" s="21">
        <f t="shared" si="0"/>
        <v>-22827</v>
      </c>
      <c r="H22" s="44"/>
      <c r="I22" s="11"/>
    </row>
    <row r="23" spans="1:9" ht="15" customHeight="1">
      <c r="A23" s="54"/>
      <c r="B23" s="62"/>
      <c r="C23" s="64"/>
      <c r="D23" s="60"/>
      <c r="E23" s="26">
        <v>120016</v>
      </c>
      <c r="F23" s="26">
        <v>117418</v>
      </c>
      <c r="G23" s="8">
        <f t="shared" si="0"/>
        <v>-2598</v>
      </c>
      <c r="H23" s="45"/>
      <c r="I23" s="12"/>
    </row>
    <row r="24" spans="1:9" ht="15" customHeight="1">
      <c r="A24" s="53">
        <v>6</v>
      </c>
      <c r="B24" s="61" t="s">
        <v>3</v>
      </c>
      <c r="C24" s="63" t="s">
        <v>29</v>
      </c>
      <c r="D24" s="59" t="s">
        <v>4</v>
      </c>
      <c r="E24" s="25">
        <v>15042</v>
      </c>
      <c r="F24" s="25">
        <v>14404</v>
      </c>
      <c r="G24" s="21">
        <f t="shared" si="0"/>
        <v>-638</v>
      </c>
      <c r="H24" s="44"/>
      <c r="I24" s="11"/>
    </row>
    <row r="25" spans="1:9" ht="15" customHeight="1">
      <c r="A25" s="54"/>
      <c r="B25" s="62"/>
      <c r="C25" s="64"/>
      <c r="D25" s="60"/>
      <c r="E25" s="26">
        <v>15042</v>
      </c>
      <c r="F25" s="26">
        <v>14404</v>
      </c>
      <c r="G25" s="8">
        <f t="shared" si="0"/>
        <v>-638</v>
      </c>
      <c r="H25" s="45"/>
      <c r="I25" s="12"/>
    </row>
    <row r="26" spans="1:9" ht="15" customHeight="1">
      <c r="A26" s="38" t="s">
        <v>6</v>
      </c>
      <c r="B26" s="39"/>
      <c r="C26" s="39"/>
      <c r="D26" s="40"/>
      <c r="E26" s="25">
        <v>379600</v>
      </c>
      <c r="F26" s="25">
        <f>F16+F18+F20+F22+F24</f>
        <v>355690</v>
      </c>
      <c r="G26" s="21">
        <f t="shared" si="0"/>
        <v>-23910</v>
      </c>
      <c r="H26" s="44"/>
      <c r="I26" s="7"/>
    </row>
    <row r="27" spans="1:9" ht="15" customHeight="1">
      <c r="A27" s="41"/>
      <c r="B27" s="42"/>
      <c r="C27" s="42"/>
      <c r="D27" s="43"/>
      <c r="E27" s="26">
        <v>359089</v>
      </c>
      <c r="F27" s="26">
        <f>F17+F19+F21+F23+F25</f>
        <v>355413</v>
      </c>
      <c r="G27" s="8">
        <f t="shared" si="0"/>
        <v>-3676</v>
      </c>
      <c r="H27" s="45"/>
      <c r="I27" s="9"/>
    </row>
    <row r="28" spans="1:9" ht="15" customHeight="1">
      <c r="A28" s="53">
        <v>7</v>
      </c>
      <c r="B28" s="61" t="s">
        <v>9</v>
      </c>
      <c r="C28" s="57" t="s">
        <v>7</v>
      </c>
      <c r="D28" s="59" t="s">
        <v>4</v>
      </c>
      <c r="E28" s="23">
        <v>72031</v>
      </c>
      <c r="F28" s="23">
        <v>80744</v>
      </c>
      <c r="G28" s="21">
        <f t="shared" si="0"/>
        <v>8713</v>
      </c>
      <c r="H28" s="44" t="s">
        <v>1</v>
      </c>
      <c r="I28" s="7"/>
    </row>
    <row r="29" spans="1:9" ht="15" customHeight="1">
      <c r="A29" s="54"/>
      <c r="B29" s="62"/>
      <c r="C29" s="58"/>
      <c r="D29" s="60"/>
      <c r="E29" s="24">
        <v>71598</v>
      </c>
      <c r="F29" s="24">
        <v>80411</v>
      </c>
      <c r="G29" s="8">
        <f t="shared" si="0"/>
        <v>8813</v>
      </c>
      <c r="H29" s="45"/>
      <c r="I29" s="9"/>
    </row>
    <row r="30" spans="1:9" ht="15" customHeight="1">
      <c r="A30" s="38" t="s">
        <v>8</v>
      </c>
      <c r="B30" s="39"/>
      <c r="C30" s="39"/>
      <c r="D30" s="40"/>
      <c r="E30" s="25">
        <v>72031</v>
      </c>
      <c r="F30" s="25">
        <f>F28</f>
        <v>80744</v>
      </c>
      <c r="G30" s="21">
        <f t="shared" si="0"/>
        <v>8713</v>
      </c>
      <c r="H30" s="44"/>
      <c r="I30" s="7"/>
    </row>
    <row r="31" spans="1:9" ht="15" customHeight="1">
      <c r="A31" s="41"/>
      <c r="B31" s="42"/>
      <c r="C31" s="42"/>
      <c r="D31" s="43"/>
      <c r="E31" s="26">
        <v>71598</v>
      </c>
      <c r="F31" s="26">
        <f>F29</f>
        <v>80411</v>
      </c>
      <c r="G31" s="8">
        <f t="shared" si="0"/>
        <v>8813</v>
      </c>
      <c r="H31" s="45"/>
      <c r="I31" s="9"/>
    </row>
    <row r="32" spans="1:9" ht="15" customHeight="1">
      <c r="A32" s="53">
        <v>8</v>
      </c>
      <c r="B32" s="61" t="s">
        <v>10</v>
      </c>
      <c r="C32" s="63" t="s">
        <v>11</v>
      </c>
      <c r="D32" s="59" t="s">
        <v>4</v>
      </c>
      <c r="E32" s="23">
        <v>29905699</v>
      </c>
      <c r="F32" s="23">
        <v>31842706</v>
      </c>
      <c r="G32" s="21">
        <f t="shared" si="0"/>
        <v>1937007</v>
      </c>
      <c r="H32" s="44" t="s">
        <v>1</v>
      </c>
      <c r="I32" s="7"/>
    </row>
    <row r="33" spans="1:9" ht="15" customHeight="1">
      <c r="A33" s="54"/>
      <c r="B33" s="62"/>
      <c r="C33" s="64"/>
      <c r="D33" s="60"/>
      <c r="E33" s="24">
        <v>7356571</v>
      </c>
      <c r="F33" s="24">
        <v>7572768</v>
      </c>
      <c r="G33" s="8">
        <f t="shared" si="0"/>
        <v>216197</v>
      </c>
      <c r="H33" s="45"/>
      <c r="I33" s="9"/>
    </row>
    <row r="34" spans="1:9" ht="15" customHeight="1">
      <c r="A34" s="38" t="s">
        <v>12</v>
      </c>
      <c r="B34" s="39"/>
      <c r="C34" s="39"/>
      <c r="D34" s="40"/>
      <c r="E34" s="25">
        <v>29905699</v>
      </c>
      <c r="F34" s="25">
        <f>F32</f>
        <v>31842706</v>
      </c>
      <c r="G34" s="21">
        <f t="shared" si="0"/>
        <v>1937007</v>
      </c>
      <c r="H34" s="44"/>
      <c r="I34" s="7"/>
    </row>
    <row r="35" spans="1:9" ht="15" customHeight="1">
      <c r="A35" s="41"/>
      <c r="B35" s="42"/>
      <c r="C35" s="42"/>
      <c r="D35" s="43"/>
      <c r="E35" s="26">
        <v>7356571</v>
      </c>
      <c r="F35" s="26">
        <f>F33</f>
        <v>7572768</v>
      </c>
      <c r="G35" s="8">
        <f t="shared" si="0"/>
        <v>216197</v>
      </c>
      <c r="H35" s="45"/>
      <c r="I35" s="9"/>
    </row>
    <row r="36" spans="1:9" ht="15" customHeight="1">
      <c r="A36" s="53">
        <v>9</v>
      </c>
      <c r="B36" s="61" t="s">
        <v>13</v>
      </c>
      <c r="C36" s="57" t="s">
        <v>14</v>
      </c>
      <c r="D36" s="59" t="s">
        <v>4</v>
      </c>
      <c r="E36" s="23">
        <v>84822</v>
      </c>
      <c r="F36" s="23">
        <v>84129</v>
      </c>
      <c r="G36" s="21">
        <f t="shared" si="0"/>
        <v>-693</v>
      </c>
      <c r="H36" s="44" t="s">
        <v>1</v>
      </c>
      <c r="I36" s="7"/>
    </row>
    <row r="37" spans="1:9" ht="15" customHeight="1">
      <c r="A37" s="54"/>
      <c r="B37" s="62"/>
      <c r="C37" s="58"/>
      <c r="D37" s="60"/>
      <c r="E37" s="24">
        <v>0</v>
      </c>
      <c r="F37" s="24">
        <v>0</v>
      </c>
      <c r="G37" s="8">
        <f t="shared" si="0"/>
        <v>0</v>
      </c>
      <c r="H37" s="45"/>
      <c r="I37" s="9"/>
    </row>
    <row r="38" spans="1:9" ht="15" customHeight="1">
      <c r="A38" s="38" t="s">
        <v>15</v>
      </c>
      <c r="B38" s="39"/>
      <c r="C38" s="39"/>
      <c r="D38" s="40"/>
      <c r="E38" s="25">
        <v>84822</v>
      </c>
      <c r="F38" s="25">
        <f>F36</f>
        <v>84129</v>
      </c>
      <c r="G38" s="21">
        <f t="shared" si="0"/>
        <v>-693</v>
      </c>
      <c r="H38" s="44"/>
      <c r="I38" s="7"/>
    </row>
    <row r="39" spans="1:9" ht="15" customHeight="1">
      <c r="A39" s="41"/>
      <c r="B39" s="42"/>
      <c r="C39" s="42"/>
      <c r="D39" s="43"/>
      <c r="E39" s="26">
        <v>0</v>
      </c>
      <c r="F39" s="26">
        <f>F37</f>
        <v>0</v>
      </c>
      <c r="G39" s="8">
        <f t="shared" si="0"/>
        <v>0</v>
      </c>
      <c r="H39" s="45"/>
      <c r="I39" s="9"/>
    </row>
    <row r="40" spans="1:9" ht="15" customHeight="1">
      <c r="A40" s="53">
        <v>10</v>
      </c>
      <c r="B40" s="55" t="s">
        <v>16</v>
      </c>
      <c r="C40" s="57" t="s">
        <v>17</v>
      </c>
      <c r="D40" s="59" t="s">
        <v>4</v>
      </c>
      <c r="E40" s="25">
        <v>1000</v>
      </c>
      <c r="F40" s="25">
        <v>1000</v>
      </c>
      <c r="G40" s="21">
        <f t="shared" si="0"/>
        <v>0</v>
      </c>
      <c r="H40" s="44" t="s">
        <v>1</v>
      </c>
      <c r="I40" s="7"/>
    </row>
    <row r="41" spans="1:9" ht="15" customHeight="1">
      <c r="A41" s="54"/>
      <c r="B41" s="56"/>
      <c r="C41" s="58"/>
      <c r="D41" s="60"/>
      <c r="E41" s="26">
        <v>1000</v>
      </c>
      <c r="F41" s="26">
        <v>1000</v>
      </c>
      <c r="G41" s="8">
        <f t="shared" si="0"/>
        <v>0</v>
      </c>
      <c r="H41" s="45"/>
      <c r="I41" s="9"/>
    </row>
    <row r="42" spans="1:9" ht="15" customHeight="1">
      <c r="A42" s="38" t="s">
        <v>18</v>
      </c>
      <c r="B42" s="39"/>
      <c r="C42" s="39"/>
      <c r="D42" s="40"/>
      <c r="E42" s="25">
        <v>1000</v>
      </c>
      <c r="F42" s="25">
        <f>F40</f>
        <v>1000</v>
      </c>
      <c r="G42" s="21">
        <f t="shared" si="0"/>
        <v>0</v>
      </c>
      <c r="H42" s="44"/>
      <c r="I42" s="7"/>
    </row>
    <row r="43" spans="1:9" ht="15" customHeight="1">
      <c r="A43" s="41"/>
      <c r="B43" s="42"/>
      <c r="C43" s="42"/>
      <c r="D43" s="43"/>
      <c r="E43" s="26">
        <v>1000</v>
      </c>
      <c r="F43" s="26">
        <f>F41</f>
        <v>1000</v>
      </c>
      <c r="G43" s="8">
        <f t="shared" si="0"/>
        <v>0</v>
      </c>
      <c r="H43" s="45"/>
      <c r="I43" s="9"/>
    </row>
    <row r="44" spans="1:9" ht="15" customHeight="1">
      <c r="A44" s="46" t="s">
        <v>27</v>
      </c>
      <c r="B44" s="47"/>
      <c r="C44" s="47"/>
      <c r="D44" s="48"/>
      <c r="E44" s="25">
        <f>SUM(E14,E26,E30,E34,E38,E42,)</f>
        <v>30952670</v>
      </c>
      <c r="F44" s="25">
        <f>SUM(F14,F26,F30,F34,F38,F42,)</f>
        <v>32886566</v>
      </c>
      <c r="G44" s="21">
        <f>+F44-$E44</f>
        <v>1933896</v>
      </c>
      <c r="H44" s="44"/>
      <c r="I44" s="14"/>
    </row>
    <row r="45" spans="1:9" ht="15" customHeight="1" thickBot="1">
      <c r="A45" s="49"/>
      <c r="B45" s="50"/>
      <c r="C45" s="50"/>
      <c r="D45" s="51"/>
      <c r="E45" s="28">
        <f>SUM(E15,E27,E31,E35,E39,E43,)</f>
        <v>8297776</v>
      </c>
      <c r="F45" s="28">
        <f>SUM(F15,F27,F31,F35,F39,F43,)</f>
        <v>8531889</v>
      </c>
      <c r="G45" s="22">
        <f t="shared" ref="G45" si="1">+F45-$E45</f>
        <v>234113</v>
      </c>
      <c r="H45" s="52"/>
      <c r="I45" s="15"/>
    </row>
  </sheetData>
  <mergeCells count="69">
    <mergeCell ref="A12:A13"/>
    <mergeCell ref="B12:B13"/>
    <mergeCell ref="C12:C13"/>
    <mergeCell ref="D12:D13"/>
    <mergeCell ref="H12:H13"/>
    <mergeCell ref="H5:I5"/>
    <mergeCell ref="E9:F9"/>
    <mergeCell ref="C10:C11"/>
    <mergeCell ref="D10:D11"/>
    <mergeCell ref="H10:I11"/>
    <mergeCell ref="A14:D15"/>
    <mergeCell ref="H14:H15"/>
    <mergeCell ref="A16:A17"/>
    <mergeCell ref="B16:B17"/>
    <mergeCell ref="C16:C17"/>
    <mergeCell ref="D16:D17"/>
    <mergeCell ref="H16:H17"/>
    <mergeCell ref="A20:A21"/>
    <mergeCell ref="B20:B21"/>
    <mergeCell ref="C20:C21"/>
    <mergeCell ref="D20:D21"/>
    <mergeCell ref="H20:H21"/>
    <mergeCell ref="A18:A19"/>
    <mergeCell ref="B18:B19"/>
    <mergeCell ref="C18:C19"/>
    <mergeCell ref="D18:D19"/>
    <mergeCell ref="H18:H19"/>
    <mergeCell ref="A24:A25"/>
    <mergeCell ref="B24:B25"/>
    <mergeCell ref="C24:C25"/>
    <mergeCell ref="D24:D25"/>
    <mergeCell ref="H24:H25"/>
    <mergeCell ref="A22:A23"/>
    <mergeCell ref="B22:B23"/>
    <mergeCell ref="C22:C23"/>
    <mergeCell ref="D22:D23"/>
    <mergeCell ref="H22:H23"/>
    <mergeCell ref="A26:D27"/>
    <mergeCell ref="H26:H27"/>
    <mergeCell ref="A28:A29"/>
    <mergeCell ref="B28:B29"/>
    <mergeCell ref="C28:C29"/>
    <mergeCell ref="D28:D29"/>
    <mergeCell ref="H28:H29"/>
    <mergeCell ref="A30:D31"/>
    <mergeCell ref="H30:H31"/>
    <mergeCell ref="A32:A33"/>
    <mergeCell ref="B32:B33"/>
    <mergeCell ref="C32:C33"/>
    <mergeCell ref="D32:D33"/>
    <mergeCell ref="H32:H33"/>
    <mergeCell ref="A34:D35"/>
    <mergeCell ref="H34:H35"/>
    <mergeCell ref="A36:A37"/>
    <mergeCell ref="B36:B37"/>
    <mergeCell ref="C36:C37"/>
    <mergeCell ref="D36:D37"/>
    <mergeCell ref="H36:H37"/>
    <mergeCell ref="A42:D43"/>
    <mergeCell ref="H42:H43"/>
    <mergeCell ref="A44:D45"/>
    <mergeCell ref="H44:H45"/>
    <mergeCell ref="A38:D39"/>
    <mergeCell ref="H38:H39"/>
    <mergeCell ref="A40:A41"/>
    <mergeCell ref="B40:B41"/>
    <mergeCell ref="C40:C41"/>
    <mergeCell ref="D40:D41"/>
    <mergeCell ref="H40:H41"/>
  </mergeCells>
  <phoneticPr fontId="2"/>
  <conditionalFormatting sqref="I44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12:H13 H40:H41 H28:H29 H32:H33 H36:H37 H16:H25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2:C13" r:id="rId1" display="福祉局及び区役所職員の人件費"/>
    <hyperlink ref="C16:C17" r:id="rId2" display="資格事務費"/>
    <hyperlink ref="C18:C19" r:id="rId3" display="賦課事務費"/>
    <hyperlink ref="C20:C21" r:id="rId4" display="保険年金システム運用・保守等経費"/>
    <hyperlink ref="C22:C23" r:id="rId5" display="保険年金システム改修等経費"/>
    <hyperlink ref="C24:C25" r:id="rId6" display="一般事務費"/>
    <hyperlink ref="C28:C29" r:id="rId7" display="徴収費"/>
    <hyperlink ref="C32:C33" r:id="rId8" display="後期高齢者医療広域連合納付金"/>
    <hyperlink ref="C36:C37" r:id="rId9" display="保険料還付金"/>
    <hyperlink ref="C40:C41" r:id="rId10" display="予備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予算事業一覧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2019-01-29T10:25:06Z</cp:lastPrinted>
  <dcterms:created xsi:type="dcterms:W3CDTF">2014-10-10T09:14:06Z</dcterms:created>
  <dcterms:modified xsi:type="dcterms:W3CDTF">2019-03-19T10:52:55Z</dcterms:modified>
</cp:coreProperties>
</file>