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120" windowWidth="19440" windowHeight="11640"/>
  </bookViews>
  <sheets>
    <sheet name="様式" sheetId="5" r:id="rId1"/>
    <sheet name="記入例" sheetId="2" r:id="rId2"/>
  </sheets>
  <definedNames>
    <definedName name="_xlnm.Print_Area" localSheetId="1">記入例!$A$1:$H$59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5" l="1"/>
  <c r="C26" i="5"/>
  <c r="C31" i="5"/>
  <c r="C36" i="5"/>
  <c r="C40" i="5"/>
  <c r="C43" i="5"/>
  <c r="C9" i="5"/>
  <c r="C8" i="5" s="1"/>
  <c r="C15" i="5"/>
  <c r="C10" i="5"/>
  <c r="C19" i="5" l="1"/>
  <c r="C44" i="5" s="1"/>
  <c r="C41" i="2"/>
  <c r="C32" i="2"/>
  <c r="C27" i="2"/>
  <c r="C21" i="2"/>
  <c r="C16" i="2"/>
  <c r="C10" i="2"/>
  <c r="C8" i="2" l="1"/>
  <c r="C37" i="2"/>
  <c r="C20" i="2" s="1"/>
  <c r="C45" i="2" l="1"/>
</calcChain>
</file>

<file path=xl/sharedStrings.xml><?xml version="1.0" encoding="utf-8"?>
<sst xmlns="http://schemas.openxmlformats.org/spreadsheetml/2006/main" count="109" uniqueCount="83">
  <si>
    <t>人件費</t>
  </si>
  <si>
    <t>法人名</t>
    <rPh sb="0" eb="2">
      <t>ホウジン</t>
    </rPh>
    <rPh sb="2" eb="3">
      <t>メイ</t>
    </rPh>
    <phoneticPr fontId="1"/>
  </si>
  <si>
    <t>　　収入合計（Ａ）</t>
  </si>
  <si>
    <t>　　支出合計（Ｂ）</t>
  </si>
  <si>
    <t>収支（Ａ）－（Ｂ）</t>
  </si>
  <si>
    <t>項目　</t>
    <rPh sb="1" eb="2">
      <t>モク</t>
    </rPh>
    <phoneticPr fontId="1"/>
  </si>
  <si>
    <t>事業所名</t>
    <rPh sb="0" eb="3">
      <t>ジギョウショ</t>
    </rPh>
    <rPh sb="3" eb="4">
      <t>メイ</t>
    </rPh>
    <phoneticPr fontId="1"/>
  </si>
  <si>
    <t>事業種別</t>
    <rPh sb="0" eb="2">
      <t>ジギョウ</t>
    </rPh>
    <rPh sb="2" eb="4">
      <t>シュベツ</t>
    </rPh>
    <phoneticPr fontId="1"/>
  </si>
  <si>
    <t>介護給付費（10割分）</t>
    <rPh sb="8" eb="9">
      <t>ワリ</t>
    </rPh>
    <rPh sb="9" eb="10">
      <t>ブン</t>
    </rPh>
    <phoneticPr fontId="1"/>
  </si>
  <si>
    <t>積算根拠</t>
    <rPh sb="0" eb="2">
      <t>セキサン</t>
    </rPh>
    <rPh sb="2" eb="4">
      <t>コンキョ</t>
    </rPh>
    <phoneticPr fontId="1"/>
  </si>
  <si>
    <t>寄付金・法人の他事業からの繰入金等</t>
    <rPh sb="0" eb="3">
      <t>キフキン</t>
    </rPh>
    <rPh sb="4" eb="6">
      <t>ホウジン</t>
    </rPh>
    <rPh sb="7" eb="8">
      <t>タ</t>
    </rPh>
    <rPh sb="8" eb="10">
      <t>ジギョウ</t>
    </rPh>
    <rPh sb="13" eb="15">
      <t>クリイレ</t>
    </rPh>
    <rPh sb="15" eb="16">
      <t>キン</t>
    </rPh>
    <rPh sb="16" eb="17">
      <t>トウ</t>
    </rPh>
    <phoneticPr fontId="1"/>
  </si>
  <si>
    <t>予算額</t>
    <rPh sb="0" eb="3">
      <t>ヨサンガク</t>
    </rPh>
    <phoneticPr fontId="1"/>
  </si>
  <si>
    <t>介護給付外収入</t>
    <rPh sb="4" eb="5">
      <t>ソト</t>
    </rPh>
    <rPh sb="5" eb="7">
      <t>シュウニュウ</t>
    </rPh>
    <phoneticPr fontId="1"/>
  </si>
  <si>
    <t>　（内訳）管理費</t>
    <rPh sb="2" eb="4">
      <t>ウチワケ</t>
    </rPh>
    <phoneticPr fontId="1"/>
  </si>
  <si>
    <t>　　　　　　光熱水費</t>
    <phoneticPr fontId="1"/>
  </si>
  <si>
    <t>　　　　　　その他経費</t>
    <phoneticPr fontId="1"/>
  </si>
  <si>
    <t>　　（内訳）</t>
    <rPh sb="3" eb="5">
      <t>ウチワケ</t>
    </rPh>
    <phoneticPr fontId="1"/>
  </si>
  <si>
    <t>　　　　　　食費</t>
    <rPh sb="6" eb="8">
      <t>ショクヒ</t>
    </rPh>
    <phoneticPr fontId="1"/>
  </si>
  <si>
    <t>　　</t>
    <phoneticPr fontId="1"/>
  </si>
  <si>
    <t>　（内訳）</t>
    <rPh sb="2" eb="4">
      <t>ウチワケ</t>
    </rPh>
    <phoneticPr fontId="1"/>
  </si>
  <si>
    <t>　（内訳）　</t>
    <rPh sb="2" eb="4">
      <t>ウチワケ</t>
    </rPh>
    <phoneticPr fontId="1"/>
  </si>
  <si>
    <t>施設維持管理費等</t>
    <rPh sb="0" eb="2">
      <t>シセツ</t>
    </rPh>
    <rPh sb="2" eb="4">
      <t>イジ</t>
    </rPh>
    <rPh sb="4" eb="6">
      <t>カンリ</t>
    </rPh>
    <rPh sb="6" eb="7">
      <t>ヒ</t>
    </rPh>
    <rPh sb="7" eb="8">
      <t>トウ</t>
    </rPh>
    <phoneticPr fontId="1"/>
  </si>
  <si>
    <t>項目</t>
    <rPh sb="0" eb="2">
      <t>コウモク</t>
    </rPh>
    <phoneticPr fontId="1"/>
  </si>
  <si>
    <t>　　　　　　　</t>
    <phoneticPr fontId="1"/>
  </si>
  <si>
    <t>　（内訳）　家賃等</t>
    <rPh sb="2" eb="4">
      <t>ウチワケ</t>
    </rPh>
    <rPh sb="6" eb="8">
      <t>ヤチン</t>
    </rPh>
    <rPh sb="8" eb="9">
      <t>トウ</t>
    </rPh>
    <phoneticPr fontId="1"/>
  </si>
  <si>
    <t>　　　　　　　光熱水費</t>
    <rPh sb="7" eb="9">
      <t>コウネツ</t>
    </rPh>
    <rPh sb="9" eb="10">
      <t>ミズ</t>
    </rPh>
    <phoneticPr fontId="1"/>
  </si>
  <si>
    <t>　　　　　　　保険料</t>
    <phoneticPr fontId="1"/>
  </si>
  <si>
    <t>　　　　　　　</t>
    <phoneticPr fontId="1"/>
  </si>
  <si>
    <t>□</t>
    <phoneticPr fontId="1"/>
  </si>
  <si>
    <t>事前協議</t>
    <rPh sb="0" eb="2">
      <t>ジゼン</t>
    </rPh>
    <rPh sb="2" eb="4">
      <t>キョウギ</t>
    </rPh>
    <phoneticPr fontId="1"/>
  </si>
  <si>
    <t>指定申請</t>
    <rPh sb="0" eb="2">
      <t>シテイ</t>
    </rPh>
    <rPh sb="2" eb="4">
      <t>シンセイ</t>
    </rPh>
    <phoneticPr fontId="1"/>
  </si>
  <si>
    <t>　　　　　　</t>
    <phoneticPr fontId="1"/>
  </si>
  <si>
    <t>他事業等への繰出し金・寄付金等</t>
    <rPh sb="0" eb="1">
      <t>タ</t>
    </rPh>
    <rPh sb="1" eb="3">
      <t>ジギョウ</t>
    </rPh>
    <rPh sb="3" eb="4">
      <t>トウ</t>
    </rPh>
    <rPh sb="6" eb="7">
      <t>ク</t>
    </rPh>
    <rPh sb="7" eb="8">
      <t>ダ</t>
    </rPh>
    <rPh sb="9" eb="10">
      <t>キン</t>
    </rPh>
    <rPh sb="11" eb="14">
      <t>キフキン</t>
    </rPh>
    <rPh sb="14" eb="15">
      <t>トウ</t>
    </rPh>
    <phoneticPr fontId="1"/>
  </si>
  <si>
    <t>その他　諸経費</t>
    <rPh sb="2" eb="3">
      <t>タ</t>
    </rPh>
    <rPh sb="4" eb="7">
      <t>ショケイヒ</t>
    </rPh>
    <phoneticPr fontId="1"/>
  </si>
  <si>
    <t>　　　　　　その他収入
　　　　　</t>
    <rPh sb="9" eb="11">
      <t>シュウニュウ</t>
    </rPh>
    <phoneticPr fontId="1"/>
  </si>
  <si>
    <r>
      <t>　（内訳）　</t>
    </r>
    <r>
      <rPr>
        <sz val="10.5"/>
        <color rgb="FFFF0000"/>
        <rFont val="ＭＳ Ｐゴシック"/>
        <family val="3"/>
        <charset val="128"/>
        <scheme val="minor"/>
      </rPr>
      <t>繰入金</t>
    </r>
    <rPh sb="2" eb="4">
      <t>ウチワケ</t>
    </rPh>
    <rPh sb="6" eb="8">
      <t>クリイレ</t>
    </rPh>
    <rPh sb="8" eb="9">
      <t>キン</t>
    </rPh>
    <phoneticPr fontId="1"/>
  </si>
  <si>
    <t>■</t>
    <phoneticPr fontId="1"/>
  </si>
  <si>
    <r>
      <t>　（内訳）</t>
    </r>
    <r>
      <rPr>
        <sz val="10.5"/>
        <color rgb="FFFF0000"/>
        <rFont val="ＭＳ Ｐゴシック"/>
        <family val="3"/>
        <charset val="128"/>
        <scheme val="minor"/>
      </rPr>
      <t>管理者</t>
    </r>
    <rPh sb="2" eb="4">
      <t>ウチワケ</t>
    </rPh>
    <rPh sb="5" eb="8">
      <t>カンリシャ</t>
    </rPh>
    <phoneticPr fontId="1"/>
  </si>
  <si>
    <r>
      <t>　　　　　</t>
    </r>
    <r>
      <rPr>
        <sz val="8"/>
        <color rgb="FFFF0000"/>
        <rFont val="ＭＳ Ｐゴシック"/>
        <family val="3"/>
        <charset val="128"/>
        <scheme val="minor"/>
      </rPr>
      <t>計画作成担当者</t>
    </r>
    <rPh sb="5" eb="7">
      <t>ケイカク</t>
    </rPh>
    <rPh sb="7" eb="9">
      <t>サクセイ</t>
    </rPh>
    <rPh sb="9" eb="12">
      <t>タントウシャ</t>
    </rPh>
    <phoneticPr fontId="1"/>
  </si>
  <si>
    <t>　　　　　介護職員</t>
    <rPh sb="5" eb="7">
      <t>カイゴ</t>
    </rPh>
    <rPh sb="7" eb="9">
      <t>ショクイン</t>
    </rPh>
    <phoneticPr fontId="1"/>
  </si>
  <si>
    <r>
      <t>　　　　　</t>
    </r>
    <r>
      <rPr>
        <sz val="10.5"/>
        <color rgb="FFFF0000"/>
        <rFont val="ＭＳ Ｐゴシック"/>
        <family val="3"/>
        <charset val="128"/>
        <scheme val="minor"/>
      </rPr>
      <t>法定福利</t>
    </r>
    <rPh sb="5" eb="7">
      <t>ホウテイ</t>
    </rPh>
    <rPh sb="7" eb="9">
      <t>フクリ</t>
    </rPh>
    <phoneticPr fontId="1"/>
  </si>
  <si>
    <t>介護福祉士（非常勤務2名雇用）　時給1,000円×100時間/月×12か月＝120万円
介護福祉士（常勤8名雇用）平均月額給与25万（18万～27万）　平均賞与40万（15万～50万）　計4,080万円
看護師（常勤1名）月額給与28万円　賞与65万　　計401万</t>
    <rPh sb="0" eb="2">
      <t>カイゴ</t>
    </rPh>
    <rPh sb="2" eb="4">
      <t>フクシ</t>
    </rPh>
    <rPh sb="4" eb="5">
      <t>シ</t>
    </rPh>
    <rPh sb="6" eb="8">
      <t>ヒジョウ</t>
    </rPh>
    <rPh sb="8" eb="10">
      <t>キンム</t>
    </rPh>
    <rPh sb="11" eb="12">
      <t>メイ</t>
    </rPh>
    <rPh sb="12" eb="14">
      <t>コヨウ</t>
    </rPh>
    <rPh sb="16" eb="18">
      <t>ジキュウ</t>
    </rPh>
    <rPh sb="23" eb="24">
      <t>エン</t>
    </rPh>
    <rPh sb="28" eb="30">
      <t>ジカン</t>
    </rPh>
    <rPh sb="31" eb="32">
      <t>ツキ</t>
    </rPh>
    <rPh sb="36" eb="37">
      <t>ツキ</t>
    </rPh>
    <rPh sb="41" eb="43">
      <t>マンエン</t>
    </rPh>
    <rPh sb="44" eb="46">
      <t>カイゴ</t>
    </rPh>
    <rPh sb="46" eb="49">
      <t>フクシシ</t>
    </rPh>
    <rPh sb="50" eb="52">
      <t>ジョウキン</t>
    </rPh>
    <rPh sb="53" eb="54">
      <t>メイ</t>
    </rPh>
    <rPh sb="54" eb="56">
      <t>コヨウ</t>
    </rPh>
    <rPh sb="57" eb="59">
      <t>ヘイキン</t>
    </rPh>
    <rPh sb="59" eb="61">
      <t>ゲツガク</t>
    </rPh>
    <rPh sb="61" eb="63">
      <t>キュウヨ</t>
    </rPh>
    <rPh sb="65" eb="66">
      <t>マン</t>
    </rPh>
    <rPh sb="69" eb="70">
      <t>マン</t>
    </rPh>
    <rPh sb="73" eb="74">
      <t>マン</t>
    </rPh>
    <rPh sb="76" eb="78">
      <t>ヘイキン</t>
    </rPh>
    <rPh sb="78" eb="80">
      <t>ショウヨ</t>
    </rPh>
    <rPh sb="82" eb="83">
      <t>マン</t>
    </rPh>
    <rPh sb="86" eb="87">
      <t>マン</t>
    </rPh>
    <rPh sb="90" eb="91">
      <t>マン</t>
    </rPh>
    <rPh sb="93" eb="94">
      <t>ケイ</t>
    </rPh>
    <rPh sb="99" eb="100">
      <t>マン</t>
    </rPh>
    <rPh sb="100" eb="101">
      <t>エン</t>
    </rPh>
    <rPh sb="102" eb="105">
      <t>カンゴシ</t>
    </rPh>
    <rPh sb="106" eb="108">
      <t>ジョウキン</t>
    </rPh>
    <rPh sb="109" eb="110">
      <t>メイ</t>
    </rPh>
    <rPh sb="111" eb="113">
      <t>ゲツガク</t>
    </rPh>
    <rPh sb="113" eb="115">
      <t>キュウヨ</t>
    </rPh>
    <rPh sb="117" eb="118">
      <t>マン</t>
    </rPh>
    <rPh sb="118" eb="119">
      <t>エン</t>
    </rPh>
    <rPh sb="120" eb="122">
      <t>ショウヨ</t>
    </rPh>
    <rPh sb="124" eb="125">
      <t>マン</t>
    </rPh>
    <rPh sb="127" eb="128">
      <t>ケイ</t>
    </rPh>
    <rPh sb="131" eb="132">
      <t>マン</t>
    </rPh>
    <phoneticPr fontId="1"/>
  </si>
  <si>
    <t>　（内訳）食費提供費用</t>
    <rPh sb="2" eb="4">
      <t>ウチワケ</t>
    </rPh>
    <rPh sb="5" eb="7">
      <t>ショクヒ</t>
    </rPh>
    <rPh sb="7" eb="9">
      <t>テイキョウ</t>
    </rPh>
    <rPh sb="9" eb="11">
      <t>ヒヨウ</t>
    </rPh>
    <phoneticPr fontId="1"/>
  </si>
  <si>
    <t>日額1,400円×15人×365日</t>
    <rPh sb="0" eb="2">
      <t>ニチガク</t>
    </rPh>
    <rPh sb="7" eb="8">
      <t>エン</t>
    </rPh>
    <rPh sb="11" eb="12">
      <t>ニン</t>
    </rPh>
    <rPh sb="16" eb="17">
      <t>ニチ</t>
    </rPh>
    <phoneticPr fontId="1"/>
  </si>
  <si>
    <t>配食サービス費用（昼・夕食）　1人分1,100円/日　朝食食材費1人分250円/日　おやつ代1人分50円/日　　（15人分で計算）</t>
    <rPh sb="0" eb="1">
      <t>クバ</t>
    </rPh>
    <rPh sb="1" eb="2">
      <t>ショク</t>
    </rPh>
    <rPh sb="6" eb="8">
      <t>ヒヨウ</t>
    </rPh>
    <rPh sb="9" eb="10">
      <t>ヒル</t>
    </rPh>
    <rPh sb="11" eb="12">
      <t>ユウ</t>
    </rPh>
    <rPh sb="12" eb="13">
      <t>ショク</t>
    </rPh>
    <rPh sb="16" eb="18">
      <t>ニンブン</t>
    </rPh>
    <rPh sb="23" eb="24">
      <t>エン</t>
    </rPh>
    <rPh sb="25" eb="26">
      <t>ニチ</t>
    </rPh>
    <rPh sb="27" eb="29">
      <t>チョウショク</t>
    </rPh>
    <rPh sb="29" eb="31">
      <t>ショクザイ</t>
    </rPh>
    <rPh sb="31" eb="32">
      <t>ヒ</t>
    </rPh>
    <rPh sb="32" eb="34">
      <t>ヒトリ</t>
    </rPh>
    <rPh sb="34" eb="35">
      <t>ブン</t>
    </rPh>
    <rPh sb="38" eb="39">
      <t>エン</t>
    </rPh>
    <rPh sb="40" eb="41">
      <t>ニチ</t>
    </rPh>
    <rPh sb="45" eb="46">
      <t>ダイ</t>
    </rPh>
    <rPh sb="46" eb="48">
      <t>ヒトリ</t>
    </rPh>
    <rPh sb="48" eb="49">
      <t>ブン</t>
    </rPh>
    <rPh sb="51" eb="52">
      <t>エン</t>
    </rPh>
    <rPh sb="53" eb="54">
      <t>ニチ</t>
    </rPh>
    <rPh sb="59" eb="60">
      <t>ニン</t>
    </rPh>
    <rPh sb="60" eb="61">
      <t>ブン</t>
    </rPh>
    <rPh sb="62" eb="64">
      <t>ケイサン</t>
    </rPh>
    <phoneticPr fontId="1"/>
  </si>
  <si>
    <t>事業費（サービス提供にかかる費用）</t>
    <rPh sb="0" eb="3">
      <t>ジギョウヒ</t>
    </rPh>
    <rPh sb="8" eb="10">
      <t>テイキョウ</t>
    </rPh>
    <rPh sb="14" eb="16">
      <t>ヒヨウ</t>
    </rPh>
    <phoneticPr fontId="1"/>
  </si>
  <si>
    <t>　　　　　　　保険料</t>
    <phoneticPr fontId="1"/>
  </si>
  <si>
    <r>
      <t>　　　　　　</t>
    </r>
    <r>
      <rPr>
        <sz val="10.5"/>
        <color rgb="FFFF0000"/>
        <rFont val="ＭＳ Ｐゴシック"/>
        <family val="3"/>
        <charset val="128"/>
        <scheme val="minor"/>
      </rPr>
      <t>消耗品費</t>
    </r>
    <rPh sb="6" eb="8">
      <t>ショウモウ</t>
    </rPh>
    <rPh sb="8" eb="9">
      <t>ヒン</t>
    </rPh>
    <rPh sb="9" eb="10">
      <t>ヒ</t>
    </rPh>
    <phoneticPr fontId="1"/>
  </si>
  <si>
    <r>
      <t>　　　　　　</t>
    </r>
    <r>
      <rPr>
        <sz val="10.5"/>
        <color rgb="FFFF0000"/>
        <rFont val="ＭＳ Ｐゴシック"/>
        <family val="3"/>
        <charset val="128"/>
        <scheme val="minor"/>
      </rPr>
      <t>リネンリース料</t>
    </r>
    <rPh sb="12" eb="13">
      <t>リョウ</t>
    </rPh>
    <phoneticPr fontId="1"/>
  </si>
  <si>
    <t>衛生品（おむつ代、ゴム手袋、消毒液　等）５万円/月　
消耗品（レク用品、事務用品等）１万円／月</t>
    <rPh sb="0" eb="2">
      <t>エイセイ</t>
    </rPh>
    <rPh sb="2" eb="3">
      <t>ヒン</t>
    </rPh>
    <rPh sb="7" eb="8">
      <t>ダイ</t>
    </rPh>
    <rPh sb="11" eb="13">
      <t>テブクロ</t>
    </rPh>
    <rPh sb="14" eb="16">
      <t>ショウドク</t>
    </rPh>
    <rPh sb="16" eb="17">
      <t>エキ</t>
    </rPh>
    <rPh sb="18" eb="19">
      <t>トウ</t>
    </rPh>
    <rPh sb="21" eb="22">
      <t>マン</t>
    </rPh>
    <rPh sb="22" eb="23">
      <t>エン</t>
    </rPh>
    <rPh sb="24" eb="25">
      <t>ツキ</t>
    </rPh>
    <rPh sb="27" eb="29">
      <t>ショウモウ</t>
    </rPh>
    <rPh sb="29" eb="30">
      <t>ヒン</t>
    </rPh>
    <rPh sb="33" eb="35">
      <t>ヨウヒン</t>
    </rPh>
    <rPh sb="36" eb="38">
      <t>ジム</t>
    </rPh>
    <rPh sb="38" eb="40">
      <t>ヨウヒン</t>
    </rPh>
    <rPh sb="40" eb="41">
      <t>トウ</t>
    </rPh>
    <rPh sb="43" eb="45">
      <t>マンエン</t>
    </rPh>
    <rPh sb="46" eb="47">
      <t>ツキ</t>
    </rPh>
    <phoneticPr fontId="1"/>
  </si>
  <si>
    <t>2万円/月</t>
    <rPh sb="1" eb="2">
      <t>マン</t>
    </rPh>
    <rPh sb="2" eb="3">
      <t>エン</t>
    </rPh>
    <rPh sb="4" eb="5">
      <t>ツキ</t>
    </rPh>
    <phoneticPr fontId="1"/>
  </si>
  <si>
    <r>
      <t>　　　　　　　</t>
    </r>
    <r>
      <rPr>
        <sz val="8"/>
        <color rgb="FFFF0000"/>
        <rFont val="ＭＳ Ｐゴシック"/>
        <family val="3"/>
        <charset val="128"/>
        <scheme val="minor"/>
      </rPr>
      <t>施設保守管理費用</t>
    </r>
    <rPh sb="7" eb="9">
      <t>シセツ</t>
    </rPh>
    <rPh sb="9" eb="11">
      <t>ホシュ</t>
    </rPh>
    <rPh sb="11" eb="13">
      <t>カンリ</t>
    </rPh>
    <rPh sb="13" eb="15">
      <t>ヒヨウ</t>
    </rPh>
    <phoneticPr fontId="1"/>
  </si>
  <si>
    <t>返済金等</t>
    <rPh sb="0" eb="2">
      <t>ヘンサイ</t>
    </rPh>
    <rPh sb="2" eb="3">
      <t>キン</t>
    </rPh>
    <rPh sb="3" eb="4">
      <t>トウ</t>
    </rPh>
    <phoneticPr fontId="1"/>
  </si>
  <si>
    <t>2万円×15人×12か月</t>
    <rPh sb="1" eb="2">
      <t>マン</t>
    </rPh>
    <rPh sb="2" eb="3">
      <t>エン</t>
    </rPh>
    <rPh sb="6" eb="7">
      <t>ニン</t>
    </rPh>
    <rPh sb="11" eb="12">
      <t>ゲツ</t>
    </rPh>
    <phoneticPr fontId="1"/>
  </si>
  <si>
    <t>8,000円×15人×12か月</t>
    <rPh sb="5" eb="6">
      <t>エン</t>
    </rPh>
    <rPh sb="9" eb="10">
      <t>ニン</t>
    </rPh>
    <rPh sb="14" eb="15">
      <t>ツキ</t>
    </rPh>
    <phoneticPr fontId="1"/>
  </si>
  <si>
    <t>電気代　（居室：1室3,000円×15室/月　共用部分 １5,000/月）　水道代　30,000円/月　ガス代30,000円/月</t>
    <rPh sb="0" eb="3">
      <t>デンキダイ</t>
    </rPh>
    <rPh sb="5" eb="7">
      <t>キョシツ</t>
    </rPh>
    <rPh sb="9" eb="10">
      <t>シツ</t>
    </rPh>
    <rPh sb="15" eb="16">
      <t>エン</t>
    </rPh>
    <rPh sb="19" eb="20">
      <t>シツ</t>
    </rPh>
    <rPh sb="21" eb="22">
      <t>ツキ</t>
    </rPh>
    <rPh sb="23" eb="25">
      <t>キョウヨウ</t>
    </rPh>
    <rPh sb="25" eb="27">
      <t>ブブン</t>
    </rPh>
    <rPh sb="35" eb="36">
      <t>ツキ</t>
    </rPh>
    <rPh sb="38" eb="40">
      <t>スイドウ</t>
    </rPh>
    <rPh sb="40" eb="41">
      <t>ダイ</t>
    </rPh>
    <rPh sb="48" eb="49">
      <t>エン</t>
    </rPh>
    <rPh sb="50" eb="51">
      <t>ツキ</t>
    </rPh>
    <rPh sb="54" eb="55">
      <t>ダイ</t>
    </rPh>
    <rPh sb="61" eb="62">
      <t>エン</t>
    </rPh>
    <rPh sb="63" eb="64">
      <t>ツキ</t>
    </rPh>
    <phoneticPr fontId="1"/>
  </si>
  <si>
    <t>介護保険事業者総合保険（損害保険・火災保険等含む）　130万円/年</t>
    <rPh sb="0" eb="2">
      <t>カイゴ</t>
    </rPh>
    <rPh sb="2" eb="4">
      <t>ホケン</t>
    </rPh>
    <rPh sb="4" eb="7">
      <t>ジギョウシャ</t>
    </rPh>
    <rPh sb="7" eb="9">
      <t>ソウゴウ</t>
    </rPh>
    <rPh sb="9" eb="11">
      <t>ホケン</t>
    </rPh>
    <rPh sb="12" eb="14">
      <t>ソンガイ</t>
    </rPh>
    <rPh sb="14" eb="16">
      <t>ホケン</t>
    </rPh>
    <rPh sb="17" eb="19">
      <t>カサイ</t>
    </rPh>
    <rPh sb="19" eb="21">
      <t>ホケン</t>
    </rPh>
    <rPh sb="21" eb="22">
      <t>トウ</t>
    </rPh>
    <rPh sb="22" eb="23">
      <t>フク</t>
    </rPh>
    <rPh sb="29" eb="31">
      <t>マンエン</t>
    </rPh>
    <rPh sb="32" eb="33">
      <t>ネン</t>
    </rPh>
    <phoneticPr fontId="1"/>
  </si>
  <si>
    <t>施設保守費用2万円/月　エレベーター管理費用1万円</t>
    <rPh sb="0" eb="2">
      <t>シセツ</t>
    </rPh>
    <rPh sb="2" eb="4">
      <t>ホシュ</t>
    </rPh>
    <rPh sb="4" eb="6">
      <t>ヒヨウ</t>
    </rPh>
    <rPh sb="7" eb="9">
      <t>マンエン</t>
    </rPh>
    <rPh sb="10" eb="11">
      <t>ツキ</t>
    </rPh>
    <rPh sb="18" eb="21">
      <t>カンリヒ</t>
    </rPh>
    <rPh sb="21" eb="22">
      <t>ヨウ</t>
    </rPh>
    <rPh sb="23" eb="25">
      <t>マンエン</t>
    </rPh>
    <phoneticPr fontId="1"/>
  </si>
  <si>
    <t>　（内訳）　建築費用返済　</t>
    <rPh sb="2" eb="4">
      <t>ウチワケ</t>
    </rPh>
    <rPh sb="6" eb="8">
      <t>ケンチク</t>
    </rPh>
    <rPh sb="8" eb="10">
      <t>ヒヨウ</t>
    </rPh>
    <rPh sb="10" eb="12">
      <t>ヘンサイ</t>
    </rPh>
    <phoneticPr fontId="1"/>
  </si>
  <si>
    <t>　　　　　　　</t>
    <phoneticPr fontId="1"/>
  </si>
  <si>
    <t>　　（内訳）　　</t>
    <rPh sb="3" eb="5">
      <t>ウチワケ</t>
    </rPh>
    <phoneticPr fontId="1"/>
  </si>
  <si>
    <t>時給1,500円×128時間/月×12　（パートタイムで２人雇用）</t>
    <rPh sb="0" eb="2">
      <t>ジキュウ</t>
    </rPh>
    <rPh sb="7" eb="8">
      <t>エン</t>
    </rPh>
    <rPh sb="12" eb="14">
      <t>ジカン</t>
    </rPh>
    <rPh sb="15" eb="16">
      <t>ツキ</t>
    </rPh>
    <rPh sb="29" eb="30">
      <t>ニン</t>
    </rPh>
    <rPh sb="30" eb="32">
      <t>コヨウ</t>
    </rPh>
    <phoneticPr fontId="1"/>
  </si>
  <si>
    <t>月額給与30万円　賞与60万</t>
    <rPh sb="0" eb="2">
      <t>ゲツガク</t>
    </rPh>
    <rPh sb="2" eb="4">
      <t>キュウヨ</t>
    </rPh>
    <rPh sb="6" eb="7">
      <t>マン</t>
    </rPh>
    <rPh sb="7" eb="8">
      <t>エン</t>
    </rPh>
    <rPh sb="9" eb="11">
      <t>ショウヨ</t>
    </rPh>
    <rPh sb="13" eb="14">
      <t>マン</t>
    </rPh>
    <phoneticPr fontId="1"/>
  </si>
  <si>
    <r>
      <t>法人名　　</t>
    </r>
    <r>
      <rPr>
        <sz val="11"/>
        <color rgb="FFFF0000"/>
        <rFont val="ＭＳ Ｐゴシック"/>
        <family val="3"/>
        <charset val="128"/>
        <scheme val="minor"/>
      </rPr>
      <t>株式会社　○○　</t>
    </r>
    <rPh sb="0" eb="2">
      <t>ホウジン</t>
    </rPh>
    <rPh sb="2" eb="3">
      <t>メイ</t>
    </rPh>
    <rPh sb="5" eb="7">
      <t>カブシキ</t>
    </rPh>
    <rPh sb="7" eb="9">
      <t>カイシャ</t>
    </rPh>
    <phoneticPr fontId="1"/>
  </si>
  <si>
    <r>
      <t>事業所名　　</t>
    </r>
    <r>
      <rPr>
        <sz val="11"/>
        <color rgb="FFFF0000"/>
        <rFont val="ＭＳ Ｐゴシック"/>
        <family val="3"/>
        <charset val="128"/>
        <scheme val="minor"/>
      </rPr>
      <t>名称未定</t>
    </r>
    <rPh sb="0" eb="3">
      <t>ジギョウショ</t>
    </rPh>
    <rPh sb="3" eb="4">
      <t>メイ</t>
    </rPh>
    <rPh sb="6" eb="8">
      <t>メイショウ</t>
    </rPh>
    <rPh sb="8" eb="10">
      <t>ミテイ</t>
    </rPh>
    <phoneticPr fontId="1"/>
  </si>
  <si>
    <t>　　　　　手当</t>
    <rPh sb="5" eb="7">
      <t>テアテ</t>
    </rPh>
    <phoneticPr fontId="1"/>
  </si>
  <si>
    <t>通勤手当　5万円/月　　</t>
    <rPh sb="0" eb="2">
      <t>ツウキン</t>
    </rPh>
    <rPh sb="2" eb="4">
      <t>テアテ</t>
    </rPh>
    <rPh sb="6" eb="8">
      <t>マンエン</t>
    </rPh>
    <rPh sb="9" eb="10">
      <t>ツキ</t>
    </rPh>
    <phoneticPr fontId="1"/>
  </si>
  <si>
    <t>積算根拠・明細</t>
    <rPh sb="0" eb="2">
      <t>セキサン</t>
    </rPh>
    <rPh sb="2" eb="4">
      <t>コンキョ</t>
    </rPh>
    <rPh sb="5" eb="7">
      <t>メイサイ</t>
    </rPh>
    <phoneticPr fontId="1"/>
  </si>
  <si>
    <t>なし</t>
    <phoneticPr fontId="1"/>
  </si>
  <si>
    <r>
      <t>（</t>
    </r>
    <r>
      <rPr>
        <b/>
        <sz val="11"/>
        <color rgb="FFFF0000"/>
        <rFont val="ＭＳ Ｐゴシック"/>
        <family val="3"/>
        <charset val="128"/>
        <scheme val="minor"/>
      </rPr>
      <t>単位：千円</t>
    </r>
    <r>
      <rPr>
        <sz val="11"/>
        <color theme="1"/>
        <rFont val="ＭＳ Ｐゴシック"/>
        <family val="3"/>
        <charset val="128"/>
        <scheme val="minor"/>
      </rPr>
      <t>）</t>
    </r>
    <rPh sb="1" eb="3">
      <t>タンイ</t>
    </rPh>
    <rPh sb="4" eb="5">
      <t>セン</t>
    </rPh>
    <rPh sb="5" eb="6">
      <t>エン</t>
    </rPh>
    <phoneticPr fontId="1"/>
  </si>
  <si>
    <t>○○銀行より建築費用として５千万円借り入れ、返済は○年よりのため計上なし</t>
    <rPh sb="2" eb="4">
      <t>ギンコウ</t>
    </rPh>
    <rPh sb="6" eb="8">
      <t>ケンチク</t>
    </rPh>
    <rPh sb="8" eb="10">
      <t>ヒヨウ</t>
    </rPh>
    <rPh sb="14" eb="16">
      <t>センマン</t>
    </rPh>
    <rPh sb="16" eb="17">
      <t>エン</t>
    </rPh>
    <rPh sb="17" eb="18">
      <t>カ</t>
    </rPh>
    <rPh sb="19" eb="20">
      <t>イ</t>
    </rPh>
    <rPh sb="22" eb="24">
      <t>ヘンサイ</t>
    </rPh>
    <rPh sb="26" eb="27">
      <t>ネン</t>
    </rPh>
    <rPh sb="32" eb="34">
      <t>ケイジョウ</t>
    </rPh>
    <phoneticPr fontId="1"/>
  </si>
  <si>
    <t>関連の株式会社○○の家賃収入分を繰入　20万／月</t>
    <rPh sb="0" eb="2">
      <t>カンレン</t>
    </rPh>
    <rPh sb="3" eb="5">
      <t>カブシキ</t>
    </rPh>
    <rPh sb="5" eb="7">
      <t>カイシャ</t>
    </rPh>
    <rPh sb="10" eb="12">
      <t>ヤチン</t>
    </rPh>
    <rPh sb="12" eb="14">
      <t>シュウニュウ</t>
    </rPh>
    <rPh sb="14" eb="15">
      <t>ブン</t>
    </rPh>
    <rPh sb="16" eb="18">
      <t>クリイレ</t>
    </rPh>
    <rPh sb="21" eb="22">
      <t>マン</t>
    </rPh>
    <rPh sb="23" eb="24">
      <t>ツキ</t>
    </rPh>
    <phoneticPr fontId="1"/>
  </si>
  <si>
    <t>町会費　3,000円/月　広告宣伝費用　5万円/年</t>
    <rPh sb="0" eb="1">
      <t>マチ</t>
    </rPh>
    <rPh sb="1" eb="3">
      <t>カイヒ</t>
    </rPh>
    <rPh sb="9" eb="10">
      <t>エン</t>
    </rPh>
    <rPh sb="11" eb="12">
      <t>ツキ</t>
    </rPh>
    <rPh sb="13" eb="15">
      <t>コウコク</t>
    </rPh>
    <rPh sb="15" eb="17">
      <t>センデン</t>
    </rPh>
    <rPh sb="17" eb="19">
      <t>ヒヨウ</t>
    </rPh>
    <rPh sb="21" eb="23">
      <t>マンエン</t>
    </rPh>
    <rPh sb="24" eb="25">
      <t>ネン</t>
    </rPh>
    <phoneticPr fontId="1"/>
  </si>
  <si>
    <t>　基本給付費　45,097,000円　（月平均　要支援2×3名、介護1×5名、介護2×4名、介護3×2名　介護4×1名）　加算金470万円</t>
    <rPh sb="1" eb="3">
      <t>キホン</t>
    </rPh>
    <rPh sb="3" eb="5">
      <t>キュウフ</t>
    </rPh>
    <rPh sb="5" eb="6">
      <t>ヒ</t>
    </rPh>
    <rPh sb="17" eb="18">
      <t>エン</t>
    </rPh>
    <rPh sb="61" eb="64">
      <t>カサンキン</t>
    </rPh>
    <rPh sb="67" eb="69">
      <t>マンエン</t>
    </rPh>
    <phoneticPr fontId="1"/>
  </si>
  <si>
    <t xml:space="preserve">          　家賃</t>
    <rPh sb="11" eb="13">
      <t>ヤチン</t>
    </rPh>
    <phoneticPr fontId="1"/>
  </si>
  <si>
    <t>5万円×15人×12か月</t>
    <rPh sb="1" eb="3">
      <t>マンエン</t>
    </rPh>
    <rPh sb="6" eb="7">
      <t>ニン</t>
    </rPh>
    <rPh sb="11" eb="12">
      <t>ゲツ</t>
    </rPh>
    <phoneticPr fontId="1"/>
  </si>
  <si>
    <t>地代月７５万/月</t>
    <rPh sb="0" eb="2">
      <t>チダイ</t>
    </rPh>
    <rPh sb="2" eb="3">
      <t>ツキ</t>
    </rPh>
    <rPh sb="5" eb="6">
      <t>マン</t>
    </rPh>
    <rPh sb="7" eb="8">
      <t>ツキ</t>
    </rPh>
    <phoneticPr fontId="1"/>
  </si>
  <si>
    <t>収支計画書</t>
    <rPh sb="0" eb="2">
      <t>シュウシ</t>
    </rPh>
    <rPh sb="2" eb="5">
      <t>ケイカクショ</t>
    </rPh>
    <phoneticPr fontId="1"/>
  </si>
  <si>
    <t>（　令和　　年　　月　～　令和　　年　　月　：　1年間　）</t>
    <rPh sb="2" eb="4">
      <t>レイワ</t>
    </rPh>
    <rPh sb="6" eb="7">
      <t>ネン</t>
    </rPh>
    <rPh sb="9" eb="10">
      <t>ガツ</t>
    </rPh>
    <rPh sb="13" eb="15">
      <t>レイワ</t>
    </rPh>
    <rPh sb="17" eb="18">
      <t>ネン</t>
    </rPh>
    <rPh sb="20" eb="21">
      <t>ガツ</t>
    </rPh>
    <rPh sb="25" eb="26">
      <t>ネン</t>
    </rPh>
    <rPh sb="26" eb="27">
      <t>カン</t>
    </rPh>
    <phoneticPr fontId="1"/>
  </si>
  <si>
    <r>
      <t>事業種別　</t>
    </r>
    <r>
      <rPr>
        <sz val="11"/>
        <color rgb="FFFF0000"/>
        <rFont val="ＭＳ Ｐゴシック"/>
        <family val="3"/>
        <charset val="128"/>
        <scheme val="minor"/>
      </rPr>
      <t>特定施設入居者生活介護</t>
    </r>
    <rPh sb="0" eb="2">
      <t>ジギョウ</t>
    </rPh>
    <rPh sb="2" eb="4">
      <t>シュベツ</t>
    </rPh>
    <rPh sb="5" eb="7">
      <t>トクテイ</t>
    </rPh>
    <rPh sb="7" eb="9">
      <t>シセツ</t>
    </rPh>
    <rPh sb="9" eb="12">
      <t>ニュウキョシャ</t>
    </rPh>
    <rPh sb="12" eb="14">
      <t>セイカツ</t>
    </rPh>
    <rPh sb="14" eb="16">
      <t>カイゴ</t>
    </rPh>
    <phoneticPr fontId="1"/>
  </si>
  <si>
    <r>
      <t>（</t>
    </r>
    <r>
      <rPr>
        <b/>
        <sz val="11"/>
        <rFont val="ＭＳ Ｐゴシック"/>
        <family val="3"/>
        <charset val="128"/>
        <scheme val="minor"/>
      </rPr>
      <t>単位：千円</t>
    </r>
    <r>
      <rPr>
        <sz val="11"/>
        <rFont val="ＭＳ Ｐゴシック"/>
        <family val="3"/>
        <charset val="128"/>
        <scheme val="minor"/>
      </rPr>
      <t>）</t>
    </r>
    <rPh sb="1" eb="3">
      <t>タンイ</t>
    </rPh>
    <rPh sb="4" eb="5">
      <t>セン</t>
    </rPh>
    <rPh sb="5" eb="6">
      <t>エン</t>
    </rPh>
    <phoneticPr fontId="1"/>
  </si>
  <si>
    <t>（　令和　６　年　９　月　～　令和　７　年　８　月　：　1年間　）</t>
    <rPh sb="2" eb="4">
      <t>レイワ</t>
    </rPh>
    <rPh sb="7" eb="8">
      <t>ネン</t>
    </rPh>
    <rPh sb="11" eb="12">
      <t>ガツ</t>
    </rPh>
    <rPh sb="15" eb="17">
      <t>レイワ</t>
    </rPh>
    <rPh sb="20" eb="21">
      <t>ネン</t>
    </rPh>
    <rPh sb="24" eb="25">
      <t>ガツ</t>
    </rPh>
    <rPh sb="29" eb="30">
      <t>ネン</t>
    </rPh>
    <rPh sb="30" eb="31">
      <t>カン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</si>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</sst>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計&quot;#,##0_ "/>
    <numFmt numFmtId="178" formatCode="&quot;小計&quot;#,##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thick">
        <color indexed="64"/>
      </left>
      <right style="thick">
        <color indexed="64"/>
      </right>
      <top style="thick">
        <color indexed="64"/>
      </top>
      <bottom style="thick">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3" fillId="0" borderId="22" xfId="0" applyFont="1" applyBorder="1" applyAlignment="1">
      <alignment horizontal="center" vertical="top"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vertical="top" wrapText="1"/>
    </xf>
    <xf numFmtId="0" fontId="3" fillId="0" borderId="27" xfId="0" applyFont="1" applyBorder="1" applyAlignment="1">
      <alignment horizontal="center" vertical="top" wrapText="1"/>
    </xf>
    <xf numFmtId="0" fontId="0" fillId="0" borderId="32" xfId="0" applyBorder="1">
      <alignment vertical="center"/>
    </xf>
    <xf numFmtId="0" fontId="2" fillId="0" borderId="0" xfId="0" applyFont="1" applyAlignment="1">
      <alignment horizontal="righ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horizontal="left" vertical="center"/>
    </xf>
    <xf numFmtId="0" fontId="3" fillId="0" borderId="6" xfId="0" applyFont="1" applyBorder="1" applyAlignment="1">
      <alignment horizontal="justify" vertical="top" wrapText="1"/>
    </xf>
    <xf numFmtId="0" fontId="3" fillId="0" borderId="1" xfId="0" applyFont="1" applyBorder="1" applyAlignment="1">
      <alignment horizontal="center" vertical="center" textRotation="255" wrapText="1"/>
    </xf>
    <xf numFmtId="0" fontId="3" fillId="0" borderId="38" xfId="0" applyFont="1" applyBorder="1" applyAlignment="1">
      <alignment horizontal="justify" vertical="top" wrapText="1"/>
    </xf>
    <xf numFmtId="0" fontId="3" fillId="0" borderId="39" xfId="0" applyFont="1" applyBorder="1" applyAlignment="1">
      <alignment vertical="center" wrapText="1"/>
    </xf>
    <xf numFmtId="0" fontId="3" fillId="0" borderId="40" xfId="0" applyFont="1" applyBorder="1" applyAlignment="1">
      <alignment horizontal="left" vertical="center" wrapText="1"/>
    </xf>
    <xf numFmtId="0" fontId="4" fillId="0" borderId="34" xfId="0" applyFont="1" applyBorder="1">
      <alignment vertical="center"/>
    </xf>
    <xf numFmtId="0" fontId="3" fillId="0" borderId="41" xfId="0" applyFont="1" applyBorder="1" applyAlignment="1">
      <alignment horizontal="left" vertical="center" wrapText="1"/>
    </xf>
    <xf numFmtId="0" fontId="2" fillId="0" borderId="18" xfId="0" applyFont="1" applyBorder="1">
      <alignment vertical="center"/>
    </xf>
    <xf numFmtId="0" fontId="3" fillId="0" borderId="42" xfId="0" applyFont="1" applyBorder="1" applyAlignment="1">
      <alignment vertical="top" wrapText="1"/>
    </xf>
    <xf numFmtId="0" fontId="3" fillId="0" borderId="43" xfId="0" applyFont="1" applyBorder="1" applyAlignment="1">
      <alignment horizontal="left" vertical="top" wrapText="1"/>
    </xf>
    <xf numFmtId="0" fontId="3" fillId="0" borderId="0" xfId="0" applyFont="1" applyAlignment="1">
      <alignment horizontal="left" vertical="top" wrapText="1"/>
    </xf>
    <xf numFmtId="0" fontId="3" fillId="0" borderId="34" xfId="0" applyFont="1" applyBorder="1" applyAlignment="1">
      <alignment vertical="top" wrapText="1"/>
    </xf>
    <xf numFmtId="0" fontId="3" fillId="0" borderId="41" xfId="0" applyFont="1" applyBorder="1" applyAlignment="1">
      <alignment horizontal="left" vertical="top" wrapText="1"/>
    </xf>
    <xf numFmtId="0" fontId="3" fillId="0" borderId="44" xfId="0" applyFont="1" applyBorder="1" applyAlignment="1">
      <alignment vertical="top" wrapText="1"/>
    </xf>
    <xf numFmtId="0" fontId="3" fillId="0" borderId="45" xfId="0" applyFont="1" applyBorder="1" applyAlignment="1">
      <alignment horizontal="left" vertical="top" wrapText="1"/>
    </xf>
    <xf numFmtId="0" fontId="3" fillId="0" borderId="46"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horizontal="left" vertical="center" wrapText="1"/>
    </xf>
    <xf numFmtId="0" fontId="3" fillId="0" borderId="41" xfId="0" applyFont="1" applyBorder="1" applyAlignment="1">
      <alignment vertical="center" wrapText="1"/>
    </xf>
    <xf numFmtId="0" fontId="3" fillId="0" borderId="43"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176" fontId="3" fillId="0" borderId="18" xfId="0" applyNumberFormat="1" applyFont="1" applyBorder="1" applyAlignment="1">
      <alignment vertical="center" wrapText="1"/>
    </xf>
    <xf numFmtId="176" fontId="3" fillId="0" borderId="44"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42" xfId="0" applyNumberFormat="1" applyFont="1" applyBorder="1" applyAlignment="1">
      <alignment vertical="center" wrapText="1"/>
    </xf>
    <xf numFmtId="176" fontId="3" fillId="0" borderId="47" xfId="0" applyNumberFormat="1" applyFont="1" applyBorder="1" applyAlignment="1">
      <alignment vertical="center" wrapText="1"/>
    </xf>
    <xf numFmtId="0" fontId="6" fillId="0" borderId="40" xfId="0" applyFont="1" applyBorder="1" applyAlignment="1">
      <alignment horizontal="left" vertical="center" wrapText="1"/>
    </xf>
    <xf numFmtId="0" fontId="7" fillId="0" borderId="19" xfId="0" applyFont="1" applyBorder="1" applyAlignment="1">
      <alignment horizontal="left" vertical="center" wrapText="1"/>
    </xf>
    <xf numFmtId="176" fontId="7" fillId="0" borderId="18" xfId="0" applyNumberFormat="1" applyFont="1" applyBorder="1" applyAlignment="1">
      <alignment vertical="center" wrapText="1"/>
    </xf>
    <xf numFmtId="0" fontId="7" fillId="0" borderId="19" xfId="0" applyFont="1" applyBorder="1" applyAlignment="1">
      <alignment horizontal="left" vertical="top" wrapText="1"/>
    </xf>
    <xf numFmtId="0" fontId="7" fillId="0" borderId="18" xfId="0" applyFont="1" applyBorder="1" applyAlignment="1">
      <alignment vertical="center" wrapText="1"/>
    </xf>
    <xf numFmtId="0" fontId="3" fillId="0" borderId="49" xfId="0" applyFont="1" applyBorder="1" applyAlignment="1">
      <alignment vertical="center" wrapText="1"/>
    </xf>
    <xf numFmtId="0" fontId="4" fillId="0" borderId="50" xfId="0" applyFont="1" applyBorder="1">
      <alignment vertical="center"/>
    </xf>
    <xf numFmtId="0" fontId="3" fillId="0" borderId="50" xfId="0" applyFont="1" applyBorder="1" applyAlignment="1">
      <alignment vertical="top" wrapText="1"/>
    </xf>
    <xf numFmtId="176" fontId="7" fillId="0" borderId="28" xfId="0" applyNumberFormat="1" applyFont="1" applyBorder="1" applyAlignment="1">
      <alignment vertical="top" wrapText="1"/>
    </xf>
    <xf numFmtId="0" fontId="3" fillId="0" borderId="51" xfId="0" applyFont="1" applyBorder="1" applyAlignment="1">
      <alignment vertical="center" wrapText="1"/>
    </xf>
    <xf numFmtId="0" fontId="3" fillId="0" borderId="50" xfId="0" applyFont="1" applyBorder="1" applyAlignment="1">
      <alignment horizontal="left" vertical="center" wrapText="1"/>
    </xf>
    <xf numFmtId="0" fontId="3" fillId="0" borderId="50" xfId="0" applyFont="1" applyBorder="1" applyAlignment="1">
      <alignment vertical="center" wrapText="1"/>
    </xf>
    <xf numFmtId="176" fontId="3" fillId="0" borderId="47"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6" fillId="0" borderId="19" xfId="0" applyFont="1" applyBorder="1" applyAlignment="1">
      <alignment vertical="center" wrapText="1"/>
    </xf>
    <xf numFmtId="176" fontId="7" fillId="0" borderId="28" xfId="0" applyNumberFormat="1" applyFont="1" applyBorder="1" applyAlignment="1">
      <alignment vertical="center" wrapText="1"/>
    </xf>
    <xf numFmtId="0" fontId="7" fillId="0" borderId="43" xfId="0" applyFont="1" applyBorder="1" applyAlignment="1">
      <alignment vertical="center" wrapText="1"/>
    </xf>
    <xf numFmtId="176" fontId="7" fillId="0" borderId="47" xfId="0" applyNumberFormat="1" applyFont="1" applyBorder="1" applyAlignment="1">
      <alignment vertical="center" wrapText="1"/>
    </xf>
    <xf numFmtId="0" fontId="3" fillId="0" borderId="17" xfId="0" applyFont="1" applyBorder="1" applyAlignment="1">
      <alignment horizontal="center" vertical="top" wrapText="1"/>
    </xf>
    <xf numFmtId="176" fontId="7" fillId="0" borderId="18" xfId="0" applyNumberFormat="1" applyFont="1" applyBorder="1" applyAlignment="1">
      <alignment vertical="top" wrapText="1"/>
    </xf>
    <xf numFmtId="176" fontId="3" fillId="0" borderId="47" xfId="0" applyNumberFormat="1" applyFont="1" applyBorder="1" applyAlignment="1">
      <alignment vertical="top" wrapText="1"/>
    </xf>
    <xf numFmtId="0" fontId="10" fillId="0" borderId="19" xfId="0" applyFont="1" applyBorder="1" applyAlignment="1">
      <alignment vertical="center" wrapText="1"/>
    </xf>
    <xf numFmtId="0" fontId="11" fillId="0" borderId="0" xfId="0" applyFont="1">
      <alignment vertical="center"/>
    </xf>
    <xf numFmtId="0" fontId="12" fillId="0" borderId="42" xfId="0" applyFont="1" applyBorder="1" applyAlignment="1">
      <alignment vertical="center" wrapText="1"/>
    </xf>
    <xf numFmtId="0" fontId="7" fillId="0" borderId="48" xfId="0" applyFont="1" applyBorder="1" applyAlignment="1">
      <alignment vertical="center" wrapText="1"/>
    </xf>
    <xf numFmtId="0" fontId="13" fillId="0" borderId="15" xfId="0" applyFont="1" applyBorder="1" applyAlignment="1">
      <alignment vertical="center" wrapText="1"/>
    </xf>
    <xf numFmtId="177" fontId="9" fillId="0" borderId="52" xfId="0" applyNumberFormat="1" applyFont="1" applyBorder="1" applyAlignment="1">
      <alignment horizontal="right" vertical="center" wrapText="1"/>
    </xf>
    <xf numFmtId="178" fontId="14" fillId="0" borderId="52" xfId="0" applyNumberFormat="1" applyFont="1" applyBorder="1" applyAlignment="1">
      <alignment horizontal="right" vertical="center" wrapText="1"/>
    </xf>
    <xf numFmtId="0" fontId="2" fillId="0" borderId="48" xfId="0" applyFont="1" applyBorder="1">
      <alignment vertical="center"/>
    </xf>
    <xf numFmtId="0" fontId="7" fillId="0" borderId="20" xfId="0" applyFont="1" applyBorder="1" applyAlignment="1">
      <alignment vertical="center" wrapText="1"/>
    </xf>
    <xf numFmtId="0" fontId="7" fillId="0" borderId="54" xfId="0" applyFont="1" applyBorder="1" applyAlignment="1">
      <alignment vertical="center" wrapText="1"/>
    </xf>
    <xf numFmtId="0" fontId="7" fillId="0" borderId="41" xfId="0" applyFont="1" applyBorder="1" applyAlignment="1">
      <alignment horizontal="left" vertical="center" wrapText="1"/>
    </xf>
    <xf numFmtId="0" fontId="7" fillId="0" borderId="12" xfId="0" applyFont="1" applyBorder="1" applyAlignment="1">
      <alignment horizontal="left" vertical="center" wrapText="1"/>
    </xf>
    <xf numFmtId="0" fontId="11" fillId="0" borderId="0" xfId="0" applyFont="1" applyAlignment="1">
      <alignment horizontal="center" vertical="center"/>
    </xf>
    <xf numFmtId="0" fontId="3" fillId="0" borderId="55" xfId="0" applyFont="1" applyBorder="1" applyAlignment="1">
      <alignment horizontal="center" vertical="center" textRotation="255" wrapText="1"/>
    </xf>
    <xf numFmtId="177" fontId="16" fillId="0" borderId="52" xfId="0" applyNumberFormat="1" applyFont="1" applyBorder="1" applyAlignment="1">
      <alignment horizontal="right" vertical="center" wrapText="1"/>
    </xf>
    <xf numFmtId="178" fontId="17" fillId="0" borderId="52" xfId="0" applyNumberFormat="1" applyFont="1" applyBorder="1" applyAlignment="1">
      <alignment horizontal="right" vertical="center" wrapText="1"/>
    </xf>
    <xf numFmtId="176" fontId="3" fillId="0" borderId="28" xfId="0" applyNumberFormat="1" applyFont="1" applyBorder="1" applyAlignment="1">
      <alignment vertical="center" wrapText="1"/>
    </xf>
    <xf numFmtId="176" fontId="3" fillId="0" borderId="18" xfId="0" applyNumberFormat="1" applyFont="1" applyBorder="1" applyAlignment="1">
      <alignment vertical="top" wrapText="1"/>
    </xf>
    <xf numFmtId="176" fontId="3" fillId="0" borderId="28" xfId="0" applyNumberFormat="1" applyFont="1" applyBorder="1" applyAlignment="1">
      <alignment vertical="top" wrapText="1"/>
    </xf>
    <xf numFmtId="0" fontId="18" fillId="0" borderId="0" xfId="0" applyFont="1" applyAlignment="1">
      <alignment horizontal="right" vertical="center"/>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16" fillId="0" borderId="31" xfId="0" applyNumberFormat="1" applyFont="1" applyBorder="1" applyAlignment="1">
      <alignment horizontal="right" vertical="center" wrapText="1"/>
    </xf>
    <xf numFmtId="176" fontId="16" fillId="0" borderId="11"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center"/>
    </xf>
    <xf numFmtId="0" fontId="3" fillId="0" borderId="21" xfId="0" applyFont="1" applyBorder="1" applyAlignment="1">
      <alignment horizontal="justify" vertical="top" wrapText="1"/>
    </xf>
    <xf numFmtId="0" fontId="3" fillId="0" borderId="25" xfId="0" applyFont="1" applyBorder="1" applyAlignment="1">
      <alignment horizontal="justify" vertical="top"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176" fontId="9" fillId="0" borderId="31"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3" fillId="0" borderId="53" xfId="0" applyFont="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428626</xdr:colOff>
      <xdr:row>12</xdr:row>
      <xdr:rowOff>19052</xdr:rowOff>
    </xdr:from>
    <xdr:to>
      <xdr:col>7</xdr:col>
      <xdr:colOff>200026</xdr:colOff>
      <xdr:row>15</xdr:row>
      <xdr:rowOff>342901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705726" y="2876552"/>
          <a:ext cx="1828800" cy="1038224"/>
        </a:xfrm>
        <a:prstGeom prst="wedgeRoundRectCallout">
          <a:avLst>
            <a:gd name="adj1" fmla="val -137566"/>
            <a:gd name="adj2" fmla="val 6333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繰入元</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twoCellAnchor>
    <xdr:from>
      <xdr:col>4</xdr:col>
      <xdr:colOff>400050</xdr:colOff>
      <xdr:row>19</xdr:row>
      <xdr:rowOff>180975</xdr:rowOff>
    </xdr:from>
    <xdr:to>
      <xdr:col>7</xdr:col>
      <xdr:colOff>171450</xdr:colOff>
      <xdr:row>21</xdr:row>
      <xdr:rowOff>228600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677150" y="4686300"/>
          <a:ext cx="1828800" cy="628650"/>
        </a:xfrm>
        <a:prstGeom prst="wedgeRoundRectCallout">
          <a:avLst>
            <a:gd name="adj1" fmla="val -84962"/>
            <a:gd name="adj2" fmla="val 3891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給与については、職種ごとに記載してください。</a:t>
          </a:r>
        </a:p>
      </xdr:txBody>
    </xdr:sp>
    <xdr:clientData/>
  </xdr:twoCellAnchor>
  <xdr:twoCellAnchor>
    <xdr:from>
      <xdr:col>4</xdr:col>
      <xdr:colOff>419100</xdr:colOff>
      <xdr:row>23</xdr:row>
      <xdr:rowOff>57150</xdr:rowOff>
    </xdr:from>
    <xdr:to>
      <xdr:col>7</xdr:col>
      <xdr:colOff>190500</xdr:colOff>
      <xdr:row>25</xdr:row>
      <xdr:rowOff>209550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696200" y="5619750"/>
          <a:ext cx="1828800" cy="1028700"/>
        </a:xfrm>
        <a:prstGeom prst="wedgeRoundRectCallout">
          <a:avLst>
            <a:gd name="adj1" fmla="val -91733"/>
            <a:gd name="adj2" fmla="val -294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資格・経験・雇用形態等で報酬が異なる場合は、内訳を出来る限り詳細に記載すること。</a:t>
          </a:r>
        </a:p>
      </xdr:txBody>
    </xdr:sp>
    <xdr:clientData/>
  </xdr:twoCellAnchor>
  <xdr:twoCellAnchor>
    <xdr:from>
      <xdr:col>4</xdr:col>
      <xdr:colOff>371475</xdr:colOff>
      <xdr:row>4</xdr:row>
      <xdr:rowOff>219075</xdr:rowOff>
    </xdr:from>
    <xdr:to>
      <xdr:col>7</xdr:col>
      <xdr:colOff>142875</xdr:colOff>
      <xdr:row>8</xdr:row>
      <xdr:rowOff>142875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648575" y="1009650"/>
          <a:ext cx="1828800" cy="819150"/>
        </a:xfrm>
        <a:prstGeom prst="wedgeRoundRectCallout">
          <a:avLst>
            <a:gd name="adj1" fmla="val -76108"/>
            <a:gd name="adj2" fmla="val -1340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出来る限り</a:t>
          </a:r>
          <a:r>
            <a:rPr kumimoji="1" lang="ja-JP" altLang="en-US" sz="1100" b="1" u="sng">
              <a:solidFill>
                <a:schemeClr val="tx2">
                  <a:lumMod val="75000"/>
                </a:schemeClr>
              </a:solidFill>
            </a:rPr>
            <a:t>詳しい項目</a:t>
          </a:r>
          <a:r>
            <a:rPr kumimoji="1" lang="ja-JP" altLang="en-US" sz="1100">
              <a:solidFill>
                <a:schemeClr val="tx2">
                  <a:lumMod val="75000"/>
                </a:schemeClr>
              </a:solidFill>
            </a:rPr>
            <a:t>を挙げて積算根拠を示してください。</a:t>
          </a:r>
        </a:p>
      </xdr:txBody>
    </xdr:sp>
    <xdr:clientData/>
  </xdr:twoCellAnchor>
  <xdr:twoCellAnchor>
    <xdr:from>
      <xdr:col>4</xdr:col>
      <xdr:colOff>209550</xdr:colOff>
      <xdr:row>34</xdr:row>
      <xdr:rowOff>47624</xdr:rowOff>
    </xdr:from>
    <xdr:to>
      <xdr:col>7</xdr:col>
      <xdr:colOff>306917</xdr:colOff>
      <xdr:row>42</xdr:row>
      <xdr:rowOff>190500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490883" y="9064624"/>
          <a:ext cx="2161117" cy="2206626"/>
        </a:xfrm>
        <a:prstGeom prst="wedgeRoundRectCallout">
          <a:avLst>
            <a:gd name="adj1" fmla="val -78190"/>
            <a:gd name="adj2" fmla="val -1277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○借入金がある場合は、</a:t>
          </a:r>
          <a:r>
            <a:rPr kumimoji="1" lang="ja-JP" altLang="en-US" sz="1100" b="1">
              <a:solidFill>
                <a:schemeClr val="tx2">
                  <a:lumMod val="75000"/>
                </a:schemeClr>
              </a:solidFill>
            </a:rPr>
            <a:t>債権者名・借入金額・借入目的を記載すること。</a:t>
          </a:r>
          <a:endParaRPr kumimoji="1" lang="en-US" altLang="ja-JP" sz="1100" b="1">
            <a:solidFill>
              <a:schemeClr val="tx2">
                <a:lumMod val="75000"/>
              </a:schemeClr>
            </a:solidFill>
          </a:endParaRPr>
        </a:p>
        <a:p>
          <a:pPr algn="l"/>
          <a:endParaRPr kumimoji="1" lang="en-US" altLang="ja-JP" sz="1100" b="1">
            <a:solidFill>
              <a:schemeClr val="tx2">
                <a:lumMod val="75000"/>
              </a:schemeClr>
            </a:solidFill>
          </a:endParaRPr>
        </a:p>
        <a:p>
          <a:pPr algn="l"/>
          <a:r>
            <a:rPr kumimoji="1" lang="ja-JP" altLang="en-US" sz="1100">
              <a:solidFill>
                <a:schemeClr val="tx2">
                  <a:lumMod val="75000"/>
                </a:schemeClr>
              </a:solidFill>
            </a:rPr>
            <a:t>○</a:t>
          </a:r>
          <a:r>
            <a:rPr kumimoji="1" lang="ja-JP" altLang="en-US" sz="1100" b="1" u="sng">
              <a:solidFill>
                <a:schemeClr val="tx2">
                  <a:lumMod val="75000"/>
                </a:schemeClr>
              </a:solidFill>
            </a:rPr>
            <a:t>返済期限が到来していないもの</a:t>
          </a:r>
          <a:r>
            <a:rPr kumimoji="1" lang="ja-JP" altLang="en-US" sz="1100">
              <a:solidFill>
                <a:schemeClr val="tx2">
                  <a:lumMod val="75000"/>
                </a:schemeClr>
              </a:solidFill>
            </a:rPr>
            <a:t>についても、事業収益から返済予定の負債については予算額は記入せずに内訳のみ記載してください</a:t>
          </a:r>
        </a:p>
      </xdr:txBody>
    </xdr:sp>
    <xdr:clientData/>
  </xdr:twoCellAnchor>
  <xdr:twoCellAnchor>
    <xdr:from>
      <xdr:col>0</xdr:col>
      <xdr:colOff>0</xdr:colOff>
      <xdr:row>46</xdr:row>
      <xdr:rowOff>123824</xdr:rowOff>
    </xdr:from>
    <xdr:to>
      <xdr:col>4</xdr:col>
      <xdr:colOff>66675</xdr:colOff>
      <xdr:row>58</xdr:row>
      <xdr:rowOff>95249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0" y="11896724"/>
          <a:ext cx="7343775" cy="2200275"/>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様式に記載されている項目は必ず記載してください。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様式にない項目については、主なものを記載して、記入してください。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項目として挙げられない少額なものについては、「その他」として記載してください。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行が足りない場合は適宜、追加してください。</a:t>
          </a:r>
          <a:endParaRPr kumimoji="1" lang="en-US" altLang="ja-JP" sz="1050" b="1" u="none">
            <a:solidFill>
              <a:schemeClr val="tx2">
                <a:lumMod val="75000"/>
              </a:schemeClr>
            </a:solidFill>
          </a:endParaRPr>
        </a:p>
        <a:p>
          <a:pPr algn="l"/>
          <a:r>
            <a:rPr kumimoji="1" lang="en-US" altLang="ja-JP" sz="1050" b="1" u="none">
              <a:solidFill>
                <a:srgbClr val="FF0000"/>
              </a:solidFill>
            </a:rPr>
            <a:t>※</a:t>
          </a:r>
          <a:r>
            <a:rPr kumimoji="1" lang="ja-JP" altLang="en-US" sz="1050" b="1" u="none">
              <a:solidFill>
                <a:srgbClr val="FF0000"/>
              </a:solidFill>
            </a:rPr>
            <a:t>黒字の計画でなければ指定が受けられないものではありません。現実的な資金計画をたて、</a:t>
          </a:r>
          <a:r>
            <a:rPr kumimoji="1" lang="en-US" altLang="ja-JP" sz="1050" b="1" u="none">
              <a:solidFill>
                <a:srgbClr val="FF0000"/>
              </a:solidFill>
            </a:rPr>
            <a:t>1</a:t>
          </a:r>
          <a:r>
            <a:rPr kumimoji="1" lang="ja-JP" altLang="en-US" sz="1050" b="1" u="none">
              <a:solidFill>
                <a:srgbClr val="FF0000"/>
              </a:solidFill>
            </a:rPr>
            <a:t>年目が赤字になる場合は、</a:t>
          </a:r>
          <a:r>
            <a:rPr kumimoji="1" lang="en-US" altLang="ja-JP" sz="1050" b="1" u="none">
              <a:solidFill>
                <a:srgbClr val="FF0000"/>
              </a:solidFill>
            </a:rPr>
            <a:t>2</a:t>
          </a:r>
          <a:r>
            <a:rPr kumimoji="1" lang="ja-JP" altLang="en-US" sz="1050" b="1" u="none">
              <a:solidFill>
                <a:srgbClr val="FF0000"/>
              </a:solidFill>
            </a:rPr>
            <a:t>年目の計画も提出してください。</a:t>
          </a:r>
          <a:endParaRPr kumimoji="1" lang="en-US" altLang="ja-JP" sz="1050" b="1" u="none">
            <a:solidFill>
              <a:srgbClr val="FF0000"/>
            </a:solidFill>
          </a:endParaRPr>
        </a:p>
        <a:p>
          <a:pPr algn="l"/>
          <a:r>
            <a:rPr kumimoji="1" lang="en-US" altLang="ja-JP" sz="1050" b="1" u="none">
              <a:solidFill>
                <a:srgbClr val="FF0000"/>
              </a:solidFill>
            </a:rPr>
            <a:t>※2</a:t>
          </a:r>
          <a:r>
            <a:rPr kumimoji="1" lang="ja-JP" altLang="en-US" sz="1050" b="1" u="none">
              <a:solidFill>
                <a:srgbClr val="FF0000"/>
              </a:solidFill>
            </a:rPr>
            <a:t>枚以上にわたってプリントアウトしても構いませんが、その場合は右肩にページ数と法人名</a:t>
          </a:r>
          <a:r>
            <a:rPr kumimoji="1" lang="ja-JP" altLang="ja-JP" sz="1050" b="1" u="none">
              <a:solidFill>
                <a:srgbClr val="FF0000"/>
              </a:solidFill>
              <a:effectLst/>
              <a:latin typeface="+mn-lt"/>
              <a:ea typeface="+mn-ea"/>
              <a:cs typeface="+mn-cs"/>
            </a:rPr>
            <a:t>（　「２</a:t>
          </a:r>
          <a:r>
            <a:rPr kumimoji="1" lang="en-US" altLang="ja-JP" sz="1050" b="1" u="none">
              <a:solidFill>
                <a:srgbClr val="FF0000"/>
              </a:solidFill>
              <a:effectLst/>
              <a:latin typeface="+mn-lt"/>
              <a:ea typeface="+mn-ea"/>
              <a:cs typeface="+mn-cs"/>
            </a:rPr>
            <a:t>/</a:t>
          </a:r>
          <a:r>
            <a:rPr kumimoji="1" lang="ja-JP" altLang="ja-JP" sz="1050" b="1" u="none">
              <a:solidFill>
                <a:srgbClr val="FF0000"/>
              </a:solidFill>
              <a:effectLst/>
              <a:latin typeface="+mn-lt"/>
              <a:ea typeface="+mn-ea"/>
              <a:cs typeface="+mn-cs"/>
            </a:rPr>
            <a:t>２　○○法人」）</a:t>
          </a:r>
          <a:r>
            <a:rPr kumimoji="1" lang="ja-JP" altLang="en-US" sz="1050" b="1" u="none">
              <a:solidFill>
                <a:srgbClr val="FF0000"/>
              </a:solidFill>
            </a:rPr>
            <a:t>を記載してください</a:t>
          </a:r>
          <a:r>
            <a:rPr kumimoji="1" lang="ja-JP" altLang="en-US" sz="1400" b="1" u="none">
              <a:solidFill>
                <a:srgbClr val="FF0000"/>
              </a:solidFill>
            </a:rPr>
            <a:t>。</a:t>
          </a:r>
        </a:p>
      </xdr:txBody>
    </xdr:sp>
    <xdr:clientData/>
  </xdr:twoCellAnchor>
  <xdr:twoCellAnchor>
    <xdr:from>
      <xdr:col>4</xdr:col>
      <xdr:colOff>0</xdr:colOff>
      <xdr:row>0</xdr:row>
      <xdr:rowOff>0</xdr:rowOff>
    </xdr:from>
    <xdr:to>
      <xdr:col>6</xdr:col>
      <xdr:colOff>457200</xdr:colOff>
      <xdr:row>4</xdr:row>
      <xdr:rowOff>28575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7277100" y="0"/>
          <a:ext cx="1828800" cy="819150"/>
        </a:xfrm>
        <a:prstGeom prst="wedgeRoundRectCallout">
          <a:avLst>
            <a:gd name="adj1" fmla="val -67774"/>
            <a:gd name="adj2" fmla="val 7147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予算規模等に応じて単位を</a:t>
          </a:r>
          <a:r>
            <a:rPr kumimoji="1" lang="ja-JP" altLang="en-US" sz="1100" b="1" u="sng">
              <a:solidFill>
                <a:schemeClr val="tx2">
                  <a:lumMod val="75000"/>
                </a:schemeClr>
              </a:solidFill>
            </a:rPr>
            <a:t>「円」「万円」等に変更可</a:t>
          </a:r>
        </a:p>
      </xdr:txBody>
    </xdr:sp>
    <xdr:clientData/>
  </xdr:twoCellAnchor>
  <xdr:twoCellAnchor>
    <xdr:from>
      <xdr:col>4</xdr:col>
      <xdr:colOff>457200</xdr:colOff>
      <xdr:row>8</xdr:row>
      <xdr:rowOff>314325</xdr:rowOff>
    </xdr:from>
    <xdr:to>
      <xdr:col>7</xdr:col>
      <xdr:colOff>228600</xdr:colOff>
      <xdr:row>11</xdr:row>
      <xdr:rowOff>200025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734300" y="2000250"/>
          <a:ext cx="1828800" cy="819150"/>
        </a:xfrm>
        <a:prstGeom prst="wedgeRoundRectCallout">
          <a:avLst>
            <a:gd name="adj1" fmla="val -92254"/>
            <a:gd name="adj2" fmla="val -5875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何名分の給付を見込んでいるかわかるように記載してください。</a:t>
          </a:r>
        </a:p>
      </xdr:txBody>
    </xdr:sp>
    <xdr:clientData/>
  </xdr:twoCellAnchor>
  <xdr:twoCellAnchor>
    <xdr:from>
      <xdr:col>3</xdr:col>
      <xdr:colOff>1134532</xdr:colOff>
      <xdr:row>3</xdr:row>
      <xdr:rowOff>20108</xdr:rowOff>
    </xdr:from>
    <xdr:to>
      <xdr:col>3</xdr:col>
      <xdr:colOff>3556000</xdr:colOff>
      <xdr:row>5</xdr:row>
      <xdr:rowOff>124883</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960282" y="750358"/>
          <a:ext cx="2421468" cy="422275"/>
        </a:xfrm>
        <a:prstGeom prst="wedgeRoundRectCallout">
          <a:avLst>
            <a:gd name="adj1" fmla="val -75301"/>
            <a:gd name="adj2" fmla="val -764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指定月から</a:t>
          </a:r>
          <a:r>
            <a:rPr kumimoji="1" lang="en-US" altLang="ja-JP" sz="1100">
              <a:solidFill>
                <a:schemeClr val="tx2">
                  <a:lumMod val="75000"/>
                </a:schemeClr>
              </a:solidFill>
            </a:rPr>
            <a:t>1</a:t>
          </a:r>
          <a:r>
            <a:rPr kumimoji="1" lang="ja-JP" altLang="en-US" sz="1100">
              <a:solidFill>
                <a:schemeClr val="tx2">
                  <a:lumMod val="75000"/>
                </a:schemeClr>
              </a:solidFill>
            </a:rPr>
            <a:t>年の見込みを記載</a:t>
          </a:r>
          <a:endParaRPr kumimoji="1" lang="en-US" altLang="ja-JP" sz="1100">
            <a:solidFill>
              <a:schemeClr val="tx2">
                <a:lumMod val="75000"/>
              </a:schemeClr>
            </a:solidFill>
          </a:endParaRPr>
        </a:p>
        <a:p>
          <a:pPr algn="l"/>
          <a:endParaRPr kumimoji="1" lang="ja-JP" altLang="en-US" sz="1100">
            <a:solidFill>
              <a:schemeClr val="tx2">
                <a:lumMod val="75000"/>
              </a:schemeClr>
            </a:solidFill>
          </a:endParaRPr>
        </a:p>
      </xdr:txBody>
    </xdr:sp>
    <xdr:clientData/>
  </xdr:twoCellAnchor>
  <xdr:twoCellAnchor>
    <xdr:from>
      <xdr:col>4</xdr:col>
      <xdr:colOff>137584</xdr:colOff>
      <xdr:row>43</xdr:row>
      <xdr:rowOff>42333</xdr:rowOff>
    </xdr:from>
    <xdr:to>
      <xdr:col>6</xdr:col>
      <xdr:colOff>594784</xdr:colOff>
      <xdr:row>48</xdr:row>
      <xdr:rowOff>1057</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418917" y="11366500"/>
          <a:ext cx="1833034" cy="1239307"/>
        </a:xfrm>
        <a:prstGeom prst="wedgeRoundRectCallout">
          <a:avLst>
            <a:gd name="adj1" fmla="val -145435"/>
            <a:gd name="adj2" fmla="val -71034"/>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繰入先</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8"/>
  <sheetViews>
    <sheetView tabSelected="1" view="pageBreakPreview" topLeftCell="A2" zoomScale="90" zoomScaleNormal="100" zoomScaleSheetLayoutView="90" workbookViewId="0">
      <selection activeCell="J11" sqref="J11"/>
    </sheetView>
  </sheetViews>
  <sheetFormatPr defaultRowHeight="13.5" x14ac:dyDescent="0.15"/>
  <cols>
    <col min="1" max="1" width="3.125" style="2" customWidth="1"/>
    <col min="2" max="2" width="19.375" style="2" customWidth="1"/>
    <col min="3" max="3" width="13.25" style="2" customWidth="1"/>
    <col min="4" max="4" width="58.5" style="2" customWidth="1"/>
    <col min="5" max="16384" width="9" style="2"/>
  </cols>
  <sheetData>
    <row r="1" spans="1:4" ht="18.75" customHeight="1" x14ac:dyDescent="0.15">
      <c r="A1" s="105" t="s">
        <v>77</v>
      </c>
      <c r="B1" s="106"/>
      <c r="C1" s="106"/>
      <c r="D1" s="3" t="s">
        <v>1</v>
      </c>
    </row>
    <row r="2" spans="1:4" customFormat="1" ht="18.75" customHeight="1" x14ac:dyDescent="0.15">
      <c r="A2" s="1" t="s">
        <v>36</v>
      </c>
      <c r="B2" s="19" t="s">
        <v>29</v>
      </c>
      <c r="C2" s="1"/>
      <c r="D2" s="9" t="s">
        <v>6</v>
      </c>
    </row>
    <row r="3" spans="1:4" customFormat="1" ht="18.75" customHeight="1" x14ac:dyDescent="0.15">
      <c r="A3" s="1"/>
      <c r="B3" s="19" t="s">
        <v>82</v>
      </c>
      <c r="C3" s="1"/>
      <c r="D3" s="9" t="s">
        <v>7</v>
      </c>
    </row>
    <row r="4" spans="1:4" customFormat="1" ht="6" customHeight="1" x14ac:dyDescent="0.15">
      <c r="A4" s="1"/>
      <c r="B4" s="1"/>
      <c r="C4" s="1"/>
    </row>
    <row r="5" spans="1:4" customFormat="1" ht="18.75" customHeight="1" x14ac:dyDescent="0.15">
      <c r="A5" s="107" t="s">
        <v>78</v>
      </c>
      <c r="B5" s="107"/>
      <c r="C5" s="107"/>
      <c r="D5" s="107"/>
    </row>
    <row r="6" spans="1:4" ht="14.25" thickBot="1" x14ac:dyDescent="0.2">
      <c r="D6" s="93" t="s">
        <v>80</v>
      </c>
    </row>
    <row r="7" spans="1:4" ht="14.25" thickBot="1" x14ac:dyDescent="0.2">
      <c r="A7" s="108"/>
      <c r="B7" s="109"/>
      <c r="C7" s="8" t="s">
        <v>11</v>
      </c>
      <c r="D7" s="4" t="s">
        <v>9</v>
      </c>
    </row>
    <row r="8" spans="1:4" ht="23.25" customHeight="1" thickTop="1" thickBot="1" x14ac:dyDescent="0.2">
      <c r="A8" s="110" t="s">
        <v>2</v>
      </c>
      <c r="B8" s="111"/>
      <c r="C8" s="88">
        <f>C9+C10+C15</f>
        <v>0</v>
      </c>
      <c r="D8" s="22"/>
    </row>
    <row r="9" spans="1:4" ht="23.25" customHeight="1" thickTop="1" thickBot="1" x14ac:dyDescent="0.2">
      <c r="A9" s="95" t="s">
        <v>5</v>
      </c>
      <c r="B9" s="23" t="s">
        <v>8</v>
      </c>
      <c r="C9" s="89">
        <f>SUM(D9)</f>
        <v>0</v>
      </c>
      <c r="D9" s="24"/>
    </row>
    <row r="10" spans="1:4" ht="18.75" customHeight="1" thickTop="1" thickBot="1" x14ac:dyDescent="0.2">
      <c r="A10" s="95"/>
      <c r="B10" s="25" t="s">
        <v>12</v>
      </c>
      <c r="C10" s="89">
        <f>SUM(C11:C14)</f>
        <v>0</v>
      </c>
      <c r="D10" s="26"/>
    </row>
    <row r="11" spans="1:4" ht="18.75" customHeight="1" thickTop="1" x14ac:dyDescent="0.15">
      <c r="A11" s="95"/>
      <c r="B11" s="27" t="s">
        <v>13</v>
      </c>
      <c r="C11" s="90"/>
      <c r="D11" s="14"/>
    </row>
    <row r="12" spans="1:4" ht="18.75" customHeight="1" x14ac:dyDescent="0.15">
      <c r="A12" s="95"/>
      <c r="B12" s="11" t="s">
        <v>14</v>
      </c>
      <c r="C12" s="46"/>
      <c r="D12" s="14"/>
    </row>
    <row r="13" spans="1:4" ht="18.75" customHeight="1" x14ac:dyDescent="0.15">
      <c r="A13" s="95"/>
      <c r="B13" s="7" t="s">
        <v>17</v>
      </c>
      <c r="C13" s="91"/>
      <c r="D13" s="6"/>
    </row>
    <row r="14" spans="1:4" ht="18.75" customHeight="1" thickBot="1" x14ac:dyDescent="0.2">
      <c r="A14" s="95"/>
      <c r="B14" s="28" t="s">
        <v>15</v>
      </c>
      <c r="C14" s="73"/>
      <c r="D14" s="29"/>
    </row>
    <row r="15" spans="1:4" ht="29.25" customHeight="1" thickTop="1" thickBot="1" x14ac:dyDescent="0.2">
      <c r="A15" s="95"/>
      <c r="B15" s="31" t="s">
        <v>10</v>
      </c>
      <c r="C15" s="89">
        <f>SUM(C16:C17)</f>
        <v>0</v>
      </c>
      <c r="D15" s="32"/>
    </row>
    <row r="16" spans="1:4" ht="18.75" customHeight="1" thickTop="1" x14ac:dyDescent="0.15">
      <c r="A16" s="95"/>
      <c r="B16" s="7" t="s">
        <v>19</v>
      </c>
      <c r="C16" s="92"/>
      <c r="D16" s="6"/>
    </row>
    <row r="17" spans="1:4" ht="18.75" customHeight="1" thickBot="1" x14ac:dyDescent="0.2">
      <c r="A17" s="112"/>
      <c r="B17" s="33" t="s">
        <v>18</v>
      </c>
      <c r="C17" s="47"/>
      <c r="D17" s="34"/>
    </row>
    <row r="18" spans="1:4" ht="6.75" customHeight="1" thickBot="1" x14ac:dyDescent="0.2">
      <c r="A18" s="87"/>
      <c r="B18" s="5"/>
      <c r="C18" s="48"/>
      <c r="D18" s="30"/>
    </row>
    <row r="19" spans="1:4" ht="21" customHeight="1" thickTop="1" thickBot="1" x14ac:dyDescent="0.2">
      <c r="A19" s="113" t="s">
        <v>3</v>
      </c>
      <c r="B19" s="114"/>
      <c r="C19" s="88">
        <f>C20+C26+C31+C36+C40+C43</f>
        <v>0</v>
      </c>
      <c r="D19" s="20"/>
    </row>
    <row r="20" spans="1:4" ht="19.5" customHeight="1" thickTop="1" thickBot="1" x14ac:dyDescent="0.2">
      <c r="A20" s="94" t="s">
        <v>22</v>
      </c>
      <c r="B20" s="18" t="s">
        <v>0</v>
      </c>
      <c r="C20" s="89">
        <f>SUM(C21:C25)</f>
        <v>0</v>
      </c>
      <c r="D20" s="35"/>
    </row>
    <row r="21" spans="1:4" ht="18.75" customHeight="1" thickTop="1" x14ac:dyDescent="0.15">
      <c r="A21" s="95"/>
      <c r="B21" s="11" t="s">
        <v>19</v>
      </c>
      <c r="C21" s="90"/>
      <c r="D21" s="15"/>
    </row>
    <row r="22" spans="1:4" ht="18.75" customHeight="1" x14ac:dyDescent="0.15">
      <c r="A22" s="95"/>
      <c r="B22" s="11"/>
      <c r="C22" s="46"/>
      <c r="D22" s="12"/>
    </row>
    <row r="23" spans="1:4" ht="18.75" customHeight="1" x14ac:dyDescent="0.15">
      <c r="A23" s="95"/>
      <c r="B23" s="11"/>
      <c r="C23" s="46"/>
      <c r="D23" s="12"/>
    </row>
    <row r="24" spans="1:4" ht="18.75" customHeight="1" x14ac:dyDescent="0.15">
      <c r="A24" s="95"/>
      <c r="B24" s="41"/>
      <c r="C24" s="46"/>
      <c r="D24" s="42"/>
    </row>
    <row r="25" spans="1:4" ht="18.75" customHeight="1" thickBot="1" x14ac:dyDescent="0.2">
      <c r="A25" s="95"/>
      <c r="B25" s="36"/>
      <c r="C25" s="50"/>
      <c r="D25" s="37"/>
    </row>
    <row r="26" spans="1:4" ht="27" customHeight="1" thickTop="1" thickBot="1" x14ac:dyDescent="0.2">
      <c r="A26" s="95"/>
      <c r="B26" s="38" t="s">
        <v>45</v>
      </c>
      <c r="C26" s="89">
        <f>SUM(C27:C30)</f>
        <v>0</v>
      </c>
      <c r="D26" s="16"/>
    </row>
    <row r="27" spans="1:4" ht="18.75" customHeight="1" thickTop="1" x14ac:dyDescent="0.15">
      <c r="A27" s="95"/>
      <c r="B27" s="11" t="s">
        <v>42</v>
      </c>
      <c r="C27" s="90"/>
      <c r="D27" s="12"/>
    </row>
    <row r="28" spans="1:4" ht="18.75" customHeight="1" x14ac:dyDescent="0.15">
      <c r="A28" s="95"/>
      <c r="B28" s="11" t="s">
        <v>23</v>
      </c>
      <c r="C28" s="46"/>
      <c r="D28" s="12"/>
    </row>
    <row r="29" spans="1:4" ht="18.75" customHeight="1" x14ac:dyDescent="0.15">
      <c r="A29" s="95"/>
      <c r="B29" s="11"/>
      <c r="C29" s="46"/>
      <c r="D29" s="12"/>
    </row>
    <row r="30" spans="1:4" ht="18.75" customHeight="1" thickBot="1" x14ac:dyDescent="0.2">
      <c r="A30" s="95"/>
      <c r="B30" s="36"/>
      <c r="C30" s="50"/>
      <c r="D30" s="37"/>
    </row>
    <row r="31" spans="1:4" ht="18.75" customHeight="1" thickTop="1" thickBot="1" x14ac:dyDescent="0.2">
      <c r="A31" s="95"/>
      <c r="B31" s="17" t="s">
        <v>21</v>
      </c>
      <c r="C31" s="89">
        <f>SUM(C32:C35)</f>
        <v>0</v>
      </c>
      <c r="D31" s="39"/>
    </row>
    <row r="32" spans="1:4" ht="18.75" customHeight="1" thickTop="1" x14ac:dyDescent="0.15">
      <c r="A32" s="95"/>
      <c r="B32" s="11" t="s">
        <v>24</v>
      </c>
      <c r="C32" s="90"/>
      <c r="D32" s="15"/>
    </row>
    <row r="33" spans="1:4" ht="18.75" customHeight="1" x14ac:dyDescent="0.15">
      <c r="A33" s="95"/>
      <c r="B33" s="11" t="s">
        <v>25</v>
      </c>
      <c r="C33" s="46"/>
      <c r="D33" s="12"/>
    </row>
    <row r="34" spans="1:4" ht="18.75" customHeight="1" x14ac:dyDescent="0.15">
      <c r="A34" s="95"/>
      <c r="B34" s="41" t="s">
        <v>26</v>
      </c>
      <c r="C34" s="50"/>
      <c r="D34" s="42"/>
    </row>
    <row r="35" spans="1:4" ht="18.75" customHeight="1" thickBot="1" x14ac:dyDescent="0.2">
      <c r="A35" s="95"/>
      <c r="B35" s="36" t="s">
        <v>27</v>
      </c>
      <c r="C35" s="50"/>
      <c r="D35" s="37"/>
    </row>
    <row r="36" spans="1:4" ht="18.75" customHeight="1" thickTop="1" thickBot="1" x14ac:dyDescent="0.2">
      <c r="A36" s="95"/>
      <c r="B36" s="17" t="s">
        <v>52</v>
      </c>
      <c r="C36" s="89">
        <f>SUM(C37:C39)</f>
        <v>0</v>
      </c>
      <c r="D36" s="39"/>
    </row>
    <row r="37" spans="1:4" ht="18.75" customHeight="1" thickTop="1" x14ac:dyDescent="0.15">
      <c r="A37" s="95"/>
      <c r="B37" s="11" t="s">
        <v>20</v>
      </c>
      <c r="C37" s="90"/>
      <c r="D37" s="15"/>
    </row>
    <row r="38" spans="1:4" ht="18.75" customHeight="1" x14ac:dyDescent="0.15">
      <c r="A38" s="95"/>
      <c r="B38" s="11" t="s">
        <v>31</v>
      </c>
      <c r="C38" s="46"/>
      <c r="D38" s="12"/>
    </row>
    <row r="39" spans="1:4" ht="18.75" customHeight="1" thickBot="1" x14ac:dyDescent="0.2">
      <c r="A39" s="95"/>
      <c r="B39" s="36"/>
      <c r="C39" s="63"/>
      <c r="D39" s="40"/>
    </row>
    <row r="40" spans="1:4" ht="28.5" customHeight="1" thickTop="1" thickBot="1" x14ac:dyDescent="0.2">
      <c r="A40" s="95"/>
      <c r="B40" s="17" t="s">
        <v>32</v>
      </c>
      <c r="C40" s="89">
        <f>SUM(C41:C42)</f>
        <v>0</v>
      </c>
      <c r="D40" s="44"/>
    </row>
    <row r="41" spans="1:4" ht="18.75" customHeight="1" thickTop="1" x14ac:dyDescent="0.15">
      <c r="A41" s="95"/>
      <c r="B41" s="11" t="s">
        <v>16</v>
      </c>
      <c r="C41" s="64"/>
      <c r="D41" s="45"/>
    </row>
    <row r="42" spans="1:4" ht="18.75" customHeight="1" thickBot="1" x14ac:dyDescent="0.2">
      <c r="A42" s="95"/>
      <c r="B42" s="36"/>
      <c r="C42" s="49"/>
      <c r="D42" s="37"/>
    </row>
    <row r="43" spans="1:4" ht="27.75" customHeight="1" thickTop="1" thickBot="1" x14ac:dyDescent="0.2">
      <c r="A43" s="96"/>
      <c r="B43" s="43" t="s">
        <v>33</v>
      </c>
      <c r="C43" s="89">
        <f>SUM(D43)</f>
        <v>0</v>
      </c>
      <c r="D43" s="13"/>
    </row>
    <row r="44" spans="1:4" ht="12" customHeight="1" thickTop="1" x14ac:dyDescent="0.15">
      <c r="A44" s="97" t="s">
        <v>4</v>
      </c>
      <c r="B44" s="98"/>
      <c r="C44" s="101">
        <f>C8-C19</f>
        <v>0</v>
      </c>
      <c r="D44" s="103"/>
    </row>
    <row r="45" spans="1:4" ht="12" customHeight="1" thickBot="1" x14ac:dyDescent="0.2">
      <c r="A45" s="99"/>
      <c r="B45" s="100"/>
      <c r="C45" s="102"/>
      <c r="D45" s="104"/>
    </row>
    <row r="46" spans="1:4" ht="18" customHeight="1" x14ac:dyDescent="0.15"/>
    <row r="47" spans="1:4" ht="18" customHeight="1" x14ac:dyDescent="0.15"/>
    <row r="48" spans="1:4" ht="18" customHeight="1" x14ac:dyDescent="0.15"/>
  </sheetData>
  <mergeCells count="10">
    <mergeCell ref="A20:A43"/>
    <mergeCell ref="A44:B45"/>
    <mergeCell ref="C44:C45"/>
    <mergeCell ref="D44:D45"/>
    <mergeCell ref="A1:C1"/>
    <mergeCell ref="A5:D5"/>
    <mergeCell ref="A7:B7"/>
    <mergeCell ref="A8:B8"/>
    <mergeCell ref="A9:A17"/>
    <mergeCell ref="A19:B19"/>
  </mergeCells>
  <phoneticPr fontId="1"/>
  <pageMargins left="0.51181102362204722" right="0.19685039370078741" top="0.59055118110236227" bottom="0.39370078740157483" header="0.31496062992125984" footer="0.31496062992125984"/>
  <pageSetup paperSize="9" scale="99" orientation="portrait" horizontalDpi="300" verticalDpi="300" r:id="rId1"/>
  <headerFooter>
    <oddHeader>&amp;R（別紙３－１）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9"/>
  <sheetViews>
    <sheetView showWhiteSpace="0" view="pageBreakPreview" zoomScale="90" zoomScaleNormal="100" zoomScaleSheetLayoutView="90" workbookViewId="0">
      <selection activeCell="J11" sqref="J11"/>
    </sheetView>
  </sheetViews>
  <sheetFormatPr defaultRowHeight="13.5" x14ac:dyDescent="0.15"/>
  <cols>
    <col min="1" max="1" width="3.125" style="2" customWidth="1"/>
    <col min="2" max="2" width="19.375" style="2" customWidth="1"/>
    <col min="3" max="3" width="14.5" style="2" customWidth="1"/>
    <col min="4" max="4" width="58.5" style="2" customWidth="1"/>
    <col min="5" max="7" width="9" style="2"/>
    <col min="8" max="8" width="5.125" style="2" customWidth="1"/>
    <col min="9" max="16384" width="9" style="2"/>
  </cols>
  <sheetData>
    <row r="1" spans="1:4" ht="18.75" customHeight="1" x14ac:dyDescent="0.15">
      <c r="A1" s="105" t="s">
        <v>77</v>
      </c>
      <c r="B1" s="106"/>
      <c r="C1" s="106"/>
      <c r="D1" s="3" t="s">
        <v>63</v>
      </c>
    </row>
    <row r="2" spans="1:4" customFormat="1" ht="18.75" customHeight="1" x14ac:dyDescent="0.15">
      <c r="A2" s="86" t="s">
        <v>36</v>
      </c>
      <c r="B2" s="19" t="s">
        <v>29</v>
      </c>
      <c r="C2" s="1"/>
      <c r="D2" s="9" t="s">
        <v>64</v>
      </c>
    </row>
    <row r="3" spans="1:4" customFormat="1" ht="18.75" customHeight="1" x14ac:dyDescent="0.15">
      <c r="A3" s="1" t="s">
        <v>28</v>
      </c>
      <c r="B3" s="19" t="s">
        <v>30</v>
      </c>
      <c r="C3" s="1"/>
      <c r="D3" s="9" t="s">
        <v>79</v>
      </c>
    </row>
    <row r="4" spans="1:4" customFormat="1" ht="6" customHeight="1" x14ac:dyDescent="0.15">
      <c r="A4" s="1"/>
      <c r="B4" s="1"/>
      <c r="C4" s="1"/>
    </row>
    <row r="5" spans="1:4" customFormat="1" ht="18.75" customHeight="1" x14ac:dyDescent="0.15">
      <c r="A5" s="107" t="s">
        <v>81</v>
      </c>
      <c r="B5" s="107"/>
      <c r="C5" s="107"/>
      <c r="D5" s="107"/>
    </row>
    <row r="6" spans="1:4" ht="14.25" thickBot="1" x14ac:dyDescent="0.2">
      <c r="D6" s="10" t="s">
        <v>69</v>
      </c>
    </row>
    <row r="7" spans="1:4" ht="14.25" thickBot="1" x14ac:dyDescent="0.2">
      <c r="A7" s="108"/>
      <c r="B7" s="109"/>
      <c r="C7" s="71" t="s">
        <v>11</v>
      </c>
      <c r="D7" s="4" t="s">
        <v>67</v>
      </c>
    </row>
    <row r="8" spans="1:4" ht="23.25" customHeight="1" thickTop="1" thickBot="1" x14ac:dyDescent="0.2">
      <c r="A8" s="110" t="s">
        <v>2</v>
      </c>
      <c r="B8" s="117"/>
      <c r="C8" s="79">
        <f>C9+C10+C16</f>
        <v>73802</v>
      </c>
      <c r="D8" s="22"/>
    </row>
    <row r="9" spans="1:4" ht="36" customHeight="1" thickTop="1" thickBot="1" x14ac:dyDescent="0.2">
      <c r="A9" s="95" t="s">
        <v>5</v>
      </c>
      <c r="B9" s="56" t="s">
        <v>8</v>
      </c>
      <c r="C9" s="80">
        <v>49797</v>
      </c>
      <c r="D9" s="51" t="s">
        <v>73</v>
      </c>
    </row>
    <row r="10" spans="1:4" ht="18.75" customHeight="1" thickTop="1" thickBot="1" x14ac:dyDescent="0.2">
      <c r="A10" s="95"/>
      <c r="B10" s="57" t="s">
        <v>12</v>
      </c>
      <c r="C10" s="80">
        <f>SUM(C11:C15)</f>
        <v>21605</v>
      </c>
      <c r="D10" s="26"/>
    </row>
    <row r="11" spans="1:4" ht="18.75" customHeight="1" thickTop="1" x14ac:dyDescent="0.15">
      <c r="A11" s="95"/>
      <c r="B11" s="27" t="s">
        <v>13</v>
      </c>
      <c r="C11" s="68">
        <v>3600</v>
      </c>
      <c r="D11" s="52" t="s">
        <v>53</v>
      </c>
    </row>
    <row r="12" spans="1:4" ht="18.75" customHeight="1" x14ac:dyDescent="0.15">
      <c r="A12" s="95"/>
      <c r="B12" s="27" t="s">
        <v>74</v>
      </c>
      <c r="C12" s="68">
        <v>9000</v>
      </c>
      <c r="D12" s="52" t="s">
        <v>75</v>
      </c>
    </row>
    <row r="13" spans="1:4" ht="18.75" customHeight="1" x14ac:dyDescent="0.15">
      <c r="A13" s="95"/>
      <c r="B13" s="11" t="s">
        <v>14</v>
      </c>
      <c r="C13" s="53">
        <v>1440</v>
      </c>
      <c r="D13" s="52" t="s">
        <v>54</v>
      </c>
    </row>
    <row r="14" spans="1:4" ht="18.75" customHeight="1" x14ac:dyDescent="0.15">
      <c r="A14" s="95"/>
      <c r="B14" s="7" t="s">
        <v>17</v>
      </c>
      <c r="C14" s="72">
        <v>7565</v>
      </c>
      <c r="D14" s="54" t="s">
        <v>43</v>
      </c>
    </row>
    <row r="15" spans="1:4" ht="18.75" customHeight="1" thickBot="1" x14ac:dyDescent="0.2">
      <c r="A15" s="95"/>
      <c r="B15" s="28" t="s">
        <v>34</v>
      </c>
      <c r="C15" s="73"/>
      <c r="D15" s="29"/>
    </row>
    <row r="16" spans="1:4" ht="29.25" customHeight="1" thickTop="1" thickBot="1" x14ac:dyDescent="0.2">
      <c r="A16" s="95"/>
      <c r="B16" s="58" t="s">
        <v>10</v>
      </c>
      <c r="C16" s="80">
        <f>SUM(C17:C18)</f>
        <v>2400</v>
      </c>
      <c r="D16" s="32"/>
    </row>
    <row r="17" spans="1:7" ht="18.75" customHeight="1" thickTop="1" x14ac:dyDescent="0.15">
      <c r="A17" s="95"/>
      <c r="B17" s="7" t="s">
        <v>35</v>
      </c>
      <c r="C17" s="59">
        <v>2400</v>
      </c>
      <c r="D17" s="54" t="s">
        <v>71</v>
      </c>
    </row>
    <row r="18" spans="1:7" ht="18.75" customHeight="1" thickBot="1" x14ac:dyDescent="0.2">
      <c r="A18" s="112"/>
      <c r="B18" s="33" t="s">
        <v>18</v>
      </c>
      <c r="C18" s="47"/>
      <c r="D18" s="34"/>
    </row>
    <row r="19" spans="1:7" ht="6.75" customHeight="1" thickBot="1" x14ac:dyDescent="0.2">
      <c r="A19" s="21"/>
      <c r="B19" s="5"/>
      <c r="C19" s="48"/>
      <c r="D19" s="30"/>
    </row>
    <row r="20" spans="1:7" ht="26.25" customHeight="1" thickTop="1" thickBot="1" x14ac:dyDescent="0.2">
      <c r="A20" s="113" t="s">
        <v>3</v>
      </c>
      <c r="B20" s="114"/>
      <c r="C20" s="79">
        <f>C21+C27+C32+C37+C44+C41+C44</f>
        <v>66291</v>
      </c>
      <c r="D20" s="20"/>
    </row>
    <row r="21" spans="1:7" ht="19.5" customHeight="1" thickTop="1" thickBot="1" x14ac:dyDescent="0.2">
      <c r="A21" s="94" t="s">
        <v>22</v>
      </c>
      <c r="B21" s="60" t="s">
        <v>0</v>
      </c>
      <c r="C21" s="80">
        <f>SUM(C22:C26)</f>
        <v>45514</v>
      </c>
      <c r="D21" s="35"/>
    </row>
    <row r="22" spans="1:7" ht="18.75" customHeight="1" thickTop="1" x14ac:dyDescent="0.15">
      <c r="A22" s="95"/>
      <c r="B22" s="11" t="s">
        <v>37</v>
      </c>
      <c r="C22" s="68">
        <v>4200</v>
      </c>
      <c r="D22" s="65" t="s">
        <v>62</v>
      </c>
    </row>
    <row r="23" spans="1:7" ht="18.75" customHeight="1" x14ac:dyDescent="0.15">
      <c r="A23" s="95"/>
      <c r="B23" s="55" t="s">
        <v>38</v>
      </c>
      <c r="C23" s="53">
        <v>2304</v>
      </c>
      <c r="D23" s="66" t="s">
        <v>61</v>
      </c>
    </row>
    <row r="24" spans="1:7" ht="49.5" customHeight="1" x14ac:dyDescent="0.15">
      <c r="A24" s="95"/>
      <c r="B24" s="55" t="s">
        <v>39</v>
      </c>
      <c r="C24" s="53">
        <v>32410</v>
      </c>
      <c r="D24" s="67" t="s">
        <v>41</v>
      </c>
    </row>
    <row r="25" spans="1:7" ht="19.5" customHeight="1" x14ac:dyDescent="0.15">
      <c r="A25" s="95"/>
      <c r="B25" s="55" t="s">
        <v>65</v>
      </c>
      <c r="C25" s="53">
        <v>600</v>
      </c>
      <c r="D25" s="67" t="s">
        <v>66</v>
      </c>
    </row>
    <row r="26" spans="1:7" ht="18.75" customHeight="1" thickBot="1" x14ac:dyDescent="0.2">
      <c r="A26" s="95"/>
      <c r="B26" s="36" t="s">
        <v>40</v>
      </c>
      <c r="C26" s="70">
        <v>6000</v>
      </c>
      <c r="D26" s="81"/>
    </row>
    <row r="27" spans="1:7" ht="27" customHeight="1" thickTop="1" thickBot="1" x14ac:dyDescent="0.2">
      <c r="A27" s="95"/>
      <c r="B27" s="61" t="s">
        <v>45</v>
      </c>
      <c r="C27" s="80">
        <f>SUM(C28:C31)</f>
        <v>8505</v>
      </c>
      <c r="D27" s="83"/>
    </row>
    <row r="28" spans="1:7" ht="27" customHeight="1" thickTop="1" x14ac:dyDescent="0.15">
      <c r="A28" s="95"/>
      <c r="B28" s="11" t="s">
        <v>42</v>
      </c>
      <c r="C28" s="68">
        <v>7565</v>
      </c>
      <c r="D28" s="82" t="s">
        <v>44</v>
      </c>
    </row>
    <row r="29" spans="1:7" ht="18.75" customHeight="1" x14ac:dyDescent="0.15">
      <c r="A29" s="95"/>
      <c r="B29" s="11" t="s">
        <v>47</v>
      </c>
      <c r="C29" s="53">
        <v>700</v>
      </c>
      <c r="D29" s="74" t="s">
        <v>49</v>
      </c>
    </row>
    <row r="30" spans="1:7" ht="18.75" customHeight="1" x14ac:dyDescent="0.15">
      <c r="A30" s="95"/>
      <c r="B30" s="11" t="s">
        <v>48</v>
      </c>
      <c r="C30" s="53">
        <v>240</v>
      </c>
      <c r="D30" s="66" t="s">
        <v>50</v>
      </c>
      <c r="G30" s="75"/>
    </row>
    <row r="31" spans="1:7" ht="18.75" customHeight="1" thickBot="1" x14ac:dyDescent="0.2">
      <c r="A31" s="95"/>
      <c r="B31" s="36"/>
      <c r="C31" s="50"/>
      <c r="D31" s="37"/>
    </row>
    <row r="32" spans="1:7" ht="18.75" customHeight="1" thickTop="1" thickBot="1" x14ac:dyDescent="0.2">
      <c r="A32" s="95"/>
      <c r="B32" s="62" t="s">
        <v>21</v>
      </c>
      <c r="C32" s="80">
        <f>SUM(C33:C36)</f>
        <v>12100</v>
      </c>
      <c r="D32" s="39"/>
    </row>
    <row r="33" spans="1:4" ht="18.75" customHeight="1" thickTop="1" x14ac:dyDescent="0.15">
      <c r="A33" s="95"/>
      <c r="B33" s="11" t="s">
        <v>24</v>
      </c>
      <c r="C33" s="68">
        <v>9000</v>
      </c>
      <c r="D33" s="65" t="s">
        <v>76</v>
      </c>
    </row>
    <row r="34" spans="1:4" ht="30" customHeight="1" x14ac:dyDescent="0.15">
      <c r="A34" s="95"/>
      <c r="B34" s="11" t="s">
        <v>25</v>
      </c>
      <c r="C34" s="53">
        <v>1440</v>
      </c>
      <c r="D34" s="66" t="s">
        <v>55</v>
      </c>
    </row>
    <row r="35" spans="1:4" ht="18.75" customHeight="1" x14ac:dyDescent="0.15">
      <c r="A35" s="95"/>
      <c r="B35" s="41" t="s">
        <v>46</v>
      </c>
      <c r="C35" s="70">
        <v>1300</v>
      </c>
      <c r="D35" s="77" t="s">
        <v>56</v>
      </c>
    </row>
    <row r="36" spans="1:4" ht="18.75" customHeight="1" thickBot="1" x14ac:dyDescent="0.2">
      <c r="A36" s="95"/>
      <c r="B36" s="76" t="s">
        <v>51</v>
      </c>
      <c r="C36" s="70">
        <v>360</v>
      </c>
      <c r="D36" s="69" t="s">
        <v>57</v>
      </c>
    </row>
    <row r="37" spans="1:4" ht="18.75" customHeight="1" thickTop="1" thickBot="1" x14ac:dyDescent="0.2">
      <c r="A37" s="95"/>
      <c r="B37" s="62" t="s">
        <v>52</v>
      </c>
      <c r="C37" s="80">
        <f>SUM(C38:C41)</f>
        <v>0</v>
      </c>
      <c r="D37" s="39"/>
    </row>
    <row r="38" spans="1:4" ht="18.75" customHeight="1" thickTop="1" x14ac:dyDescent="0.15">
      <c r="A38" s="95"/>
      <c r="B38" s="11" t="s">
        <v>58</v>
      </c>
      <c r="C38" s="68">
        <v>0</v>
      </c>
      <c r="D38" s="78" t="s">
        <v>70</v>
      </c>
    </row>
    <row r="39" spans="1:4" ht="18.75" customHeight="1" x14ac:dyDescent="0.15">
      <c r="A39" s="95"/>
      <c r="B39" s="11" t="s">
        <v>59</v>
      </c>
      <c r="C39" s="46"/>
      <c r="D39" s="12"/>
    </row>
    <row r="40" spans="1:4" ht="18.75" customHeight="1" thickBot="1" x14ac:dyDescent="0.2">
      <c r="A40" s="95"/>
      <c r="B40" s="36"/>
      <c r="C40" s="63"/>
      <c r="D40" s="40"/>
    </row>
    <row r="41" spans="1:4" ht="28.5" customHeight="1" thickTop="1" thickBot="1" x14ac:dyDescent="0.2">
      <c r="A41" s="95"/>
      <c r="B41" s="62" t="s">
        <v>32</v>
      </c>
      <c r="C41" s="80">
        <f>SUM(C42:C43)</f>
        <v>0</v>
      </c>
      <c r="D41" s="84" t="s">
        <v>68</v>
      </c>
    </row>
    <row r="42" spans="1:4" ht="18.75" customHeight="1" thickTop="1" x14ac:dyDescent="0.15">
      <c r="A42" s="95"/>
      <c r="B42" s="11" t="s">
        <v>60</v>
      </c>
      <c r="C42" s="64"/>
      <c r="D42" s="45"/>
    </row>
    <row r="43" spans="1:4" ht="18.75" customHeight="1" thickBot="1" x14ac:dyDescent="0.2">
      <c r="A43" s="95"/>
      <c r="B43" s="36"/>
      <c r="C43" s="49"/>
      <c r="D43" s="37"/>
    </row>
    <row r="44" spans="1:4" ht="27.75" customHeight="1" thickTop="1" thickBot="1" x14ac:dyDescent="0.2">
      <c r="A44" s="96"/>
      <c r="B44" s="43" t="s">
        <v>33</v>
      </c>
      <c r="C44" s="80">
        <v>86</v>
      </c>
      <c r="D44" s="85" t="s">
        <v>72</v>
      </c>
    </row>
    <row r="45" spans="1:4" ht="18" customHeight="1" thickTop="1" x14ac:dyDescent="0.15">
      <c r="A45" s="97" t="s">
        <v>4</v>
      </c>
      <c r="B45" s="98"/>
      <c r="C45" s="115">
        <f>C8-C20</f>
        <v>7511</v>
      </c>
      <c r="D45" s="103"/>
    </row>
    <row r="46" spans="1:4" ht="18" customHeight="1" thickBot="1" x14ac:dyDescent="0.2">
      <c r="A46" s="99"/>
      <c r="B46" s="100"/>
      <c r="C46" s="116"/>
      <c r="D46" s="104"/>
    </row>
    <row r="47" spans="1:4" ht="18" customHeight="1" x14ac:dyDescent="0.15"/>
    <row r="48" spans="1:4" ht="18" customHeight="1" x14ac:dyDescent="0.15"/>
    <row r="49" ht="18" customHeight="1" x14ac:dyDescent="0.15"/>
  </sheetData>
  <mergeCells count="10">
    <mergeCell ref="A45:B46"/>
    <mergeCell ref="C45:C46"/>
    <mergeCell ref="D45:D46"/>
    <mergeCell ref="A1:C1"/>
    <mergeCell ref="A21:A44"/>
    <mergeCell ref="A20:B20"/>
    <mergeCell ref="A7:B7"/>
    <mergeCell ref="A8:B8"/>
    <mergeCell ref="A5:D5"/>
    <mergeCell ref="A9:A18"/>
  </mergeCells>
  <phoneticPr fontId="1"/>
  <pageMargins left="0.51181102362204722" right="0.51181102362204722" top="0.35416666666666669" bottom="0.40625" header="0.31496062992125984" footer="0.31496062992125984"/>
  <pageSetup paperSize="9" scale="74"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2023-07-04T05:30:55Z</dcterms:modified>
</cp:coreProperties>
</file>