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生活介護" sheetId="10" r:id="rId1"/>
  </sheets>
  <calcPr calcId="162913"/>
</workbook>
</file>

<file path=xl/calcChain.xml><?xml version="1.0" encoding="utf-8"?>
<calcChain xmlns="http://schemas.openxmlformats.org/spreadsheetml/2006/main">
  <c r="G12" i="10" l="1"/>
  <c r="O29" i="10" l="1"/>
  <c r="N29" i="10"/>
  <c r="M29" i="10"/>
  <c r="L29" i="10"/>
  <c r="K29" i="10"/>
  <c r="J29" i="10"/>
  <c r="I29" i="10"/>
  <c r="H29" i="10"/>
  <c r="G29" i="10"/>
  <c r="F29" i="10"/>
  <c r="E29" i="10"/>
  <c r="D29" i="10"/>
  <c r="O28" i="10"/>
  <c r="O30" i="10" s="1"/>
  <c r="N28" i="10"/>
  <c r="N30" i="10" s="1"/>
  <c r="M28" i="10"/>
  <c r="M30" i="10" s="1"/>
  <c r="L28" i="10"/>
  <c r="K28" i="10"/>
  <c r="K30" i="10" s="1"/>
  <c r="J28" i="10"/>
  <c r="J30" i="10" s="1"/>
  <c r="I28" i="10"/>
  <c r="I30" i="10" s="1"/>
  <c r="H28" i="10"/>
  <c r="G28" i="10"/>
  <c r="G30" i="10" s="1"/>
  <c r="F28" i="10"/>
  <c r="F30" i="10" s="1"/>
  <c r="E28" i="10"/>
  <c r="E30" i="10" s="1"/>
  <c r="D28" i="10"/>
  <c r="Q27" i="10"/>
  <c r="O12" i="10"/>
  <c r="N12" i="10"/>
  <c r="M12" i="10"/>
  <c r="L12" i="10"/>
  <c r="K12" i="10"/>
  <c r="J12" i="10"/>
  <c r="I12" i="10"/>
  <c r="H12" i="10"/>
  <c r="F12" i="10"/>
  <c r="E12" i="10"/>
  <c r="D12" i="10"/>
  <c r="Q11" i="10"/>
  <c r="Q10" i="10"/>
  <c r="Q9" i="10"/>
  <c r="Q8" i="10"/>
  <c r="Q7" i="10"/>
  <c r="Q28" i="10" l="1"/>
  <c r="Q29" i="10"/>
  <c r="H30" i="10"/>
  <c r="L30" i="10"/>
  <c r="Q12" i="10"/>
  <c r="D30" i="10"/>
  <c r="Q30" i="10" l="1"/>
  <c r="S29" i="10"/>
  <c r="U7" i="10"/>
  <c r="Q14" i="10"/>
  <c r="U30" i="10" l="1"/>
  <c r="D33" i="10"/>
  <c r="H33" i="10" s="1"/>
  <c r="D19" i="10"/>
  <c r="H19" i="10" s="1"/>
  <c r="D34" i="10"/>
  <c r="H34" i="10" s="1"/>
  <c r="D18" i="10"/>
  <c r="H18" i="10" s="1"/>
  <c r="D35" i="10"/>
  <c r="H35" i="10" s="1"/>
  <c r="D17" i="10"/>
  <c r="H17" i="10" s="1"/>
</calcChain>
</file>

<file path=xl/sharedStrings.xml><?xml version="1.0" encoding="utf-8"?>
<sst xmlns="http://schemas.openxmlformats.org/spreadsheetml/2006/main" count="124" uniqueCount="87">
  <si>
    <t>【単位：人】</t>
    <rPh sb="1" eb="3">
      <t>タンイ</t>
    </rPh>
    <rPh sb="4" eb="5">
      <t>ニン</t>
    </rPh>
    <phoneticPr fontId="2"/>
  </si>
  <si>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</si>
  <si>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</si>
  <si>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</si>
  <si>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</si>
  <si>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</si>
  <si>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</si>
  <si>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</si>
  <si>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</si>
  <si>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</si>
  <si>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</si>
  <si>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</si>
  <si>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</si>
  <si>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</si>
  <si>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</si>
  <si>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</si>
  <si>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</si>
  <si>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</si>
  <si>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</si>
  <si>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イ</t>
  </si>
  <si>
    <t>ウ</t>
  </si>
  <si>
    <t>エ</t>
  </si>
  <si>
    <t>オ</t>
  </si>
  <si>
    <t>計</t>
    <rPh sb="0" eb="1">
      <t>ケイ</t>
    </rPh>
    <phoneticPr fontId="2"/>
  </si>
  <si>
    <t>カ</t>
  </si>
  <si>
    <t>((2×区分2該当者数)＋(3×区分3該当者数)＋(4×区分4該当者数)＋(5×区分5該当者数)＋(6×区分6該当者数))÷総利用者数</t>
    <rPh sb="4" eb="6">
      <t>クブン</t>
    </rPh>
    <rPh sb="7" eb="10">
      <t>ガイトウシャ</t>
    </rPh>
    <rPh sb="10" eb="11">
      <t>スウ</t>
    </rPh>
    <rPh sb="62" eb="63">
      <t>ソウ</t>
    </rPh>
    <rPh sb="63" eb="65">
      <t>リヨウ</t>
    </rPh>
    <rPh sb="65" eb="66">
      <t>シャ</t>
    </rPh>
    <rPh sb="66" eb="67">
      <t>スウ</t>
    </rPh>
    <phoneticPr fontId="2"/>
  </si>
  <si>
    <t>キ</t>
  </si>
  <si>
    <t>これに準ずる者</t>
    <rPh sb="3" eb="4">
      <t>ジュン</t>
    </rPh>
    <rPh sb="6" eb="7">
      <t>モノ</t>
    </rPh>
    <phoneticPr fontId="2"/>
  </si>
  <si>
    <t>ク</t>
  </si>
  <si>
    <t>利用者総数</t>
    <rPh sb="0" eb="3">
      <t>リヨウシャ</t>
    </rPh>
    <rPh sb="3" eb="5">
      <t>ソウスウ</t>
    </rPh>
    <phoneticPr fontId="2"/>
  </si>
  <si>
    <t>区分５、区分６、これに準ずる者の総数に対する割合</t>
    <rPh sb="0" eb="2">
      <t>クブン</t>
    </rPh>
    <rPh sb="4" eb="6">
      <t>クブン</t>
    </rPh>
    <rPh sb="11" eb="12">
      <t>ジュン</t>
    </rPh>
    <rPh sb="14" eb="15">
      <t>モノ</t>
    </rPh>
    <rPh sb="16" eb="18">
      <t>ソウスウ</t>
    </rPh>
    <rPh sb="19" eb="20">
      <t>タイ</t>
    </rPh>
    <rPh sb="22" eb="24">
      <t>ワリアイ</t>
    </rPh>
    <phoneticPr fontId="2"/>
  </si>
  <si>
    <t>ケ</t>
  </si>
  <si>
    <t>コ</t>
  </si>
  <si>
    <t>サ</t>
  </si>
  <si>
    <t>6:1</t>
  </si>
  <si>
    <t>5:1</t>
  </si>
  <si>
    <t>3:1</t>
  </si>
  <si>
    <t>Ⅰ</t>
  </si>
  <si>
    <t>1.7:1</t>
  </si>
  <si>
    <t>Ⅱ</t>
  </si>
  <si>
    <t>2.0:1</t>
  </si>
  <si>
    <t>Ⅲ</t>
  </si>
  <si>
    <t>2.5:1</t>
  </si>
  <si>
    <t>人員配置</t>
    <rPh sb="0" eb="2">
      <t>ジンイン</t>
    </rPh>
    <rPh sb="2" eb="4">
      <t>ハイチ</t>
    </rPh>
    <phoneticPr fontId="11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</si>
  <si>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1"/>
  </si>
  <si>
    <t>人　　÷</t>
    <rPh sb="0" eb="1">
      <t>ニン</t>
    </rPh>
    <phoneticPr fontId="11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</si>
  <si>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11"/>
  </si>
  <si>
    <t xml:space="preserve"> 　＝</t>
    <phoneticPr fontId="11"/>
  </si>
  <si>
    <t>　 ＝</t>
    <phoneticPr fontId="11"/>
  </si>
  <si>
    <t xml:space="preserve"> 人</t>
    <rPh sb="1" eb="2">
      <t>ニン</t>
    </rPh>
    <phoneticPr fontId="11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</si>
  <si>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</si>
  <si>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</si>
  <si>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</si>
  <si>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</si>
  <si>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</si>
  <si>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４未満</t>
    <rPh sb="1" eb="3">
      <t>ミマン</t>
    </rPh>
    <phoneticPr fontId="2"/>
  </si>
  <si>
    <t>４以上５未満</t>
    <rPh sb="1" eb="3">
      <t>イジョウ</t>
    </rPh>
    <rPh sb="4" eb="6">
      <t>ミマン</t>
    </rPh>
    <phoneticPr fontId="2"/>
  </si>
  <si>
    <t>５以上</t>
    <rPh sb="1" eb="3">
      <t>イジョウ</t>
    </rPh>
    <phoneticPr fontId="2"/>
  </si>
  <si>
    <t>Ⅰ型　60％以上必要</t>
    <rPh sb="1" eb="2">
      <t>ガタ</t>
    </rPh>
    <rPh sb="6" eb="8">
      <t>イジョウ</t>
    </rPh>
    <rPh sb="8" eb="10">
      <t>ヒツヨウ</t>
    </rPh>
    <phoneticPr fontId="11"/>
  </si>
  <si>
    <t>Ⅱ型　50％以上必要</t>
    <rPh sb="1" eb="2">
      <t>ガタ</t>
    </rPh>
    <rPh sb="6" eb="8">
      <t>イジョウ</t>
    </rPh>
    <rPh sb="8" eb="10">
      <t>ヒツヨウ</t>
    </rPh>
    <phoneticPr fontId="11"/>
  </si>
  <si>
    <t>Ⅲ型　条件なし</t>
    <rPh sb="1" eb="2">
      <t>ガタ</t>
    </rPh>
    <rPh sb="3" eb="5">
      <t>ジョウケン</t>
    </rPh>
    <phoneticPr fontId="11"/>
  </si>
  <si>
    <t>↑↑</t>
    <phoneticPr fontId="11"/>
  </si>
  <si>
    <t>必要処遇職員は、看護職員（保健師・看護師・准看護師）・理学療法士・作業療法士・生活支援員が該当する。</t>
    <rPh sb="0" eb="2">
      <t>ヒツヨウ</t>
    </rPh>
    <rPh sb="2" eb="4">
      <t>ショグウ</t>
    </rPh>
    <rPh sb="4" eb="6">
      <t>ショクイン</t>
    </rPh>
    <rPh sb="8" eb="10">
      <t>カンゴ</t>
    </rPh>
    <rPh sb="10" eb="12">
      <t>ショクイン</t>
    </rPh>
    <rPh sb="13" eb="16">
      <t>ホケンシ</t>
    </rPh>
    <rPh sb="17" eb="20">
      <t>カンゴシ</t>
    </rPh>
    <rPh sb="21" eb="25">
      <t>ジュンカンゴシ</t>
    </rPh>
    <rPh sb="27" eb="29">
      <t>リガク</t>
    </rPh>
    <rPh sb="29" eb="32">
      <t>リョウホウシ</t>
    </rPh>
    <rPh sb="33" eb="35">
      <t>サギョウ</t>
    </rPh>
    <rPh sb="35" eb="38">
      <t>リョウホウシ</t>
    </rPh>
    <rPh sb="39" eb="41">
      <t>セイカツ</t>
    </rPh>
    <rPh sb="41" eb="43">
      <t>シエン</t>
    </rPh>
    <rPh sb="43" eb="44">
      <t>イン</t>
    </rPh>
    <rPh sb="45" eb="47">
      <t>ガイトウ</t>
    </rPh>
    <phoneticPr fontId="11"/>
  </si>
  <si>
    <t>　　　　　↓↓　　「これに準ずる者」とは、区分４以下であって543号告示別表第２に揚げる行動関連項目の欄の区分に応じ、当てはめて算出した点数の合計が１０点以上である者、又は区分４以下であって喀痰吸引等を必要とする者</t>
    <rPh sb="13" eb="14">
      <t>ジュン</t>
    </rPh>
    <rPh sb="16" eb="17">
      <t>モノ</t>
    </rPh>
    <rPh sb="21" eb="23">
      <t>クブン</t>
    </rPh>
    <rPh sb="24" eb="26">
      <t>イカ</t>
    </rPh>
    <rPh sb="33" eb="34">
      <t>ゴウ</t>
    </rPh>
    <rPh sb="34" eb="36">
      <t>コクジ</t>
    </rPh>
    <rPh sb="36" eb="37">
      <t>ベツ</t>
    </rPh>
    <rPh sb="37" eb="38">
      <t>ヒョウ</t>
    </rPh>
    <rPh sb="38" eb="39">
      <t>ダイ</t>
    </rPh>
    <rPh sb="41" eb="42">
      <t>ア</t>
    </rPh>
    <rPh sb="44" eb="46">
      <t>コウドウ</t>
    </rPh>
    <rPh sb="46" eb="48">
      <t>カンレン</t>
    </rPh>
    <rPh sb="48" eb="50">
      <t>コウモク</t>
    </rPh>
    <rPh sb="51" eb="52">
      <t>ラン</t>
    </rPh>
    <rPh sb="53" eb="55">
      <t>クブン</t>
    </rPh>
    <rPh sb="56" eb="57">
      <t>オウ</t>
    </rPh>
    <rPh sb="59" eb="60">
      <t>ア</t>
    </rPh>
    <rPh sb="64" eb="66">
      <t>サンシュツ</t>
    </rPh>
    <rPh sb="68" eb="70">
      <t>テンスウ</t>
    </rPh>
    <rPh sb="71" eb="73">
      <t>ゴウケイ</t>
    </rPh>
    <rPh sb="76" eb="77">
      <t>テン</t>
    </rPh>
    <rPh sb="77" eb="79">
      <t>イジョウ</t>
    </rPh>
    <rPh sb="82" eb="83">
      <t>モノ</t>
    </rPh>
    <rPh sb="84" eb="85">
      <t>マタ</t>
    </rPh>
    <rPh sb="86" eb="88">
      <t>クブン</t>
    </rPh>
    <rPh sb="89" eb="91">
      <t>イカ</t>
    </rPh>
    <rPh sb="95" eb="97">
      <t>カクタン</t>
    </rPh>
    <rPh sb="97" eb="99">
      <t>キュウイン</t>
    </rPh>
    <rPh sb="99" eb="100">
      <t>トウ</t>
    </rPh>
    <rPh sb="101" eb="103">
      <t>ヒツヨウ</t>
    </rPh>
    <rPh sb="106" eb="107">
      <t>モノ</t>
    </rPh>
    <phoneticPr fontId="11"/>
  </si>
  <si>
    <t>指定障害者支援施設が行う生活介護の場合は、Ⅰ・Ⅱ・Ⅲ型いずれも条件なし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オコナ</t>
    </rPh>
    <rPh sb="12" eb="14">
      <t>セイカツ</t>
    </rPh>
    <rPh sb="14" eb="16">
      <t>カイゴ</t>
    </rPh>
    <rPh sb="17" eb="19">
      <t>バアイ</t>
    </rPh>
    <rPh sb="26" eb="27">
      <t>ガタ</t>
    </rPh>
    <rPh sb="31" eb="33">
      <t>ジョウケン</t>
    </rPh>
    <phoneticPr fontId="11"/>
  </si>
  <si>
    <t>→</t>
    <phoneticPr fontId="11"/>
  </si>
  <si>
    <t>利用者の数の合計数に対する区分５・６・これに準ずる者の総数の割合</t>
    <rPh sb="0" eb="3">
      <t>リヨウシャ</t>
    </rPh>
    <rPh sb="4" eb="5">
      <t>スウ</t>
    </rPh>
    <rPh sb="6" eb="8">
      <t>ゴウケイ</t>
    </rPh>
    <rPh sb="8" eb="9">
      <t>スウ</t>
    </rPh>
    <rPh sb="10" eb="11">
      <t>タイ</t>
    </rPh>
    <rPh sb="13" eb="15">
      <t>クブン</t>
    </rPh>
    <rPh sb="22" eb="23">
      <t>ジュン</t>
    </rPh>
    <rPh sb="25" eb="26">
      <t>モノ</t>
    </rPh>
    <rPh sb="27" eb="29">
      <t>ソウスウ</t>
    </rPh>
    <rPh sb="30" eb="32">
      <t>ワリアイ</t>
    </rPh>
    <phoneticPr fontId="11"/>
  </si>
  <si>
    <t>←に入力してください。</t>
    <rPh sb="2" eb="4">
      <t>ニュウリョク</t>
    </rPh>
    <phoneticPr fontId="11"/>
  </si>
  <si>
    <t>←</t>
    <phoneticPr fontId="11"/>
  </si>
  <si>
    <r>
      <t>理学療法士</t>
    </r>
    <r>
      <rPr>
        <u/>
        <sz val="11"/>
        <rFont val="ＭＳ ゴシック"/>
        <family val="3"/>
        <charset val="128"/>
      </rPr>
      <t>又は</t>
    </r>
    <r>
      <rPr>
        <sz val="11"/>
        <rFont val="ＭＳ ゴシック"/>
        <family val="3"/>
        <charset val="128"/>
      </rPr>
      <t>作業療法士は、機能の減退を防止する訓練を行う場合に必要</t>
    </r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rPh sb="14" eb="16">
      <t>キノウ</t>
    </rPh>
    <rPh sb="17" eb="19">
      <t>ゲンタイ</t>
    </rPh>
    <rPh sb="20" eb="22">
      <t>ボウシ</t>
    </rPh>
    <rPh sb="24" eb="26">
      <t>クンレン</t>
    </rPh>
    <rPh sb="27" eb="28">
      <t>オコナ</t>
    </rPh>
    <rPh sb="29" eb="31">
      <t>バアイ</t>
    </rPh>
    <rPh sb="32" eb="34">
      <t>ヒツヨウ</t>
    </rPh>
    <phoneticPr fontId="11"/>
  </si>
  <si>
    <r>
      <t>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生活支援員について、それぞれ１人以上の配置が必要</t>
    </r>
    <rPh sb="0" eb="2">
      <t>カンゴ</t>
    </rPh>
    <rPh sb="2" eb="4">
      <t>ショクイン</t>
    </rPh>
    <rPh sb="4" eb="5">
      <t>オヨ</t>
    </rPh>
    <rPh sb="6" eb="8">
      <t>セイカツ</t>
    </rPh>
    <rPh sb="8" eb="10">
      <t>シエン</t>
    </rPh>
    <rPh sb="10" eb="11">
      <t>イン</t>
    </rPh>
    <rPh sb="21" eb="22">
      <t>ヒト</t>
    </rPh>
    <rPh sb="22" eb="24">
      <t>イジョウ</t>
    </rPh>
    <rPh sb="25" eb="27">
      <t>ハイチ</t>
    </rPh>
    <rPh sb="28" eb="30">
      <t>ヒツヨウ</t>
    </rPh>
    <phoneticPr fontId="11"/>
  </si>
  <si>
    <r>
      <t>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生活支援員の</t>
    </r>
    <r>
      <rPr>
        <u/>
        <sz val="11"/>
        <rFont val="ＭＳ ゴシック"/>
        <family val="3"/>
        <charset val="128"/>
      </rPr>
      <t>うち</t>
    </r>
    <r>
      <rPr>
        <sz val="11"/>
        <rFont val="ＭＳ ゴシック"/>
        <family val="3"/>
        <charset val="128"/>
      </rPr>
      <t>、１人以上は常勤配置が必要</t>
    </r>
    <rPh sb="0" eb="2">
      <t>カンゴ</t>
    </rPh>
    <rPh sb="2" eb="4">
      <t>ショクイン</t>
    </rPh>
    <rPh sb="4" eb="5">
      <t>オヨ</t>
    </rPh>
    <rPh sb="6" eb="8">
      <t>セイカツ</t>
    </rPh>
    <rPh sb="8" eb="10">
      <t>シエン</t>
    </rPh>
    <rPh sb="10" eb="11">
      <t>イン</t>
    </rPh>
    <rPh sb="16" eb="17">
      <t>ヒト</t>
    </rPh>
    <rPh sb="17" eb="19">
      <t>イジョウ</t>
    </rPh>
    <rPh sb="20" eb="22">
      <t>ジョウキン</t>
    </rPh>
    <rPh sb="22" eb="24">
      <t>ハイチ</t>
    </rPh>
    <rPh sb="25" eb="27">
      <t>ヒツヨウ</t>
    </rPh>
    <phoneticPr fontId="11"/>
  </si>
  <si>
    <r>
      <t>理学療法士</t>
    </r>
    <r>
      <rPr>
        <u/>
        <sz val="10"/>
        <rFont val="ＭＳ ゴシック"/>
        <family val="3"/>
        <charset val="128"/>
      </rPr>
      <t>又は</t>
    </r>
    <r>
      <rPr>
        <sz val="10"/>
        <rFont val="ＭＳ ゴシック"/>
        <family val="3"/>
        <charset val="128"/>
      </rPr>
      <t>作業療法士は、機能の減退を防止する訓練を行う場合に必要</t>
    </r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rPh sb="14" eb="16">
      <t>キノウ</t>
    </rPh>
    <rPh sb="17" eb="19">
      <t>ゲンタイ</t>
    </rPh>
    <rPh sb="20" eb="22">
      <t>ボウシ</t>
    </rPh>
    <rPh sb="24" eb="26">
      <t>クンレン</t>
    </rPh>
    <rPh sb="27" eb="28">
      <t>オコナ</t>
    </rPh>
    <rPh sb="29" eb="31">
      <t>バアイ</t>
    </rPh>
    <rPh sb="32" eb="34">
      <t>ヒツヨウ</t>
    </rPh>
    <phoneticPr fontId="11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</si>
  <si>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</si>
  <si>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</si>
  <si>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r>
      <t>サ÷カ　</t>
    </r>
    <r>
      <rPr>
        <b/>
        <sz val="11"/>
        <rFont val="ＭＳ ゴシック"/>
        <family val="3"/>
        <charset val="128"/>
      </rPr>
      <t>（％）</t>
    </r>
    <phoneticPr fontId="11"/>
  </si>
  <si>
    <t>6月</t>
    <phoneticPr fontId="11"/>
  </si>
  <si>
    <t>　　　年</t>
    <phoneticPr fontId="11"/>
  </si>
  <si>
    <t>7月</t>
    <phoneticPr fontId="11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</si>
  <si>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11"/>
  </si>
  <si>
    <t>※　人員配置体制加算を算定している場合は下表も記載してください。</t>
    <rPh sb="2" eb="4">
      <t>ジンイン</t>
    </rPh>
    <rPh sb="4" eb="6">
      <t>ハイチ</t>
    </rPh>
    <rPh sb="6" eb="8">
      <t>タイセイ</t>
    </rPh>
    <rPh sb="8" eb="10">
      <t>カサン</t>
    </rPh>
    <rPh sb="11" eb="13">
      <t>サンテイ</t>
    </rPh>
    <rPh sb="17" eb="19">
      <t>バアイ</t>
    </rPh>
    <rPh sb="20" eb="22">
      <t>カヒョウ</t>
    </rPh>
    <rPh sb="23" eb="25">
      <t>キサイ</t>
    </rPh>
    <phoneticPr fontId="11"/>
  </si>
  <si>
    <t>人員配置体制加算
Ⅰ・Ⅱ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</si>
  <si>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</si>
  <si>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平均利用者数・人員計算表（生活介護）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rPh sb="13" eb="15">
      <t>セイカツ</t>
    </rPh>
    <rPh sb="15" eb="17">
      <t>カイゴ</t>
    </rPh>
    <phoneticPr fontId="2"/>
  </si>
  <si>
    <t>利用者延べ人数</t>
    <rPh sb="0" eb="3">
      <t>リヨウシャ</t>
    </rPh>
    <rPh sb="3" eb="4">
      <t>ノ</t>
    </rPh>
    <rPh sb="5" eb="7">
      <t>ニンズウ</t>
    </rPh>
    <phoneticPr fontId="11"/>
  </si>
  <si>
    <t>障がい支援区分</t>
    <rPh sb="0" eb="1">
      <t>ショウ</t>
    </rPh>
    <rPh sb="3" eb="5">
      <t>シエン</t>
    </rPh>
    <rPh sb="5" eb="7">
      <t>クブン</t>
    </rPh>
    <phoneticPr fontId="11"/>
  </si>
  <si>
    <t>平均障がい支援区分</t>
    <rPh sb="0" eb="2">
      <t>ヘイキン</t>
    </rPh>
    <rPh sb="2" eb="3">
      <t>ショウ</t>
    </rPh>
    <rPh sb="5" eb="7">
      <t>シエン</t>
    </rPh>
    <rPh sb="7" eb="9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</si>
</sst>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_ "/>
    <numFmt numFmtId="178" formatCode="0.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9" fillId="0" borderId="0" xfId="1" applyFont="1" applyBorder="1">
      <alignment vertical="center"/>
    </xf>
    <xf numFmtId="176" fontId="3" fillId="0" borderId="63" xfId="1" applyNumberFormat="1" applyFont="1" applyBorder="1">
      <alignment vertical="center"/>
    </xf>
    <xf numFmtId="176" fontId="3" fillId="0" borderId="64" xfId="1" applyNumberFormat="1" applyFont="1" applyBorder="1">
      <alignment vertical="center"/>
    </xf>
    <xf numFmtId="0" fontId="1" fillId="0" borderId="0" xfId="1" applyBorder="1">
      <alignment vertical="center"/>
    </xf>
    <xf numFmtId="176" fontId="3" fillId="0" borderId="65" xfId="1" applyNumberFormat="1" applyFont="1" applyBorder="1">
      <alignment vertical="center"/>
    </xf>
    <xf numFmtId="0" fontId="1" fillId="0" borderId="0" xfId="1" applyFont="1">
      <alignment vertical="center"/>
    </xf>
    <xf numFmtId="0" fontId="15" fillId="0" borderId="0" xfId="1" applyFont="1" applyAlignment="1">
      <alignment vertical="top"/>
    </xf>
    <xf numFmtId="0" fontId="1" fillId="0" borderId="0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/>
    </xf>
    <xf numFmtId="0" fontId="9" fillId="0" borderId="16" xfId="1" applyFont="1" applyBorder="1">
      <alignment vertical="center"/>
    </xf>
    <xf numFmtId="0" fontId="9" fillId="0" borderId="26" xfId="1" applyFont="1" applyBorder="1">
      <alignment vertical="center"/>
    </xf>
    <xf numFmtId="0" fontId="9" fillId="0" borderId="11" xfId="1" applyFont="1" applyBorder="1">
      <alignment vertical="center"/>
    </xf>
    <xf numFmtId="38" fontId="9" fillId="0" borderId="0" xfId="2" applyFont="1" applyBorder="1">
      <alignment vertical="center"/>
    </xf>
    <xf numFmtId="0" fontId="13" fillId="0" borderId="24" xfId="1" applyFont="1" applyBorder="1">
      <alignment vertical="center"/>
    </xf>
    <xf numFmtId="0" fontId="16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176" fontId="13" fillId="0" borderId="0" xfId="1" applyNumberFormat="1" applyFont="1" applyBorder="1">
      <alignment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176" fontId="14" fillId="2" borderId="0" xfId="1" applyNumberFormat="1" applyFont="1" applyFill="1" applyBorder="1" applyAlignment="1">
      <alignment horizontal="center" vertical="center"/>
    </xf>
    <xf numFmtId="0" fontId="14" fillId="0" borderId="11" xfId="1" applyFont="1" applyBorder="1" applyAlignment="1">
      <alignment vertical="center"/>
    </xf>
    <xf numFmtId="0" fontId="3" fillId="0" borderId="36" xfId="1" applyFont="1" applyBorder="1">
      <alignment vertical="center"/>
    </xf>
    <xf numFmtId="0" fontId="3" fillId="0" borderId="39" xfId="1" applyFont="1" applyBorder="1">
      <alignment vertical="center"/>
    </xf>
    <xf numFmtId="0" fontId="3" fillId="0" borderId="26" xfId="1" applyFont="1" applyBorder="1">
      <alignment vertical="center"/>
    </xf>
    <xf numFmtId="0" fontId="3" fillId="0" borderId="63" xfId="1" applyFont="1" applyBorder="1">
      <alignment vertical="center"/>
    </xf>
    <xf numFmtId="0" fontId="3" fillId="0" borderId="64" xfId="1" applyFont="1" applyBorder="1">
      <alignment vertical="center"/>
    </xf>
    <xf numFmtId="0" fontId="3" fillId="0" borderId="11" xfId="1" applyFont="1" applyBorder="1">
      <alignment vertical="center"/>
    </xf>
    <xf numFmtId="0" fontId="1" fillId="0" borderId="66" xfId="1" applyFont="1" applyBorder="1" applyAlignment="1">
      <alignment horizontal="distributed" vertical="center"/>
    </xf>
    <xf numFmtId="0" fontId="3" fillId="0" borderId="24" xfId="1" applyFont="1" applyBorder="1">
      <alignment vertical="center"/>
    </xf>
    <xf numFmtId="0" fontId="9" fillId="0" borderId="59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10" xfId="1" applyFont="1" applyBorder="1">
      <alignment vertical="center"/>
    </xf>
    <xf numFmtId="38" fontId="9" fillId="0" borderId="36" xfId="2" applyFont="1" applyBorder="1">
      <alignment vertical="center"/>
    </xf>
    <xf numFmtId="38" fontId="9" fillId="0" borderId="39" xfId="2" applyFont="1" applyBorder="1">
      <alignment vertical="center"/>
    </xf>
    <xf numFmtId="38" fontId="9" fillId="0" borderId="61" xfId="2" applyFont="1" applyBorder="1">
      <alignment vertical="center"/>
    </xf>
    <xf numFmtId="38" fontId="9" fillId="0" borderId="42" xfId="2" applyFont="1" applyBorder="1">
      <alignment vertical="center"/>
    </xf>
    <xf numFmtId="38" fontId="9" fillId="0" borderId="16" xfId="2" applyFont="1" applyBorder="1">
      <alignment vertical="center"/>
    </xf>
    <xf numFmtId="38" fontId="9" fillId="0" borderId="45" xfId="2" applyFont="1" applyBorder="1">
      <alignment vertical="center"/>
    </xf>
    <xf numFmtId="38" fontId="9" fillId="0" borderId="49" xfId="2" applyFont="1" applyBorder="1">
      <alignment vertical="center"/>
    </xf>
    <xf numFmtId="0" fontId="9" fillId="0" borderId="43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18" xfId="1" applyFont="1" applyBorder="1">
      <alignment vertical="center"/>
    </xf>
    <xf numFmtId="0" fontId="9" fillId="0" borderId="44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9" fillId="0" borderId="30" xfId="1" applyFont="1" applyBorder="1">
      <alignment vertical="center"/>
    </xf>
    <xf numFmtId="0" fontId="9" fillId="0" borderId="46" xfId="1" applyFont="1" applyBorder="1">
      <alignment vertical="center"/>
    </xf>
    <xf numFmtId="0" fontId="9" fillId="0" borderId="47" xfId="1" applyFont="1" applyBorder="1">
      <alignment vertical="center"/>
    </xf>
    <xf numFmtId="0" fontId="9" fillId="0" borderId="48" xfId="1" applyFont="1" applyBorder="1">
      <alignment vertical="center"/>
    </xf>
    <xf numFmtId="0" fontId="9" fillId="0" borderId="31" xfId="1" applyFont="1" applyBorder="1">
      <alignment vertical="center"/>
    </xf>
    <xf numFmtId="176" fontId="9" fillId="0" borderId="63" xfId="1" applyNumberFormat="1" applyFont="1" applyBorder="1" applyAlignment="1">
      <alignment vertical="center"/>
    </xf>
    <xf numFmtId="176" fontId="9" fillId="0" borderId="64" xfId="1" applyNumberFormat="1" applyFont="1" applyBorder="1">
      <alignment vertical="center"/>
    </xf>
    <xf numFmtId="176" fontId="9" fillId="0" borderId="11" xfId="1" applyNumberFormat="1" applyFont="1" applyBorder="1">
      <alignment vertical="center"/>
    </xf>
    <xf numFmtId="49" fontId="9" fillId="0" borderId="63" xfId="1" applyNumberFormat="1" applyFont="1" applyBorder="1" applyAlignment="1">
      <alignment horizontal="center" vertical="center"/>
    </xf>
    <xf numFmtId="49" fontId="9" fillId="0" borderId="64" xfId="1" applyNumberFormat="1" applyFont="1" applyBorder="1" applyAlignment="1">
      <alignment horizontal="center" vertical="center"/>
    </xf>
    <xf numFmtId="49" fontId="9" fillId="0" borderId="65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176" fontId="9" fillId="0" borderId="65" xfId="1" applyNumberFormat="1" applyFont="1" applyBorder="1">
      <alignment vertical="center"/>
    </xf>
    <xf numFmtId="0" fontId="3" fillId="0" borderId="65" xfId="1" applyFont="1" applyBorder="1">
      <alignment vertical="center"/>
    </xf>
    <xf numFmtId="0" fontId="3" fillId="0" borderId="61" xfId="1" applyFont="1" applyBorder="1">
      <alignment vertical="center"/>
    </xf>
    <xf numFmtId="176" fontId="9" fillId="0" borderId="63" xfId="1" applyNumberFormat="1" applyFont="1" applyBorder="1">
      <alignment vertical="center"/>
    </xf>
    <xf numFmtId="0" fontId="1" fillId="0" borderId="67" xfId="1" applyFont="1" applyBorder="1" applyAlignment="1">
      <alignment horizontal="distributed" vertical="center"/>
    </xf>
    <xf numFmtId="49" fontId="5" fillId="0" borderId="67" xfId="1" applyNumberFormat="1" applyFont="1" applyBorder="1" applyAlignment="1">
      <alignment horizontal="center" vertical="center"/>
    </xf>
    <xf numFmtId="49" fontId="5" fillId="0" borderId="68" xfId="1" applyNumberFormat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176" fontId="14" fillId="2" borderId="67" xfId="1" applyNumberFormat="1" applyFont="1" applyFill="1" applyBorder="1" applyAlignment="1">
      <alignment horizontal="center" vertical="center"/>
    </xf>
    <xf numFmtId="0" fontId="17" fillId="0" borderId="68" xfId="1" applyFont="1" applyBorder="1" applyAlignment="1">
      <alignment vertical="center"/>
    </xf>
    <xf numFmtId="0" fontId="14" fillId="2" borderId="67" xfId="1" applyFont="1" applyFill="1" applyBorder="1" applyAlignment="1">
      <alignment horizontal="center" vertical="center"/>
    </xf>
    <xf numFmtId="0" fontId="13" fillId="0" borderId="67" xfId="1" applyFont="1" applyBorder="1">
      <alignment vertical="center"/>
    </xf>
    <xf numFmtId="0" fontId="9" fillId="0" borderId="68" xfId="1" applyFont="1" applyBorder="1">
      <alignment vertical="center"/>
    </xf>
    <xf numFmtId="0" fontId="1" fillId="0" borderId="68" xfId="1" applyFont="1" applyBorder="1">
      <alignment vertical="center"/>
    </xf>
    <xf numFmtId="0" fontId="10" fillId="0" borderId="68" xfId="1" applyFont="1" applyBorder="1" applyAlignment="1">
      <alignment horizontal="left" vertical="center"/>
    </xf>
    <xf numFmtId="0" fontId="3" fillId="0" borderId="68" xfId="1" applyFont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18" fillId="0" borderId="0" xfId="1" applyFont="1" applyBorder="1" applyAlignment="1">
      <alignment horizontal="left" vertical="center"/>
    </xf>
    <xf numFmtId="0" fontId="3" fillId="0" borderId="24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76" fontId="3" fillId="0" borderId="0" xfId="1" applyNumberFormat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" fillId="0" borderId="0" xfId="1" applyFont="1" applyBorder="1">
      <alignment vertical="center"/>
    </xf>
    <xf numFmtId="0" fontId="20" fillId="0" borderId="0" xfId="1" applyFont="1">
      <alignment vertical="center"/>
    </xf>
    <xf numFmtId="0" fontId="10" fillId="0" borderId="67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67" xfId="0" applyBorder="1">
      <alignment vertical="center"/>
    </xf>
    <xf numFmtId="0" fontId="1" fillId="0" borderId="11" xfId="1" applyFont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20" xfId="1" applyFont="1" applyBorder="1" applyAlignment="1">
      <alignment horizontal="distributed" vertical="center"/>
    </xf>
    <xf numFmtId="0" fontId="1" fillId="0" borderId="21" xfId="1" applyFont="1" applyBorder="1" applyAlignment="1">
      <alignment horizontal="distributed" vertical="center"/>
    </xf>
    <xf numFmtId="0" fontId="1" fillId="0" borderId="19" xfId="1" applyFont="1" applyBorder="1" applyAlignment="1">
      <alignment horizontal="distributed" vertical="center"/>
    </xf>
    <xf numFmtId="0" fontId="1" fillId="0" borderId="58" xfId="1" applyFont="1" applyBorder="1" applyAlignment="1">
      <alignment horizontal="distributed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" fillId="0" borderId="29" xfId="1" applyFont="1" applyBorder="1" applyAlignment="1">
      <alignment horizontal="distributed" vertical="center"/>
    </xf>
    <xf numFmtId="0" fontId="1" fillId="0" borderId="18" xfId="1" applyFont="1" applyBorder="1" applyAlignment="1">
      <alignment horizontal="distributed" vertical="center"/>
    </xf>
    <xf numFmtId="0" fontId="1" fillId="0" borderId="30" xfId="1" applyFont="1" applyBorder="1" applyAlignment="1">
      <alignment horizontal="distributed" vertical="center"/>
    </xf>
    <xf numFmtId="0" fontId="1" fillId="0" borderId="31" xfId="1" applyFont="1" applyBorder="1" applyAlignment="1">
      <alignment horizontal="distributed" vertical="center"/>
    </xf>
    <xf numFmtId="176" fontId="3" fillId="0" borderId="6" xfId="1" applyNumberFormat="1" applyFont="1" applyBorder="1" applyAlignment="1">
      <alignment horizontal="center" vertical="center" wrapText="1"/>
    </xf>
    <xf numFmtId="0" fontId="1" fillId="0" borderId="62" xfId="1" applyFont="1" applyBorder="1" applyAlignment="1">
      <alignment horizontal="distributed" vertical="center"/>
    </xf>
    <xf numFmtId="0" fontId="3" fillId="0" borderId="70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1" fillId="0" borderId="69" xfId="1" applyFont="1" applyBorder="1" applyAlignment="1">
      <alignment horizontal="center" vertical="center" wrapText="1"/>
    </xf>
    <xf numFmtId="0" fontId="1" fillId="0" borderId="69" xfId="1" applyFont="1" applyBorder="1" applyAlignment="1">
      <alignment horizontal="center" vertical="center"/>
    </xf>
    <xf numFmtId="0" fontId="9" fillId="0" borderId="28" xfId="1" applyFont="1" applyBorder="1">
      <alignment vertical="center"/>
    </xf>
    <xf numFmtId="0" fontId="2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176" fontId="3" fillId="0" borderId="28" xfId="1" applyNumberFormat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8" fontId="9" fillId="0" borderId="17" xfId="1" applyNumberFormat="1" applyFont="1" applyBorder="1">
      <alignment vertical="center"/>
    </xf>
    <xf numFmtId="178" fontId="9" fillId="0" borderId="63" xfId="1" applyNumberFormat="1" applyFont="1" applyBorder="1">
      <alignment vertical="center"/>
    </xf>
    <xf numFmtId="178" fontId="9" fillId="0" borderId="64" xfId="1" applyNumberFormat="1" applyFont="1" applyBorder="1">
      <alignment vertical="center"/>
    </xf>
    <xf numFmtId="178" fontId="9" fillId="0" borderId="65" xfId="1" applyNumberFormat="1" applyFont="1" applyBorder="1">
      <alignment vertical="center"/>
    </xf>
    <xf numFmtId="178" fontId="9" fillId="0" borderId="11" xfId="1" applyNumberFormat="1" applyFont="1" applyBorder="1">
      <alignment vertical="center"/>
    </xf>
    <xf numFmtId="177" fontId="9" fillId="0" borderId="32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0" xfId="1" applyProtection="1">
      <alignment vertical="center"/>
      <protection locked="0"/>
    </xf>
    <xf numFmtId="0" fontId="25" fillId="0" borderId="0" xfId="1" applyFont="1" applyBorder="1">
      <alignment vertical="center"/>
    </xf>
    <xf numFmtId="0" fontId="9" fillId="3" borderId="33" xfId="1" applyFont="1" applyFill="1" applyBorder="1" applyProtection="1">
      <alignment vertical="center"/>
      <protection locked="0"/>
    </xf>
    <xf numFmtId="0" fontId="9" fillId="3" borderId="34" xfId="1" applyFont="1" applyFill="1" applyBorder="1" applyProtection="1">
      <alignment vertical="center"/>
      <protection locked="0"/>
    </xf>
    <xf numFmtId="0" fontId="9" fillId="3" borderId="35" xfId="1" applyFont="1" applyFill="1" applyBorder="1" applyProtection="1">
      <alignment vertical="center"/>
      <protection locked="0"/>
    </xf>
    <xf numFmtId="0" fontId="9" fillId="3" borderId="37" xfId="1" applyFont="1" applyFill="1" applyBorder="1" applyProtection="1">
      <alignment vertical="center"/>
      <protection locked="0"/>
    </xf>
    <xf numFmtId="0" fontId="9" fillId="3" borderId="15" xfId="1" applyFont="1" applyFill="1" applyBorder="1" applyProtection="1">
      <alignment vertical="center"/>
      <protection locked="0"/>
    </xf>
    <xf numFmtId="0" fontId="9" fillId="3" borderId="38" xfId="1" applyFont="1" applyFill="1" applyBorder="1" applyProtection="1">
      <alignment vertical="center"/>
      <protection locked="0"/>
    </xf>
    <xf numFmtId="0" fontId="9" fillId="3" borderId="40" xfId="1" applyFont="1" applyFill="1" applyBorder="1" applyProtection="1">
      <alignment vertical="center"/>
      <protection locked="0"/>
    </xf>
    <xf numFmtId="0" fontId="1" fillId="3" borderId="69" xfId="1" applyFont="1" applyFill="1" applyBorder="1">
      <alignment vertical="center"/>
    </xf>
    <xf numFmtId="0" fontId="9" fillId="3" borderId="41" xfId="1" applyFont="1" applyFill="1" applyBorder="1" applyProtection="1">
      <alignment vertical="center"/>
      <protection locked="0"/>
    </xf>
    <xf numFmtId="0" fontId="9" fillId="3" borderId="13" xfId="1" applyFont="1" applyFill="1" applyBorder="1" applyProtection="1">
      <alignment vertical="center"/>
      <protection locked="0"/>
    </xf>
    <xf numFmtId="0" fontId="9" fillId="3" borderId="14" xfId="1" applyFont="1" applyFill="1" applyBorder="1" applyProtection="1">
      <alignment vertical="center"/>
      <protection locked="0"/>
    </xf>
    <xf numFmtId="0" fontId="9" fillId="3" borderId="29" xfId="1" applyFont="1" applyFill="1" applyBorder="1" applyProtection="1">
      <alignment vertical="center"/>
      <protection locked="0"/>
    </xf>
    <xf numFmtId="0" fontId="15" fillId="0" borderId="67" xfId="1" applyFont="1" applyBorder="1" applyAlignment="1">
      <alignment vertical="center"/>
    </xf>
    <xf numFmtId="0" fontId="1" fillId="0" borderId="67" xfId="1" applyFont="1" applyBorder="1">
      <alignment vertical="center"/>
    </xf>
    <xf numFmtId="0" fontId="3" fillId="3" borderId="4" xfId="1" applyFont="1" applyFill="1" applyBorder="1" applyAlignment="1">
      <alignment horizontal="center" vertical="center"/>
    </xf>
    <xf numFmtId="0" fontId="10" fillId="3" borderId="67" xfId="1" applyFont="1" applyFill="1" applyBorder="1" applyAlignment="1" applyProtection="1">
      <alignment horizontal="left" vertical="center"/>
      <protection locked="0"/>
    </xf>
    <xf numFmtId="0" fontId="1" fillId="0" borderId="54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center" vertical="center" wrapText="1"/>
    </xf>
    <xf numFmtId="0" fontId="1" fillId="0" borderId="55" xfId="1" applyFont="1" applyBorder="1" applyAlignment="1">
      <alignment horizontal="center" vertical="center" wrapText="1"/>
    </xf>
    <xf numFmtId="176" fontId="3" fillId="0" borderId="27" xfId="1" applyNumberFormat="1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horizontal="center" vertical="center" wrapText="1"/>
    </xf>
    <xf numFmtId="38" fontId="10" fillId="0" borderId="28" xfId="2" applyFont="1" applyBorder="1" applyAlignment="1">
      <alignment horizontal="center" vertical="center"/>
    </xf>
    <xf numFmtId="38" fontId="10" fillId="0" borderId="32" xfId="2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 wrapText="1"/>
    </xf>
    <xf numFmtId="0" fontId="1" fillId="0" borderId="5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 wrapText="1"/>
    </xf>
    <xf numFmtId="0" fontId="1" fillId="0" borderId="57" xfId="1" applyFont="1" applyBorder="1" applyAlignment="1">
      <alignment vertical="center"/>
    </xf>
    <xf numFmtId="0" fontId="1" fillId="0" borderId="24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10" fillId="3" borderId="67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" fillId="0" borderId="5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/>
    </xf>
    <xf numFmtId="0" fontId="9" fillId="3" borderId="27" xfId="1" applyFont="1" applyFill="1" applyBorder="1" applyAlignment="1" applyProtection="1">
      <alignment horizontal="center" vertical="center"/>
      <protection locked="0"/>
    </xf>
    <xf numFmtId="0" fontId="9" fillId="3" borderId="28" xfId="1" applyFont="1" applyFill="1" applyBorder="1" applyAlignment="1" applyProtection="1">
      <alignment horizontal="center" vertical="center"/>
      <protection locked="0"/>
    </xf>
    <xf numFmtId="0" fontId="9" fillId="3" borderId="32" xfId="1" applyFont="1" applyFill="1" applyBorder="1" applyAlignment="1" applyProtection="1">
      <alignment horizontal="center" vertical="center"/>
      <protection locked="0"/>
    </xf>
    <xf numFmtId="176" fontId="9" fillId="0" borderId="27" xfId="1" applyNumberFormat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435429</xdr:colOff>
      <xdr:row>14</xdr:row>
      <xdr:rowOff>190501</xdr:rowOff>
    </xdr:from>
    <xdr:to>
      <xdr:col>20</xdr:col>
      <xdr:colOff>1891393</xdr:colOff>
      <xdr:row>23</xdr:row>
      <xdr:rowOff>176893</xdr:rowOff>
    </xdr:to>
    <xdr:sp macro="" textlink="">
      <xdr:nvSpPr>
        <xdr:cNvPr id="2" name="正方形/長方形 1"/>
        <xdr:cNvSpPr/>
      </xdr:nvSpPr>
      <xdr:spPr>
        <a:xfrm>
          <a:off x="15797893" y="4463144"/>
          <a:ext cx="4857750" cy="26806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view="pageBreakPreview" zoomScale="70" zoomScaleNormal="70" zoomScaleSheetLayoutView="70" workbookViewId="0">
      <selection activeCell="B20" sqref="B20:K20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3.625" customWidth="1"/>
    <col min="5" max="15" width="13.5" customWidth="1"/>
    <col min="17" max="17" width="12.87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156"/>
      <c r="B1" s="170" t="s">
        <v>83</v>
      </c>
      <c r="C1" s="171"/>
      <c r="D1" s="23"/>
      <c r="E1" s="23"/>
      <c r="F1" s="23"/>
      <c r="G1" s="23"/>
      <c r="H1" s="120"/>
      <c r="I1" s="121"/>
      <c r="J1" s="123"/>
      <c r="K1" s="165"/>
      <c r="L1" s="118" t="s">
        <v>67</v>
      </c>
      <c r="N1" s="119"/>
      <c r="O1" s="119"/>
      <c r="P1" s="197" t="s">
        <v>74</v>
      </c>
      <c r="Q1" s="197"/>
      <c r="R1" s="173"/>
      <c r="S1" s="173"/>
      <c r="T1" s="173"/>
      <c r="U1" s="173"/>
    </row>
    <row r="2" spans="1:22" ht="24" customHeight="1" x14ac:dyDescent="0.15">
      <c r="A2" s="1"/>
      <c r="B2" s="157" t="s">
        <v>79</v>
      </c>
      <c r="C2" s="117"/>
      <c r="D2" s="107"/>
      <c r="E2" s="107"/>
      <c r="F2" s="107"/>
      <c r="G2" s="107"/>
      <c r="H2" s="107"/>
      <c r="I2" s="107"/>
      <c r="J2" s="107"/>
      <c r="K2" s="117"/>
      <c r="L2" s="108"/>
      <c r="M2" s="108"/>
      <c r="N2" s="108"/>
      <c r="O2" s="108"/>
      <c r="P2" s="108"/>
      <c r="Q2" s="108"/>
      <c r="R2" s="107"/>
      <c r="S2" s="107"/>
      <c r="T2" s="107"/>
      <c r="U2" s="109"/>
    </row>
    <row r="3" spans="1:22" ht="24" customHeight="1" x14ac:dyDescent="0.15">
      <c r="A3" s="1"/>
      <c r="B3" s="110"/>
      <c r="C3" s="23"/>
      <c r="D3" s="23"/>
      <c r="E3" s="23"/>
      <c r="F3" s="23"/>
      <c r="G3" s="117"/>
      <c r="H3" s="117"/>
      <c r="I3" s="117"/>
      <c r="J3" s="117"/>
      <c r="K3" s="23"/>
      <c r="L3" s="116"/>
      <c r="M3" s="116"/>
      <c r="N3" s="116"/>
      <c r="O3" s="116"/>
      <c r="P3" s="116"/>
      <c r="Q3" s="116"/>
      <c r="R3" s="23"/>
      <c r="S3" s="23"/>
      <c r="T3" s="23"/>
      <c r="U3" s="3"/>
    </row>
    <row r="4" spans="1:22" ht="24" customHeight="1" thickBot="1" x14ac:dyDescent="0.2">
      <c r="A4" s="1"/>
      <c r="B4" s="24"/>
      <c r="C4" s="23"/>
      <c r="D4" s="23"/>
      <c r="E4" s="23"/>
      <c r="F4" s="23"/>
      <c r="G4" s="23"/>
      <c r="H4" s="23"/>
      <c r="I4" s="122"/>
      <c r="J4" s="23"/>
      <c r="K4" s="23"/>
      <c r="L4" s="23"/>
      <c r="M4" s="23"/>
      <c r="N4" s="23"/>
      <c r="O4" s="23"/>
      <c r="P4" s="23"/>
      <c r="Q4" s="2"/>
      <c r="R4" s="2"/>
      <c r="S4" s="2"/>
      <c r="T4" s="2"/>
      <c r="U4" s="4" t="s">
        <v>0</v>
      </c>
    </row>
    <row r="5" spans="1:22" ht="34.5" x14ac:dyDescent="0.15">
      <c r="A5" s="1"/>
      <c r="B5" s="188" t="s">
        <v>84</v>
      </c>
      <c r="C5" s="189"/>
      <c r="D5" s="172" t="s">
        <v>77</v>
      </c>
      <c r="E5" s="128"/>
      <c r="F5" s="128"/>
      <c r="G5" s="115"/>
      <c r="H5" s="128"/>
      <c r="I5" s="129"/>
      <c r="J5" s="115"/>
      <c r="K5" s="128"/>
      <c r="L5" s="128"/>
      <c r="M5" s="172" t="s">
        <v>77</v>
      </c>
      <c r="N5" s="128"/>
      <c r="O5" s="129"/>
      <c r="P5" s="192" t="s">
        <v>1</v>
      </c>
      <c r="Q5" s="193"/>
      <c r="R5" s="11"/>
      <c r="S5" s="12" t="s">
        <v>2</v>
      </c>
      <c r="T5" s="11"/>
      <c r="U5" s="12" t="s">
        <v>73</v>
      </c>
    </row>
    <row r="6" spans="1:22" ht="14.25" thickBot="1" x14ac:dyDescent="0.2">
      <c r="A6" s="1"/>
      <c r="B6" s="190"/>
      <c r="C6" s="191"/>
      <c r="D6" s="5" t="s">
        <v>3</v>
      </c>
      <c r="E6" s="6" t="s">
        <v>4</v>
      </c>
      <c r="F6" s="6" t="s">
        <v>76</v>
      </c>
      <c r="G6" s="6" t="s">
        <v>78</v>
      </c>
      <c r="H6" s="6" t="s">
        <v>7</v>
      </c>
      <c r="I6" s="7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7" t="s">
        <v>14</v>
      </c>
      <c r="P6" s="194" t="s">
        <v>15</v>
      </c>
      <c r="Q6" s="195"/>
      <c r="R6" s="26"/>
      <c r="S6" s="26" t="s">
        <v>16</v>
      </c>
      <c r="T6" s="25"/>
      <c r="U6" s="27" t="s">
        <v>17</v>
      </c>
    </row>
    <row r="7" spans="1:22" ht="24" customHeight="1" x14ac:dyDescent="0.15">
      <c r="A7" s="198"/>
      <c r="B7" s="199" t="s">
        <v>85</v>
      </c>
      <c r="C7" s="124" t="s">
        <v>50</v>
      </c>
      <c r="D7" s="158"/>
      <c r="E7" s="159"/>
      <c r="F7" s="159"/>
      <c r="G7" s="159"/>
      <c r="H7" s="159"/>
      <c r="I7" s="160"/>
      <c r="J7" s="159"/>
      <c r="K7" s="159"/>
      <c r="L7" s="159"/>
      <c r="M7" s="159"/>
      <c r="N7" s="159"/>
      <c r="O7" s="160"/>
      <c r="P7" s="43" t="s">
        <v>18</v>
      </c>
      <c r="Q7" s="65">
        <f>SUM(D7:O7)</f>
        <v>0</v>
      </c>
      <c r="R7" s="28"/>
      <c r="S7" s="206"/>
      <c r="T7" s="143"/>
      <c r="U7" s="209" t="e">
        <f>ROUNDUP(+Q12/S7,1)</f>
        <v>#DIV/0!</v>
      </c>
    </row>
    <row r="8" spans="1:22" ht="24" customHeight="1" x14ac:dyDescent="0.15">
      <c r="A8" s="198"/>
      <c r="B8" s="200"/>
      <c r="C8" s="125" t="s">
        <v>51</v>
      </c>
      <c r="D8" s="161"/>
      <c r="E8" s="162"/>
      <c r="F8" s="162"/>
      <c r="G8" s="162"/>
      <c r="H8" s="162"/>
      <c r="I8" s="163"/>
      <c r="J8" s="162"/>
      <c r="K8" s="162"/>
      <c r="L8" s="162"/>
      <c r="M8" s="162"/>
      <c r="N8" s="162"/>
      <c r="O8" s="163"/>
      <c r="P8" s="44" t="s">
        <v>19</v>
      </c>
      <c r="Q8" s="66">
        <f t="shared" ref="Q8:Q11" si="0">SUM(D8:O8)</f>
        <v>0</v>
      </c>
      <c r="R8" s="28"/>
      <c r="S8" s="207"/>
      <c r="T8" s="143"/>
      <c r="U8" s="210"/>
    </row>
    <row r="9" spans="1:22" ht="24" customHeight="1" x14ac:dyDescent="0.15">
      <c r="A9" s="198"/>
      <c r="B9" s="200"/>
      <c r="C9" s="125" t="s">
        <v>52</v>
      </c>
      <c r="D9" s="161"/>
      <c r="E9" s="162"/>
      <c r="F9" s="162"/>
      <c r="G9" s="162"/>
      <c r="H9" s="162"/>
      <c r="I9" s="163"/>
      <c r="J9" s="162"/>
      <c r="K9" s="162"/>
      <c r="L9" s="162"/>
      <c r="M9" s="162"/>
      <c r="N9" s="162"/>
      <c r="O9" s="163"/>
      <c r="P9" s="44" t="s">
        <v>20</v>
      </c>
      <c r="Q9" s="66">
        <f t="shared" si="0"/>
        <v>0</v>
      </c>
      <c r="R9" s="28"/>
      <c r="S9" s="207"/>
      <c r="T9" s="143"/>
      <c r="U9" s="210"/>
    </row>
    <row r="10" spans="1:22" ht="24" customHeight="1" x14ac:dyDescent="0.15">
      <c r="A10" s="198"/>
      <c r="B10" s="200"/>
      <c r="C10" s="125" t="s">
        <v>53</v>
      </c>
      <c r="D10" s="164"/>
      <c r="E10" s="162"/>
      <c r="F10" s="162"/>
      <c r="G10" s="162"/>
      <c r="H10" s="162"/>
      <c r="I10" s="163"/>
      <c r="J10" s="162"/>
      <c r="K10" s="162"/>
      <c r="L10" s="162"/>
      <c r="M10" s="162"/>
      <c r="N10" s="162"/>
      <c r="O10" s="163"/>
      <c r="P10" s="44" t="s">
        <v>21</v>
      </c>
      <c r="Q10" s="66">
        <f t="shared" si="0"/>
        <v>0</v>
      </c>
      <c r="R10" s="28"/>
      <c r="S10" s="207"/>
      <c r="T10" s="143"/>
      <c r="U10" s="210"/>
    </row>
    <row r="11" spans="1:22" ht="24" customHeight="1" x14ac:dyDescent="0.15">
      <c r="A11" s="198"/>
      <c r="B11" s="200"/>
      <c r="C11" s="126" t="s">
        <v>54</v>
      </c>
      <c r="D11" s="164"/>
      <c r="E11" s="162"/>
      <c r="F11" s="162"/>
      <c r="G11" s="162"/>
      <c r="H11" s="162"/>
      <c r="I11" s="163"/>
      <c r="J11" s="162"/>
      <c r="K11" s="162"/>
      <c r="L11" s="162"/>
      <c r="M11" s="162"/>
      <c r="N11" s="162"/>
      <c r="O11" s="163"/>
      <c r="P11" s="44" t="s">
        <v>22</v>
      </c>
      <c r="Q11" s="66">
        <f t="shared" si="0"/>
        <v>0</v>
      </c>
      <c r="R11" s="28"/>
      <c r="S11" s="207"/>
      <c r="T11" s="143"/>
      <c r="U11" s="210"/>
    </row>
    <row r="12" spans="1:22" ht="24" customHeight="1" thickBot="1" x14ac:dyDescent="0.2">
      <c r="A12" s="198"/>
      <c r="B12" s="201"/>
      <c r="C12" s="127" t="s">
        <v>23</v>
      </c>
      <c r="D12" s="62">
        <f>SUM(D7:D11)</f>
        <v>0</v>
      </c>
      <c r="E12" s="63">
        <f t="shared" ref="E12:O12" si="1">SUM(E7:E11)</f>
        <v>0</v>
      </c>
      <c r="F12" s="63">
        <f t="shared" si="1"/>
        <v>0</v>
      </c>
      <c r="G12" s="63">
        <f>SUM(G7:G11)</f>
        <v>0</v>
      </c>
      <c r="H12" s="63">
        <f>SUM(H7:H11)</f>
        <v>0</v>
      </c>
      <c r="I12" s="64">
        <f t="shared" si="1"/>
        <v>0</v>
      </c>
      <c r="J12" s="63">
        <f t="shared" si="1"/>
        <v>0</v>
      </c>
      <c r="K12" s="63">
        <f t="shared" si="1"/>
        <v>0</v>
      </c>
      <c r="L12" s="63">
        <f t="shared" si="1"/>
        <v>0</v>
      </c>
      <c r="M12" s="63">
        <f t="shared" si="1"/>
        <v>0</v>
      </c>
      <c r="N12" s="63">
        <f t="shared" si="1"/>
        <v>0</v>
      </c>
      <c r="O12" s="64">
        <f t="shared" si="1"/>
        <v>0</v>
      </c>
      <c r="P12" s="45" t="s">
        <v>24</v>
      </c>
      <c r="Q12" s="67">
        <f>SUM(Q7:Q11)</f>
        <v>0</v>
      </c>
      <c r="R12" s="29"/>
      <c r="S12" s="208"/>
      <c r="T12" s="46"/>
      <c r="U12" s="211"/>
    </row>
    <row r="13" spans="1:22" ht="24" customHeight="1" thickBot="1" x14ac:dyDescent="0.2">
      <c r="A13" s="198"/>
      <c r="B13" s="16"/>
      <c r="C13" s="9"/>
      <c r="D13" s="3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30"/>
      <c r="P13" s="14"/>
      <c r="Q13" s="31"/>
      <c r="R13" s="18"/>
      <c r="S13" s="47"/>
      <c r="T13" s="48"/>
      <c r="U13" s="49"/>
      <c r="V13" s="15"/>
    </row>
    <row r="14" spans="1:22" ht="24" customHeight="1" thickBot="1" x14ac:dyDescent="0.2">
      <c r="A14" s="198"/>
      <c r="B14" s="60" t="s">
        <v>86</v>
      </c>
      <c r="C14" s="212" t="s">
        <v>25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3"/>
      <c r="P14" s="42" t="s">
        <v>26</v>
      </c>
      <c r="Q14" s="148" t="e">
        <f>ROUND(+((2*Q7)+(3*Q8)+(4*Q9)+(5*Q10)+(6*Q11))/Q12,1)</f>
        <v>#DIV/0!</v>
      </c>
      <c r="R14" s="32"/>
      <c r="S14" s="50"/>
      <c r="T14" s="51"/>
      <c r="U14" s="52"/>
      <c r="V14" s="15"/>
    </row>
    <row r="15" spans="1:22" ht="24" customHeight="1" x14ac:dyDescent="0.15">
      <c r="A15" s="198"/>
      <c r="B15" s="90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147"/>
      <c r="Q15" s="18"/>
      <c r="R15" s="17"/>
      <c r="S15" s="50"/>
      <c r="T15" s="51"/>
      <c r="U15" s="52"/>
      <c r="V15" s="15"/>
    </row>
    <row r="16" spans="1:22" ht="24" customHeight="1" thickBot="1" x14ac:dyDescent="0.2">
      <c r="A16" s="198"/>
      <c r="B16" s="90"/>
      <c r="C16" s="93"/>
      <c r="D16" s="214" t="s">
        <v>44</v>
      </c>
      <c r="E16" s="214"/>
      <c r="F16" s="10" t="s">
        <v>43</v>
      </c>
      <c r="G16" s="17"/>
      <c r="H16" s="142" t="s">
        <v>46</v>
      </c>
      <c r="I16" s="17"/>
      <c r="J16" s="92"/>
      <c r="K16" s="92"/>
      <c r="L16" s="92"/>
      <c r="M16" s="92"/>
      <c r="N16" s="92"/>
      <c r="O16" s="92"/>
      <c r="P16" s="147"/>
      <c r="Q16" s="18"/>
      <c r="R16" s="17"/>
      <c r="S16" s="50"/>
      <c r="T16" s="51"/>
      <c r="U16" s="52"/>
      <c r="V16" s="15"/>
    </row>
    <row r="17" spans="1:22" ht="24" customHeight="1" x14ac:dyDescent="0.15">
      <c r="A17" s="198"/>
      <c r="B17" s="183" t="s">
        <v>86</v>
      </c>
      <c r="C17" s="124" t="s">
        <v>55</v>
      </c>
      <c r="D17" s="84" t="e">
        <f>+U7</f>
        <v>#DIV/0!</v>
      </c>
      <c r="E17" s="19" t="s">
        <v>45</v>
      </c>
      <c r="F17" s="87" t="s">
        <v>34</v>
      </c>
      <c r="G17" s="57" t="s">
        <v>47</v>
      </c>
      <c r="H17" s="149" t="e">
        <f>ROUNDUP(+D17/6,1)</f>
        <v>#DIV/0!</v>
      </c>
      <c r="I17" s="54" t="s">
        <v>49</v>
      </c>
      <c r="J17" s="61"/>
      <c r="K17" s="10" t="s">
        <v>70</v>
      </c>
      <c r="L17" s="10"/>
      <c r="M17" s="10"/>
      <c r="N17" s="10"/>
      <c r="O17" s="10"/>
      <c r="P17" s="147"/>
      <c r="Q17" s="10"/>
      <c r="R17" s="17"/>
      <c r="S17" s="36"/>
      <c r="T17" s="37"/>
      <c r="U17" s="38"/>
    </row>
    <row r="18" spans="1:22" ht="24" customHeight="1" x14ac:dyDescent="0.15">
      <c r="A18" s="198"/>
      <c r="B18" s="184"/>
      <c r="C18" s="125" t="s">
        <v>56</v>
      </c>
      <c r="D18" s="85" t="e">
        <f>+U7</f>
        <v>#DIV/0!</v>
      </c>
      <c r="E18" s="20" t="s">
        <v>45</v>
      </c>
      <c r="F18" s="88" t="s">
        <v>35</v>
      </c>
      <c r="G18" s="58" t="s">
        <v>47</v>
      </c>
      <c r="H18" s="150" t="e">
        <f>ROUNDUP(+D18/5,1)</f>
        <v>#DIV/0!</v>
      </c>
      <c r="I18" s="55" t="s">
        <v>49</v>
      </c>
      <c r="J18" s="146" t="s">
        <v>68</v>
      </c>
      <c r="K18" s="181" t="s">
        <v>71</v>
      </c>
      <c r="L18" s="181"/>
      <c r="M18" s="181"/>
      <c r="N18" s="181"/>
      <c r="O18" s="181"/>
      <c r="P18" s="181"/>
      <c r="Q18" s="181"/>
      <c r="R18" s="181"/>
      <c r="S18" s="181"/>
      <c r="T18" s="37"/>
      <c r="U18" s="38"/>
    </row>
    <row r="19" spans="1:22" ht="24" customHeight="1" thickBot="1" x14ac:dyDescent="0.2">
      <c r="A19" s="198"/>
      <c r="B19" s="185"/>
      <c r="C19" s="127" t="s">
        <v>57</v>
      </c>
      <c r="D19" s="94" t="e">
        <f>+U7</f>
        <v>#DIV/0!</v>
      </c>
      <c r="E19" s="22" t="s">
        <v>45</v>
      </c>
      <c r="F19" s="89" t="s">
        <v>36</v>
      </c>
      <c r="G19" s="95" t="s">
        <v>47</v>
      </c>
      <c r="H19" s="151" t="e">
        <f>ROUNDUP(+D19/3,1)</f>
        <v>#DIV/0!</v>
      </c>
      <c r="I19" s="96" t="s">
        <v>49</v>
      </c>
      <c r="J19" s="61"/>
      <c r="K19" s="181" t="s">
        <v>69</v>
      </c>
      <c r="L19" s="181"/>
      <c r="M19" s="181"/>
      <c r="N19" s="181"/>
      <c r="O19" s="181"/>
      <c r="P19" s="181"/>
      <c r="Q19" s="181"/>
      <c r="R19" s="181"/>
      <c r="S19" s="181"/>
      <c r="T19" s="33"/>
      <c r="U19" s="38"/>
      <c r="V19" s="15"/>
    </row>
    <row r="20" spans="1:22" ht="24" customHeight="1" x14ac:dyDescent="0.15">
      <c r="A20" s="198"/>
      <c r="B20" s="196" t="s">
        <v>62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0"/>
      <c r="M20" s="10"/>
      <c r="N20" s="10"/>
      <c r="O20" s="10"/>
      <c r="P20" s="147"/>
      <c r="Q20" s="10"/>
      <c r="R20" s="17"/>
      <c r="S20" s="48"/>
      <c r="T20" s="33"/>
      <c r="U20" s="38"/>
      <c r="V20" s="15"/>
    </row>
    <row r="21" spans="1:22" ht="24" customHeight="1" x14ac:dyDescent="0.15">
      <c r="A21" s="198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2"/>
      <c r="N21" s="92"/>
      <c r="O21" s="92"/>
      <c r="P21" s="147"/>
      <c r="Q21" s="18"/>
      <c r="R21" s="105"/>
      <c r="S21" s="104"/>
      <c r="T21" s="51"/>
      <c r="U21" s="102"/>
      <c r="V21" s="15"/>
    </row>
    <row r="22" spans="1:22" ht="24" customHeight="1" x14ac:dyDescent="0.15">
      <c r="A22" s="198"/>
      <c r="B22" s="90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100"/>
      <c r="N22" s="100"/>
      <c r="O22" s="100"/>
      <c r="P22" s="101"/>
      <c r="Q22" s="106"/>
      <c r="R22" s="17"/>
      <c r="S22" s="50"/>
      <c r="T22" s="103"/>
      <c r="U22" s="52"/>
      <c r="V22" s="15"/>
    </row>
    <row r="23" spans="1:22" ht="24" customHeight="1" x14ac:dyDescent="0.15">
      <c r="A23" s="198"/>
      <c r="B23" s="111" t="s">
        <v>80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147"/>
      <c r="Q23" s="18"/>
      <c r="R23" s="17"/>
      <c r="S23" s="50"/>
      <c r="T23" s="51"/>
      <c r="U23" s="52"/>
      <c r="V23" s="15"/>
    </row>
    <row r="24" spans="1:22" ht="24" customHeight="1" x14ac:dyDescent="0.15">
      <c r="A24" s="198"/>
      <c r="B24" s="11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47"/>
      <c r="Q24" s="18"/>
      <c r="R24" s="17"/>
      <c r="S24" s="50"/>
      <c r="T24" s="51"/>
      <c r="U24" s="52"/>
      <c r="V24" s="15"/>
    </row>
    <row r="25" spans="1:22" ht="24" customHeight="1" thickBot="1" x14ac:dyDescent="0.2">
      <c r="A25" s="198"/>
      <c r="B25" s="8"/>
      <c r="C25" s="48" t="s">
        <v>63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17"/>
      <c r="R25" s="17"/>
      <c r="S25" s="50"/>
      <c r="T25" s="51"/>
      <c r="U25" s="52"/>
    </row>
    <row r="26" spans="1:22" ht="15" thickBot="1" x14ac:dyDescent="0.2">
      <c r="A26" s="198"/>
      <c r="B26" s="202"/>
      <c r="C26" s="203"/>
      <c r="D26" s="136" t="s">
        <v>3</v>
      </c>
      <c r="E26" s="137" t="s">
        <v>4</v>
      </c>
      <c r="F26" s="137" t="s">
        <v>5</v>
      </c>
      <c r="G26" s="137" t="s">
        <v>6</v>
      </c>
      <c r="H26" s="137" t="s">
        <v>7</v>
      </c>
      <c r="I26" s="138" t="s">
        <v>8</v>
      </c>
      <c r="J26" s="137" t="s">
        <v>9</v>
      </c>
      <c r="K26" s="137" t="s">
        <v>10</v>
      </c>
      <c r="L26" s="137" t="s">
        <v>11</v>
      </c>
      <c r="M26" s="137" t="s">
        <v>12</v>
      </c>
      <c r="N26" s="137" t="s">
        <v>13</v>
      </c>
      <c r="O26" s="138" t="s">
        <v>14</v>
      </c>
      <c r="P26" s="204"/>
      <c r="Q26" s="205"/>
      <c r="R26" s="154"/>
      <c r="S26" s="139"/>
      <c r="T26" s="155"/>
      <c r="U26" s="140"/>
    </row>
    <row r="27" spans="1:22" ht="24" customHeight="1" x14ac:dyDescent="0.15">
      <c r="A27" s="198"/>
      <c r="B27" s="174" t="s">
        <v>81</v>
      </c>
      <c r="C27" s="130" t="s">
        <v>27</v>
      </c>
      <c r="D27" s="166"/>
      <c r="E27" s="167"/>
      <c r="F27" s="167"/>
      <c r="G27" s="167"/>
      <c r="H27" s="167"/>
      <c r="I27" s="168"/>
      <c r="J27" s="167"/>
      <c r="K27" s="167"/>
      <c r="L27" s="167"/>
      <c r="M27" s="167"/>
      <c r="N27" s="167"/>
      <c r="O27" s="169"/>
      <c r="P27" s="39" t="s">
        <v>28</v>
      </c>
      <c r="Q27" s="68">
        <f>SUM(D27:O27)</f>
        <v>0</v>
      </c>
      <c r="R27" s="141"/>
      <c r="S27" s="13" t="s">
        <v>29</v>
      </c>
      <c r="T27" s="51"/>
      <c r="U27" s="177" t="s">
        <v>30</v>
      </c>
    </row>
    <row r="28" spans="1:22" ht="24" customHeight="1" x14ac:dyDescent="0.15">
      <c r="A28" s="198"/>
      <c r="B28" s="175"/>
      <c r="C28" s="131" t="s">
        <v>53</v>
      </c>
      <c r="D28" s="72">
        <f t="shared" ref="D28:O29" si="2">+D10</f>
        <v>0</v>
      </c>
      <c r="E28" s="73">
        <f t="shared" si="2"/>
        <v>0</v>
      </c>
      <c r="F28" s="73">
        <f t="shared" si="2"/>
        <v>0</v>
      </c>
      <c r="G28" s="73">
        <f t="shared" si="2"/>
        <v>0</v>
      </c>
      <c r="H28" s="73">
        <f t="shared" si="2"/>
        <v>0</v>
      </c>
      <c r="I28" s="74">
        <f t="shared" si="2"/>
        <v>0</v>
      </c>
      <c r="J28" s="73">
        <f t="shared" si="2"/>
        <v>0</v>
      </c>
      <c r="K28" s="73">
        <f t="shared" si="2"/>
        <v>0</v>
      </c>
      <c r="L28" s="73">
        <f t="shared" si="2"/>
        <v>0</v>
      </c>
      <c r="M28" s="73">
        <f t="shared" si="2"/>
        <v>0</v>
      </c>
      <c r="N28" s="73">
        <f t="shared" si="2"/>
        <v>0</v>
      </c>
      <c r="O28" s="75">
        <f t="shared" si="2"/>
        <v>0</v>
      </c>
      <c r="P28" s="146" t="s">
        <v>31</v>
      </c>
      <c r="Q28" s="69">
        <f t="shared" ref="Q28:Q30" si="3">SUM(D28:O28)</f>
        <v>0</v>
      </c>
      <c r="R28" s="18"/>
      <c r="S28" s="27" t="s">
        <v>24</v>
      </c>
      <c r="T28" s="51"/>
      <c r="U28" s="178"/>
    </row>
    <row r="29" spans="1:22" ht="24" customHeight="1" x14ac:dyDescent="0.15">
      <c r="A29" s="198"/>
      <c r="B29" s="175"/>
      <c r="C29" s="132" t="s">
        <v>54</v>
      </c>
      <c r="D29" s="76">
        <f t="shared" si="2"/>
        <v>0</v>
      </c>
      <c r="E29" s="77">
        <f t="shared" si="2"/>
        <v>0</v>
      </c>
      <c r="F29" s="77">
        <f t="shared" si="2"/>
        <v>0</v>
      </c>
      <c r="G29" s="77">
        <f t="shared" si="2"/>
        <v>0</v>
      </c>
      <c r="H29" s="77">
        <f t="shared" si="2"/>
        <v>0</v>
      </c>
      <c r="I29" s="78">
        <f t="shared" si="2"/>
        <v>0</v>
      </c>
      <c r="J29" s="77">
        <f t="shared" si="2"/>
        <v>0</v>
      </c>
      <c r="K29" s="77">
        <f t="shared" si="2"/>
        <v>0</v>
      </c>
      <c r="L29" s="77">
        <f t="shared" si="2"/>
        <v>0</v>
      </c>
      <c r="M29" s="77">
        <f t="shared" si="2"/>
        <v>0</v>
      </c>
      <c r="N29" s="77">
        <f t="shared" si="2"/>
        <v>0</v>
      </c>
      <c r="O29" s="79">
        <f t="shared" si="2"/>
        <v>0</v>
      </c>
      <c r="P29" s="40" t="s">
        <v>32</v>
      </c>
      <c r="Q29" s="70">
        <f t="shared" si="3"/>
        <v>0</v>
      </c>
      <c r="R29" s="18"/>
      <c r="S29" s="179">
        <f>+Q12</f>
        <v>0</v>
      </c>
      <c r="T29" s="51"/>
      <c r="U29" s="144" t="s">
        <v>75</v>
      </c>
    </row>
    <row r="30" spans="1:22" ht="24" customHeight="1" thickBot="1" x14ac:dyDescent="0.2">
      <c r="A30" s="198"/>
      <c r="B30" s="176"/>
      <c r="C30" s="133" t="s">
        <v>23</v>
      </c>
      <c r="D30" s="80">
        <f>SUM(D27:D29)</f>
        <v>0</v>
      </c>
      <c r="E30" s="81">
        <f t="shared" ref="E30:O30" si="4">SUM(E27:E29)</f>
        <v>0</v>
      </c>
      <c r="F30" s="81">
        <f t="shared" si="4"/>
        <v>0</v>
      </c>
      <c r="G30" s="81">
        <f t="shared" si="4"/>
        <v>0</v>
      </c>
      <c r="H30" s="81">
        <f t="shared" si="4"/>
        <v>0</v>
      </c>
      <c r="I30" s="82">
        <f t="shared" si="4"/>
        <v>0</v>
      </c>
      <c r="J30" s="81">
        <f t="shared" si="4"/>
        <v>0</v>
      </c>
      <c r="K30" s="81">
        <f t="shared" si="4"/>
        <v>0</v>
      </c>
      <c r="L30" s="81">
        <f t="shared" si="4"/>
        <v>0</v>
      </c>
      <c r="M30" s="81">
        <f t="shared" si="4"/>
        <v>0</v>
      </c>
      <c r="N30" s="81">
        <f t="shared" si="4"/>
        <v>0</v>
      </c>
      <c r="O30" s="83">
        <f t="shared" si="4"/>
        <v>0</v>
      </c>
      <c r="P30" s="41" t="s">
        <v>33</v>
      </c>
      <c r="Q30" s="71">
        <f t="shared" si="3"/>
        <v>0</v>
      </c>
      <c r="R30" s="30"/>
      <c r="S30" s="180"/>
      <c r="T30" s="53"/>
      <c r="U30" s="153" t="e">
        <f>ROUND(+Q30/S29*100,0)</f>
        <v>#DIV/0!</v>
      </c>
    </row>
    <row r="31" spans="1:22" ht="24" customHeight="1" x14ac:dyDescent="0.15">
      <c r="A31" s="198"/>
      <c r="B31" s="10"/>
      <c r="C31" s="9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8"/>
      <c r="P31" s="35"/>
      <c r="Q31" s="17"/>
      <c r="R31" s="17"/>
      <c r="S31" s="36"/>
      <c r="T31" s="37"/>
      <c r="U31" s="134" t="s">
        <v>61</v>
      </c>
    </row>
    <row r="32" spans="1:22" ht="24" customHeight="1" thickBot="1" x14ac:dyDescent="0.2">
      <c r="A32" s="198"/>
      <c r="B32" s="10"/>
      <c r="C32" s="9"/>
      <c r="D32" s="181" t="s">
        <v>44</v>
      </c>
      <c r="E32" s="181"/>
      <c r="F32" s="10" t="s">
        <v>43</v>
      </c>
      <c r="G32" s="17"/>
      <c r="H32" s="142" t="s">
        <v>46</v>
      </c>
      <c r="I32" s="17"/>
      <c r="J32" s="17"/>
      <c r="K32" s="17"/>
      <c r="L32" s="17"/>
      <c r="M32" s="17"/>
      <c r="N32" s="17"/>
      <c r="O32" s="8"/>
      <c r="P32" s="35"/>
      <c r="Q32" s="17"/>
      <c r="R32" s="17"/>
      <c r="S32" s="36"/>
      <c r="T32" s="37"/>
      <c r="U32" s="182" t="s">
        <v>66</v>
      </c>
    </row>
    <row r="33" spans="1:22" ht="24" customHeight="1" x14ac:dyDescent="0.15">
      <c r="A33" s="198"/>
      <c r="B33" s="183" t="s">
        <v>82</v>
      </c>
      <c r="C33" s="124" t="s">
        <v>37</v>
      </c>
      <c r="D33" s="97" t="e">
        <f>+U7</f>
        <v>#DIV/0!</v>
      </c>
      <c r="E33" s="19" t="s">
        <v>45</v>
      </c>
      <c r="F33" s="87" t="s">
        <v>38</v>
      </c>
      <c r="G33" s="57" t="s">
        <v>48</v>
      </c>
      <c r="H33" s="149" t="e">
        <f>ROUNDUP(+D33/1.7,1)</f>
        <v>#DIV/0!</v>
      </c>
      <c r="I33" s="54" t="s">
        <v>49</v>
      </c>
      <c r="J33" s="112"/>
      <c r="K33" s="181" t="s">
        <v>70</v>
      </c>
      <c r="L33" s="181"/>
      <c r="M33" s="181"/>
      <c r="N33" s="181"/>
      <c r="O33" s="181"/>
      <c r="P33" s="181"/>
      <c r="Q33" s="181"/>
      <c r="R33" s="17"/>
      <c r="S33" s="48"/>
      <c r="T33" s="33"/>
      <c r="U33" s="182"/>
      <c r="V33" s="15"/>
    </row>
    <row r="34" spans="1:22" ht="24" customHeight="1" x14ac:dyDescent="0.15">
      <c r="A34" s="198"/>
      <c r="B34" s="184"/>
      <c r="C34" s="125" t="s">
        <v>39</v>
      </c>
      <c r="D34" s="85" t="e">
        <f>+U7</f>
        <v>#DIV/0!</v>
      </c>
      <c r="E34" s="20" t="s">
        <v>45</v>
      </c>
      <c r="F34" s="88" t="s">
        <v>40</v>
      </c>
      <c r="G34" s="58" t="s">
        <v>47</v>
      </c>
      <c r="H34" s="150" t="e">
        <f>ROUNDUP(+D34/2,1)</f>
        <v>#DIV/0!</v>
      </c>
      <c r="I34" s="55" t="s">
        <v>49</v>
      </c>
      <c r="J34" s="145" t="s">
        <v>68</v>
      </c>
      <c r="K34" s="181" t="s">
        <v>71</v>
      </c>
      <c r="L34" s="181"/>
      <c r="M34" s="181"/>
      <c r="N34" s="181"/>
      <c r="O34" s="181"/>
      <c r="P34" s="181"/>
      <c r="Q34" s="181"/>
      <c r="R34" s="17"/>
      <c r="S34" s="186" t="s">
        <v>64</v>
      </c>
      <c r="T34" s="33"/>
      <c r="U34" s="114" t="s">
        <v>58</v>
      </c>
      <c r="V34" s="15"/>
    </row>
    <row r="35" spans="1:22" ht="24" customHeight="1" thickBot="1" x14ac:dyDescent="0.2">
      <c r="A35" s="198"/>
      <c r="B35" s="185"/>
      <c r="C35" s="135" t="s">
        <v>41</v>
      </c>
      <c r="D35" s="86" t="e">
        <f>+U7</f>
        <v>#DIV/0!</v>
      </c>
      <c r="E35" s="22" t="s">
        <v>45</v>
      </c>
      <c r="F35" s="89" t="s">
        <v>42</v>
      </c>
      <c r="G35" s="59" t="s">
        <v>47</v>
      </c>
      <c r="H35" s="152" t="e">
        <f>ROUNDUP(+D35/2.5,1)</f>
        <v>#DIV/0!</v>
      </c>
      <c r="I35" s="56" t="s">
        <v>49</v>
      </c>
      <c r="J35" s="112"/>
      <c r="K35" s="187" t="s">
        <v>72</v>
      </c>
      <c r="L35" s="187"/>
      <c r="M35" s="187"/>
      <c r="N35" s="187"/>
      <c r="O35" s="187"/>
      <c r="P35" s="187"/>
      <c r="Q35" s="187"/>
      <c r="R35" s="17"/>
      <c r="S35" s="186"/>
      <c r="T35" s="36" t="s">
        <v>65</v>
      </c>
      <c r="U35" s="114" t="s">
        <v>59</v>
      </c>
      <c r="V35" s="15"/>
    </row>
    <row r="36" spans="1:22" ht="24" customHeight="1" x14ac:dyDescent="0.15">
      <c r="A36" s="1"/>
      <c r="B36" s="196" t="s">
        <v>62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"/>
      <c r="M36" s="1"/>
      <c r="N36" s="1"/>
      <c r="O36" s="1"/>
      <c r="P36" s="1"/>
      <c r="Q36" s="1"/>
      <c r="R36" s="1"/>
      <c r="S36" s="186"/>
      <c r="T36" s="1"/>
      <c r="U36" s="114" t="s">
        <v>60</v>
      </c>
    </row>
    <row r="37" spans="1:22" x14ac:dyDescent="0.15">
      <c r="A37" s="1"/>
      <c r="B37" s="113"/>
      <c r="C37" s="113"/>
      <c r="D37" s="113"/>
      <c r="E37" s="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2" x14ac:dyDescent="0.15">
      <c r="A38" s="1"/>
      <c r="B38" s="113"/>
      <c r="C38" s="113"/>
      <c r="D38" s="113"/>
      <c r="E38" s="2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28">
    <mergeCell ref="S7:S12"/>
    <mergeCell ref="U7:U12"/>
    <mergeCell ref="C14:O14"/>
    <mergeCell ref="D16:E16"/>
    <mergeCell ref="B20:K20"/>
    <mergeCell ref="P6:Q6"/>
    <mergeCell ref="B36:K36"/>
    <mergeCell ref="P1:Q1"/>
    <mergeCell ref="A7:A35"/>
    <mergeCell ref="B7:B12"/>
    <mergeCell ref="B26:C26"/>
    <mergeCell ref="P26:Q26"/>
    <mergeCell ref="R1:U1"/>
    <mergeCell ref="B27:B30"/>
    <mergeCell ref="U27:U28"/>
    <mergeCell ref="S29:S30"/>
    <mergeCell ref="D32:E32"/>
    <mergeCell ref="U32:U33"/>
    <mergeCell ref="B33:B35"/>
    <mergeCell ref="K33:Q33"/>
    <mergeCell ref="K34:Q34"/>
    <mergeCell ref="S34:S36"/>
    <mergeCell ref="K35:Q35"/>
    <mergeCell ref="B17:B19"/>
    <mergeCell ref="K18:S18"/>
    <mergeCell ref="K19:S19"/>
    <mergeCell ref="B5:C6"/>
    <mergeCell ref="P5:Q5"/>
  </mergeCells>
  <phoneticPr fontId="11"/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生活介護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2021-03-06T03:53:52Z</dcterms:created>
  <dcterms:modified xsi:type="dcterms:W3CDTF">2021-03-06T03:54:00Z</dcterms:modified>
</cp:coreProperties>
</file>