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B2C8ED4C-5861-41A0-97EF-47A164264584}"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委託料支出一覧!$A$4:$G$50</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委託料支出一覧!$A$1:$G$50</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委託料支出一覧!$A$4:$G$39</definedName>
    <definedName name="Z_01861984_F6CF_4772_AA0A_2B6157221AC2_.wvu.FilterData" localSheetId="0" hidden="1">委託料支出一覧!$A$4:$G$39</definedName>
    <definedName name="Z_05D8E8D0_8AEC_4296_897D_974A15178679_.wvu.FilterData" localSheetId="0" hidden="1">委託料支出一覧!$A$4:$G$39</definedName>
    <definedName name="Z_125D2721_B6FD_4173_B763_82747310422D_.wvu.FilterData" localSheetId="0" hidden="1">委託料支出一覧!$A$4:$G$39</definedName>
    <definedName name="Z_1734C9BF_4633_42E5_A258_E83D5FC85BDD_.wvu.FilterData" localSheetId="0" hidden="1">委託料支出一覧!$A$4:$G$39</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委託料支出一覧!$A$4:$G$39</definedName>
    <definedName name="Z_20B03370_A9A7_47AC_A0DB_85C2011EA70A_.wvu.FilterData" localSheetId="0" hidden="1">委託料支出一覧!$A$4:$G$39</definedName>
    <definedName name="Z_21FC65F8_9914_4585_90AF_A00EE3463597_.wvu.FilterData" localSheetId="0" hidden="1">委託料支出一覧!$A$4:$G$39</definedName>
    <definedName name="Z_261563C4_10C5_41C2_AA69_0888E524912C_.wvu.FilterData" localSheetId="0" hidden="1">委託料支出一覧!$A$4:$G$39</definedName>
    <definedName name="Z_26F4FA0C_26D1_4602_B44C_88A47227D214_.wvu.FilterData" localSheetId="0" hidden="1">委託料支出一覧!$A$4:$G$39</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委託料支出一覧!$A$4:$G$39</definedName>
    <definedName name="Z_2EE00EDD_A664_4A32_9029_1A8662176B52_.wvu.FilterData" localSheetId="0" hidden="1">委託料支出一覧!$A$4:$G$39</definedName>
    <definedName name="Z_323C7CA6_5B75_4FC7_8BF5_6960759E522F_.wvu.FilterData" localSheetId="0" hidden="1">委託料支出一覧!$A$4:$G$39</definedName>
    <definedName name="Z_32E8BB21_264F_4FA1_ACD6_2B2A4CC6599F_.wvu.FilterData" localSheetId="0" hidden="1">委託料支出一覧!$A$4:$G$39</definedName>
    <definedName name="Z_366193B7_515F_4E8E_B6B3_3C10204FFEB4_.wvu.FilterData" localSheetId="0" hidden="1">委託料支出一覧!$A$4:$G$39</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委託料支出一覧!$A$4:$G$39</definedName>
    <definedName name="Z_3F902C3D_246B_4DFD_BED0_7FBC950FBA84_.wvu.FilterData" localSheetId="0" hidden="1">委託料支出一覧!$A$4:$G$39</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委託料支出一覧!$A$4:$G$39</definedName>
    <definedName name="Z_45EA684E_0DBC_42CF_9801_5ACCADE6B1C5_.wvu.FilterData" localSheetId="0" hidden="1">委託料支出一覧!$A$4:$G$39</definedName>
    <definedName name="Z_475A1739_6786_4CD7_B022_F4CCFD570429_.wvu.FilterData" localSheetId="0" hidden="1">委託料支出一覧!$A$4:$G$39</definedName>
    <definedName name="Z_4AFA3E2C_4405_4B44_A9E8_DB64B4860EB1_.wvu.FilterData" localSheetId="0" hidden="1">委託料支出一覧!$A$4:$G$39</definedName>
    <definedName name="Z_4C8949B6_9C26_492B_959F_0779BC4BBEAA_.wvu.FilterData" localSheetId="0" hidden="1">委託料支出一覧!$A$4:$G$39</definedName>
    <definedName name="Z_4CF4D751_28E3_4B4C_BAA9_58C0269BAAF6_.wvu.FilterData" localSheetId="0" hidden="1">委託料支出一覧!$A$4:$G$39</definedName>
    <definedName name="Z_5128EF7F_156A_4EB1_9EA1_B4C8844A7633_.wvu.FilterData" localSheetId="0" hidden="1">委託料支出一覧!$A$4:$G$39</definedName>
    <definedName name="Z_5550DBBC_4815_4DAB_937F_7C62DA5F1144_.wvu.FilterData" localSheetId="0" hidden="1">委託料支出一覧!$A$4:$G$39</definedName>
    <definedName name="Z_56E27382_3FA3_4BA1_90FC_C27ACB491421_.wvu.FilterData" localSheetId="0" hidden="1">委託料支出一覧!$A$4:$G$39</definedName>
    <definedName name="Z_619A491E_ABD2_46A4_968E_A89999FA1DFD_.wvu.FilterData" localSheetId="0" hidden="1">委託料支出一覧!$A$4:$G$39</definedName>
    <definedName name="Z_6493F7BA_CCC8_44B0_AD30_AFA1A2BD0947_.wvu.FilterData" localSheetId="0" hidden="1">委託料支出一覧!$A$4:$G$39</definedName>
    <definedName name="Z_6926EB01_B5C3_4972_A68F_E30052702C5C_.wvu.FilterData" localSheetId="0" hidden="1">委託料支出一覧!$A$4:$G$39</definedName>
    <definedName name="Z_6A911F75_FCD5_4F5C_9F77_401D41C7CA2F_.wvu.FilterData" localSheetId="0" hidden="1">委託料支出一覧!$A$4:$G$39</definedName>
    <definedName name="Z_774CE9F3_B276_4E89_8142_59042DE66CD1_.wvu.FilterData" localSheetId="0" hidden="1">委託料支出一覧!$A$4:$G$39</definedName>
    <definedName name="Z_7A9DD16E_F903_4863_B829_4796CE894ED0_.wvu.FilterData" localSheetId="0" hidden="1">委託料支出一覧!$A$4:$G$39</definedName>
    <definedName name="Z_8E098FB6_79F5_4218_8CFD_D5C4145EF04C_.wvu.FilterData" localSheetId="0" hidden="1">委託料支出一覧!$A$4:$G$39</definedName>
    <definedName name="Z_958DC23D_65D9_45EB_BCE2_23C1F33BF0E3_.wvu.FilterData" localSheetId="0" hidden="1">委託料支出一覧!$A$4:$G$39</definedName>
    <definedName name="Z_973EE690_0B31_4D59_B7AB_FA497BA3F53C_.wvu.FilterData" localSheetId="0" hidden="1">委託料支出一覧!$A$4:$G$39</definedName>
    <definedName name="Z_977235F8_48D3_4499_A0D1_031044790F81_.wvu.FilterData" localSheetId="0" hidden="1">委託料支出一覧!$A$4:$G$39</definedName>
    <definedName name="Z_99685710_72AE_4B5D_8870_53975EB781F5_.wvu.FilterData" localSheetId="0" hidden="1">委託料支出一覧!$A$4:$G$39</definedName>
    <definedName name="Z_9DBC28CF_F252_4212_B07E_05ADE2A691D3_.wvu.FilterData" localSheetId="0" hidden="1">委託料支出一覧!$A$4:$G$39</definedName>
    <definedName name="Z_A11322EF_73F6_40DE_B0AC_6E42B3D76055_.wvu.FilterData" localSheetId="0" hidden="1">委託料支出一覧!$A$4:$G$39</definedName>
    <definedName name="Z_A11E4C00_0394_4CE6_B73E_221C7BA742F6_.wvu.FilterData" localSheetId="0" hidden="1">委託料支出一覧!$A$4:$G$39</definedName>
    <definedName name="Z_A1F478E3_F435_447F_B2CC_6E9C174DA928_.wvu.FilterData" localSheetId="0" hidden="1">委託料支出一覧!$A$4:$G$39</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委託料支出一覧!$A$4:$G$39</definedName>
    <definedName name="Z_AAB712E3_C5D9_4902_A117_C12BE7FDD63D_.wvu.FilterData" localSheetId="0" hidden="1">委託料支出一覧!$A$4:$G$39</definedName>
    <definedName name="Z_AC924E32_4F5F_41AD_8889_A0469107E927_.wvu.FilterData" localSheetId="0" hidden="1">委託料支出一覧!$A$4:$G$39</definedName>
    <definedName name="Z_AD51D3A2_A23B_4D02_92C2_113F69CB176E_.wvu.FilterData" localSheetId="0" hidden="1">委託料支出一覧!$A$4:$G$39</definedName>
    <definedName name="Z_AFEB9B81_C902_4151_A96F_74FCF405D0C7_.wvu.FilterData" localSheetId="0" hidden="1">委託料支出一覧!$A$4:$G$39</definedName>
    <definedName name="Z_B47A04AA_FBBF_4ADA_AD65_5912F0410B3F_.wvu.FilterData" localSheetId="0" hidden="1">委託料支出一覧!$A$4:$G$39</definedName>
    <definedName name="Z_B503762D_2683_4889_91D1_277AA3465232_.wvu.FilterData" localSheetId="0" hidden="1">委託料支出一覧!$A$4:$G$39</definedName>
    <definedName name="Z_B63AB35D_2734_41D8_AD39_37CEDCB6A450_.wvu.FilterData" localSheetId="0" hidden="1">委託料支出一覧!$A$4:$G$39</definedName>
    <definedName name="Z_B7AD6FA8_2E6F_467A_8B52_8DFFF6709E3D_.wvu.FilterData" localSheetId="0" hidden="1">委託料支出一覧!$A$4:$G$39</definedName>
    <definedName name="Z_B840A286_FFCA_40A6_95BA_A4DE2CB336D2_.wvu.FilterData" localSheetId="0" hidden="1">委託料支出一覧!$A$4:$G$39</definedName>
    <definedName name="Z_B8C86F7B_41C1_488F_9456_72016DBEF174_.wvu.FilterData" localSheetId="0" hidden="1">委託料支出一覧!$A$4:$G$39</definedName>
    <definedName name="Z_C4E29B43_824C_4688_8110_836DEB9AB50D_.wvu.FilterData" localSheetId="0" hidden="1">委託料支出一覧!$A$4:$G$39</definedName>
    <definedName name="Z_CA06432B_2E2B_4D66_ADB9_5BD4D2910E24_.wvu.FilterData" localSheetId="0" hidden="1">委託料支出一覧!$A$4:$G$39</definedName>
    <definedName name="Z_CC1D9902_3864_460A_ABFA_C7483E29000C_.wvu.FilterData" localSheetId="0" hidden="1">委託料支出一覧!$A$4:$G$39</definedName>
    <definedName name="Z_CE11686E_76FD_46AE_AE20_58B11C27BBEB_.wvu.FilterData" localSheetId="0" hidden="1">委託料支出一覧!$A$4:$G$39</definedName>
    <definedName name="Z_D7FA1AA0_8E2E_4FB7_B53D_398A08064C34_.wvu.FilterData" localSheetId="0" hidden="1">委託料支出一覧!$A$4:$G$39</definedName>
    <definedName name="Z_E224131C_929E_4511_9B55_908B141309EC_.wvu.FilterData" localSheetId="0" hidden="1">委託料支出一覧!$A$4:$G$39</definedName>
    <definedName name="Z_E6B538EC_DDB6_4621_851B_30EF958B4889_.wvu.FilterData" localSheetId="0" hidden="1">委託料支出一覧!$A$4:$G$39</definedName>
    <definedName name="Z_F0A27403_2F2C_40D5_BAA4_1D46F6DD15EA_.wvu.FilterData" localSheetId="0" hidden="1">委託料支出一覧!$A$4:$G$39</definedName>
    <definedName name="Z_F9D5DC69_95A6_492F_BDFA_A86E1A732B18_.wvu.FilterData" localSheetId="0" hidden="1">委託料支出一覧!$A$4:$G$39</definedName>
    <definedName name="Z_FBE09FA5_238F_4F70_A3CA_8368A90182C9_.wvu.FilterData" localSheetId="0" hidden="1">委託料支出一覧!$A$4:$G$39</definedName>
    <definedName name="Z_FC3119B4_86F6_4319_BA10_90B20A8DC217_.wvu.FilterData" localSheetId="0" hidden="1">委託料支出一覧!$A$4:$G$39</definedName>
    <definedName name="Z_FCB39946_212B_44BC_A514_8AE1A1DE07F6_.wvu.FilterData" localSheetId="0" hidden="1">委託料支出一覧!$A$4:$G$39</definedName>
    <definedName name="Z_FE42E0E1_E5DC_4DA7_AF41_E80BEF31D5E6_.wvu.FilterData" localSheetId="0" hidden="1">委託料支出一覧!$A$4:$G$39</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3" l="1"/>
  <c r="E42" i="3"/>
  <c r="E43" i="3"/>
  <c r="E48" i="3" l="1"/>
  <c r="E47" i="3"/>
  <c r="E46" i="3"/>
  <c r="E45" i="3"/>
  <c r="E44" i="3"/>
  <c r="E50" i="3" l="1"/>
  <c r="E49" i="3" s="1"/>
</calcChain>
</file>

<file path=xl/sharedStrings.xml><?xml version="1.0" encoding="utf-8"?>
<sst xmlns="http://schemas.openxmlformats.org/spreadsheetml/2006/main" count="210" uniqueCount="96">
  <si>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</si>
  <si>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</si>
  <si>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</si>
  <si>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</si>
  <si>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</si>
  <si>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</si>
  <si>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</si>
  <si>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</si>
  <si>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</si>
  <si>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</si>
  <si>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</si>
  <si>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</si>
  <si>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</si>
  <si>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</si>
  <si>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</si>
  <si>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</si>
  <si>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公募による指定管理者の選定</t>
    <phoneticPr fontId="7"/>
  </si>
  <si>
    <t>公募</t>
    <rPh sb="0" eb="2">
      <t>コウボ</t>
    </rPh>
    <phoneticPr fontId="6"/>
  </si>
  <si>
    <t>特名による指定管理者の選定</t>
    <phoneticPr fontId="7"/>
  </si>
  <si>
    <t>非公募</t>
    <rPh sb="0" eb="1">
      <t>ヒ</t>
    </rPh>
    <rPh sb="1" eb="3">
      <t>コウボ</t>
    </rPh>
    <phoneticPr fontId="2"/>
  </si>
  <si>
    <t>見積比較による随意契約</t>
    <phoneticPr fontId="7"/>
  </si>
  <si>
    <t>その他特名による随意契約</t>
    <phoneticPr fontId="7"/>
  </si>
  <si>
    <t>特随</t>
    <rPh sb="0" eb="1">
      <t>トク</t>
    </rPh>
    <rPh sb="1" eb="2">
      <t>ズイ</t>
    </rPh>
    <phoneticPr fontId="2"/>
  </si>
  <si>
    <t>（その他特名による随意契約の割合）</t>
    <phoneticPr fontId="7"/>
  </si>
  <si>
    <t>合計</t>
    <phoneticPr fontId="7"/>
  </si>
  <si>
    <t>令和４年度　委託料支出一覧</t>
    <rPh sb="0" eb="2">
      <t>レイワ</t>
    </rPh>
    <rPh sb="3" eb="5">
      <t>ネンド</t>
    </rPh>
    <rPh sb="6" eb="9">
      <t>イタクリョウ</t>
    </rPh>
    <rPh sb="9" eb="11">
      <t>シシュツ</t>
    </rPh>
    <rPh sb="11" eb="13">
      <t>イチラン</t>
    </rPh>
    <phoneticPr fontId="7"/>
  </si>
  <si>
    <r>
      <t xml:space="preserve">科目
</t>
    </r>
    <r>
      <rPr>
        <sz val="10"/>
        <rFont val="ＭＳ 明朝"/>
        <family val="1"/>
        <charset val="128"/>
      </rPr>
      <t>(款-項-目)</t>
    </r>
    <rPh sb="0" eb="2">
      <t>カモク</t>
    </rPh>
    <rPh sb="4" eb="5">
      <t>カン</t>
    </rPh>
    <rPh sb="6" eb="7">
      <t>コウ</t>
    </rPh>
    <rPh sb="8" eb="9">
      <t>メ</t>
    </rPh>
    <phoneticPr fontId="7"/>
  </si>
  <si>
    <t>福祉局</t>
    <rPh sb="0" eb="3">
      <t>フクシキョク</t>
    </rPh>
    <phoneticPr fontId="7"/>
  </si>
  <si>
    <t>1-1-2</t>
  </si>
  <si>
    <t>淀川区役所保険年金窓口業務等委託</t>
    <rPh sb="0" eb="2">
      <t>ヨドガワ</t>
    </rPh>
    <rPh sb="2" eb="5">
      <t>クヤクショ</t>
    </rPh>
    <rPh sb="5" eb="7">
      <t>ホケン</t>
    </rPh>
    <rPh sb="7" eb="9">
      <t>ネンキン</t>
    </rPh>
    <rPh sb="9" eb="11">
      <t>マドグチ</t>
    </rPh>
    <rPh sb="11" eb="13">
      <t>ギョウム</t>
    </rPh>
    <rPh sb="13" eb="14">
      <t>トウ</t>
    </rPh>
    <rPh sb="14" eb="16">
      <t>イタク</t>
    </rPh>
    <phoneticPr fontId="10"/>
  </si>
  <si>
    <t>富士ソフトサービスビューロ(株)</t>
    <rPh sb="0" eb="2">
      <t>フジ</t>
    </rPh>
    <phoneticPr fontId="17"/>
  </si>
  <si>
    <t>特随</t>
  </si>
  <si>
    <t>福祉局</t>
    <rPh sb="0" eb="3">
      <t>フクシキョク</t>
    </rPh>
    <phoneticPr fontId="38"/>
  </si>
  <si>
    <t>東淀川区役所保険年金窓口業務等委託</t>
    <rPh sb="0" eb="6">
      <t>ヒガシヨドガワクヤクショ</t>
    </rPh>
    <rPh sb="6" eb="8">
      <t>ホケン</t>
    </rPh>
    <rPh sb="8" eb="10">
      <t>ネンキン</t>
    </rPh>
    <rPh sb="10" eb="12">
      <t>マドグチ</t>
    </rPh>
    <rPh sb="12" eb="14">
      <t>ギョウム</t>
    </rPh>
    <rPh sb="14" eb="15">
      <t>トウ</t>
    </rPh>
    <rPh sb="15" eb="17">
      <t>イタク</t>
    </rPh>
    <phoneticPr fontId="41"/>
  </si>
  <si>
    <t>(株)パソナ</t>
  </si>
  <si>
    <t>特随</t>
    <rPh sb="0" eb="1">
      <t>トク</t>
    </rPh>
    <rPh sb="1" eb="2">
      <t>ズイ</t>
    </rPh>
    <phoneticPr fontId="40"/>
  </si>
  <si>
    <t>令和４年度大阪市後期高齢者医療訪問歯科健康診査業務委託（単価契約）</t>
    <rPh sb="28" eb="32">
      <t>タンカケイヤク</t>
    </rPh>
    <phoneticPr fontId="40"/>
  </si>
  <si>
    <t>(一社)大阪府歯科医師会</t>
    <rPh sb="1" eb="3">
      <t>イチシャ</t>
    </rPh>
    <rPh sb="4" eb="7">
      <t>オオサカフ</t>
    </rPh>
    <rPh sb="7" eb="9">
      <t>シカ</t>
    </rPh>
    <rPh sb="9" eb="11">
      <t>イシ</t>
    </rPh>
    <rPh sb="11" eb="12">
      <t>カイ</t>
    </rPh>
    <phoneticPr fontId="42"/>
  </si>
  <si>
    <t>令和４年度後期高齢者医療保険料決定通知書兼期割通知書兼納付書等電算処理・封入封緘等業務委託（概算契約）</t>
    <rPh sb="36" eb="38">
      <t>フウニュウ</t>
    </rPh>
    <rPh sb="38" eb="40">
      <t>フウカン</t>
    </rPh>
    <rPh sb="40" eb="41">
      <t>トウ</t>
    </rPh>
    <rPh sb="41" eb="43">
      <t>ギョウム</t>
    </rPh>
    <phoneticPr fontId="38"/>
  </si>
  <si>
    <t>(株)コーユービジネス</t>
  </si>
  <si>
    <t>令和５年度後期高齢者医療保険料決定通知書兼期割通知書兼納付書等電算処理・封入封緘等業務委託（概算契約）</t>
    <rPh sb="36" eb="38">
      <t>フウニュウ</t>
    </rPh>
    <rPh sb="38" eb="40">
      <t>フウカン</t>
    </rPh>
    <rPh sb="40" eb="41">
      <t>トウ</t>
    </rPh>
    <rPh sb="41" eb="43">
      <t>ギョウム</t>
    </rPh>
    <phoneticPr fontId="38"/>
  </si>
  <si>
    <t>東洋印刷(株)</t>
  </si>
  <si>
    <t>令和４年度大阪市国民健康保険等システム改修業務（４月契約分）</t>
  </si>
  <si>
    <t>(株)エヌ・ティ・ティ・データ関西</t>
  </si>
  <si>
    <t>特随</t>
    <rPh sb="0" eb="1">
      <t>トク</t>
    </rPh>
    <rPh sb="1" eb="2">
      <t>ズイ</t>
    </rPh>
    <phoneticPr fontId="1"/>
  </si>
  <si>
    <t>〇</t>
  </si>
  <si>
    <t>令和４年度大阪市国民健康保険等システム改修業務（催告書公示送達の時効完成猶予）</t>
  </si>
  <si>
    <t>令和４年度大阪市国民健康保険等システム及び介護保険システム運用保守等業務委託</t>
  </si>
  <si>
    <t>令和４年度大阪市国民健康保険等システム改修業務（広域連合への所得連携項目の細分化）</t>
  </si>
  <si>
    <t>令和４年度保険年金事業推進支援業務及び介護保険事業推進支援業務委託</t>
  </si>
  <si>
    <t>(株)野村総合研究所</t>
    <rPh sb="1" eb="2">
      <t>カブ</t>
    </rPh>
    <rPh sb="3" eb="5">
      <t>ノムラ</t>
    </rPh>
    <rPh sb="5" eb="7">
      <t>ソウゴウ</t>
    </rPh>
    <rPh sb="7" eb="10">
      <t>ケンキュウジョ</t>
    </rPh>
    <phoneticPr fontId="1"/>
  </si>
  <si>
    <t>令和４年度自治体システム標準化移行検討支援業務委託</t>
  </si>
  <si>
    <t>令和４年度大阪市国民健康保険等システム及び介護保険システム標準準拠システム移行にかかるFit＆Gap分析等業務委託</t>
  </si>
  <si>
    <t>令和４年度４月分処理後期高齢者医療制度システム印字出力・封入封緘等業務委託（概算契約）</t>
  </si>
  <si>
    <t>東洋印刷(株)</t>
    <rPh sb="5" eb="6">
      <t>カブ</t>
    </rPh>
    <phoneticPr fontId="1"/>
  </si>
  <si>
    <t>1-1-3</t>
  </si>
  <si>
    <t>北区菅原町複合施設昇降機保守点検業務委託</t>
  </si>
  <si>
    <t>三菱電機ビルソリューションズ(株)関西支社</t>
  </si>
  <si>
    <t>北区菅原町複合施設機械警備業務委託</t>
  </si>
  <si>
    <t>セコム(株)</t>
  </si>
  <si>
    <t>福祉局保険年金課分室　室内機部品交換等業務委託</t>
  </si>
  <si>
    <t>ダイキン工業(株)</t>
  </si>
  <si>
    <t>北区菅原町複合施設特定建築物等定期点検業務委託(建築設備・防火設備)</t>
  </si>
  <si>
    <t>第一防災(株)</t>
  </si>
  <si>
    <t>北区菅原町複合施設中央監視制御装置保守点検業務委託</t>
  </si>
  <si>
    <t>東テク(株)</t>
  </si>
  <si>
    <t>令和４年度福祉局北区菅原町複合施設における文書廃棄業務委託</t>
  </si>
  <si>
    <t>(有)谷山商店</t>
    <rPh sb="1" eb="2">
      <t>アリ</t>
    </rPh>
    <rPh sb="3" eb="5">
      <t>タニヤマ</t>
    </rPh>
    <phoneticPr fontId="38"/>
  </si>
  <si>
    <t>大阪市国民健康保険事業・後期高齢者医療事業・介護保険事業コールセンター運営(保険料徴収業務含む)業務（概算契約）長期継続（その２）</t>
    <rPh sb="51" eb="55">
      <t>ガイサンケイヤク</t>
    </rPh>
    <rPh sb="56" eb="60">
      <t>チョウキケイゾク</t>
    </rPh>
    <phoneticPr fontId="38"/>
  </si>
  <si>
    <t>ＳｏｃｉｏＦｕｔｕｒｅ(株)</t>
  </si>
  <si>
    <t>大阪市介護保険保険者事務共同処理業務委託（単価契約）</t>
  </si>
  <si>
    <t>大阪府国民健康保険団体連合会</t>
  </si>
  <si>
    <t>福祉局</t>
    <rPh sb="0" eb="3">
      <t>フクシキョク</t>
    </rPh>
    <phoneticPr fontId="17"/>
  </si>
  <si>
    <t>こども青少年局分室・福祉局分室　給水設備等保守点検整備業務委託</t>
  </si>
  <si>
    <t>(株)マツダ</t>
    <rPh sb="1" eb="2">
      <t>カブ</t>
    </rPh>
    <phoneticPr fontId="38"/>
  </si>
  <si>
    <t>北区菅原町複合施設自家用電気工作物保守点検業務委託</t>
  </si>
  <si>
    <t>(株)電研エンジニアリング</t>
    <rPh sb="1" eb="2">
      <t>カブ</t>
    </rPh>
    <rPh sb="3" eb="5">
      <t>デンケン</t>
    </rPh>
    <phoneticPr fontId="38"/>
  </si>
  <si>
    <t>こども青少年局分室・福祉局分室清掃業務委託長期継続契約</t>
  </si>
  <si>
    <t>サンヨー(株)</t>
    <rPh sb="5" eb="6">
      <t>カブ</t>
    </rPh>
    <phoneticPr fontId="38"/>
  </si>
  <si>
    <t>令和4年度こども青少年局所管施設一般廃棄物収集運搬業務委託(概算契約)</t>
  </si>
  <si>
    <t>栄伸開発(株)</t>
  </si>
  <si>
    <t>令和4年度こども青少年局所管施設産業廃棄物収集運搬及び処分業務委託(概算契約)</t>
  </si>
  <si>
    <t>(株)カンポ</t>
    <rPh sb="1" eb="2">
      <t>カブ</t>
    </rPh>
    <phoneticPr fontId="38"/>
  </si>
  <si>
    <t>大阪市徴収金口座振替処理データ伝送等における業務委託長期継続(概算契約)</t>
    <rPh sb="22" eb="24">
      <t>ギョウム</t>
    </rPh>
    <rPh sb="24" eb="26">
      <t>イタク</t>
    </rPh>
    <rPh sb="26" eb="28">
      <t>チョウキ</t>
    </rPh>
    <rPh sb="28" eb="30">
      <t>ケイゾク</t>
    </rPh>
    <rPh sb="31" eb="33">
      <t>ガイサン</t>
    </rPh>
    <rPh sb="33" eb="35">
      <t>ケイヤク</t>
    </rPh>
    <phoneticPr fontId="40"/>
  </si>
  <si>
    <t>(株)ＤＡＣＳ</t>
  </si>
  <si>
    <t>コンビニエンスストア等における収納代行業務委託</t>
  </si>
  <si>
    <t>(株)電算システム</t>
  </si>
  <si>
    <t>一般</t>
    <rPh sb="0" eb="2">
      <t>イッパン</t>
    </rPh>
    <phoneticPr fontId="40"/>
  </si>
  <si>
    <t>こども青少年局分室・福祉局分室　ねずみ及び衛生害虫駆除業務委託</t>
  </si>
  <si>
    <t>大都美装(株)</t>
    <rPh sb="0" eb="2">
      <t>ダイト</t>
    </rPh>
    <rPh sb="2" eb="4">
      <t>ビソウ</t>
    </rPh>
    <rPh sb="5" eb="6">
      <t>カブ</t>
    </rPh>
    <phoneticPr fontId="37"/>
  </si>
  <si>
    <t>こども青少年局分室・福祉局分室　水質検査業務委託</t>
    <rPh sb="20" eb="24">
      <t>ギョウムイタク</t>
    </rPh>
    <phoneticPr fontId="37"/>
  </si>
  <si>
    <t>(株)ケイ・エス分析センター</t>
  </si>
  <si>
    <t>大阪市国民健康保険事業・後期高齢者医療事業・介護保険事業コールセンター運営業務委託（概算契約）</t>
  </si>
  <si>
    <t>(株)アイヴィジット</t>
  </si>
  <si>
    <t>令和４年度４月分処理　後期高齢者医療制度システム印字出力・封入封緘等業務委託（概算契約</t>
  </si>
  <si>
    <t>後期会計</t>
    <rPh sb="0" eb="2">
      <t>コウキ</t>
    </rPh>
    <rPh sb="2" eb="4">
      <t>カイケイ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</si>
</sst>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44">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1"/>
      <color theme="1"/>
      <name val="ＭＳ Ｐゴシック"/>
      <family val="2"/>
      <scheme val="minor"/>
    </font>
    <font>
      <sz val="6"/>
      <name val="ＭＳ Ｐゴシック"/>
      <family val="3"/>
      <charset val="128"/>
      <scheme val="minor"/>
    </font>
    <font>
      <sz val="10"/>
      <name val="ＭＳ 明朝"/>
      <family val="1"/>
      <charset val="128"/>
    </font>
    <font>
      <u/>
      <sz val="12"/>
      <color indexed="36"/>
      <name val="ＭＳ Ｐゴシック"/>
      <family val="3"/>
      <charset val="128"/>
    </font>
    <font>
      <sz val="6"/>
      <name val="FC平成明朝体"/>
      <family val="1"/>
      <charset val="128"/>
    </font>
    <font>
      <b/>
      <sz val="11"/>
      <color theme="1"/>
      <name val="ＭＳ Ｐゴシック"/>
      <family val="2"/>
      <scheme val="minor"/>
    </font>
    <font>
      <sz val="11"/>
      <color theme="1"/>
      <name val="ＭＳ Ｐゴシック"/>
      <family val="2"/>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s>
  <cellStyleXfs count="93">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9" applyNumberFormat="0" applyAlignment="0" applyProtection="0">
      <alignment horizontal="left" vertical="center"/>
    </xf>
    <xf numFmtId="0" fontId="14" fillId="0" borderId="7">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0">
      <alignment horizontal="center"/>
    </xf>
    <xf numFmtId="177" fontId="18" fillId="4" borderId="10">
      <alignment horizontal="right"/>
    </xf>
    <xf numFmtId="14" fontId="18" fillId="4" borderId="0" applyBorder="0">
      <alignment horizontal="center"/>
    </xf>
    <xf numFmtId="49" fontId="18" fillId="0" borderId="10"/>
    <xf numFmtId="14" fontId="18" fillId="0" borderId="5"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1" applyNumberFormat="0" applyAlignment="0" applyProtection="0">
      <alignment vertical="center"/>
    </xf>
    <xf numFmtId="0" fontId="22" fillId="24" borderId="0" applyNumberFormat="0" applyBorder="0" applyAlignment="0" applyProtection="0">
      <alignment vertical="center"/>
    </xf>
    <xf numFmtId="0" fontId="8" fillId="25" borderId="12" applyNumberFormat="0" applyFont="0" applyAlignment="0" applyProtection="0">
      <alignment vertical="center"/>
    </xf>
    <xf numFmtId="0" fontId="28" fillId="0" borderId="13" applyNumberFormat="0" applyFill="0" applyAlignment="0" applyProtection="0">
      <alignment vertical="center"/>
    </xf>
    <xf numFmtId="0" fontId="20" fillId="6" borderId="0" applyNumberFormat="0" applyBorder="0" applyAlignment="0" applyProtection="0">
      <alignment vertical="center"/>
    </xf>
    <xf numFmtId="0" fontId="29" fillId="26" borderId="14" applyNumberFormat="0" applyAlignment="0" applyProtection="0">
      <alignment vertical="center"/>
    </xf>
    <xf numFmtId="0" fontId="30" fillId="0" borderId="0" applyNumberFormat="0" applyFill="0" applyBorder="0" applyAlignment="0" applyProtection="0">
      <alignment vertical="center"/>
    </xf>
    <xf numFmtId="0" fontId="24" fillId="0" borderId="15" applyNumberFormat="0" applyFill="0" applyAlignment="0" applyProtection="0">
      <alignment vertical="center"/>
    </xf>
    <xf numFmtId="0" fontId="23"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25" fillId="26" borderId="19" applyNumberFormat="0" applyAlignment="0" applyProtection="0">
      <alignment vertical="center"/>
    </xf>
    <xf numFmtId="0" fontId="21" fillId="0" borderId="0" applyNumberFormat="0" applyFill="0" applyBorder="0" applyAlignment="0" applyProtection="0">
      <alignment vertical="center"/>
    </xf>
    <xf numFmtId="0" fontId="33" fillId="10" borderId="14" applyNumberFormat="0" applyAlignment="0" applyProtection="0">
      <alignment vertical="center"/>
    </xf>
    <xf numFmtId="0" fontId="34" fillId="7" borderId="0" applyNumberFormat="0" applyBorder="0" applyAlignment="0" applyProtection="0">
      <alignment vertical="center"/>
    </xf>
    <xf numFmtId="0" fontId="37" fillId="0" borderId="0"/>
    <xf numFmtId="38" fontId="37" fillId="0" borderId="0" applyFont="0" applyFill="0" applyBorder="0" applyAlignment="0" applyProtection="0">
      <alignment vertical="center"/>
    </xf>
    <xf numFmtId="0" fontId="1" fillId="0" borderId="0">
      <alignment vertical="center"/>
    </xf>
    <xf numFmtId="0" fontId="17" fillId="0" borderId="0"/>
    <xf numFmtId="0" fontId="8" fillId="0" borderId="0"/>
  </cellStyleXfs>
  <cellXfs count="65">
    <xf numFmtId="0" fontId="0" fillId="0" borderId="0" xfId="0"/>
    <xf numFmtId="0" fontId="9" fillId="0" borderId="3" xfId="3" applyFont="1" applyFill="1" applyBorder="1" applyAlignment="1">
      <alignment horizontal="center" vertical="center" wrapText="1"/>
    </xf>
    <xf numFmtId="0" fontId="9" fillId="0" borderId="3" xfId="3" applyFont="1" applyFill="1" applyBorder="1" applyAlignment="1">
      <alignment horizontal="distributed" vertical="center" wrapText="1" justifyLastLine="1"/>
    </xf>
    <xf numFmtId="0" fontId="9" fillId="0" borderId="3" xfId="3" applyFont="1" applyFill="1" applyBorder="1" applyAlignment="1">
      <alignment vertical="center" wrapText="1"/>
    </xf>
    <xf numFmtId="0" fontId="9" fillId="0" borderId="0" xfId="3" applyFont="1" applyFill="1" applyBorder="1" applyAlignment="1">
      <alignment vertical="center" wrapText="1"/>
    </xf>
    <xf numFmtId="176" fontId="9" fillId="0" borderId="0" xfId="3" applyNumberFormat="1" applyFont="1" applyFill="1" applyBorder="1" applyAlignment="1">
      <alignment vertical="center" wrapText="1"/>
    </xf>
    <xf numFmtId="0" fontId="9" fillId="0" borderId="6" xfId="3" applyFont="1" applyFill="1" applyBorder="1" applyAlignment="1">
      <alignment horizontal="distributed" vertical="center" wrapText="1" justifyLastLine="1"/>
    </xf>
    <xf numFmtId="0" fontId="9" fillId="0" borderId="6" xfId="3" applyFont="1" applyFill="1" applyBorder="1" applyAlignment="1">
      <alignment vertical="center" wrapText="1"/>
    </xf>
    <xf numFmtId="176" fontId="9" fillId="0" borderId="6" xfId="3" applyNumberFormat="1" applyFont="1" applyFill="1" applyBorder="1" applyAlignment="1">
      <alignment vertical="center" wrapText="1"/>
    </xf>
    <xf numFmtId="176" fontId="9" fillId="0" borderId="6" xfId="3" applyNumberFormat="1" applyFont="1" applyFill="1" applyBorder="1" applyAlignment="1">
      <alignment horizontal="right" vertical="center"/>
    </xf>
    <xf numFmtId="176" fontId="9" fillId="0" borderId="3" xfId="0" applyNumberFormat="1" applyFont="1" applyFill="1" applyBorder="1" applyAlignment="1">
      <alignment horizontal="center" vertical="center" wrapText="1"/>
    </xf>
    <xf numFmtId="0" fontId="9" fillId="0" borderId="0" xfId="5" applyFont="1" applyFill="1" applyAlignment="1">
      <alignment vertical="center"/>
    </xf>
    <xf numFmtId="178" fontId="9" fillId="0" borderId="3" xfId="3" applyNumberFormat="1" applyFont="1" applyFill="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Fill="1" applyAlignment="1">
      <alignment vertical="center"/>
    </xf>
    <xf numFmtId="178" fontId="9" fillId="0" borderId="3" xfId="0" applyNumberFormat="1" applyFont="1" applyFill="1" applyBorder="1" applyAlignment="1">
      <alignment horizontal="center" vertical="center" wrapText="1"/>
    </xf>
    <xf numFmtId="178" fontId="9" fillId="0" borderId="0" xfId="3" applyNumberFormat="1" applyFont="1" applyFill="1" applyBorder="1" applyAlignment="1">
      <alignment vertical="center" wrapText="1"/>
    </xf>
    <xf numFmtId="178" fontId="9" fillId="0" borderId="6" xfId="3" applyNumberFormat="1" applyFont="1" applyFill="1" applyBorder="1" applyAlignment="1">
      <alignment vertical="center" wrapText="1"/>
    </xf>
    <xf numFmtId="0" fontId="9" fillId="0" borderId="0" xfId="3" applyFont="1" applyFill="1" applyBorder="1" applyAlignment="1">
      <alignment horizontal="distributed" vertical="center" wrapText="1" justifyLastLine="1"/>
    </xf>
    <xf numFmtId="0" fontId="9" fillId="0" borderId="3" xfId="0" applyFont="1" applyFill="1" applyBorder="1" applyAlignment="1">
      <alignment horizontal="center" vertical="center" wrapText="1"/>
    </xf>
    <xf numFmtId="0" fontId="9" fillId="0" borderId="3" xfId="0" applyFont="1" applyFill="1" applyBorder="1" applyAlignment="1">
      <alignment horizontal="distributed" vertical="center" wrapText="1" justifyLastLine="1"/>
    </xf>
    <xf numFmtId="176" fontId="9" fillId="0" borderId="6" xfId="3" applyNumberFormat="1" applyFont="1" applyFill="1" applyBorder="1" applyAlignment="1">
      <alignment horizontal="center" vertical="center"/>
    </xf>
    <xf numFmtId="0" fontId="9" fillId="0" borderId="1" xfId="3" applyFont="1" applyFill="1" applyBorder="1" applyAlignment="1">
      <alignment horizontal="center" vertical="center" wrapText="1"/>
    </xf>
    <xf numFmtId="176" fontId="9" fillId="0" borderId="1" xfId="1" applyNumberFormat="1" applyFont="1" applyFill="1" applyBorder="1" applyAlignment="1">
      <alignment horizontal="right" vertical="center" wrapText="1"/>
    </xf>
    <xf numFmtId="0" fontId="35" fillId="0" borderId="20" xfId="0" applyFont="1" applyFill="1" applyBorder="1" applyAlignment="1">
      <alignment horizontal="distributed" vertical="center" wrapText="1" justifyLastLine="1"/>
    </xf>
    <xf numFmtId="0" fontId="35" fillId="0" borderId="20" xfId="0" applyFont="1" applyFill="1" applyBorder="1" applyAlignment="1">
      <alignment horizontal="left" vertical="center" wrapText="1"/>
    </xf>
    <xf numFmtId="0" fontId="35" fillId="0" borderId="20" xfId="0" applyFont="1" applyFill="1" applyBorder="1" applyAlignment="1">
      <alignment horizontal="left" wrapText="1"/>
    </xf>
    <xf numFmtId="186" fontId="35" fillId="0" borderId="20" xfId="0" applyNumberFormat="1" applyFont="1" applyFill="1" applyBorder="1" applyAlignment="1">
      <alignment vertical="center" wrapText="1"/>
    </xf>
    <xf numFmtId="0" fontId="35" fillId="0" borderId="0" xfId="0" applyFont="1" applyFill="1" applyBorder="1" applyAlignment="1">
      <alignment horizontal="center" vertical="center" wrapText="1"/>
    </xf>
    <xf numFmtId="186" fontId="35" fillId="0" borderId="0" xfId="0" applyNumberFormat="1" applyFont="1" applyFill="1" applyBorder="1" applyAlignment="1">
      <alignment horizontal="center" vertical="center" wrapText="1"/>
    </xf>
    <xf numFmtId="0" fontId="35" fillId="0" borderId="0" xfId="0" applyFont="1" applyFill="1" applyBorder="1" applyAlignment="1">
      <alignment horizontal="distributed" vertical="center" wrapText="1" justifyLastLine="1"/>
    </xf>
    <xf numFmtId="0" fontId="35" fillId="0" borderId="0" xfId="0" applyFont="1" applyFill="1" applyBorder="1" applyAlignment="1">
      <alignment horizontal="left" vertical="center" wrapText="1"/>
    </xf>
    <xf numFmtId="0" fontId="35" fillId="0" borderId="3" xfId="0" applyFont="1" applyFill="1" applyBorder="1" applyAlignment="1">
      <alignment horizontal="left" vertical="center" shrinkToFit="1"/>
    </xf>
    <xf numFmtId="186" fontId="35" fillId="0" borderId="3" xfId="0" applyNumberFormat="1" applyFont="1" applyFill="1" applyBorder="1" applyAlignment="1">
      <alignment vertical="center" shrinkToFit="1"/>
    </xf>
    <xf numFmtId="178" fontId="9" fillId="0" borderId="3" xfId="0" applyNumberFormat="1" applyFont="1" applyFill="1" applyBorder="1" applyAlignment="1">
      <alignment horizontal="center" vertical="center" wrapText="1" shrinkToFit="1"/>
    </xf>
    <xf numFmtId="186" fontId="36" fillId="0" borderId="0" xfId="0" applyNumberFormat="1" applyFont="1" applyFill="1" applyBorder="1" applyAlignment="1">
      <alignment horizontal="center" vertical="center" wrapText="1"/>
    </xf>
    <xf numFmtId="187" fontId="35" fillId="0" borderId="3" xfId="0" applyNumberFormat="1" applyFont="1" applyFill="1" applyBorder="1" applyAlignment="1">
      <alignment vertical="center" shrinkToFit="1"/>
    </xf>
    <xf numFmtId="0" fontId="9" fillId="0" borderId="21" xfId="0" applyFont="1" applyFill="1" applyBorder="1" applyAlignment="1">
      <alignment horizontal="center" vertical="center" wrapText="1"/>
    </xf>
    <xf numFmtId="0" fontId="35" fillId="0" borderId="21" xfId="0" applyFont="1" applyFill="1" applyBorder="1" applyAlignment="1">
      <alignment horizontal="center" vertical="center" wrapText="1"/>
    </xf>
    <xf numFmtId="186" fontId="35" fillId="0" borderId="0" xfId="0" applyNumberFormat="1" applyFont="1" applyFill="1" applyBorder="1" applyAlignment="1">
      <alignment vertical="center" wrapText="1"/>
    </xf>
    <xf numFmtId="178" fontId="9" fillId="0" borderId="3" xfId="3" applyNumberFormat="1" applyFont="1" applyFill="1" applyBorder="1" applyAlignment="1">
      <alignment horizontal="right" vertical="center" wrapText="1"/>
    </xf>
    <xf numFmtId="0" fontId="9" fillId="0" borderId="3" xfId="88" applyFont="1" applyFill="1" applyBorder="1" applyAlignment="1">
      <alignment horizontal="center" vertical="center" wrapText="1"/>
    </xf>
    <xf numFmtId="178" fontId="9" fillId="0" borderId="3" xfId="88" applyNumberFormat="1" applyFont="1" applyFill="1" applyBorder="1" applyAlignment="1">
      <alignment horizontal="right" vertical="center" wrapText="1"/>
    </xf>
    <xf numFmtId="176" fontId="9" fillId="0" borderId="3" xfId="21" applyNumberFormat="1" applyFont="1" applyFill="1" applyBorder="1" applyAlignment="1">
      <alignment horizontal="center" vertical="center" wrapText="1"/>
    </xf>
    <xf numFmtId="178" fontId="35" fillId="0" borderId="3" xfId="88" applyNumberFormat="1" applyFont="1" applyFill="1" applyBorder="1" applyAlignment="1">
      <alignment horizontal="right" vertical="center" wrapText="1"/>
    </xf>
    <xf numFmtId="176" fontId="35" fillId="0" borderId="3" xfId="21" applyNumberFormat="1" applyFont="1" applyFill="1" applyBorder="1" applyAlignment="1">
      <alignment horizontal="center" vertical="center" wrapText="1"/>
    </xf>
    <xf numFmtId="0" fontId="35" fillId="0" borderId="3" xfId="88" applyFont="1" applyBorder="1" applyAlignment="1">
      <alignment horizontal="distributed" vertical="center" wrapText="1" justifyLastLine="1"/>
    </xf>
    <xf numFmtId="49" fontId="35" fillId="0" borderId="3" xfId="88" applyNumberFormat="1" applyFont="1" applyBorder="1" applyAlignment="1">
      <alignment horizontal="center" vertical="center"/>
    </xf>
    <xf numFmtId="0" fontId="35" fillId="0" borderId="3" xfId="88" applyFont="1" applyBorder="1" applyAlignment="1">
      <alignment horizontal="left" vertical="center" wrapText="1"/>
    </xf>
    <xf numFmtId="0" fontId="35" fillId="0" borderId="3" xfId="88" applyFont="1" applyBorder="1" applyAlignment="1">
      <alignment horizontal="center" vertical="center" wrapText="1"/>
    </xf>
    <xf numFmtId="0" fontId="9" fillId="0" borderId="3" xfId="88" applyFont="1" applyBorder="1" applyAlignment="1">
      <alignment horizontal="distributed" vertical="center" wrapText="1" justifyLastLine="1"/>
    </xf>
    <xf numFmtId="49" fontId="9" fillId="0" borderId="3" xfId="88" applyNumberFormat="1" applyFont="1" applyBorder="1" applyAlignment="1">
      <alignment horizontal="center" vertical="center"/>
    </xf>
    <xf numFmtId="0" fontId="9" fillId="0" borderId="3" xfId="88" applyFont="1" applyBorder="1" applyAlignment="1">
      <alignment horizontal="left" vertical="center" wrapText="1"/>
    </xf>
    <xf numFmtId="0" fontId="9" fillId="0" borderId="3" xfId="88" applyFont="1" applyBorder="1" applyAlignment="1">
      <alignment horizontal="center" vertical="center" wrapText="1"/>
    </xf>
    <xf numFmtId="38" fontId="37" fillId="0" borderId="22" xfId="89" applyFont="1" applyFill="1" applyBorder="1" applyAlignment="1">
      <alignment horizontal="right" vertical="center"/>
    </xf>
    <xf numFmtId="38" fontId="43" fillId="0" borderId="22" xfId="89" applyFont="1" applyFill="1" applyBorder="1" applyAlignment="1">
      <alignment horizontal="right" vertical="center"/>
    </xf>
    <xf numFmtId="0" fontId="9" fillId="0" borderId="8" xfId="3" applyFont="1" applyFill="1" applyBorder="1" applyAlignment="1">
      <alignment horizontal="center" vertical="center" wrapText="1"/>
    </xf>
    <xf numFmtId="0" fontId="9" fillId="0" borderId="20" xfId="3" applyFont="1" applyFill="1" applyBorder="1" applyAlignment="1">
      <alignment horizontal="center" vertical="center" wrapText="1"/>
    </xf>
    <xf numFmtId="176" fontId="9" fillId="0" borderId="2" xfId="3" applyNumberFormat="1" applyFont="1" applyFill="1" applyBorder="1" applyAlignment="1">
      <alignment horizontal="distributed" vertical="center" wrapText="1"/>
    </xf>
    <xf numFmtId="176" fontId="9" fillId="0" borderId="4" xfId="3" applyNumberFormat="1" applyFont="1" applyFill="1" applyBorder="1" applyAlignment="1">
      <alignment horizontal="distributed" vertical="center" wrapText="1"/>
    </xf>
    <xf numFmtId="0" fontId="10" fillId="0" borderId="0" xfId="3" applyFont="1" applyFill="1" applyBorder="1" applyAlignment="1">
      <alignment horizontal="center" vertical="center"/>
    </xf>
    <xf numFmtId="178" fontId="10" fillId="0" borderId="0" xfId="3"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cellXfs>
  <cellStyles count="93">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桁区切り 4" xfId="89" xr:uid="{AA09271C-86DA-4E8C-987F-3DAF4D11852E}"/>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2 2" xfId="92" xr:uid="{4417245A-AF6B-4071-A3D7-2FB1A8CC07EC}"/>
    <cellStyle name="標準 2 3" xfId="38" xr:uid="{00000000-0005-0000-0000-000047000000}"/>
    <cellStyle name="標準 2 4" xfId="90" xr:uid="{90830CA7-A13C-4EE5-A73F-4F0EDEF8AFDD}"/>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3 5" xfId="91" xr:uid="{6CF0BCB5-E3CC-43AB-8F57-773F26C7EA6D}"/>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 8" xfId="88" xr:uid="{AFB3BDEC-752D-4BF3-A1D1-32814AB8B18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2"/>
  <sheetViews>
    <sheetView tabSelected="1" view="pageBreakPreview" zoomScaleNormal="100" zoomScaleSheetLayoutView="100" workbookViewId="0">
      <selection activeCell="J5" sqref="J5"/>
    </sheetView>
  </sheetViews>
  <sheetFormatPr defaultRowHeight="13.5"/>
  <cols>
    <col min="1" max="2" width="11.625" style="2" customWidth="1"/>
    <col min="3" max="3" width="37.25" style="3" customWidth="1"/>
    <col min="4" max="4" width="31.375" style="3" customWidth="1"/>
    <col min="5" max="5" width="14.75" style="12" customWidth="1"/>
    <col min="6" max="6" width="7" style="1" customWidth="1"/>
    <col min="7" max="7" width="8.875" style="13" customWidth="1"/>
    <col min="8" max="16384" width="9" style="14"/>
  </cols>
  <sheetData>
    <row r="1" spans="1:7" ht="22.5" customHeight="1">
      <c r="A1" s="18"/>
      <c r="B1" s="18"/>
      <c r="C1" s="4"/>
      <c r="D1" s="5"/>
      <c r="E1" s="16"/>
      <c r="F1" s="58" t="s">
        <v>95</v>
      </c>
      <c r="G1" s="59"/>
    </row>
    <row r="2" spans="1:7" ht="17.25" customHeight="1">
      <c r="A2" s="60" t="s">
        <v>25</v>
      </c>
      <c r="B2" s="60"/>
      <c r="C2" s="60"/>
      <c r="D2" s="60"/>
      <c r="E2" s="61"/>
      <c r="F2" s="60"/>
      <c r="G2" s="60"/>
    </row>
    <row r="3" spans="1:7">
      <c r="A3" s="6"/>
      <c r="B3" s="6"/>
      <c r="C3" s="7"/>
      <c r="D3" s="8"/>
      <c r="E3" s="17"/>
      <c r="F3" s="21"/>
      <c r="G3" s="9" t="s">
        <v>8</v>
      </c>
    </row>
    <row r="4" spans="1:7" ht="40.5" customHeight="1">
      <c r="A4" s="20" t="s">
        <v>0</v>
      </c>
      <c r="B4" s="41" t="s">
        <v>26</v>
      </c>
      <c r="C4" s="19" t="s">
        <v>1</v>
      </c>
      <c r="D4" s="19" t="s">
        <v>2</v>
      </c>
      <c r="E4" s="15" t="s">
        <v>3</v>
      </c>
      <c r="F4" s="19" t="s">
        <v>4</v>
      </c>
      <c r="G4" s="10" t="s">
        <v>5</v>
      </c>
    </row>
    <row r="5" spans="1:7" s="11" customFormat="1" ht="45.75" customHeight="1">
      <c r="A5" s="46" t="s">
        <v>27</v>
      </c>
      <c r="B5" s="47" t="s">
        <v>28</v>
      </c>
      <c r="C5" s="48" t="s">
        <v>29</v>
      </c>
      <c r="D5" s="48" t="s">
        <v>30</v>
      </c>
      <c r="E5" s="44">
        <v>8046498</v>
      </c>
      <c r="F5" s="49" t="s">
        <v>31</v>
      </c>
      <c r="G5" s="45"/>
    </row>
    <row r="6" spans="1:7" s="11" customFormat="1" ht="45.75" customHeight="1">
      <c r="A6" s="46" t="s">
        <v>32</v>
      </c>
      <c r="B6" s="47" t="s">
        <v>28</v>
      </c>
      <c r="C6" s="48" t="s">
        <v>33</v>
      </c>
      <c r="D6" s="48" t="s">
        <v>34</v>
      </c>
      <c r="E6" s="44">
        <v>3876951</v>
      </c>
      <c r="F6" s="49" t="s">
        <v>35</v>
      </c>
      <c r="G6" s="45"/>
    </row>
    <row r="7" spans="1:7" s="11" customFormat="1" ht="45.75" customHeight="1">
      <c r="A7" s="46" t="s">
        <v>32</v>
      </c>
      <c r="B7" s="47" t="s">
        <v>28</v>
      </c>
      <c r="C7" s="48" t="s">
        <v>33</v>
      </c>
      <c r="D7" s="48" t="s">
        <v>30</v>
      </c>
      <c r="E7" s="44">
        <v>1624493</v>
      </c>
      <c r="F7" s="49" t="s">
        <v>35</v>
      </c>
      <c r="G7" s="45"/>
    </row>
    <row r="8" spans="1:7" s="11" customFormat="1" ht="45.75" customHeight="1">
      <c r="A8" s="46" t="s">
        <v>32</v>
      </c>
      <c r="B8" s="47" t="s">
        <v>28</v>
      </c>
      <c r="C8" s="48" t="s">
        <v>36</v>
      </c>
      <c r="D8" s="48" t="s">
        <v>37</v>
      </c>
      <c r="E8" s="44">
        <v>1580626</v>
      </c>
      <c r="F8" s="49" t="s">
        <v>31</v>
      </c>
      <c r="G8" s="45"/>
    </row>
    <row r="9" spans="1:7" s="11" customFormat="1" ht="45.75" customHeight="1">
      <c r="A9" s="46" t="s">
        <v>32</v>
      </c>
      <c r="B9" s="47" t="s">
        <v>28</v>
      </c>
      <c r="C9" s="48" t="s">
        <v>38</v>
      </c>
      <c r="D9" s="48" t="s">
        <v>39</v>
      </c>
      <c r="E9" s="44">
        <v>11785618</v>
      </c>
      <c r="F9" s="49" t="s">
        <v>6</v>
      </c>
      <c r="G9" s="45"/>
    </row>
    <row r="10" spans="1:7" s="11" customFormat="1" ht="45.75" customHeight="1">
      <c r="A10" s="46" t="s">
        <v>32</v>
      </c>
      <c r="B10" s="47" t="s">
        <v>28</v>
      </c>
      <c r="C10" s="48" t="s">
        <v>40</v>
      </c>
      <c r="D10" s="48" t="s">
        <v>41</v>
      </c>
      <c r="E10" s="44">
        <v>57750</v>
      </c>
      <c r="F10" s="49" t="s">
        <v>6</v>
      </c>
      <c r="G10" s="45"/>
    </row>
    <row r="11" spans="1:7" s="11" customFormat="1" ht="45.75" customHeight="1">
      <c r="A11" s="50" t="s">
        <v>27</v>
      </c>
      <c r="B11" s="51" t="s">
        <v>28</v>
      </c>
      <c r="C11" s="52" t="s">
        <v>42</v>
      </c>
      <c r="D11" s="52" t="s">
        <v>43</v>
      </c>
      <c r="E11" s="42">
        <v>6304100</v>
      </c>
      <c r="F11" s="53" t="s">
        <v>44</v>
      </c>
      <c r="G11" s="43" t="s">
        <v>45</v>
      </c>
    </row>
    <row r="12" spans="1:7" s="11" customFormat="1" ht="45.75" customHeight="1">
      <c r="A12" s="50" t="s">
        <v>32</v>
      </c>
      <c r="B12" s="51" t="s">
        <v>28</v>
      </c>
      <c r="C12" s="52" t="s">
        <v>46</v>
      </c>
      <c r="D12" s="52" t="s">
        <v>43</v>
      </c>
      <c r="E12" s="42">
        <v>25890507</v>
      </c>
      <c r="F12" s="53" t="s">
        <v>44</v>
      </c>
      <c r="G12" s="43" t="s">
        <v>45</v>
      </c>
    </row>
    <row r="13" spans="1:7" s="11" customFormat="1" ht="45.75" customHeight="1">
      <c r="A13" s="50" t="s">
        <v>32</v>
      </c>
      <c r="B13" s="51" t="s">
        <v>28</v>
      </c>
      <c r="C13" s="52" t="s">
        <v>47</v>
      </c>
      <c r="D13" s="52" t="s">
        <v>43</v>
      </c>
      <c r="E13" s="42">
        <v>48970993</v>
      </c>
      <c r="F13" s="53" t="s">
        <v>44</v>
      </c>
      <c r="G13" s="43" t="s">
        <v>45</v>
      </c>
    </row>
    <row r="14" spans="1:7" s="11" customFormat="1" ht="45.75" customHeight="1">
      <c r="A14" s="50" t="s">
        <v>32</v>
      </c>
      <c r="B14" s="51" t="s">
        <v>28</v>
      </c>
      <c r="C14" s="52" t="s">
        <v>48</v>
      </c>
      <c r="D14" s="52" t="s">
        <v>43</v>
      </c>
      <c r="E14" s="42">
        <v>18670190</v>
      </c>
      <c r="F14" s="53" t="s">
        <v>44</v>
      </c>
      <c r="G14" s="43" t="s">
        <v>45</v>
      </c>
    </row>
    <row r="15" spans="1:7" s="11" customFormat="1" ht="45.75" customHeight="1">
      <c r="A15" s="50" t="s">
        <v>32</v>
      </c>
      <c r="B15" s="51" t="s">
        <v>28</v>
      </c>
      <c r="C15" s="52" t="s">
        <v>49</v>
      </c>
      <c r="D15" s="52" t="s">
        <v>50</v>
      </c>
      <c r="E15" s="42">
        <v>8388600</v>
      </c>
      <c r="F15" s="53" t="s">
        <v>44</v>
      </c>
      <c r="G15" s="43" t="s">
        <v>45</v>
      </c>
    </row>
    <row r="16" spans="1:7" s="11" customFormat="1" ht="45.75" customHeight="1">
      <c r="A16" s="50" t="s">
        <v>32</v>
      </c>
      <c r="B16" s="51" t="s">
        <v>28</v>
      </c>
      <c r="C16" s="52" t="s">
        <v>51</v>
      </c>
      <c r="D16" s="52" t="s">
        <v>50</v>
      </c>
      <c r="E16" s="42">
        <v>14744099</v>
      </c>
      <c r="F16" s="53" t="s">
        <v>44</v>
      </c>
      <c r="G16" s="43" t="s">
        <v>45</v>
      </c>
    </row>
    <row r="17" spans="1:7" s="11" customFormat="1" ht="45.75" customHeight="1">
      <c r="A17" s="50" t="s">
        <v>32</v>
      </c>
      <c r="B17" s="51" t="s">
        <v>28</v>
      </c>
      <c r="C17" s="52" t="s">
        <v>52</v>
      </c>
      <c r="D17" s="52" t="s">
        <v>43</v>
      </c>
      <c r="E17" s="42">
        <v>23747768</v>
      </c>
      <c r="F17" s="53" t="s">
        <v>44</v>
      </c>
      <c r="G17" s="43" t="s">
        <v>45</v>
      </c>
    </row>
    <row r="18" spans="1:7" s="11" customFormat="1" ht="45.75" customHeight="1">
      <c r="A18" s="50" t="s">
        <v>32</v>
      </c>
      <c r="B18" s="51" t="s">
        <v>28</v>
      </c>
      <c r="C18" s="52" t="s">
        <v>53</v>
      </c>
      <c r="D18" s="52" t="s">
        <v>54</v>
      </c>
      <c r="E18" s="42">
        <v>758325</v>
      </c>
      <c r="F18" s="53" t="s">
        <v>44</v>
      </c>
      <c r="G18" s="43"/>
    </row>
    <row r="19" spans="1:7" s="11" customFormat="1" ht="45.75" customHeight="1">
      <c r="A19" s="46" t="s">
        <v>32</v>
      </c>
      <c r="B19" s="47" t="s">
        <v>55</v>
      </c>
      <c r="C19" s="48" t="s">
        <v>56</v>
      </c>
      <c r="D19" s="48" t="s">
        <v>57</v>
      </c>
      <c r="E19" s="54">
        <v>168960</v>
      </c>
      <c r="F19" s="49" t="s">
        <v>31</v>
      </c>
      <c r="G19" s="45"/>
    </row>
    <row r="20" spans="1:7" s="11" customFormat="1" ht="45.75" customHeight="1">
      <c r="A20" s="46" t="s">
        <v>32</v>
      </c>
      <c r="B20" s="47" t="s">
        <v>55</v>
      </c>
      <c r="C20" s="48" t="s">
        <v>58</v>
      </c>
      <c r="D20" s="48" t="s">
        <v>59</v>
      </c>
      <c r="E20" s="55">
        <v>10839</v>
      </c>
      <c r="F20" s="49" t="s">
        <v>31</v>
      </c>
      <c r="G20" s="45"/>
    </row>
    <row r="21" spans="1:7" s="11" customFormat="1" ht="45.75" customHeight="1">
      <c r="A21" s="46" t="s">
        <v>32</v>
      </c>
      <c r="B21" s="47" t="s">
        <v>55</v>
      </c>
      <c r="C21" s="48" t="s">
        <v>60</v>
      </c>
      <c r="D21" s="48" t="s">
        <v>61</v>
      </c>
      <c r="E21" s="44">
        <v>231000</v>
      </c>
      <c r="F21" s="49" t="s">
        <v>31</v>
      </c>
      <c r="G21" s="45"/>
    </row>
    <row r="22" spans="1:7" s="11" customFormat="1" ht="45.75" customHeight="1">
      <c r="A22" s="46" t="s">
        <v>32</v>
      </c>
      <c r="B22" s="47" t="s">
        <v>55</v>
      </c>
      <c r="C22" s="48" t="s">
        <v>62</v>
      </c>
      <c r="D22" s="48" t="s">
        <v>63</v>
      </c>
      <c r="E22" s="44">
        <v>8013</v>
      </c>
      <c r="F22" s="49" t="s">
        <v>7</v>
      </c>
      <c r="G22" s="45"/>
    </row>
    <row r="23" spans="1:7" s="11" customFormat="1" ht="45.75" customHeight="1">
      <c r="A23" s="46" t="s">
        <v>32</v>
      </c>
      <c r="B23" s="47" t="s">
        <v>55</v>
      </c>
      <c r="C23" s="48" t="s">
        <v>64</v>
      </c>
      <c r="D23" s="48" t="s">
        <v>65</v>
      </c>
      <c r="E23" s="44">
        <v>141009</v>
      </c>
      <c r="F23" s="49" t="s">
        <v>31</v>
      </c>
      <c r="G23" s="45"/>
    </row>
    <row r="24" spans="1:7" s="11" customFormat="1" ht="45.75" customHeight="1">
      <c r="A24" s="46" t="s">
        <v>32</v>
      </c>
      <c r="B24" s="47" t="s">
        <v>55</v>
      </c>
      <c r="C24" s="48" t="s">
        <v>66</v>
      </c>
      <c r="D24" s="48" t="s">
        <v>67</v>
      </c>
      <c r="E24" s="44">
        <v>5830</v>
      </c>
      <c r="F24" s="49" t="s">
        <v>7</v>
      </c>
      <c r="G24" s="45"/>
    </row>
    <row r="25" spans="1:7" s="11" customFormat="1" ht="45.75" customHeight="1">
      <c r="A25" s="46" t="s">
        <v>32</v>
      </c>
      <c r="B25" s="47" t="s">
        <v>55</v>
      </c>
      <c r="C25" s="48" t="s">
        <v>68</v>
      </c>
      <c r="D25" s="48" t="s">
        <v>69</v>
      </c>
      <c r="E25" s="44">
        <v>2757346</v>
      </c>
      <c r="F25" s="49" t="s">
        <v>6</v>
      </c>
      <c r="G25" s="45"/>
    </row>
    <row r="26" spans="1:7" s="11" customFormat="1" ht="45.75" customHeight="1">
      <c r="A26" s="46" t="s">
        <v>32</v>
      </c>
      <c r="B26" s="47" t="s">
        <v>55</v>
      </c>
      <c r="C26" s="48" t="s">
        <v>70</v>
      </c>
      <c r="D26" s="48" t="s">
        <v>71</v>
      </c>
      <c r="E26" s="44">
        <v>646210</v>
      </c>
      <c r="F26" s="49" t="s">
        <v>31</v>
      </c>
      <c r="G26" s="45"/>
    </row>
    <row r="27" spans="1:7" s="11" customFormat="1" ht="45.75" customHeight="1">
      <c r="A27" s="46" t="s">
        <v>72</v>
      </c>
      <c r="B27" s="47" t="s">
        <v>55</v>
      </c>
      <c r="C27" s="48" t="s">
        <v>73</v>
      </c>
      <c r="D27" s="48" t="s">
        <v>74</v>
      </c>
      <c r="E27" s="44">
        <v>10647</v>
      </c>
      <c r="F27" s="49" t="s">
        <v>7</v>
      </c>
      <c r="G27" s="45"/>
    </row>
    <row r="28" spans="1:7" s="11" customFormat="1" ht="45.75" customHeight="1">
      <c r="A28" s="46" t="s">
        <v>32</v>
      </c>
      <c r="B28" s="47" t="s">
        <v>55</v>
      </c>
      <c r="C28" s="48" t="s">
        <v>75</v>
      </c>
      <c r="D28" s="48" t="s">
        <v>76</v>
      </c>
      <c r="E28" s="44">
        <v>36128</v>
      </c>
      <c r="F28" s="49" t="s">
        <v>6</v>
      </c>
      <c r="G28" s="45"/>
    </row>
    <row r="29" spans="1:7" s="11" customFormat="1" ht="45.75" customHeight="1">
      <c r="A29" s="46" t="s">
        <v>72</v>
      </c>
      <c r="B29" s="47" t="s">
        <v>55</v>
      </c>
      <c r="C29" s="48" t="s">
        <v>77</v>
      </c>
      <c r="D29" s="48" t="s">
        <v>78</v>
      </c>
      <c r="E29" s="44">
        <v>170482</v>
      </c>
      <c r="F29" s="49" t="s">
        <v>6</v>
      </c>
      <c r="G29" s="45"/>
    </row>
    <row r="30" spans="1:7" s="11" customFormat="1" ht="45.75" customHeight="1">
      <c r="A30" s="46" t="s">
        <v>72</v>
      </c>
      <c r="B30" s="47" t="s">
        <v>55</v>
      </c>
      <c r="C30" s="48" t="s">
        <v>79</v>
      </c>
      <c r="D30" s="48" t="s">
        <v>80</v>
      </c>
      <c r="E30" s="44">
        <v>3037</v>
      </c>
      <c r="F30" s="49" t="s">
        <v>6</v>
      </c>
      <c r="G30" s="45"/>
    </row>
    <row r="31" spans="1:7" s="11" customFormat="1" ht="45.75" customHeight="1">
      <c r="A31" s="46" t="s">
        <v>72</v>
      </c>
      <c r="B31" s="47" t="s">
        <v>55</v>
      </c>
      <c r="C31" s="48" t="s">
        <v>81</v>
      </c>
      <c r="D31" s="48" t="s">
        <v>82</v>
      </c>
      <c r="E31" s="44">
        <v>15042</v>
      </c>
      <c r="F31" s="49" t="s">
        <v>6</v>
      </c>
      <c r="G31" s="45"/>
    </row>
    <row r="32" spans="1:7" s="11" customFormat="1" ht="45.75" customHeight="1">
      <c r="A32" s="46" t="s">
        <v>32</v>
      </c>
      <c r="B32" s="47" t="s">
        <v>55</v>
      </c>
      <c r="C32" s="48" t="s">
        <v>83</v>
      </c>
      <c r="D32" s="48" t="s">
        <v>84</v>
      </c>
      <c r="E32" s="44">
        <v>943459</v>
      </c>
      <c r="F32" s="49" t="s">
        <v>6</v>
      </c>
      <c r="G32" s="45"/>
    </row>
    <row r="33" spans="1:7" s="11" customFormat="1" ht="45.75" customHeight="1">
      <c r="A33" s="46" t="s">
        <v>32</v>
      </c>
      <c r="B33" s="47" t="s">
        <v>55</v>
      </c>
      <c r="C33" s="48" t="s">
        <v>85</v>
      </c>
      <c r="D33" s="48" t="s">
        <v>86</v>
      </c>
      <c r="E33" s="44">
        <v>10086502</v>
      </c>
      <c r="F33" s="49" t="s">
        <v>87</v>
      </c>
      <c r="G33" s="45"/>
    </row>
    <row r="34" spans="1:7" s="11" customFormat="1" ht="45.75" customHeight="1">
      <c r="A34" s="46" t="s">
        <v>72</v>
      </c>
      <c r="B34" s="47" t="s">
        <v>55</v>
      </c>
      <c r="C34" s="48" t="s">
        <v>88</v>
      </c>
      <c r="D34" s="48" t="s">
        <v>89</v>
      </c>
      <c r="E34" s="44">
        <v>4347</v>
      </c>
      <c r="F34" s="49" t="s">
        <v>7</v>
      </c>
      <c r="G34" s="45"/>
    </row>
    <row r="35" spans="1:7" s="11" customFormat="1" ht="45.75" customHeight="1">
      <c r="A35" s="46" t="s">
        <v>72</v>
      </c>
      <c r="B35" s="47" t="s">
        <v>55</v>
      </c>
      <c r="C35" s="48" t="s">
        <v>90</v>
      </c>
      <c r="D35" s="48" t="s">
        <v>91</v>
      </c>
      <c r="E35" s="44">
        <v>4452</v>
      </c>
      <c r="F35" s="49" t="s">
        <v>7</v>
      </c>
      <c r="G35" s="45"/>
    </row>
    <row r="36" spans="1:7" s="11" customFormat="1" ht="45.75" customHeight="1">
      <c r="A36" s="46" t="s">
        <v>32</v>
      </c>
      <c r="B36" s="47" t="s">
        <v>55</v>
      </c>
      <c r="C36" s="48" t="s">
        <v>38</v>
      </c>
      <c r="D36" s="48" t="s">
        <v>39</v>
      </c>
      <c r="E36" s="44">
        <v>8963618</v>
      </c>
      <c r="F36" s="49" t="s">
        <v>6</v>
      </c>
      <c r="G36" s="45"/>
    </row>
    <row r="37" spans="1:7" s="11" customFormat="1" ht="45.75" customHeight="1">
      <c r="A37" s="46" t="s">
        <v>32</v>
      </c>
      <c r="B37" s="47" t="s">
        <v>55</v>
      </c>
      <c r="C37" s="48" t="s">
        <v>92</v>
      </c>
      <c r="D37" s="48" t="s">
        <v>93</v>
      </c>
      <c r="E37" s="44">
        <v>11829433</v>
      </c>
      <c r="F37" s="49" t="s">
        <v>6</v>
      </c>
      <c r="G37" s="45"/>
    </row>
    <row r="38" spans="1:7" s="11" customFormat="1" ht="45.75" customHeight="1">
      <c r="A38" s="46" t="s">
        <v>32</v>
      </c>
      <c r="B38" s="47" t="s">
        <v>55</v>
      </c>
      <c r="C38" s="48" t="s">
        <v>40</v>
      </c>
      <c r="D38" s="48" t="s">
        <v>41</v>
      </c>
      <c r="E38" s="44">
        <v>57750</v>
      </c>
      <c r="F38" s="49" t="s">
        <v>6</v>
      </c>
      <c r="G38" s="45"/>
    </row>
    <row r="39" spans="1:7" s="11" customFormat="1" ht="45.75" customHeight="1">
      <c r="A39" s="46" t="s">
        <v>32</v>
      </c>
      <c r="B39" s="47" t="s">
        <v>55</v>
      </c>
      <c r="C39" s="48" t="s">
        <v>94</v>
      </c>
      <c r="D39" s="48" t="s">
        <v>41</v>
      </c>
      <c r="E39" s="44">
        <v>116248</v>
      </c>
      <c r="F39" s="49" t="s">
        <v>6</v>
      </c>
      <c r="G39" s="45"/>
    </row>
    <row r="40" spans="1:7" ht="45.75" customHeight="1">
      <c r="A40" s="62" t="s">
        <v>9</v>
      </c>
      <c r="B40" s="63"/>
      <c r="C40" s="63"/>
      <c r="D40" s="64"/>
      <c r="E40" s="40">
        <f>SUM(E5:E39)</f>
        <v>210656870</v>
      </c>
      <c r="F40" s="56"/>
      <c r="G40" s="57"/>
    </row>
    <row r="41" spans="1:7" ht="45" customHeight="1">
      <c r="A41" s="24"/>
      <c r="B41" s="24"/>
      <c r="C41" s="25"/>
      <c r="D41" s="26" t="s">
        <v>10</v>
      </c>
      <c r="E41" s="27"/>
      <c r="F41" s="28"/>
      <c r="G41" s="29"/>
    </row>
    <row r="42" spans="1:7" ht="45" customHeight="1">
      <c r="A42" s="30"/>
      <c r="B42" s="30"/>
      <c r="C42" s="31"/>
      <c r="D42" s="32" t="s">
        <v>11</v>
      </c>
      <c r="E42" s="33">
        <f t="shared" ref="E42:E48" si="0">SUMIF(F$5:F$39,F42,E$5:E$39)</f>
        <v>46822413</v>
      </c>
      <c r="F42" s="19" t="s">
        <v>6</v>
      </c>
      <c r="G42" s="29"/>
    </row>
    <row r="43" spans="1:7" ht="45" customHeight="1">
      <c r="A43" s="30"/>
      <c r="B43" s="30"/>
      <c r="C43" s="31"/>
      <c r="D43" s="32" t="s">
        <v>12</v>
      </c>
      <c r="E43" s="33">
        <f t="shared" si="0"/>
        <v>0</v>
      </c>
      <c r="F43" s="34" t="s">
        <v>13</v>
      </c>
      <c r="G43" s="29"/>
    </row>
    <row r="44" spans="1:7" ht="45" customHeight="1">
      <c r="A44" s="30"/>
      <c r="B44" s="30"/>
      <c r="C44" s="31"/>
      <c r="D44" s="32" t="s">
        <v>14</v>
      </c>
      <c r="E44" s="33">
        <f t="shared" si="0"/>
        <v>0</v>
      </c>
      <c r="F44" s="19" t="s">
        <v>15</v>
      </c>
      <c r="G44" s="29"/>
    </row>
    <row r="45" spans="1:7" ht="45" customHeight="1">
      <c r="A45" s="30"/>
      <c r="B45" s="30"/>
      <c r="C45" s="31"/>
      <c r="D45" s="32" t="s">
        <v>16</v>
      </c>
      <c r="E45" s="33">
        <f t="shared" si="0"/>
        <v>0</v>
      </c>
      <c r="F45" s="19" t="s">
        <v>17</v>
      </c>
      <c r="G45" s="29"/>
    </row>
    <row r="46" spans="1:7" ht="45" customHeight="1">
      <c r="A46" s="30"/>
      <c r="B46" s="30"/>
      <c r="C46" s="31"/>
      <c r="D46" s="32" t="s">
        <v>18</v>
      </c>
      <c r="E46" s="33">
        <f t="shared" si="0"/>
        <v>0</v>
      </c>
      <c r="F46" s="19" t="s">
        <v>19</v>
      </c>
      <c r="G46" s="29"/>
    </row>
    <row r="47" spans="1:7" ht="45" customHeight="1">
      <c r="A47" s="30"/>
      <c r="B47" s="30"/>
      <c r="C47" s="31"/>
      <c r="D47" s="32" t="s">
        <v>20</v>
      </c>
      <c r="E47" s="33">
        <f t="shared" si="0"/>
        <v>33289</v>
      </c>
      <c r="F47" s="19" t="s">
        <v>7</v>
      </c>
      <c r="G47" s="35"/>
    </row>
    <row r="48" spans="1:7" ht="45" customHeight="1">
      <c r="A48" s="30"/>
      <c r="B48" s="30"/>
      <c r="C48" s="31"/>
      <c r="D48" s="32" t="s">
        <v>21</v>
      </c>
      <c r="E48" s="33">
        <f t="shared" si="0"/>
        <v>163801168</v>
      </c>
      <c r="F48" s="19" t="s">
        <v>22</v>
      </c>
      <c r="G48" s="29"/>
    </row>
    <row r="49" spans="1:7" ht="45" customHeight="1">
      <c r="A49" s="30"/>
      <c r="B49" s="30"/>
      <c r="C49" s="31"/>
      <c r="D49" s="32" t="s">
        <v>23</v>
      </c>
      <c r="E49" s="36">
        <f>IFERROR(E48/E50,"")</f>
        <v>0.77757334949484436</v>
      </c>
      <c r="F49" s="37"/>
      <c r="G49" s="29"/>
    </row>
    <row r="50" spans="1:7" ht="45" customHeight="1">
      <c r="A50" s="30"/>
      <c r="B50" s="30"/>
      <c r="C50" s="31"/>
      <c r="D50" s="32" t="s">
        <v>24</v>
      </c>
      <c r="E50" s="33">
        <f>SUM(E42:E48)</f>
        <v>210656870</v>
      </c>
      <c r="F50" s="38"/>
      <c r="G50" s="29"/>
    </row>
    <row r="51" spans="1:7" ht="45" customHeight="1">
      <c r="A51" s="30"/>
      <c r="B51" s="30"/>
      <c r="C51" s="31"/>
      <c r="D51" s="31"/>
      <c r="E51" s="39"/>
      <c r="F51" s="28"/>
      <c r="G51" s="29"/>
    </row>
    <row r="52" spans="1:7">
      <c r="F52" s="22"/>
      <c r="G52" s="23"/>
    </row>
  </sheetData>
  <autoFilter ref="A4:G50" xr:uid="{00000000-0009-0000-0000-000000000000}"/>
  <mergeCells count="4">
    <mergeCell ref="F40:G40"/>
    <mergeCell ref="F1:G1"/>
    <mergeCell ref="A2:G2"/>
    <mergeCell ref="A40:D40"/>
  </mergeCells>
  <phoneticPr fontId="7"/>
  <dataValidations count="2">
    <dataValidation type="list" allowBlank="1" showInputMessage="1" showErrorMessage="1" sqref="F6:F39" xr:uid="{00000000-0002-0000-0000-000000000000}">
      <formula1>"公募,非公募,一般,公募指名,指名,比随,特随"</formula1>
    </dataValidation>
    <dataValidation type="list" allowBlank="1" showInputMessage="1" showErrorMessage="1" sqref="F5" xr:uid="{00000000-0002-0000-0000-000001000000}">
      <formula1>$F$42:$F$48</formula1>
    </dataValidation>
  </dataValidations>
  <printOptions horizontalCentered="1"/>
  <pageMargins left="0.39370078740157483" right="0.39370078740157483" top="0.39370078740157483" bottom="0.59055118110236227" header="0.51181102362204722" footer="0.27559055118110237"/>
  <pageSetup paperSize="9" scale="74" fitToHeight="0" orientation="portrait" useFirstPageNumber="1" r:id="rId1"/>
  <headerFooter scaleWithDoc="0" alignWithMargins="0">
    <oddFooter>&amp;C&amp;"ＭＳ 明朝,標準"&amp;10－&amp;P－</oddFooter>
  </headerFooter>
  <rowBreaks count="2" manualBreakCount="2">
    <brk id="26" max="6" man="1"/>
    <brk id="5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2023-10-05T10:08:33Z</dcterms:created>
  <dcterms:modified xsi:type="dcterms:W3CDTF">2023-10-05T10:09:20Z</dcterms:modified>
</cp:coreProperties>
</file>