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hidePivotFieldList="1" defaultThemeVersion="124226"/>
  <xr:revisionPtr revIDLastSave="0" documentId="13_ncr:1_{D7D11C83-7140-4791-90F9-31FA6605A80A}" xr6:coauthVersionLast="47" xr6:coauthVersionMax="47" xr10:uidLastSave="{00000000-0000-0000-0000-000000000000}"/>
  <bookViews>
    <workbookView xWindow="-120" yWindow="-120" windowWidth="20730" windowHeight="11160" xr2:uid="{00000000-000D-0000-FFFF-FFFF00000000}"/>
  </bookViews>
  <sheets>
    <sheet name="一覧表" sheetId="15" r:id="rId1"/>
  </sheets>
  <externalReferences>
    <externalReference r:id="rId2"/>
    <externalReference r:id="rId3"/>
    <externalReference r:id="rId4"/>
    <externalReference r:id="rId5"/>
    <externalReference r:id="rId6"/>
  </externalReferences>
  <definedNames>
    <definedName name="_xlnm._FilterDatabase" localSheetId="0" hidden="1">一覧表!$A$4:$K$49</definedName>
    <definedName name="AAA">[1]APP価格!#REF!</definedName>
    <definedName name="BBB">[1]APP価格!#REF!</definedName>
    <definedName name="_xlnm.Criteria">#REF!</definedName>
    <definedName name="DATA">#REF!</definedName>
    <definedName name="EIA">#REF!</definedName>
    <definedName name="link">[2]APP価格!#REF!</definedName>
    <definedName name="Link2">[2]APP価格!#REF!</definedName>
    <definedName name="Nｺｰﾄﾞ">#REF!</definedName>
    <definedName name="PG単金">[3]単金表!$C$4</definedName>
    <definedName name="_xlnm.Print_Area" localSheetId="0">一覧表!$A$1:$G$50</definedName>
    <definedName name="_xlnm.Print_Area">#REF!</definedName>
    <definedName name="PRINT2">#REF!</definedName>
    <definedName name="S_Input01">#REF!</definedName>
    <definedName name="S_Input02">#REF!</definedName>
    <definedName name="S_Input03">#REF!,#REF!,#REF!</definedName>
    <definedName name="S_Input04">#REF!</definedName>
    <definedName name="SE単金">[3]単金表!$C$3</definedName>
    <definedName name="test">#REF!</definedName>
    <definedName name="TS単金">[3]単金表!$C$5</definedName>
    <definedName name="UPS">#REF!</definedName>
    <definedName name="VA">#REF!</definedName>
    <definedName name="VBCONTROL_1_10100_">#REF!</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#REF!</definedName>
    <definedName name="く">#REF!</definedName>
    <definedName name="け">#REF!</definedName>
    <definedName name="こ">#REF!</definedName>
    <definedName name="さ">#REF!</definedName>
    <definedName name="サーバ">#REF!</definedName>
    <definedName name="し">#REF!</definedName>
    <definedName name="す">#REF!</definedName>
    <definedName name="せ">#REF!</definedName>
    <definedName name="そ">#REF!</definedName>
    <definedName name="ﾀｲﾄﾙ行">#REF!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#REF!</definedName>
    <definedName name="規格">#REF!</definedName>
    <definedName name="契約手法">#REF!</definedName>
    <definedName name="県ｺｰﾄﾞ">[5]県ｺｰﾄﾞ!$A$1:$B$48</definedName>
    <definedName name="手法コード">#REF!</definedName>
    <definedName name="重量">#REF!</definedName>
    <definedName name="食肉">[1]APP価格!#REF!</definedName>
    <definedName name="装置">OFFSET(#REF!,0,0,COUNTA(#REF!)-1,1)</definedName>
    <definedName name="単なる金">[3]単金表!$C$5</definedName>
    <definedName name="単金">#REF!</definedName>
    <definedName name="表記">#REF!</definedName>
    <definedName name="別紙1">[4]!別紙1</definedName>
    <definedName name="別紙10">[4]!別紙10</definedName>
    <definedName name="別紙11">[4]!別紙11</definedName>
    <definedName name="別紙12">[4]!別紙12</definedName>
    <definedName name="別紙13">[4]!別紙13</definedName>
    <definedName name="別紙14">[4]!別紙14</definedName>
    <definedName name="別紙15">[4]!別紙15</definedName>
    <definedName name="別紙16">[4]!別紙16</definedName>
    <definedName name="別紙17">[4]!別紙17</definedName>
    <definedName name="別紙18">[4]!別紙18</definedName>
    <definedName name="別紙19">[4]!別紙19</definedName>
    <definedName name="別紙20">[4]!別紙20</definedName>
    <definedName name="別紙21">[4]!別紙21</definedName>
    <definedName name="別紙22">[4]!別紙22</definedName>
    <definedName name="別紙23">[4]!別紙23</definedName>
    <definedName name="別紙24">[4]!別紙24</definedName>
    <definedName name="別紙25">[4]!別紙25</definedName>
    <definedName name="別紙26">[4]!別紙26</definedName>
    <definedName name="別紙4">[4]!別紙4</definedName>
    <definedName name="別紙5">[4]!別紙5</definedName>
    <definedName name="別紙8">[4]!別紙8</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7" i="15" l="1"/>
  <c r="E46" i="15"/>
  <c r="E45" i="15"/>
  <c r="E44" i="15"/>
  <c r="E43" i="15"/>
  <c r="E42" i="15"/>
  <c r="E41" i="15"/>
  <c r="E39" i="15"/>
  <c r="E49" i="15" l="1"/>
  <c r="E48" i="15"/>
</calcChain>
</file>

<file path=xl/sharedStrings.xml><?xml version="1.0" encoding="utf-8"?>
<sst xmlns="http://schemas.openxmlformats.org/spreadsheetml/2006/main" count="206" uniqueCount="90">
  <si>
    <t>(単位：円)</t>
    <rPh sb="1" eb="3">
      <t>タンイ</t>
    </rPh>
    <rPh sb="4" eb="5">
      <t>エン</t>
    </rPh>
    <phoneticPr fontId="12"/>
  </si>
  <si>
    <t>所管</t>
    <rPh sb="0" eb="2">
      <t>ショカン</t>
    </rPh>
    <phoneticPr fontId="12"/>
  </si>
  <si>
    <t>委託名称</t>
    <rPh sb="0" eb="2">
      <t>イタク</t>
    </rPh>
    <rPh sb="2" eb="4">
      <t>メイショウ</t>
    </rPh>
    <phoneticPr fontId="12"/>
  </si>
  <si>
    <t>委託先</t>
    <rPh sb="0" eb="1">
      <t>イ</t>
    </rPh>
    <rPh sb="1" eb="2">
      <t>コトヅケ</t>
    </rPh>
    <rPh sb="2" eb="3">
      <t>サキ</t>
    </rPh>
    <phoneticPr fontId="12"/>
  </si>
  <si>
    <t>支出金額</t>
    <rPh sb="0" eb="2">
      <t>シシュツ</t>
    </rPh>
    <rPh sb="2" eb="4">
      <t>キンガク</t>
    </rPh>
    <phoneticPr fontId="12"/>
  </si>
  <si>
    <t>契約
方法</t>
    <rPh sb="0" eb="2">
      <t>ケイヤク</t>
    </rPh>
    <rPh sb="3" eb="5">
      <t>ホウホウ</t>
    </rPh>
    <phoneticPr fontId="12"/>
  </si>
  <si>
    <t>再委託
有り＝○</t>
    <rPh sb="0" eb="3">
      <t>サイイタク</t>
    </rPh>
    <rPh sb="4" eb="5">
      <t>ア</t>
    </rPh>
    <phoneticPr fontId="12"/>
  </si>
  <si>
    <t>1-1-2</t>
  </si>
  <si>
    <t>特随</t>
  </si>
  <si>
    <t>(株)電算システム</t>
  </si>
  <si>
    <t>大阪府国民健康保険団体連合会</t>
  </si>
  <si>
    <t>(株)ＤＡＣＳ</t>
  </si>
  <si>
    <t>福祉局</t>
    <rPh sb="0" eb="3">
      <t>フクシキョク</t>
    </rPh>
    <phoneticPr fontId="12"/>
  </si>
  <si>
    <t>福祉局</t>
    <rPh sb="0" eb="3">
      <t>フクシキョク</t>
    </rPh>
    <phoneticPr fontId="5"/>
  </si>
  <si>
    <t>所属計</t>
    <rPh sb="0" eb="2">
      <t>ショゾク</t>
    </rPh>
    <rPh sb="2" eb="3">
      <t>ケイ</t>
    </rPh>
    <phoneticPr fontId="3"/>
  </si>
  <si>
    <t>（再掲）契約方法別支出額</t>
    <phoneticPr fontId="12"/>
  </si>
  <si>
    <t>一般競争入札</t>
    <phoneticPr fontId="12"/>
  </si>
  <si>
    <t>一般</t>
  </si>
  <si>
    <t>指名競争入札</t>
    <phoneticPr fontId="12"/>
  </si>
  <si>
    <t>指名</t>
    <rPh sb="0" eb="2">
      <t>シメイ</t>
    </rPh>
    <phoneticPr fontId="9"/>
  </si>
  <si>
    <t>公募型指名競争入札</t>
    <phoneticPr fontId="12"/>
  </si>
  <si>
    <t>公募
指名</t>
    <rPh sb="0" eb="2">
      <t>コウボ</t>
    </rPh>
    <rPh sb="3" eb="5">
      <t>シメイ</t>
    </rPh>
    <phoneticPr fontId="3"/>
  </si>
  <si>
    <t>公募による指定管理者の選定</t>
    <phoneticPr fontId="12"/>
  </si>
  <si>
    <t>公募</t>
    <rPh sb="0" eb="2">
      <t>コウボ</t>
    </rPh>
    <phoneticPr fontId="16"/>
  </si>
  <si>
    <t>特名による指定管理者の選定</t>
    <phoneticPr fontId="12"/>
  </si>
  <si>
    <t>非公募</t>
    <rPh sb="0" eb="1">
      <t>ヒ</t>
    </rPh>
    <rPh sb="1" eb="3">
      <t>コウボ</t>
    </rPh>
    <phoneticPr fontId="3"/>
  </si>
  <si>
    <t>見積比較による随意契約</t>
    <phoneticPr fontId="12"/>
  </si>
  <si>
    <t>比随</t>
  </si>
  <si>
    <t>その他特名による随意契約</t>
    <phoneticPr fontId="12"/>
  </si>
  <si>
    <t>特随</t>
    <rPh sb="0" eb="1">
      <t>トク</t>
    </rPh>
    <rPh sb="1" eb="2">
      <t>ズイ</t>
    </rPh>
    <phoneticPr fontId="3"/>
  </si>
  <si>
    <t>（その他特名による随意契約の割合）</t>
    <phoneticPr fontId="12"/>
  </si>
  <si>
    <t>合計</t>
    <phoneticPr fontId="12"/>
  </si>
  <si>
    <t>後期会計</t>
    <rPh sb="0" eb="2">
      <t>コウキ</t>
    </rPh>
    <rPh sb="2" eb="4">
      <t>カイケイ</t>
    </rPh>
    <phoneticPr fontId="12"/>
  </si>
  <si>
    <t>〇</t>
  </si>
  <si>
    <t>特随</t>
    <rPh sb="0" eb="1">
      <t>トク</t>
    </rPh>
    <rPh sb="1" eb="2">
      <t>ズイ</t>
    </rPh>
    <phoneticPr fontId="2"/>
  </si>
  <si>
    <t>東洋印刷(株)</t>
  </si>
  <si>
    <t>セコム(株)</t>
  </si>
  <si>
    <t>ダイキン工業(株)</t>
  </si>
  <si>
    <t>第一防災(株)</t>
  </si>
  <si>
    <t>東テク(株)</t>
  </si>
  <si>
    <t>特随</t>
    <rPh sb="0" eb="1">
      <t>トク</t>
    </rPh>
    <rPh sb="1" eb="2">
      <t>ズイ</t>
    </rPh>
    <phoneticPr fontId="1"/>
  </si>
  <si>
    <t>令和５年度　委託料支出一覧</t>
    <rPh sb="0" eb="2">
      <t>レイワ</t>
    </rPh>
    <rPh sb="3" eb="5">
      <t>ネンド</t>
    </rPh>
    <rPh sb="6" eb="9">
      <t>イタクリョウ</t>
    </rPh>
    <rPh sb="9" eb="11">
      <t>シシュツ</t>
    </rPh>
    <rPh sb="11" eb="13">
      <t>イチラン</t>
    </rPh>
    <phoneticPr fontId="12"/>
  </si>
  <si>
    <t>(株)エヌ・ティ・ティ・データ関西</t>
  </si>
  <si>
    <t>1-1-3</t>
  </si>
  <si>
    <t>北区菅原町複合施設機械警備業務委託</t>
  </si>
  <si>
    <t>北区菅原町複合施設中央監視制御装置保守点検業務委託</t>
  </si>
  <si>
    <t>大阪市介護保険保険者事務共同処理業務委託（単価契約）</t>
  </si>
  <si>
    <t>(株)アイヴィジット</t>
  </si>
  <si>
    <t>大阪市東淀川区役所保険年金窓口業務等委託</t>
    <rPh sb="0" eb="3">
      <t>オオサカシ</t>
    </rPh>
    <rPh sb="3" eb="9">
      <t>ヒガシヨドガワクヤクショ</t>
    </rPh>
    <rPh sb="9" eb="11">
      <t>ホケン</t>
    </rPh>
    <rPh sb="11" eb="13">
      <t>ネンキン</t>
    </rPh>
    <rPh sb="13" eb="15">
      <t>マドグチ</t>
    </rPh>
    <rPh sb="15" eb="17">
      <t>ギョウム</t>
    </rPh>
    <rPh sb="17" eb="18">
      <t>トウ</t>
    </rPh>
    <rPh sb="18" eb="20">
      <t>イタク</t>
    </rPh>
    <phoneticPr fontId="20"/>
  </si>
  <si>
    <t>富士ソフトサービスビューロ(株)</t>
    <rPh sb="0" eb="2">
      <t>フジ</t>
    </rPh>
    <phoneticPr fontId="19"/>
  </si>
  <si>
    <t>大阪市淀川区役所保険年金窓口業務等委託</t>
    <rPh sb="0" eb="3">
      <t>オオサカシ</t>
    </rPh>
    <rPh sb="3" eb="5">
      <t>ヨドガワ</t>
    </rPh>
    <rPh sb="5" eb="8">
      <t>クヤクショ</t>
    </rPh>
    <rPh sb="8" eb="10">
      <t>ホケン</t>
    </rPh>
    <rPh sb="10" eb="12">
      <t>ネンキン</t>
    </rPh>
    <rPh sb="12" eb="14">
      <t>マドグチ</t>
    </rPh>
    <rPh sb="14" eb="16">
      <t>ギョウム</t>
    </rPh>
    <rPh sb="16" eb="17">
      <t>トウ</t>
    </rPh>
    <rPh sb="17" eb="19">
      <t>イタク</t>
    </rPh>
    <phoneticPr fontId="14"/>
  </si>
  <si>
    <t>令和５年度後期高齢者医療保険料決定通知書兼期割通知書兼納付書等電算処理・封入封緘等業務委託（概算契約）</t>
  </si>
  <si>
    <t>令和５年度大阪市後期高齢者医療訪問歯科健康診査業務委託（単価契約）</t>
    <rPh sb="28" eb="32">
      <t>タンカケイヤク</t>
    </rPh>
    <phoneticPr fontId="17"/>
  </si>
  <si>
    <t>(一社)大阪府歯科医師会</t>
    <rPh sb="1" eb="3">
      <t>イチシャ</t>
    </rPh>
    <rPh sb="4" eb="7">
      <t>オオサカフ</t>
    </rPh>
    <rPh sb="7" eb="9">
      <t>シカ</t>
    </rPh>
    <rPh sb="9" eb="11">
      <t>イシ</t>
    </rPh>
    <rPh sb="11" eb="12">
      <t>カイ</t>
    </rPh>
    <phoneticPr fontId="18"/>
  </si>
  <si>
    <t>令和６年度後期高齢者医療保険料決定通知書兼期割通知書兼納付書等印字出力・封入封緘等業務委託（概算契約）</t>
    <rPh sb="31" eb="33">
      <t>インジ</t>
    </rPh>
    <rPh sb="33" eb="35">
      <t>シュツリョク</t>
    </rPh>
    <phoneticPr fontId="8"/>
  </si>
  <si>
    <t>こども青少年局分室・福祉局分室清掃業務委託長期継続</t>
    <rPh sb="3" eb="7">
      <t>セイショウネンキョク</t>
    </rPh>
    <rPh sb="7" eb="9">
      <t>ブンシツ</t>
    </rPh>
    <rPh sb="10" eb="13">
      <t>フクシキョク</t>
    </rPh>
    <rPh sb="13" eb="15">
      <t>ブンシツ</t>
    </rPh>
    <rPh sb="15" eb="19">
      <t>セイソウギョウム</t>
    </rPh>
    <rPh sb="19" eb="21">
      <t>イタク</t>
    </rPh>
    <rPh sb="21" eb="23">
      <t>チョウキ</t>
    </rPh>
    <rPh sb="23" eb="25">
      <t>ケイゾク</t>
    </rPh>
    <phoneticPr fontId="8"/>
  </si>
  <si>
    <t>サンヨー(株)</t>
    <rPh sb="5" eb="6">
      <t>カブ</t>
    </rPh>
    <phoneticPr fontId="8"/>
  </si>
  <si>
    <t>こども青少年局分室・福祉局分室給水設備等保守点検整備業務委託</t>
  </si>
  <si>
    <t>(株)ハヤシハウジング</t>
    <rPh sb="1" eb="2">
      <t>カブ</t>
    </rPh>
    <phoneticPr fontId="8"/>
  </si>
  <si>
    <t>こども青少年局分室・福祉局分室水質検査業務委託</t>
  </si>
  <si>
    <t>日本水処理工業(株)</t>
    <rPh sb="0" eb="7">
      <t>ニホンミズショリコウギョウ</t>
    </rPh>
    <rPh sb="8" eb="9">
      <t>カブ</t>
    </rPh>
    <phoneticPr fontId="7"/>
  </si>
  <si>
    <t>コンビニエンスストア等における収納代行業務委託長期継続（単価契約）</t>
    <rPh sb="23" eb="25">
      <t>チョウキ</t>
    </rPh>
    <rPh sb="25" eb="27">
      <t>ケイゾク</t>
    </rPh>
    <rPh sb="28" eb="30">
      <t>タンカ</t>
    </rPh>
    <rPh sb="30" eb="32">
      <t>ケイヤク</t>
    </rPh>
    <phoneticPr fontId="8"/>
  </si>
  <si>
    <t>令和５年度北区菅原町複合施設特定建築物等定期点検業務委託(建築設備・防火設備)</t>
    <rPh sb="0" eb="2">
      <t>レイワ</t>
    </rPh>
    <rPh sb="3" eb="5">
      <t>ネンド</t>
    </rPh>
    <phoneticPr fontId="8"/>
  </si>
  <si>
    <t>大阪市国民健康保険事業・後期高齢者医療事業・介護保険事業コールセンター運営（保険料徴収業務含む）業務委託（概算契約）長期継続</t>
    <rPh sb="38" eb="41">
      <t>ホケンリョウ</t>
    </rPh>
    <rPh sb="41" eb="43">
      <t>チョウシュウ</t>
    </rPh>
    <rPh sb="43" eb="45">
      <t>ギョウム</t>
    </rPh>
    <rPh sb="45" eb="46">
      <t>フク</t>
    </rPh>
    <rPh sb="58" eb="60">
      <t>チョウキ</t>
    </rPh>
    <rPh sb="60" eb="62">
      <t>ケイゾク</t>
    </rPh>
    <phoneticPr fontId="8"/>
  </si>
  <si>
    <t>大阪市徴収金口座振替処理データ伝送等における業務委託長期継続(概算契約)</t>
  </si>
  <si>
    <t>福祉局分室・こども青少年局分室清掃業務委託長期継続契約</t>
    <rPh sb="9" eb="15">
      <t>セイショウネンキョクブンシツ</t>
    </rPh>
    <rPh sb="15" eb="21">
      <t>セイソウギョウムイタク</t>
    </rPh>
    <rPh sb="21" eb="27">
      <t>チョウキケイゾクケイヤク</t>
    </rPh>
    <phoneticPr fontId="7"/>
  </si>
  <si>
    <t>高丸環境(株)</t>
    <rPh sb="0" eb="4">
      <t>タカマルカンキョウ</t>
    </rPh>
    <rPh sb="5" eb="6">
      <t>カブ</t>
    </rPh>
    <phoneticPr fontId="7"/>
  </si>
  <si>
    <t>福祉局分室・こども青少年局分室ねずみ及び衛生害虫駆除業務委託</t>
  </si>
  <si>
    <t>大都美装(株)</t>
    <rPh sb="0" eb="2">
      <t>ダイト</t>
    </rPh>
    <rPh sb="2" eb="4">
      <t>ビソウ</t>
    </rPh>
    <rPh sb="5" eb="6">
      <t>カブ</t>
    </rPh>
    <phoneticPr fontId="7"/>
  </si>
  <si>
    <t>福祉局保険年金課分室室内機部品交換等業務委託</t>
  </si>
  <si>
    <t>北区菅原町複合施設昇降機保守点検業務委託</t>
    <rPh sb="9" eb="16">
      <t>ショウコウキホシュテンケン</t>
    </rPh>
    <rPh sb="16" eb="20">
      <t>ギョウムイタク</t>
    </rPh>
    <phoneticPr fontId="8"/>
  </si>
  <si>
    <t>三菱電機ビルソリューションズ(株)関西支社</t>
    <rPh sb="0" eb="4">
      <t>ミツビシデンキ</t>
    </rPh>
    <rPh sb="15" eb="16">
      <t>カブ</t>
    </rPh>
    <rPh sb="17" eb="21">
      <t>カンサイシシャ</t>
    </rPh>
    <phoneticPr fontId="8"/>
  </si>
  <si>
    <t>北区菅原町複合施設フロン排出抑制法に基づく空調機保守点検業務委託</t>
    <rPh sb="12" eb="14">
      <t>ハイシュツ</t>
    </rPh>
    <rPh sb="14" eb="16">
      <t>ヨクセイ</t>
    </rPh>
    <rPh sb="16" eb="17">
      <t>ホウ</t>
    </rPh>
    <rPh sb="18" eb="19">
      <t>モト</t>
    </rPh>
    <rPh sb="21" eb="23">
      <t>クウチョウ</t>
    </rPh>
    <rPh sb="23" eb="24">
      <t>キ</t>
    </rPh>
    <rPh sb="24" eb="26">
      <t>ホシュ</t>
    </rPh>
    <rPh sb="26" eb="28">
      <t>テンケン</t>
    </rPh>
    <rPh sb="28" eb="30">
      <t>ギョウム</t>
    </rPh>
    <rPh sb="30" eb="32">
      <t>イタク</t>
    </rPh>
    <phoneticPr fontId="8"/>
  </si>
  <si>
    <t>北区菅原町複合施設非常照明設備更新業務（北エリア）【修繕等包括管理】</t>
  </si>
  <si>
    <t>(株)ザイマックス関西</t>
    <rPh sb="1" eb="2">
      <t>カブ</t>
    </rPh>
    <phoneticPr fontId="8"/>
  </si>
  <si>
    <t>令和５年度こども青少年局所管施設一般廃棄物収集運搬業務委託（概算契約）</t>
  </si>
  <si>
    <t>栄伸開発(株)</t>
    <rPh sb="5" eb="6">
      <t>カブ</t>
    </rPh>
    <phoneticPr fontId="8"/>
  </si>
  <si>
    <t>令和５年度こども青少年局所管施設産業廃棄物収集運搬及び処分業務委託（概算契約）</t>
  </si>
  <si>
    <t>(株)エイチ・ワイ・エス</t>
    <rPh sb="1" eb="2">
      <t>カブ</t>
    </rPh>
    <phoneticPr fontId="8"/>
  </si>
  <si>
    <t>令和５年度北区菅原町複合施設自家用電気工作物保守点検業務委託</t>
    <rPh sb="28" eb="30">
      <t>イタク</t>
    </rPh>
    <phoneticPr fontId="7"/>
  </si>
  <si>
    <t>(株)電研エンジニアリング</t>
    <rPh sb="1" eb="2">
      <t>カブ</t>
    </rPh>
    <rPh sb="3" eb="5">
      <t>デンケン</t>
    </rPh>
    <phoneticPr fontId="7"/>
  </si>
  <si>
    <t>令和５年度大阪市国民健康保険等システム改修業務（滞納処分の徴収金明細における表示の変更について）</t>
  </si>
  <si>
    <t>令和５年度大阪市国民健康保険等システム改修業務（財産調査結果未入力データの財産状態の表示変更について）</t>
  </si>
  <si>
    <t>令和５年度自治体システム標準化移行検討支援業務委託</t>
  </si>
  <si>
    <t>(株)野村総合研究所</t>
  </si>
  <si>
    <t>令和５年度国民健康保険等システム、介護保険システム及び総合福祉システム機種更新対応支援業務</t>
  </si>
  <si>
    <t>令和５年度保険年金事業推進支援業務及び介護保険事業推進支援業務委託</t>
  </si>
  <si>
    <t>令和５年度大阪市国民健康保険等システム及び大阪市介護保険システム機種更新業務</t>
  </si>
  <si>
    <t>令和５年度大阪市国民健康保険等システム及び介護保険システム運用保守等業務委託</t>
  </si>
  <si>
    <t>科目
(款-項-目)</t>
    <rPh sb="0" eb="2">
      <t>カモク</t>
    </rPh>
    <rPh sb="4" eb="5">
      <t>カン</t>
    </rPh>
    <rPh sb="6" eb="7">
      <t>コウ</t>
    </rPh>
    <rPh sb="8" eb="9">
      <t>メ</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</si>
</sst>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quot;▲ &quot;#,##0"/>
    <numFmt numFmtId="178" formatCode="#,##0;[Red]&quot;△ &quot;#,##0;&quot;&quot;"/>
    <numFmt numFmtId="179" formatCode="\(0.0%\)"/>
  </numFmts>
  <fonts count="2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name val="Arial"/>
      <family val="2"/>
    </font>
    <font>
      <sz val="10"/>
      <name val="ＭＳ ゴシック"/>
      <family val="3"/>
      <charset val="128"/>
    </font>
    <font>
      <sz val="12"/>
      <color theme="0"/>
      <name val="ＭＳ Ｐゴシック"/>
      <family val="3"/>
      <charset val="128"/>
      <scheme val="minor"/>
    </font>
    <font>
      <sz val="11"/>
      <name val="FC平成明朝体"/>
      <family val="1"/>
      <charset val="128"/>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b/>
      <sz val="11"/>
      <color theme="1"/>
      <name val="ＭＳ Ｐゴシック"/>
      <family val="2"/>
      <scheme val="minor"/>
    </font>
    <font>
      <sz val="11"/>
      <color theme="1"/>
      <name val="ＭＳ 明朝"/>
      <family val="1"/>
      <charset val="128"/>
    </font>
    <font>
      <sz val="20"/>
      <name val="ＭＳ Ｐゴシック"/>
      <family val="3"/>
      <charset val="128"/>
    </font>
    <font>
      <sz val="8"/>
      <color theme="1"/>
      <name val="ＭＳ 明朝"/>
      <family val="1"/>
      <charset val="128"/>
    </font>
    <font>
      <sz val="9"/>
      <name val="ＭＳ 明朝"/>
      <family val="1"/>
      <charset val="128"/>
    </font>
    <font>
      <b/>
      <sz val="15"/>
      <color theme="3"/>
      <name val="ＭＳ Ｐゴシック"/>
      <family val="2"/>
      <charset val="128"/>
      <scheme val="minor"/>
    </font>
    <font>
      <b/>
      <sz val="11"/>
      <color theme="3"/>
      <name val="ＭＳ Ｐゴシック"/>
      <family val="2"/>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s>
  <cellStyleXfs count="9">
    <xf numFmtId="0" fontId="0" fillId="0" borderId="0"/>
    <xf numFmtId="0" fontId="4" fillId="0" borderId="0">
      <alignment vertical="center"/>
    </xf>
    <xf numFmtId="0" fontId="6" fillId="0" borderId="0"/>
    <xf numFmtId="0" fontId="9" fillId="0" borderId="0"/>
    <xf numFmtId="38" fontId="10" fillId="0" borderId="0" applyFont="0" applyFill="0" applyBorder="0" applyAlignment="0" applyProtection="0"/>
    <xf numFmtId="0" fontId="9" fillId="0" borderId="0"/>
    <xf numFmtId="0" fontId="10" fillId="0" borderId="0"/>
    <xf numFmtId="0" fontId="10" fillId="0" borderId="0"/>
    <xf numFmtId="0" fontId="10" fillId="0" borderId="0"/>
  </cellStyleXfs>
  <cellXfs count="67">
    <xf numFmtId="0" fontId="0" fillId="0" borderId="0" xfId="0"/>
    <xf numFmtId="176" fontId="11" fillId="0" borderId="0" xfId="6" applyNumberFormat="1" applyFont="1" applyFill="1" applyBorder="1" applyAlignment="1">
      <alignment vertical="center" wrapText="1"/>
    </xf>
    <xf numFmtId="0" fontId="11" fillId="0" borderId="0" xfId="7" applyFont="1" applyFill="1" applyAlignment="1">
      <alignment vertical="center"/>
    </xf>
    <xf numFmtId="176" fontId="11" fillId="0" borderId="2" xfId="6" applyNumberFormat="1" applyFont="1" applyFill="1" applyBorder="1" applyAlignment="1">
      <alignment vertical="center" wrapText="1"/>
    </xf>
    <xf numFmtId="0" fontId="11" fillId="0" borderId="0" xfId="8" applyFont="1" applyFill="1" applyAlignment="1">
      <alignment vertical="center"/>
    </xf>
    <xf numFmtId="176" fontId="11" fillId="0" borderId="1" xfId="6" applyNumberFormat="1" applyFont="1" applyFill="1" applyBorder="1" applyAlignment="1">
      <alignment horizontal="right" vertical="center" wrapText="1"/>
    </xf>
    <xf numFmtId="0" fontId="11" fillId="0" borderId="0" xfId="6" applyFont="1" applyFill="1" applyBorder="1" applyAlignment="1">
      <alignment horizontal="distributed" vertical="center" wrapText="1" justifyLastLine="1"/>
    </xf>
    <xf numFmtId="0" fontId="11" fillId="0" borderId="0" xfId="6" applyFont="1" applyFill="1" applyBorder="1" applyAlignment="1">
      <alignment horizontal="center" vertical="center"/>
    </xf>
    <xf numFmtId="0" fontId="11" fillId="0" borderId="0" xfId="6" applyFont="1" applyFill="1" applyBorder="1" applyAlignment="1">
      <alignment vertical="center" wrapText="1"/>
    </xf>
    <xf numFmtId="177" fontId="11" fillId="0" borderId="0" xfId="6" applyNumberFormat="1" applyFont="1" applyFill="1" applyBorder="1" applyAlignment="1">
      <alignment vertical="center" wrapText="1"/>
    </xf>
    <xf numFmtId="177" fontId="11" fillId="0" borderId="0" xfId="6" applyNumberFormat="1" applyFont="1" applyFill="1" applyBorder="1" applyAlignment="1">
      <alignment horizontal="distributed" vertical="center" wrapText="1"/>
    </xf>
    <xf numFmtId="0" fontId="11" fillId="0" borderId="0" xfId="7" applyFont="1" applyFill="1" applyAlignment="1">
      <alignment horizontal="center" vertical="center"/>
    </xf>
    <xf numFmtId="0" fontId="11" fillId="0" borderId="2" xfId="6" applyFont="1" applyFill="1" applyBorder="1" applyAlignment="1">
      <alignment horizontal="distributed" vertical="center" wrapText="1" justifyLastLine="1"/>
    </xf>
    <xf numFmtId="0" fontId="11" fillId="0" borderId="2" xfId="6" applyFont="1" applyFill="1" applyBorder="1" applyAlignment="1">
      <alignment horizontal="center" vertical="center"/>
    </xf>
    <xf numFmtId="0" fontId="11" fillId="0" borderId="2" xfId="6" applyFont="1" applyFill="1" applyBorder="1" applyAlignment="1">
      <alignment vertical="center" wrapText="1"/>
    </xf>
    <xf numFmtId="177" fontId="11" fillId="0" borderId="2" xfId="6" applyNumberFormat="1" applyFont="1" applyFill="1" applyBorder="1" applyAlignment="1">
      <alignment vertical="center" wrapText="1"/>
    </xf>
    <xf numFmtId="177" fontId="11" fillId="0" borderId="2" xfId="6" applyNumberFormat="1" applyFont="1" applyFill="1" applyBorder="1" applyAlignment="1">
      <alignment horizontal="center" vertical="center"/>
    </xf>
    <xf numFmtId="177" fontId="11" fillId="0" borderId="2" xfId="6" applyNumberFormat="1" applyFont="1" applyFill="1" applyBorder="1" applyAlignment="1">
      <alignment horizontal="right" vertical="center"/>
    </xf>
    <xf numFmtId="177" fontId="11" fillId="0" borderId="0" xfId="6" applyNumberFormat="1" applyFont="1" applyFill="1" applyBorder="1" applyAlignment="1">
      <alignment horizontal="right" vertical="center"/>
    </xf>
    <xf numFmtId="0" fontId="11" fillId="0" borderId="1" xfId="0" applyFont="1" applyFill="1" applyBorder="1" applyAlignment="1">
      <alignment horizontal="distributed" vertical="center" wrapText="1" justifyLastLine="1"/>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wrapText="1"/>
    </xf>
    <xf numFmtId="176" fontId="11" fillId="0" borderId="1" xfId="0" applyNumberFormat="1" applyFont="1" applyFill="1" applyBorder="1" applyAlignment="1">
      <alignment horizontal="right" vertical="center" wrapText="1"/>
    </xf>
    <xf numFmtId="177" fontId="11" fillId="0" borderId="1" xfId="4" applyNumberFormat="1" applyFont="1" applyFill="1" applyBorder="1" applyAlignment="1">
      <alignment horizontal="center" vertical="center" wrapText="1"/>
    </xf>
    <xf numFmtId="0" fontId="15" fillId="0" borderId="8" xfId="0" applyFont="1" applyFill="1" applyBorder="1" applyAlignment="1">
      <alignment horizontal="distributed" vertical="center" wrapText="1" justifyLastLine="1"/>
    </xf>
    <xf numFmtId="49" fontId="15" fillId="0" borderId="8" xfId="0" applyNumberFormat="1" applyFont="1" applyFill="1" applyBorder="1" applyAlignment="1">
      <alignment horizontal="center" vertical="center"/>
    </xf>
    <xf numFmtId="0" fontId="15" fillId="0" borderId="8" xfId="0" applyFont="1" applyFill="1" applyBorder="1" applyAlignment="1">
      <alignment horizontal="left" vertical="center" wrapText="1"/>
    </xf>
    <xf numFmtId="0" fontId="15" fillId="0" borderId="8" xfId="0" applyFont="1" applyFill="1" applyBorder="1" applyAlignment="1">
      <alignment horizontal="left" wrapText="1"/>
    </xf>
    <xf numFmtId="178" fontId="15" fillId="0" borderId="8" xfId="0" applyNumberFormat="1" applyFont="1" applyFill="1" applyBorder="1" applyAlignment="1">
      <alignment vertical="center" wrapText="1"/>
    </xf>
    <xf numFmtId="0" fontId="15" fillId="0" borderId="0" xfId="0" applyFont="1" applyFill="1" applyBorder="1" applyAlignment="1">
      <alignment horizontal="center" vertical="center" wrapText="1"/>
    </xf>
    <xf numFmtId="178" fontId="15" fillId="0" borderId="0" xfId="0" applyNumberFormat="1" applyFont="1" applyFill="1" applyBorder="1" applyAlignment="1">
      <alignment horizontal="center" vertical="center" wrapText="1"/>
    </xf>
    <xf numFmtId="0" fontId="15" fillId="0" borderId="0" xfId="0" applyFont="1" applyFill="1" applyBorder="1" applyAlignment="1">
      <alignment horizontal="distributed" vertical="center" wrapText="1" justifyLastLine="1"/>
    </xf>
    <xf numFmtId="49" fontId="15" fillId="0" borderId="0" xfId="0" applyNumberFormat="1" applyFont="1" applyFill="1" applyBorder="1" applyAlignment="1">
      <alignment horizontal="center" vertical="center"/>
    </xf>
    <xf numFmtId="0" fontId="15" fillId="0" borderId="0" xfId="0" applyFont="1" applyFill="1" applyBorder="1" applyAlignment="1">
      <alignment horizontal="left" vertical="center" wrapText="1"/>
    </xf>
    <xf numFmtId="0" fontId="15" fillId="0" borderId="1" xfId="0" applyFont="1" applyFill="1" applyBorder="1" applyAlignment="1">
      <alignment horizontal="left" vertical="center" shrinkToFit="1"/>
    </xf>
    <xf numFmtId="178" fontId="15" fillId="0" borderId="1" xfId="0" applyNumberFormat="1" applyFont="1" applyFill="1" applyBorder="1" applyAlignment="1">
      <alignment vertical="center" shrinkToFit="1"/>
    </xf>
    <xf numFmtId="176" fontId="11" fillId="0" borderId="1" xfId="0" applyNumberFormat="1" applyFont="1" applyFill="1" applyBorder="1" applyAlignment="1">
      <alignment horizontal="center" vertical="center" wrapText="1" shrinkToFit="1"/>
    </xf>
    <xf numFmtId="179" fontId="15" fillId="0" borderId="1" xfId="0" applyNumberFormat="1" applyFont="1" applyFill="1" applyBorder="1" applyAlignment="1">
      <alignment vertical="center" shrinkToFit="1"/>
    </xf>
    <xf numFmtId="0" fontId="11" fillId="0" borderId="9" xfId="0" applyFont="1" applyFill="1" applyBorder="1" applyAlignment="1">
      <alignment horizontal="center" vertical="center" wrapText="1"/>
    </xf>
    <xf numFmtId="0" fontId="15" fillId="0" borderId="9" xfId="0" applyFont="1" applyFill="1" applyBorder="1" applyAlignment="1">
      <alignment horizontal="center" vertical="center" wrapText="1"/>
    </xf>
    <xf numFmtId="178" fontId="15" fillId="0" borderId="0" xfId="0" applyNumberFormat="1" applyFont="1" applyFill="1" applyBorder="1" applyAlignment="1">
      <alignment vertical="center" wrapText="1"/>
    </xf>
    <xf numFmtId="177" fontId="11" fillId="0" borderId="0" xfId="4" applyNumberFormat="1" applyFont="1" applyFill="1" applyBorder="1" applyAlignment="1">
      <alignment horizontal="right" vertical="center" wrapText="1"/>
    </xf>
    <xf numFmtId="0" fontId="11" fillId="0" borderId="0" xfId="0" applyFont="1" applyFill="1" applyBorder="1" applyAlignment="1">
      <alignment vertical="center" wrapText="1"/>
    </xf>
    <xf numFmtId="0" fontId="13" fillId="0" borderId="1" xfId="0" applyFont="1" applyFill="1" applyBorder="1" applyAlignment="1">
      <alignment horizontal="distributed" vertical="center" wrapText="1" justifyLastLine="1"/>
    </xf>
    <xf numFmtId="0" fontId="13" fillId="0" borderId="1" xfId="0" applyFont="1" applyFill="1" applyBorder="1" applyAlignment="1">
      <alignment horizontal="center" vertical="center" wrapText="1"/>
    </xf>
    <xf numFmtId="0" fontId="11" fillId="0" borderId="0" xfId="6" applyFont="1" applyFill="1" applyBorder="1" applyAlignment="1">
      <alignment horizontal="center" vertical="center"/>
    </xf>
    <xf numFmtId="177" fontId="11" fillId="0" borderId="3" xfId="6" applyNumberFormat="1" applyFont="1" applyFill="1" applyBorder="1" applyAlignment="1">
      <alignment horizontal="distributed" vertical="center" wrapText="1"/>
    </xf>
    <xf numFmtId="177" fontId="11" fillId="0" borderId="4" xfId="6" applyNumberFormat="1" applyFont="1" applyFill="1" applyBorder="1" applyAlignment="1">
      <alignment horizontal="distributed" vertical="center" wrapText="1"/>
    </xf>
    <xf numFmtId="0" fontId="11" fillId="0" borderId="0" xfId="6" applyFont="1" applyFill="1" applyBorder="1" applyAlignment="1">
      <alignment horizontal="center" vertical="center"/>
    </xf>
    <xf numFmtId="176" fontId="11" fillId="0" borderId="0" xfId="6" applyNumberFormat="1" applyFont="1" applyFill="1" applyBorder="1" applyAlignment="1">
      <alignment horizontal="center" vertical="center"/>
    </xf>
    <xf numFmtId="0" fontId="11" fillId="0" borderId="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6" xfId="6" applyFont="1" applyFill="1" applyBorder="1" applyAlignment="1">
      <alignment horizontal="center" vertical="center" wrapText="1"/>
    </xf>
    <xf numFmtId="0" fontId="11" fillId="0" borderId="7" xfId="0" applyFont="1" applyFill="1" applyBorder="1" applyAlignment="1">
      <alignment vertical="center" wrapText="1"/>
    </xf>
    <xf numFmtId="177" fontId="11" fillId="0" borderId="10" xfId="0" applyNumberFormat="1" applyFont="1" applyFill="1" applyBorder="1" applyAlignment="1">
      <alignment horizontal="center" vertical="center" wrapText="1"/>
    </xf>
    <xf numFmtId="0" fontId="11" fillId="0" borderId="0" xfId="7" applyFont="1" applyFill="1" applyBorder="1" applyAlignment="1">
      <alignment horizontal="center" vertical="center"/>
    </xf>
    <xf numFmtId="0" fontId="11" fillId="0" borderId="0" xfId="7" applyFont="1" applyFill="1" applyBorder="1" applyAlignment="1">
      <alignment vertical="center"/>
    </xf>
    <xf numFmtId="177" fontId="11" fillId="0" borderId="10" xfId="4" applyNumberFormat="1" applyFont="1" applyFill="1" applyBorder="1" applyAlignment="1">
      <alignment horizontal="left" vertical="center" wrapText="1"/>
    </xf>
    <xf numFmtId="0" fontId="11" fillId="0" borderId="0" xfId="8" applyFont="1" applyFill="1" applyBorder="1" applyAlignment="1">
      <alignment horizontal="center" vertical="center"/>
    </xf>
    <xf numFmtId="0" fontId="11" fillId="0" borderId="0" xfId="8" applyFont="1" applyFill="1" applyBorder="1" applyAlignment="1">
      <alignment vertical="center"/>
    </xf>
    <xf numFmtId="0" fontId="11" fillId="0" borderId="10" xfId="6" applyFont="1" applyFill="1" applyBorder="1" applyAlignment="1">
      <alignment horizontal="distributed" vertical="center" wrapText="1" justifyLastLine="1"/>
    </xf>
    <xf numFmtId="176" fontId="11" fillId="0" borderId="0" xfId="6" applyNumberFormat="1" applyFont="1" applyFill="1" applyBorder="1" applyAlignment="1">
      <alignment horizontal="right" vertical="center" wrapText="1"/>
    </xf>
    <xf numFmtId="0" fontId="11" fillId="0" borderId="0" xfId="6" applyFont="1" applyFill="1" applyBorder="1" applyAlignment="1">
      <alignment horizontal="center" vertical="center" wrapText="1"/>
    </xf>
  </cellXfs>
  <cellStyles count="9">
    <cellStyle name="桁区切り 2" xfId="4" xr:uid="{00000000-0005-0000-0000-000001000000}"/>
    <cellStyle name="標準" xfId="0" builtinId="0"/>
    <cellStyle name="標準 2" xfId="1" xr:uid="{00000000-0005-0000-0000-000003000000}"/>
    <cellStyle name="標準 2 2" xfId="5" xr:uid="{00000000-0005-0000-0000-000004000000}"/>
    <cellStyle name="標準 3" xfId="2" xr:uid="{00000000-0005-0000-0000-000005000000}"/>
    <cellStyle name="標準 4" xfId="3" xr:uid="{00000000-0005-0000-0000-000006000000}"/>
    <cellStyle name="標準_20決　委託料一覧（特別会計）" xfId="6" xr:uid="{00000000-0005-0000-0000-000007000000}"/>
    <cellStyle name="標準_様式10～18 2" xfId="8" xr:uid="{00000000-0005-0000-0000-000008000000}"/>
    <cellStyle name="標準_様式10～18_20決　委託料一覧（特別会計）_20決　委託料一覧（特別会計）" xfId="7" xr:uid="{00000000-0005-0000-0000-000009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0"/>
  <sheetViews>
    <sheetView tabSelected="1" view="pageBreakPreview" zoomScaleNormal="100" zoomScaleSheetLayoutView="100" workbookViewId="0"/>
  </sheetViews>
  <sheetFormatPr defaultRowHeight="13.5"/>
  <cols>
    <col min="1" max="1" width="11.625" style="64" customWidth="1"/>
    <col min="2" max="2" width="10.125" style="48" customWidth="1"/>
    <col min="3" max="3" width="37.25" style="8" customWidth="1"/>
    <col min="4" max="4" width="31.375" style="8" customWidth="1"/>
    <col min="5" max="5" width="14.75" style="65" customWidth="1"/>
    <col min="6" max="6" width="7" style="66" customWidth="1"/>
    <col min="7" max="7" width="8.5" style="44" customWidth="1"/>
    <col min="8" max="8" width="22" style="44" customWidth="1"/>
    <col min="9" max="9" width="14.625" style="11" customWidth="1"/>
    <col min="10" max="10" width="11.25" style="11" customWidth="1"/>
    <col min="11" max="16384" width="9" style="2"/>
  </cols>
  <sheetData>
    <row r="1" spans="1:12" ht="22.5" customHeight="1">
      <c r="A1" s="6"/>
      <c r="B1" s="7"/>
      <c r="D1" s="9"/>
      <c r="E1" s="1"/>
      <c r="F1" s="49" t="s">
        <v>32</v>
      </c>
      <c r="G1" s="50"/>
      <c r="H1" s="10"/>
    </row>
    <row r="2" spans="1:12">
      <c r="A2" s="51" t="s">
        <v>41</v>
      </c>
      <c r="B2" s="51"/>
      <c r="C2" s="51"/>
      <c r="D2" s="51"/>
      <c r="E2" s="52"/>
      <c r="F2" s="51"/>
      <c r="G2" s="51"/>
      <c r="H2" s="7"/>
    </row>
    <row r="3" spans="1:12">
      <c r="A3" s="12"/>
      <c r="B3" s="13"/>
      <c r="C3" s="14"/>
      <c r="D3" s="15"/>
      <c r="E3" s="3"/>
      <c r="F3" s="16"/>
      <c r="G3" s="17" t="s">
        <v>0</v>
      </c>
      <c r="H3" s="18"/>
    </row>
    <row r="4" spans="1:12" ht="40.5">
      <c r="A4" s="46" t="s">
        <v>1</v>
      </c>
      <c r="B4" s="47" t="s">
        <v>89</v>
      </c>
      <c r="C4" s="20" t="s">
        <v>2</v>
      </c>
      <c r="D4" s="20" t="s">
        <v>3</v>
      </c>
      <c r="E4" s="21" t="s">
        <v>4</v>
      </c>
      <c r="F4" s="20" t="s">
        <v>5</v>
      </c>
      <c r="G4" s="22" t="s">
        <v>6</v>
      </c>
      <c r="H4" s="58"/>
      <c r="I4" s="59"/>
      <c r="J4" s="59"/>
      <c r="K4" s="60"/>
      <c r="L4" s="60"/>
    </row>
    <row r="5" spans="1:12" s="4" customFormat="1" ht="45.75" customHeight="1">
      <c r="A5" s="19" t="s">
        <v>12</v>
      </c>
      <c r="B5" s="23" t="s">
        <v>7</v>
      </c>
      <c r="C5" s="24" t="s">
        <v>48</v>
      </c>
      <c r="D5" s="24" t="s">
        <v>49</v>
      </c>
      <c r="E5" s="25">
        <v>8208604</v>
      </c>
      <c r="F5" s="20" t="s">
        <v>40</v>
      </c>
      <c r="G5" s="26"/>
      <c r="H5" s="61"/>
      <c r="I5" s="62"/>
      <c r="J5" s="62"/>
      <c r="K5" s="63"/>
      <c r="L5" s="63"/>
    </row>
    <row r="6" spans="1:12" s="4" customFormat="1" ht="45.75" customHeight="1">
      <c r="A6" s="19" t="s">
        <v>13</v>
      </c>
      <c r="B6" s="23" t="s">
        <v>7</v>
      </c>
      <c r="C6" s="24" t="s">
        <v>50</v>
      </c>
      <c r="D6" s="24" t="s">
        <v>49</v>
      </c>
      <c r="E6" s="25">
        <v>5665165</v>
      </c>
      <c r="F6" s="20" t="s">
        <v>40</v>
      </c>
      <c r="G6" s="26"/>
      <c r="H6" s="61"/>
      <c r="I6" s="62"/>
      <c r="J6" s="62"/>
      <c r="K6" s="63"/>
      <c r="L6" s="63"/>
    </row>
    <row r="7" spans="1:12" s="4" customFormat="1" ht="45.75" customHeight="1">
      <c r="A7" s="19" t="s">
        <v>13</v>
      </c>
      <c r="B7" s="23" t="s">
        <v>7</v>
      </c>
      <c r="C7" s="24" t="s">
        <v>50</v>
      </c>
      <c r="D7" s="24" t="s">
        <v>49</v>
      </c>
      <c r="E7" s="25">
        <v>832647</v>
      </c>
      <c r="F7" s="20" t="s">
        <v>40</v>
      </c>
      <c r="G7" s="26"/>
      <c r="H7" s="61"/>
      <c r="I7" s="62"/>
      <c r="J7" s="62"/>
      <c r="K7" s="63"/>
      <c r="L7" s="63"/>
    </row>
    <row r="8" spans="1:12" s="4" customFormat="1" ht="45.75" customHeight="1">
      <c r="A8" s="19" t="s">
        <v>13</v>
      </c>
      <c r="B8" s="23" t="s">
        <v>7</v>
      </c>
      <c r="C8" s="24" t="s">
        <v>51</v>
      </c>
      <c r="D8" s="24" t="s">
        <v>35</v>
      </c>
      <c r="E8" s="25">
        <v>9880653</v>
      </c>
      <c r="F8" s="20" t="s">
        <v>17</v>
      </c>
      <c r="G8" s="26"/>
      <c r="H8" s="61"/>
      <c r="I8" s="62"/>
      <c r="J8" s="62"/>
      <c r="K8" s="63"/>
      <c r="L8" s="63"/>
    </row>
    <row r="9" spans="1:12" s="4" customFormat="1" ht="45.75" customHeight="1">
      <c r="A9" s="19" t="s">
        <v>13</v>
      </c>
      <c r="B9" s="23" t="s">
        <v>7</v>
      </c>
      <c r="C9" s="24" t="s">
        <v>52</v>
      </c>
      <c r="D9" s="24" t="s">
        <v>53</v>
      </c>
      <c r="E9" s="25">
        <v>1311599</v>
      </c>
      <c r="F9" s="20" t="s">
        <v>8</v>
      </c>
      <c r="G9" s="26"/>
      <c r="H9" s="61"/>
      <c r="I9" s="62"/>
      <c r="J9" s="62"/>
      <c r="K9" s="63"/>
      <c r="L9" s="63"/>
    </row>
    <row r="10" spans="1:12" s="4" customFormat="1" ht="45.75" customHeight="1">
      <c r="A10" s="19" t="s">
        <v>13</v>
      </c>
      <c r="B10" s="23" t="s">
        <v>7</v>
      </c>
      <c r="C10" s="24" t="s">
        <v>54</v>
      </c>
      <c r="D10" s="24" t="s">
        <v>35</v>
      </c>
      <c r="E10" s="25">
        <v>44000</v>
      </c>
      <c r="F10" s="20" t="s">
        <v>17</v>
      </c>
      <c r="G10" s="26"/>
      <c r="H10" s="61"/>
      <c r="I10" s="62"/>
      <c r="J10" s="62"/>
      <c r="K10" s="63"/>
      <c r="L10" s="63"/>
    </row>
    <row r="11" spans="1:12" s="4" customFormat="1" ht="45.75" customHeight="1">
      <c r="A11" s="19" t="s">
        <v>13</v>
      </c>
      <c r="B11" s="23" t="s">
        <v>43</v>
      </c>
      <c r="C11" s="24" t="s">
        <v>55</v>
      </c>
      <c r="D11" s="24" t="s">
        <v>56</v>
      </c>
      <c r="E11" s="25">
        <v>142068</v>
      </c>
      <c r="F11" s="20" t="s">
        <v>17</v>
      </c>
      <c r="G11" s="26"/>
      <c r="H11" s="61"/>
      <c r="I11" s="62"/>
      <c r="J11" s="62"/>
      <c r="K11" s="63"/>
      <c r="L11" s="63"/>
    </row>
    <row r="12" spans="1:12" s="4" customFormat="1" ht="45.75" customHeight="1">
      <c r="A12" s="19" t="s">
        <v>13</v>
      </c>
      <c r="B12" s="23" t="s">
        <v>43</v>
      </c>
      <c r="C12" s="24" t="s">
        <v>57</v>
      </c>
      <c r="D12" s="24" t="s">
        <v>58</v>
      </c>
      <c r="E12" s="25">
        <v>8498</v>
      </c>
      <c r="F12" s="20" t="s">
        <v>27</v>
      </c>
      <c r="G12" s="26"/>
      <c r="H12" s="61"/>
      <c r="I12" s="62"/>
      <c r="J12" s="62"/>
      <c r="K12" s="63"/>
      <c r="L12" s="63"/>
    </row>
    <row r="13" spans="1:12" s="4" customFormat="1" ht="45.75" customHeight="1">
      <c r="A13" s="19" t="s">
        <v>13</v>
      </c>
      <c r="B13" s="23" t="s">
        <v>43</v>
      </c>
      <c r="C13" s="24" t="s">
        <v>59</v>
      </c>
      <c r="D13" s="24" t="s">
        <v>60</v>
      </c>
      <c r="E13" s="25">
        <v>3446</v>
      </c>
      <c r="F13" s="20" t="s">
        <v>27</v>
      </c>
      <c r="G13" s="26"/>
      <c r="H13" s="61"/>
      <c r="I13" s="62"/>
      <c r="J13" s="62"/>
      <c r="K13" s="63"/>
      <c r="L13" s="63"/>
    </row>
    <row r="14" spans="1:12" s="4" customFormat="1" ht="45.75" customHeight="1">
      <c r="A14" s="19" t="s">
        <v>13</v>
      </c>
      <c r="B14" s="23" t="s">
        <v>43</v>
      </c>
      <c r="C14" s="24" t="s">
        <v>61</v>
      </c>
      <c r="D14" s="24" t="s">
        <v>9</v>
      </c>
      <c r="E14" s="25">
        <v>12037461</v>
      </c>
      <c r="F14" s="20" t="s">
        <v>17</v>
      </c>
      <c r="G14" s="26"/>
      <c r="H14" s="61"/>
      <c r="I14" s="62"/>
      <c r="J14" s="62"/>
      <c r="K14" s="63"/>
      <c r="L14" s="63"/>
    </row>
    <row r="15" spans="1:12" s="4" customFormat="1" ht="45.75" customHeight="1">
      <c r="A15" s="19" t="s">
        <v>13</v>
      </c>
      <c r="B15" s="23" t="s">
        <v>43</v>
      </c>
      <c r="C15" s="24" t="s">
        <v>62</v>
      </c>
      <c r="D15" s="24" t="s">
        <v>38</v>
      </c>
      <c r="E15" s="25">
        <v>12752</v>
      </c>
      <c r="F15" s="20" t="s">
        <v>27</v>
      </c>
      <c r="G15" s="26"/>
      <c r="H15" s="61"/>
      <c r="I15" s="62"/>
      <c r="J15" s="62"/>
      <c r="K15" s="63"/>
      <c r="L15" s="63"/>
    </row>
    <row r="16" spans="1:12" s="4" customFormat="1" ht="45.75" customHeight="1">
      <c r="A16" s="19" t="s">
        <v>13</v>
      </c>
      <c r="B16" s="23" t="s">
        <v>43</v>
      </c>
      <c r="C16" s="24" t="s">
        <v>46</v>
      </c>
      <c r="D16" s="24" t="s">
        <v>10</v>
      </c>
      <c r="E16" s="25">
        <v>641758</v>
      </c>
      <c r="F16" s="20" t="s">
        <v>29</v>
      </c>
      <c r="G16" s="26"/>
      <c r="H16" s="61"/>
      <c r="I16" s="62"/>
      <c r="J16" s="62"/>
      <c r="K16" s="63"/>
      <c r="L16" s="63"/>
    </row>
    <row r="17" spans="1:12" s="4" customFormat="1" ht="45.75" customHeight="1">
      <c r="A17" s="19" t="s">
        <v>13</v>
      </c>
      <c r="B17" s="23" t="s">
        <v>43</v>
      </c>
      <c r="C17" s="24" t="s">
        <v>63</v>
      </c>
      <c r="D17" s="24" t="s">
        <v>47</v>
      </c>
      <c r="E17" s="25">
        <v>12271015</v>
      </c>
      <c r="F17" s="20" t="s">
        <v>17</v>
      </c>
      <c r="G17" s="26"/>
      <c r="H17" s="61"/>
      <c r="I17" s="62"/>
      <c r="J17" s="62"/>
      <c r="K17" s="63"/>
      <c r="L17" s="63"/>
    </row>
    <row r="18" spans="1:12" s="4" customFormat="1" ht="45.75" customHeight="1">
      <c r="A18" s="19" t="s">
        <v>13</v>
      </c>
      <c r="B18" s="23" t="s">
        <v>43</v>
      </c>
      <c r="C18" s="24" t="s">
        <v>64</v>
      </c>
      <c r="D18" s="24" t="s">
        <v>11</v>
      </c>
      <c r="E18" s="25">
        <v>920414</v>
      </c>
      <c r="F18" s="20" t="s">
        <v>17</v>
      </c>
      <c r="G18" s="26"/>
      <c r="H18" s="61"/>
      <c r="I18" s="62"/>
      <c r="J18" s="62"/>
      <c r="K18" s="63"/>
      <c r="L18" s="63"/>
    </row>
    <row r="19" spans="1:12" s="4" customFormat="1" ht="45.75" customHeight="1">
      <c r="A19" s="19" t="s">
        <v>13</v>
      </c>
      <c r="B19" s="23" t="s">
        <v>43</v>
      </c>
      <c r="C19" s="24" t="s">
        <v>65</v>
      </c>
      <c r="D19" s="24" t="s">
        <v>66</v>
      </c>
      <c r="E19" s="25">
        <v>33637</v>
      </c>
      <c r="F19" s="20" t="s">
        <v>17</v>
      </c>
      <c r="G19" s="26"/>
      <c r="H19" s="61"/>
      <c r="I19" s="62"/>
      <c r="J19" s="62"/>
      <c r="K19" s="63"/>
      <c r="L19" s="63"/>
    </row>
    <row r="20" spans="1:12" s="4" customFormat="1" ht="45.75" customHeight="1">
      <c r="A20" s="19" t="s">
        <v>13</v>
      </c>
      <c r="B20" s="23" t="s">
        <v>43</v>
      </c>
      <c r="C20" s="24" t="s">
        <v>67</v>
      </c>
      <c r="D20" s="24" t="s">
        <v>68</v>
      </c>
      <c r="E20" s="25">
        <v>4128</v>
      </c>
      <c r="F20" s="20" t="s">
        <v>27</v>
      </c>
      <c r="G20" s="26"/>
      <c r="H20" s="61"/>
      <c r="I20" s="62"/>
      <c r="J20" s="62"/>
      <c r="K20" s="63"/>
      <c r="L20" s="63"/>
    </row>
    <row r="21" spans="1:12" s="4" customFormat="1" ht="45.75" customHeight="1">
      <c r="A21" s="19" t="s">
        <v>13</v>
      </c>
      <c r="B21" s="23" t="s">
        <v>43</v>
      </c>
      <c r="C21" s="24" t="s">
        <v>69</v>
      </c>
      <c r="D21" s="24" t="s">
        <v>37</v>
      </c>
      <c r="E21" s="25">
        <v>231000</v>
      </c>
      <c r="F21" s="20" t="s">
        <v>8</v>
      </c>
      <c r="G21" s="26"/>
      <c r="H21" s="61"/>
      <c r="I21" s="62"/>
      <c r="J21" s="62"/>
      <c r="K21" s="63"/>
      <c r="L21" s="63"/>
    </row>
    <row r="22" spans="1:12" s="4" customFormat="1" ht="45.75" customHeight="1">
      <c r="A22" s="19" t="s">
        <v>13</v>
      </c>
      <c r="B22" s="23" t="s">
        <v>43</v>
      </c>
      <c r="C22" s="24" t="s">
        <v>70</v>
      </c>
      <c r="D22" s="24" t="s">
        <v>71</v>
      </c>
      <c r="E22" s="25">
        <v>174240</v>
      </c>
      <c r="F22" s="20" t="s">
        <v>8</v>
      </c>
      <c r="G22" s="26"/>
      <c r="H22" s="61"/>
      <c r="I22" s="62"/>
      <c r="J22" s="62"/>
      <c r="K22" s="63"/>
      <c r="L22" s="63"/>
    </row>
    <row r="23" spans="1:12" s="4" customFormat="1" ht="45.75" customHeight="1">
      <c r="A23" s="19" t="s">
        <v>13</v>
      </c>
      <c r="B23" s="23" t="s">
        <v>43</v>
      </c>
      <c r="C23" s="24" t="s">
        <v>72</v>
      </c>
      <c r="D23" s="24" t="s">
        <v>37</v>
      </c>
      <c r="E23" s="25">
        <v>7271</v>
      </c>
      <c r="F23" s="20" t="s">
        <v>8</v>
      </c>
      <c r="G23" s="26"/>
      <c r="H23" s="61"/>
      <c r="I23" s="62"/>
      <c r="J23" s="62"/>
      <c r="K23" s="63"/>
      <c r="L23" s="63"/>
    </row>
    <row r="24" spans="1:12" s="4" customFormat="1" ht="45.75" customHeight="1">
      <c r="A24" s="19" t="s">
        <v>13</v>
      </c>
      <c r="B24" s="23" t="s">
        <v>43</v>
      </c>
      <c r="C24" s="24" t="s">
        <v>44</v>
      </c>
      <c r="D24" s="24" t="s">
        <v>36</v>
      </c>
      <c r="E24" s="25">
        <v>10839</v>
      </c>
      <c r="F24" s="20" t="s">
        <v>34</v>
      </c>
      <c r="G24" s="26"/>
      <c r="H24" s="61"/>
      <c r="I24" s="62"/>
      <c r="J24" s="62"/>
      <c r="K24" s="63"/>
      <c r="L24" s="63"/>
    </row>
    <row r="25" spans="1:12" s="4" customFormat="1" ht="45.75" customHeight="1">
      <c r="A25" s="19" t="s">
        <v>13</v>
      </c>
      <c r="B25" s="23" t="s">
        <v>43</v>
      </c>
      <c r="C25" s="24" t="s">
        <v>45</v>
      </c>
      <c r="D25" s="24" t="s">
        <v>39</v>
      </c>
      <c r="E25" s="25">
        <v>141009</v>
      </c>
      <c r="F25" s="20" t="s">
        <v>34</v>
      </c>
      <c r="G25" s="26"/>
      <c r="H25" s="61"/>
      <c r="I25" s="62"/>
      <c r="J25" s="62"/>
      <c r="K25" s="63"/>
      <c r="L25" s="63"/>
    </row>
    <row r="26" spans="1:12" s="4" customFormat="1" ht="45.75" customHeight="1">
      <c r="A26" s="19" t="s">
        <v>13</v>
      </c>
      <c r="B26" s="23" t="s">
        <v>43</v>
      </c>
      <c r="C26" s="24" t="s">
        <v>73</v>
      </c>
      <c r="D26" s="24" t="s">
        <v>74</v>
      </c>
      <c r="E26" s="25">
        <v>55276</v>
      </c>
      <c r="F26" s="20" t="s">
        <v>17</v>
      </c>
      <c r="G26" s="26" t="s">
        <v>33</v>
      </c>
      <c r="H26" s="61"/>
      <c r="I26" s="62"/>
      <c r="J26" s="62"/>
      <c r="K26" s="63"/>
      <c r="L26" s="63"/>
    </row>
    <row r="27" spans="1:12" s="4" customFormat="1" ht="45.75" customHeight="1">
      <c r="A27" s="19" t="s">
        <v>13</v>
      </c>
      <c r="B27" s="23" t="s">
        <v>43</v>
      </c>
      <c r="C27" s="24" t="s">
        <v>75</v>
      </c>
      <c r="D27" s="24" t="s">
        <v>76</v>
      </c>
      <c r="E27" s="25">
        <v>3920</v>
      </c>
      <c r="F27" s="20" t="s">
        <v>17</v>
      </c>
      <c r="G27" s="26"/>
      <c r="H27" s="61"/>
      <c r="I27" s="62"/>
      <c r="J27" s="62"/>
      <c r="K27" s="63"/>
      <c r="L27" s="63"/>
    </row>
    <row r="28" spans="1:12" s="4" customFormat="1" ht="45.75" customHeight="1">
      <c r="A28" s="19" t="s">
        <v>13</v>
      </c>
      <c r="B28" s="23" t="s">
        <v>43</v>
      </c>
      <c r="C28" s="24" t="s">
        <v>77</v>
      </c>
      <c r="D28" s="24" t="s">
        <v>78</v>
      </c>
      <c r="E28" s="25">
        <v>15417</v>
      </c>
      <c r="F28" s="20" t="s">
        <v>17</v>
      </c>
      <c r="G28" s="26"/>
      <c r="H28" s="61"/>
      <c r="I28" s="62"/>
      <c r="J28" s="62"/>
      <c r="K28" s="63"/>
      <c r="L28" s="63"/>
    </row>
    <row r="29" spans="1:12" s="4" customFormat="1" ht="45.75" customHeight="1">
      <c r="A29" s="19" t="s">
        <v>13</v>
      </c>
      <c r="B29" s="23" t="s">
        <v>43</v>
      </c>
      <c r="C29" s="24" t="s">
        <v>51</v>
      </c>
      <c r="D29" s="24" t="s">
        <v>35</v>
      </c>
      <c r="E29" s="25">
        <v>11774143</v>
      </c>
      <c r="F29" s="20" t="s">
        <v>17</v>
      </c>
      <c r="G29" s="26"/>
      <c r="H29" s="61"/>
      <c r="I29" s="62"/>
      <c r="J29" s="62"/>
      <c r="K29" s="63"/>
      <c r="L29" s="63"/>
    </row>
    <row r="30" spans="1:12" s="4" customFormat="1" ht="45.75" customHeight="1">
      <c r="A30" s="19" t="s">
        <v>13</v>
      </c>
      <c r="B30" s="23" t="s">
        <v>43</v>
      </c>
      <c r="C30" s="24" t="s">
        <v>79</v>
      </c>
      <c r="D30" s="24" t="s">
        <v>80</v>
      </c>
      <c r="E30" s="25">
        <v>34003</v>
      </c>
      <c r="F30" s="20" t="s">
        <v>17</v>
      </c>
      <c r="G30" s="26"/>
      <c r="H30" s="61"/>
      <c r="I30" s="62"/>
      <c r="J30" s="62"/>
      <c r="K30" s="63"/>
      <c r="L30" s="63"/>
    </row>
    <row r="31" spans="1:12" s="4" customFormat="1" ht="45.75" customHeight="1">
      <c r="A31" s="19" t="s">
        <v>13</v>
      </c>
      <c r="B31" s="23" t="s">
        <v>43</v>
      </c>
      <c r="C31" s="24" t="s">
        <v>54</v>
      </c>
      <c r="D31" s="24" t="s">
        <v>35</v>
      </c>
      <c r="E31" s="25">
        <v>44000</v>
      </c>
      <c r="F31" s="20" t="s">
        <v>17</v>
      </c>
      <c r="G31" s="26"/>
      <c r="H31" s="61"/>
      <c r="I31" s="62"/>
      <c r="J31" s="62"/>
      <c r="K31" s="63"/>
      <c r="L31" s="63"/>
    </row>
    <row r="32" spans="1:12" s="4" customFormat="1" ht="45.75" customHeight="1">
      <c r="A32" s="19" t="s">
        <v>13</v>
      </c>
      <c r="B32" s="23" t="s">
        <v>7</v>
      </c>
      <c r="C32" s="24" t="s">
        <v>81</v>
      </c>
      <c r="D32" s="24" t="s">
        <v>42</v>
      </c>
      <c r="E32" s="25">
        <v>1290080</v>
      </c>
      <c r="F32" s="20" t="s">
        <v>29</v>
      </c>
      <c r="G32" s="26" t="s">
        <v>33</v>
      </c>
      <c r="H32" s="61"/>
      <c r="I32" s="62"/>
      <c r="J32" s="62"/>
      <c r="K32" s="63"/>
      <c r="L32" s="63"/>
    </row>
    <row r="33" spans="1:12" s="4" customFormat="1" ht="45.75" customHeight="1">
      <c r="A33" s="19" t="s">
        <v>13</v>
      </c>
      <c r="B33" s="23" t="s">
        <v>7</v>
      </c>
      <c r="C33" s="24" t="s">
        <v>82</v>
      </c>
      <c r="D33" s="24" t="s">
        <v>42</v>
      </c>
      <c r="E33" s="25">
        <v>5452288</v>
      </c>
      <c r="F33" s="20" t="s">
        <v>29</v>
      </c>
      <c r="G33" s="26" t="s">
        <v>33</v>
      </c>
      <c r="H33" s="61"/>
      <c r="I33" s="62"/>
      <c r="J33" s="62"/>
      <c r="K33" s="63"/>
      <c r="L33" s="63"/>
    </row>
    <row r="34" spans="1:12" s="4" customFormat="1" ht="45.75" customHeight="1">
      <c r="A34" s="19" t="s">
        <v>13</v>
      </c>
      <c r="B34" s="23" t="s">
        <v>7</v>
      </c>
      <c r="C34" s="24" t="s">
        <v>83</v>
      </c>
      <c r="D34" s="24" t="s">
        <v>84</v>
      </c>
      <c r="E34" s="25">
        <v>8744901</v>
      </c>
      <c r="F34" s="20" t="s">
        <v>29</v>
      </c>
      <c r="G34" s="26" t="s">
        <v>33</v>
      </c>
      <c r="H34" s="61"/>
      <c r="I34" s="62"/>
      <c r="J34" s="62"/>
      <c r="K34" s="63"/>
      <c r="L34" s="63"/>
    </row>
    <row r="35" spans="1:12" s="4" customFormat="1" ht="45.75" customHeight="1">
      <c r="A35" s="19" t="s">
        <v>13</v>
      </c>
      <c r="B35" s="23" t="s">
        <v>7</v>
      </c>
      <c r="C35" s="24" t="s">
        <v>85</v>
      </c>
      <c r="D35" s="24" t="s">
        <v>84</v>
      </c>
      <c r="E35" s="25">
        <v>4451492</v>
      </c>
      <c r="F35" s="20" t="s">
        <v>29</v>
      </c>
      <c r="G35" s="26" t="s">
        <v>33</v>
      </c>
      <c r="H35" s="61"/>
      <c r="I35" s="62"/>
      <c r="J35" s="62"/>
      <c r="K35" s="63"/>
      <c r="L35" s="63"/>
    </row>
    <row r="36" spans="1:12" s="4" customFormat="1" ht="45.75" customHeight="1">
      <c r="A36" s="19" t="s">
        <v>13</v>
      </c>
      <c r="B36" s="23" t="s">
        <v>7</v>
      </c>
      <c r="C36" s="24" t="s">
        <v>86</v>
      </c>
      <c r="D36" s="24" t="s">
        <v>84</v>
      </c>
      <c r="E36" s="25">
        <v>8011422</v>
      </c>
      <c r="F36" s="20" t="s">
        <v>29</v>
      </c>
      <c r="G36" s="26" t="s">
        <v>33</v>
      </c>
      <c r="H36" s="61"/>
      <c r="I36" s="62"/>
      <c r="J36" s="62"/>
      <c r="K36" s="63"/>
      <c r="L36" s="63"/>
    </row>
    <row r="37" spans="1:12" s="4" customFormat="1" ht="45.75" customHeight="1">
      <c r="A37" s="19" t="s">
        <v>13</v>
      </c>
      <c r="B37" s="23" t="s">
        <v>7</v>
      </c>
      <c r="C37" s="24" t="s">
        <v>87</v>
      </c>
      <c r="D37" s="24" t="s">
        <v>42</v>
      </c>
      <c r="E37" s="25">
        <v>48005385</v>
      </c>
      <c r="F37" s="20" t="s">
        <v>29</v>
      </c>
      <c r="G37" s="26" t="s">
        <v>33</v>
      </c>
      <c r="H37" s="61"/>
      <c r="I37" s="62"/>
      <c r="J37" s="62"/>
      <c r="K37" s="63"/>
      <c r="L37" s="63"/>
    </row>
    <row r="38" spans="1:12" s="4" customFormat="1" ht="45.75" customHeight="1">
      <c r="A38" s="19" t="s">
        <v>13</v>
      </c>
      <c r="B38" s="23" t="s">
        <v>7</v>
      </c>
      <c r="C38" s="24" t="s">
        <v>88</v>
      </c>
      <c r="D38" s="24" t="s">
        <v>42</v>
      </c>
      <c r="E38" s="25">
        <v>47217357</v>
      </c>
      <c r="F38" s="20" t="s">
        <v>29</v>
      </c>
      <c r="G38" s="26" t="s">
        <v>33</v>
      </c>
      <c r="H38" s="61"/>
      <c r="I38" s="62"/>
      <c r="J38" s="62"/>
      <c r="K38" s="63"/>
      <c r="L38" s="63"/>
    </row>
    <row r="39" spans="1:12" ht="45.75" customHeight="1">
      <c r="A39" s="53" t="s">
        <v>14</v>
      </c>
      <c r="B39" s="54"/>
      <c r="C39" s="54"/>
      <c r="D39" s="55"/>
      <c r="E39" s="5">
        <f>SUM(E5:E38)</f>
        <v>187681888</v>
      </c>
      <c r="F39" s="56"/>
      <c r="G39" s="57"/>
      <c r="H39" s="45"/>
    </row>
    <row r="40" spans="1:12">
      <c r="A40" s="27"/>
      <c r="B40" s="28"/>
      <c r="C40" s="29"/>
      <c r="D40" s="30" t="s">
        <v>15</v>
      </c>
      <c r="E40" s="31"/>
      <c r="F40" s="32"/>
      <c r="G40" s="33"/>
      <c r="H40" s="33"/>
    </row>
    <row r="41" spans="1:12" ht="45" customHeight="1">
      <c r="A41" s="34"/>
      <c r="B41" s="35"/>
      <c r="C41" s="36"/>
      <c r="D41" s="37" t="s">
        <v>16</v>
      </c>
      <c r="E41" s="38">
        <f t="shared" ref="E41:E47" si="0">SUMIF(F$5:F$38,F41,E$5:E$38)</f>
        <v>47256007</v>
      </c>
      <c r="F41" s="20" t="s">
        <v>17</v>
      </c>
      <c r="G41" s="33"/>
      <c r="H41" s="33"/>
    </row>
    <row r="42" spans="1:12" ht="45" customHeight="1">
      <c r="A42" s="34"/>
      <c r="B42" s="35"/>
      <c r="C42" s="36"/>
      <c r="D42" s="37" t="s">
        <v>18</v>
      </c>
      <c r="E42" s="38">
        <f t="shared" si="0"/>
        <v>0</v>
      </c>
      <c r="F42" s="39" t="s">
        <v>19</v>
      </c>
      <c r="G42" s="33"/>
      <c r="H42" s="33"/>
    </row>
    <row r="43" spans="1:12" ht="27">
      <c r="A43" s="34"/>
      <c r="B43" s="35"/>
      <c r="C43" s="36"/>
      <c r="D43" s="37" t="s">
        <v>20</v>
      </c>
      <c r="E43" s="38">
        <f t="shared" si="0"/>
        <v>0</v>
      </c>
      <c r="F43" s="20" t="s">
        <v>21</v>
      </c>
      <c r="G43" s="33"/>
      <c r="H43" s="33"/>
    </row>
    <row r="44" spans="1:12" ht="45" customHeight="1">
      <c r="A44" s="34"/>
      <c r="B44" s="35"/>
      <c r="C44" s="36"/>
      <c r="D44" s="37" t="s">
        <v>22</v>
      </c>
      <c r="E44" s="38">
        <f t="shared" si="0"/>
        <v>0</v>
      </c>
      <c r="F44" s="20" t="s">
        <v>23</v>
      </c>
      <c r="G44" s="33"/>
      <c r="H44" s="33"/>
    </row>
    <row r="45" spans="1:12" ht="45" customHeight="1">
      <c r="A45" s="34"/>
      <c r="B45" s="35"/>
      <c r="C45" s="36"/>
      <c r="D45" s="37" t="s">
        <v>24</v>
      </c>
      <c r="E45" s="38">
        <f t="shared" si="0"/>
        <v>0</v>
      </c>
      <c r="F45" s="20" t="s">
        <v>25</v>
      </c>
      <c r="G45" s="33"/>
      <c r="H45" s="33"/>
    </row>
    <row r="46" spans="1:12" ht="45" customHeight="1">
      <c r="A46" s="34"/>
      <c r="B46" s="35"/>
      <c r="C46" s="36"/>
      <c r="D46" s="37" t="s">
        <v>26</v>
      </c>
      <c r="E46" s="38">
        <f t="shared" si="0"/>
        <v>28824</v>
      </c>
      <c r="F46" s="20" t="s">
        <v>27</v>
      </c>
      <c r="G46" s="33"/>
      <c r="H46" s="33"/>
    </row>
    <row r="47" spans="1:12" ht="45" customHeight="1">
      <c r="A47" s="34"/>
      <c r="B47" s="35"/>
      <c r="C47" s="36"/>
      <c r="D47" s="37" t="s">
        <v>28</v>
      </c>
      <c r="E47" s="38">
        <f t="shared" si="0"/>
        <v>140397057</v>
      </c>
      <c r="F47" s="20" t="s">
        <v>29</v>
      </c>
      <c r="G47" s="33"/>
      <c r="H47" s="33"/>
    </row>
    <row r="48" spans="1:12" ht="45" customHeight="1">
      <c r="A48" s="34"/>
      <c r="B48" s="35"/>
      <c r="C48" s="36"/>
      <c r="D48" s="37" t="s">
        <v>30</v>
      </c>
      <c r="E48" s="40">
        <f>E47/E49</f>
        <v>0.74805863525840066</v>
      </c>
      <c r="F48" s="41"/>
      <c r="G48" s="33"/>
      <c r="H48" s="33"/>
    </row>
    <row r="49" spans="1:8" ht="45" customHeight="1">
      <c r="A49" s="34"/>
      <c r="B49" s="35"/>
      <c r="C49" s="36"/>
      <c r="D49" s="37" t="s">
        <v>31</v>
      </c>
      <c r="E49" s="38">
        <f>SUM(E41:E47)</f>
        <v>187681888</v>
      </c>
      <c r="F49" s="42"/>
      <c r="G49" s="33"/>
      <c r="H49" s="33"/>
    </row>
    <row r="50" spans="1:8" ht="45" customHeight="1">
      <c r="A50" s="34"/>
      <c r="B50" s="35"/>
      <c r="C50" s="36"/>
      <c r="D50" s="36"/>
      <c r="E50" s="43"/>
      <c r="F50" s="32"/>
      <c r="G50" s="33"/>
      <c r="H50" s="33"/>
    </row>
  </sheetData>
  <mergeCells count="4">
    <mergeCell ref="F1:G1"/>
    <mergeCell ref="A2:G2"/>
    <mergeCell ref="A39:D39"/>
    <mergeCell ref="F39:G39"/>
  </mergeCells>
  <phoneticPr fontId="5"/>
  <dataValidations count="2">
    <dataValidation type="list" allowBlank="1" showInputMessage="1" showErrorMessage="1" sqref="F5:F7" xr:uid="{00000000-0002-0000-0100-000000000000}">
      <formula1>$F$41:$F$47</formula1>
    </dataValidation>
    <dataValidation type="list" allowBlank="1" showInputMessage="1" showErrorMessage="1" sqref="F8:F38" xr:uid="{00000000-0002-0000-0100-000001000000}">
      <formula1>"公募,非公募,一般,公募指名,指名,比随,特随"</formula1>
    </dataValidation>
  </dataValidations>
  <pageMargins left="0.7" right="0.7" top="0.75" bottom="0.75" header="0.3" footer="0.3"/>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一覧表</vt:lpstr>
      <vt:lpstr>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2024-10-25T08:22:36Z</dcterms:modified>
</cp:coreProperties>
</file>