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B7B2508-93A3-431C-B64C-AA20F6A650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基金明細" sheetId="8" r:id="rId7"/>
    <sheet name="出資金明細" sheetId="9" r:id="rId8"/>
    <sheet name="貸付金明細" sheetId="10" r:id="rId9"/>
    <sheet name="引当金明細表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基金明細!$A$1:$O$15</definedName>
    <definedName name="_xlnm.Print_Area" localSheetId="1">行政コスト計算書!$A$1:$M$71</definedName>
    <definedName name="_xlnm.Print_Area" localSheetId="7">出資金明細!$A$1:$R$15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貸付金明細!$A$1:$O$14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N10" i="10"/>
  <c r="M11" i="10"/>
  <c r="N11" i="10"/>
  <c r="N13" i="10" s="1"/>
  <c r="M12" i="10"/>
  <c r="N12" i="10"/>
  <c r="I13" i="10"/>
  <c r="J13" i="10"/>
  <c r="K13" i="10"/>
  <c r="L13" i="10"/>
  <c r="M13" i="10"/>
  <c r="M13" i="9"/>
  <c r="O13" i="9"/>
  <c r="Q13" i="9"/>
  <c r="I14" i="9"/>
  <c r="J14" i="9"/>
  <c r="P14" i="9"/>
  <c r="Q14" i="9"/>
  <c r="I13" i="8"/>
  <c r="J13" i="8"/>
  <c r="K13" i="8"/>
  <c r="L13" i="8"/>
  <c r="M13" i="8"/>
  <c r="N13" i="8"/>
  <c r="K19" i="6"/>
  <c r="L19" i="6"/>
  <c r="L12" i="6"/>
  <c r="L13" i="6"/>
  <c r="L14" i="6"/>
  <c r="L15" i="6"/>
  <c r="L16" i="6"/>
  <c r="L17" i="6"/>
  <c r="L18" i="6"/>
  <c r="L10" i="6"/>
  <c r="L11" i="6"/>
</calcChain>
</file>

<file path=xl/sharedStrings.xml><?xml version="1.0" encoding="utf-8"?>
<sst xmlns="http://schemas.openxmlformats.org/spreadsheetml/2006/main" count="383" uniqueCount="273">
  <si>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</si>
  <si>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</si>
  <si>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</si>
  <si>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</si>
  <si>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</si>
  <si>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</si>
  <si>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</si>
  <si>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</si>
  <si>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</si>
  <si>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</si>
  <si>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</si>
  <si>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</si>
  <si>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</si>
  <si>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</si>
  <si>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</si>
  <si>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</si>
  <si>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</si>
  <si>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</si>
  <si>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</si>
  <si>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</si>
  <si>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</si>
  <si>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</si>
  <si>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</si>
  <si>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</si>
  <si>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</si>
  <si>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</si>
  <si>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</si>
  <si>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</si>
  <si>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</si>
  <si>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</si>
  <si>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</si>
  <si>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</si>
  <si>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</si>
  <si>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</si>
  <si>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</si>
  <si>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</si>
  <si>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</si>
  <si>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</si>
  <si>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</si>
  <si>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</si>
  <si>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</si>
  <si>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</si>
  <si>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</si>
  <si>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</si>
  <si>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</si>
  <si>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</si>
  <si>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</si>
  <si>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</si>
  <si>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</si>
  <si>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</si>
  <si>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</si>
  <si>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</si>
  <si>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</si>
  <si>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</si>
  <si>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</si>
  <si>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</si>
  <si>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</si>
  <si>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</si>
  <si>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</si>
  <si>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</si>
  <si>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</si>
  <si>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</si>
  <si>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</si>
  <si>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</si>
  <si>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</si>
  <si>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</si>
  <si>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</si>
  <si>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</si>
  <si>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福祉総務事業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</si>
  <si>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</si>
  <si>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</si>
  <si>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</si>
  <si>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</si>
  <si>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</si>
  <si>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</si>
  <si>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</si>
  <si>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</si>
  <si>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</si>
  <si>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</si>
  <si>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</si>
  <si>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</si>
  <si>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</si>
  <si>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</si>
  <si>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</si>
  <si>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</si>
  <si>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</si>
  <si>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</si>
  <si>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</si>
  <si>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</si>
  <si>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</si>
  <si>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</si>
  <si>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</si>
  <si>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</si>
  <si>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</si>
  <si>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</si>
  <si>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</si>
  <si>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</si>
  <si>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</si>
  <si>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</si>
  <si>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</si>
  <si>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</si>
  <si>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</si>
  <si>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</si>
  <si>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</si>
  <si>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</si>
  <si>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</si>
  <si>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</si>
  <si>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</si>
  <si>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</si>
  <si>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</si>
  <si>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</si>
  <si>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</si>
  <si>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</si>
  <si>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</si>
  <si>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</si>
  <si>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</si>
  <si>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</si>
  <si>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</si>
  <si>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</si>
  <si>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</si>
  <si>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</si>
  <si>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</si>
  <si>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</si>
  <si>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</si>
  <si>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</si>
  <si>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</si>
  <si>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</si>
  <si>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</si>
  <si>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</si>
  <si>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</si>
  <si>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</si>
  <si>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</si>
  <si>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</si>
  <si>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</si>
  <si>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</si>
  <si>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</si>
  <si>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</si>
  <si>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</si>
  <si>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</si>
  <si>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</si>
  <si>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</si>
  <si>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</si>
  <si>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</si>
  <si>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</si>
  <si>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</si>
  <si>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</si>
  <si>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</si>
  <si>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</si>
  <si>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</si>
  <si>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</si>
  <si>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</si>
  <si>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</si>
  <si>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</si>
  <si>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</si>
  <si>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</si>
  <si>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</si>
  <si>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</si>
  <si>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</si>
  <si>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</si>
  <si>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</si>
  <si>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</si>
  <si>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</si>
  <si>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</si>
  <si>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</si>
  <si>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</si>
  <si>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</si>
  <si>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</si>
  <si>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</si>
  <si>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</si>
  <si>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</si>
  <si>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</si>
  <si>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</si>
  <si>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</si>
  <si>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</si>
  <si>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</si>
  <si>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</si>
  <si>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</si>
  <si>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</si>
  <si>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</si>
  <si>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</si>
  <si>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</si>
  <si>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</si>
  <si>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</si>
  <si>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</si>
  <si>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</si>
  <si>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</si>
  <si>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</si>
  <si>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</si>
  <si>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</si>
  <si>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</si>
  <si>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</si>
  <si>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</si>
  <si>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</si>
  <si>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</si>
  <si>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</si>
  <si>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</si>
  <si>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</si>
  <si>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</si>
  <si>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</si>
  <si>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</si>
  <si>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</si>
  <si>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</si>
  <si>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</si>
  <si>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</si>
  <si>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</si>
  <si>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</si>
  <si>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</si>
  <si>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</si>
  <si>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</si>
  <si>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</si>
  <si>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</si>
  <si>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</si>
  <si>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</si>
  <si>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</si>
  <si>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</si>
  <si>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</si>
  <si>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</si>
  <si>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</si>
  <si>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</si>
  <si>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</si>
  <si>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</si>
  <si>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</si>
  <si>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</si>
  <si>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</si>
  <si>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</si>
  <si>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</si>
  <si>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福祉総務事業</t>
    <phoneticPr fontId="2"/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</si>
  <si>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</si>
  <si>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</si>
  <si>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福祉総務事業</t>
    <rPh sb="4" eb="6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</si>
  <si>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</si>
  <si>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</si>
  <si>
    <t>合　　　　計</t>
    <rPh sb="0" eb="1">
      <t>ア</t>
    </rPh>
    <rPh sb="5" eb="6">
      <t>ケイ</t>
    </rPh>
    <phoneticPr fontId="3"/>
  </si>
  <si>
    <t>社会福祉施設職員福利厚生基金</t>
    <rPh sb="0" eb="4">
      <t>シャカイフクシ</t>
    </rPh>
    <rPh sb="4" eb="6">
      <t>シセツ</t>
    </rPh>
    <rPh sb="6" eb="8">
      <t>ショクイン</t>
    </rPh>
    <rPh sb="8" eb="12">
      <t>フクリコウセイ</t>
    </rPh>
    <rPh sb="12" eb="14">
      <t>キキン</t>
    </rPh>
    <phoneticPr fontId="21"/>
  </si>
  <si>
    <t>渡邊心身障害者福祉基金</t>
    <rPh sb="0" eb="2">
      <t>ワタナベ</t>
    </rPh>
    <rPh sb="2" eb="4">
      <t>シンシン</t>
    </rPh>
    <rPh sb="4" eb="7">
      <t>ショウガイシャ</t>
    </rPh>
    <rPh sb="7" eb="9">
      <t>フクシ</t>
    </rPh>
    <rPh sb="9" eb="11">
      <t>キキン</t>
    </rPh>
    <phoneticPr fontId="21"/>
  </si>
  <si>
    <t>大阪市社会福祉振興基金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</si>
  <si>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</si>
  <si>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土地</t>
    <rPh sb="0" eb="2">
      <t>トチ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</si>
  <si>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</si>
  <si>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21"/>
  </si>
  <si>
    <t>種類</t>
    <rPh sb="0" eb="2">
      <t>シュルイ</t>
    </rPh>
    <phoneticPr fontId="3"/>
  </si>
  <si>
    <t>（単位：円）</t>
    <rPh sb="4" eb="5">
      <t>エン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</si>
  <si>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</si>
  <si>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福祉局</t>
    <rPh sb="0" eb="3">
      <t>フクシキョク</t>
    </rPh>
    <phoneticPr fontId="27"/>
  </si>
  <si>
    <t>（一財）太平洋戦全国空爆犠牲者慰霊協会</t>
  </si>
  <si>
    <t>①－⑦</t>
    <phoneticPr fontId="3"/>
  </si>
  <si>
    <t>⑦</t>
    <phoneticPr fontId="3"/>
  </si>
  <si>
    <t>⑥＝④×⑤</t>
    <phoneticPr fontId="3"/>
  </si>
  <si>
    <t>④＝②－③</t>
    <phoneticPr fontId="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</si>
  <si>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3"/>
  </si>
  <si>
    <t>強制評価減</t>
    <rPh sb="0" eb="2">
      <t>キョウセイ</t>
    </rPh>
    <rPh sb="2" eb="4">
      <t>ヒョウカ</t>
    </rPh>
    <rPh sb="4" eb="5">
      <t>ゲン</t>
    </rPh>
    <phoneticPr fontId="3"/>
  </si>
  <si>
    <t>実質価額</t>
    <rPh sb="0" eb="2">
      <t>ジッシツ</t>
    </rPh>
    <rPh sb="2" eb="4">
      <t>カガク</t>
    </rPh>
    <phoneticPr fontId="3"/>
  </si>
  <si>
    <t>出えん等比率（％）</t>
    <rPh sb="0" eb="1">
      <t>シュツ</t>
    </rPh>
    <rPh sb="3" eb="4">
      <t>トウ</t>
    </rPh>
    <rPh sb="4" eb="6">
      <t>ヒリツ</t>
    </rPh>
    <phoneticPr fontId="3"/>
  </si>
  <si>
    <t>純資産額</t>
    <rPh sb="0" eb="3">
      <t>ジュンシサン</t>
    </rPh>
    <rPh sb="3" eb="4">
      <t>ガク</t>
    </rPh>
    <phoneticPr fontId="3"/>
  </si>
  <si>
    <t>負債</t>
    <rPh sb="0" eb="2">
      <t>フサイ</t>
    </rPh>
    <phoneticPr fontId="3"/>
  </si>
  <si>
    <t>資産</t>
    <rPh sb="0" eb="2">
      <t>シサン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</si>
  <si>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</si>
  <si>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</si>
  <si>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3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</si>
  <si>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</si>
  <si>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3"/>
  </si>
  <si>
    <t>福祉総務事業</t>
    <phoneticPr fontId="21"/>
  </si>
  <si>
    <t>福祉局</t>
    <rPh sb="0" eb="3">
      <t>フクシキョク</t>
    </rPh>
    <phoneticPr fontId="21"/>
  </si>
  <si>
    <t>一般会計</t>
    <rPh sb="0" eb="2">
      <t>イッパン</t>
    </rPh>
    <rPh sb="2" eb="4">
      <t>カイケイ</t>
    </rPh>
    <phoneticPr fontId="27"/>
  </si>
  <si>
    <t>介護福祉士等修学資金貸与金</t>
    <phoneticPr fontId="27"/>
  </si>
  <si>
    <t>大学奨学金貸付金</t>
    <rPh sb="0" eb="2">
      <t>ダイガク</t>
    </rPh>
    <rPh sb="2" eb="5">
      <t>ショウガクキン</t>
    </rPh>
    <rPh sb="5" eb="7">
      <t>カシツケ</t>
    </rPh>
    <rPh sb="7" eb="8">
      <t>キン</t>
    </rPh>
    <phoneticPr fontId="21"/>
  </si>
  <si>
    <t>緊急援護資金貸付金</t>
    <rPh sb="0" eb="2">
      <t>キンキュウ</t>
    </rPh>
    <rPh sb="2" eb="4">
      <t>エンゴ</t>
    </rPh>
    <rPh sb="4" eb="6">
      <t>シキン</t>
    </rPh>
    <rPh sb="6" eb="8">
      <t>カシツケ</t>
    </rPh>
    <rPh sb="8" eb="9">
      <t>キン</t>
    </rPh>
    <phoneticPr fontId="21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</si>
  <si>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</si>
  <si>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</si>
  <si>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</si>
  <si>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</si>
  <si>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貸付金名称</t>
    <rPh sb="0" eb="2">
      <t>カシツケ</t>
    </rPh>
    <rPh sb="2" eb="3">
      <t>キン</t>
    </rPh>
    <rPh sb="3" eb="5">
      <t>メイショウ</t>
    </rPh>
    <phoneticPr fontId="3"/>
  </si>
  <si>
    <t>貸 付 金 明 細 表</t>
    <rPh sb="0" eb="1">
      <t>カシ</t>
    </rPh>
    <rPh sb="2" eb="3">
      <t>ツキ</t>
    </rPh>
    <rPh sb="4" eb="5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</si>
</sst>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3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176" fontId="14" fillId="2" borderId="10" xfId="2" applyNumberFormat="1" applyFont="1" applyFill="1" applyBorder="1">
      <alignment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176" fontId="14" fillId="0" borderId="16" xfId="2" applyNumberFormat="1" applyFont="1" applyBorder="1">
      <alignment vertical="center"/>
    </xf>
    <xf numFmtId="178" fontId="7" fillId="0" borderId="10" xfId="2" applyNumberFormat="1" applyFont="1" applyBorder="1">
      <alignment vertical="center"/>
    </xf>
    <xf numFmtId="179" fontId="14" fillId="0" borderId="0" xfId="2" applyNumberFormat="1" applyFont="1">
      <alignment vertical="center"/>
    </xf>
    <xf numFmtId="179" fontId="14" fillId="0" borderId="10" xfId="2" applyNumberFormat="1" applyFont="1" applyBorder="1">
      <alignment vertical="center"/>
    </xf>
    <xf numFmtId="179" fontId="7" fillId="0" borderId="10" xfId="2" applyNumberFormat="1" applyFont="1" applyBorder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vertical="center" shrinkToFit="1"/>
    </xf>
    <xf numFmtId="0" fontId="7" fillId="0" borderId="14" xfId="2" applyFont="1" applyBorder="1" applyAlignment="1">
      <alignment vertical="center" shrinkToFit="1"/>
    </xf>
    <xf numFmtId="0" fontId="7" fillId="0" borderId="15" xfId="2" applyFont="1" applyBorder="1" applyAlignment="1">
      <alignment vertical="center" shrinkToFit="1"/>
    </xf>
    <xf numFmtId="0" fontId="30" fillId="0" borderId="13" xfId="2" applyFont="1" applyBorder="1">
      <alignment vertical="center"/>
    </xf>
    <xf numFmtId="0" fontId="30" fillId="0" borderId="14" xfId="2" applyFont="1" applyBorder="1">
      <alignment vertical="center"/>
    </xf>
    <xf numFmtId="0" fontId="30" fillId="0" borderId="15" xfId="2" applyFont="1" applyBorder="1">
      <alignment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D663CA12-056C-4733-8D13-E227AF77A1AF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9" t="s">
        <v>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9"/>
      <c r="T6" s="8"/>
    </row>
    <row r="7" spans="1:20" ht="22.5" customHeight="1" x14ac:dyDescent="0.4">
      <c r="A7" s="6"/>
      <c r="B7" s="140" t="s">
        <v>65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41"/>
      <c r="C9" s="141"/>
      <c r="D9" s="141"/>
      <c r="E9" s="11"/>
      <c r="F9" s="11"/>
      <c r="G9" s="11"/>
      <c r="H9" s="11"/>
      <c r="I9" s="11"/>
      <c r="J9" s="137"/>
      <c r="K9" s="137"/>
      <c r="L9" s="137"/>
      <c r="M9" s="137"/>
      <c r="N9" s="138"/>
      <c r="O9" s="138"/>
      <c r="P9" s="13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7"/>
      <c r="K10" s="137"/>
      <c r="L10" s="137"/>
      <c r="M10" s="137"/>
      <c r="N10" s="138"/>
      <c r="O10" s="138"/>
      <c r="P10" s="13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7"/>
      <c r="K11" s="137"/>
      <c r="L11" s="137"/>
      <c r="M11" s="137"/>
      <c r="N11" s="138"/>
      <c r="O11" s="138"/>
      <c r="P11" s="13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7"/>
      <c r="K12" s="137"/>
      <c r="L12" s="137"/>
      <c r="M12" s="137"/>
      <c r="N12" s="138"/>
      <c r="O12" s="138"/>
      <c r="P12" s="13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7"/>
      <c r="K13" s="137"/>
      <c r="L13" s="137"/>
      <c r="M13" s="137"/>
      <c r="N13" s="138" t="s">
        <v>1</v>
      </c>
      <c r="O13" s="138"/>
      <c r="P13" s="13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41"/>
      <c r="L14" s="141"/>
      <c r="M14" s="141"/>
      <c r="N14" s="142" t="s">
        <v>1</v>
      </c>
      <c r="O14" s="142"/>
      <c r="P14" s="142"/>
      <c r="Q14" s="12"/>
      <c r="R14" s="11"/>
      <c r="S14" s="11"/>
      <c r="T14" s="8"/>
    </row>
    <row r="15" spans="1:20" ht="18.75" x14ac:dyDescent="0.4">
      <c r="A15" s="6"/>
      <c r="B15" s="143"/>
      <c r="C15" s="143"/>
      <c r="D15" s="14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29550385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110237570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23146000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43245562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-23713024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84320882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2770688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11716780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1020182322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-1698933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235115466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3863548617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1982019363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1982019363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783747510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1618830170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362735160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454033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1319346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1130419892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2762679110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4060966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15632402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500000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500000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880468792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880468792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1133714917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-152847823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2762679110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3893099002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3893099002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226</v>
      </c>
    </row>
    <row r="5" spans="2:14" x14ac:dyDescent="0.4">
      <c r="B5" s="202" t="s">
        <v>50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14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4" x14ac:dyDescent="0.4">
      <c r="B7" s="204"/>
      <c r="C7" s="204"/>
      <c r="D7" s="204"/>
      <c r="F7" s="82"/>
      <c r="N7" s="83" t="s">
        <v>2</v>
      </c>
    </row>
    <row r="8" spans="2:14" ht="20.100000000000001" customHeight="1" x14ac:dyDescent="0.4">
      <c r="B8" s="182" t="s">
        <v>5</v>
      </c>
      <c r="C8" s="183"/>
      <c r="D8" s="183"/>
      <c r="E8" s="183"/>
      <c r="F8" s="183"/>
      <c r="G8" s="183"/>
      <c r="H8" s="184"/>
      <c r="I8" s="178" t="s">
        <v>15</v>
      </c>
      <c r="J8" s="178" t="s">
        <v>16</v>
      </c>
      <c r="K8" s="188" t="s">
        <v>17</v>
      </c>
      <c r="L8" s="189"/>
      <c r="M8" s="190"/>
      <c r="N8" s="180" t="s">
        <v>51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79"/>
      <c r="J9" s="179"/>
      <c r="K9" s="84" t="s">
        <v>52</v>
      </c>
      <c r="L9" s="84" t="s">
        <v>53</v>
      </c>
      <c r="M9" s="84" t="s">
        <v>54</v>
      </c>
      <c r="N9" s="181"/>
    </row>
    <row r="10" spans="2:14" ht="31.7" customHeight="1" x14ac:dyDescent="0.4">
      <c r="B10" s="205" t="s">
        <v>55</v>
      </c>
      <c r="C10" s="205"/>
      <c r="D10" s="205"/>
      <c r="E10" s="205"/>
      <c r="F10" s="205"/>
      <c r="G10" s="205"/>
      <c r="H10" s="205"/>
      <c r="I10" s="85">
        <v>23855232</v>
      </c>
      <c r="J10" s="85">
        <v>15411612</v>
      </c>
      <c r="K10" s="121">
        <v>15451820</v>
      </c>
      <c r="L10" s="121">
        <f>M10-K10</f>
        <v>102000</v>
      </c>
      <c r="M10" s="85">
        <v>15553820</v>
      </c>
      <c r="N10" s="85">
        <v>23713024</v>
      </c>
    </row>
    <row r="11" spans="2:14" ht="31.7" customHeight="1" x14ac:dyDescent="0.4">
      <c r="B11" s="205" t="s">
        <v>56</v>
      </c>
      <c r="C11" s="205"/>
      <c r="D11" s="205"/>
      <c r="E11" s="205"/>
      <c r="F11" s="205"/>
      <c r="G11" s="205"/>
      <c r="H11" s="205"/>
      <c r="I11" s="85">
        <v>0</v>
      </c>
      <c r="J11" s="85">
        <v>0</v>
      </c>
      <c r="K11" s="121">
        <v>0</v>
      </c>
      <c r="L11" s="121">
        <f>M11-K11</f>
        <v>0</v>
      </c>
      <c r="M11" s="85">
        <v>0</v>
      </c>
      <c r="N11" s="85">
        <v>0</v>
      </c>
    </row>
    <row r="12" spans="2:14" ht="31.7" customHeight="1" x14ac:dyDescent="0.4">
      <c r="B12" s="205" t="s">
        <v>57</v>
      </c>
      <c r="C12" s="205"/>
      <c r="D12" s="205"/>
      <c r="E12" s="205"/>
      <c r="F12" s="205"/>
      <c r="G12" s="205"/>
      <c r="H12" s="205"/>
      <c r="I12" s="85">
        <v>1516912</v>
      </c>
      <c r="J12" s="85">
        <v>182021</v>
      </c>
      <c r="K12" s="121">
        <v>0</v>
      </c>
      <c r="L12" s="121">
        <f t="shared" ref="L12:L19" si="0">M12-K12</f>
        <v>0</v>
      </c>
      <c r="M12" s="85">
        <v>0</v>
      </c>
      <c r="N12" s="85">
        <v>1698933</v>
      </c>
    </row>
    <row r="13" spans="2:14" ht="31.7" customHeight="1" x14ac:dyDescent="0.4">
      <c r="B13" s="205" t="s">
        <v>58</v>
      </c>
      <c r="C13" s="205"/>
      <c r="D13" s="205"/>
      <c r="E13" s="205"/>
      <c r="F13" s="205"/>
      <c r="G13" s="205"/>
      <c r="H13" s="205"/>
      <c r="I13" s="85">
        <v>0</v>
      </c>
      <c r="J13" s="85">
        <v>0</v>
      </c>
      <c r="K13" s="121">
        <v>0</v>
      </c>
      <c r="L13" s="121">
        <f t="shared" si="0"/>
        <v>0</v>
      </c>
      <c r="M13" s="85">
        <v>0</v>
      </c>
      <c r="N13" s="85">
        <v>0</v>
      </c>
    </row>
    <row r="14" spans="2:14" ht="31.7" customHeight="1" x14ac:dyDescent="0.4">
      <c r="B14" s="205" t="s">
        <v>59</v>
      </c>
      <c r="C14" s="205"/>
      <c r="D14" s="205"/>
      <c r="E14" s="205"/>
      <c r="F14" s="205"/>
      <c r="G14" s="205"/>
      <c r="H14" s="205"/>
      <c r="I14" s="85">
        <v>197865176</v>
      </c>
      <c r="J14" s="85">
        <v>20296172</v>
      </c>
      <c r="K14" s="121">
        <v>49995525</v>
      </c>
      <c r="L14" s="121">
        <f t="shared" si="0"/>
        <v>15318000</v>
      </c>
      <c r="M14" s="85">
        <v>65313525</v>
      </c>
      <c r="N14" s="85">
        <v>152847823</v>
      </c>
    </row>
    <row r="15" spans="2:14" ht="31.7" customHeight="1" x14ac:dyDescent="0.4">
      <c r="B15" s="205" t="s">
        <v>60</v>
      </c>
      <c r="C15" s="205"/>
      <c r="D15" s="205"/>
      <c r="E15" s="205"/>
      <c r="F15" s="205"/>
      <c r="G15" s="205"/>
      <c r="H15" s="205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205" t="s">
        <v>61</v>
      </c>
      <c r="C16" s="205"/>
      <c r="D16" s="205"/>
      <c r="E16" s="205"/>
      <c r="F16" s="205"/>
      <c r="G16" s="205"/>
      <c r="H16" s="205"/>
      <c r="I16" s="85">
        <v>77837458</v>
      </c>
      <c r="J16" s="85">
        <v>84320882</v>
      </c>
      <c r="K16" s="85">
        <v>77837458</v>
      </c>
      <c r="L16" s="85">
        <f t="shared" si="0"/>
        <v>0</v>
      </c>
      <c r="M16" s="85">
        <v>77837458</v>
      </c>
      <c r="N16" s="85">
        <v>84320882</v>
      </c>
    </row>
    <row r="17" spans="2:14" ht="31.7" customHeight="1" x14ac:dyDescent="0.4">
      <c r="B17" s="205" t="s">
        <v>62</v>
      </c>
      <c r="C17" s="205"/>
      <c r="D17" s="205"/>
      <c r="E17" s="205"/>
      <c r="F17" s="205"/>
      <c r="G17" s="205"/>
      <c r="H17" s="205"/>
      <c r="I17" s="85">
        <v>720703466</v>
      </c>
      <c r="J17" s="85">
        <v>92184608</v>
      </c>
      <c r="K17" s="85">
        <v>29140564</v>
      </c>
      <c r="L17" s="85">
        <f t="shared" si="0"/>
        <v>0</v>
      </c>
      <c r="M17" s="85">
        <v>29140564</v>
      </c>
      <c r="N17" s="85">
        <v>783747510</v>
      </c>
    </row>
    <row r="18" spans="2:14" ht="31.7" customHeight="1" x14ac:dyDescent="0.4">
      <c r="B18" s="205" t="s">
        <v>63</v>
      </c>
      <c r="C18" s="205"/>
      <c r="D18" s="205"/>
      <c r="E18" s="205"/>
      <c r="F18" s="205"/>
      <c r="G18" s="205"/>
      <c r="H18" s="205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206" t="s">
        <v>64</v>
      </c>
      <c r="C19" s="206"/>
      <c r="D19" s="206"/>
      <c r="E19" s="206"/>
      <c r="F19" s="206"/>
      <c r="G19" s="206"/>
      <c r="H19" s="206"/>
      <c r="I19" s="85">
        <v>1021778244</v>
      </c>
      <c r="J19" s="85">
        <v>212395295</v>
      </c>
      <c r="K19" s="85">
        <f>SUM(K10:K18)</f>
        <v>172425367</v>
      </c>
      <c r="L19" s="85">
        <f t="shared" si="0"/>
        <v>15420000</v>
      </c>
      <c r="M19" s="85">
        <v>187845367</v>
      </c>
      <c r="N19" s="85">
        <v>1046328172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44" t="s">
        <v>3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32"/>
    </row>
    <row r="7" spans="1:13" ht="22.5" customHeight="1" x14ac:dyDescent="0.2">
      <c r="A7" s="28"/>
      <c r="B7" s="146" t="s">
        <v>112</v>
      </c>
      <c r="C7" s="146"/>
      <c r="D7" s="146"/>
      <c r="E7" s="146"/>
      <c r="F7" s="146"/>
      <c r="G7" s="146"/>
      <c r="H7" s="146"/>
      <c r="I7" s="146"/>
      <c r="J7" s="146"/>
      <c r="K7" s="146"/>
      <c r="L7" s="14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8"/>
      <c r="C16" s="148"/>
      <c r="D16" s="14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495810278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19461011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27998568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1185089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447165610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2569652068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996351406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84320882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92184608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512088487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195103454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33650784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1198987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20432985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27049626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607270849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-2073841790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37684900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37684900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-37684900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1766242209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-4007608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-349292089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9" t="s">
        <v>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47"/>
    </row>
    <row r="7" spans="1:14" ht="22.5" customHeight="1" x14ac:dyDescent="0.4">
      <c r="A7" s="44"/>
      <c r="B7" s="151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47"/>
    </row>
    <row r="8" spans="1:14" ht="22.5" hidden="1" customHeight="1" x14ac:dyDescent="0.4">
      <c r="A8" s="44"/>
      <c r="C8" s="152"/>
      <c r="D8" s="152"/>
      <c r="E8" s="152"/>
      <c r="F8" s="48"/>
      <c r="H8" s="48"/>
      <c r="L8" s="49"/>
      <c r="N8" s="47"/>
    </row>
    <row r="9" spans="1:14" ht="22.5" hidden="1" customHeight="1" x14ac:dyDescent="0.4">
      <c r="A9" s="44"/>
      <c r="C9" s="152"/>
      <c r="D9" s="152"/>
      <c r="E9" s="15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52"/>
      <c r="D11" s="152"/>
      <c r="E11" s="152"/>
      <c r="F11" s="153"/>
      <c r="G11" s="152"/>
      <c r="H11" s="152"/>
      <c r="I11" s="50"/>
      <c r="N11" s="47"/>
    </row>
    <row r="12" spans="1:14" ht="22.5" hidden="1" customHeight="1" x14ac:dyDescent="0.4">
      <c r="A12" s="44"/>
      <c r="C12" s="152"/>
      <c r="D12" s="152"/>
      <c r="E12" s="152"/>
      <c r="F12" s="153"/>
      <c r="G12" s="152"/>
      <c r="H12" s="152"/>
      <c r="I12" s="50"/>
      <c r="N12" s="47"/>
    </row>
    <row r="13" spans="1:14" ht="22.5" hidden="1" customHeight="1" x14ac:dyDescent="0.4">
      <c r="A13" s="44"/>
      <c r="C13" s="152"/>
      <c r="D13" s="152"/>
      <c r="E13" s="152"/>
      <c r="F13" s="153"/>
      <c r="G13" s="152"/>
      <c r="H13" s="152"/>
      <c r="I13" s="50"/>
      <c r="N13" s="47"/>
    </row>
    <row r="14" spans="1:14" ht="22.5" hidden="1" customHeight="1" x14ac:dyDescent="0.4">
      <c r="A14" s="44"/>
      <c r="C14" s="152"/>
      <c r="D14" s="152"/>
      <c r="E14" s="152"/>
      <c r="F14" s="153"/>
      <c r="G14" s="152"/>
      <c r="H14" s="152"/>
      <c r="N14" s="47"/>
    </row>
    <row r="15" spans="1:14" ht="18.75" hidden="1" x14ac:dyDescent="0.4">
      <c r="A15" s="28"/>
      <c r="B15" s="21"/>
      <c r="C15" s="154"/>
      <c r="D15" s="154"/>
      <c r="E15" s="154"/>
      <c r="F15" s="155"/>
      <c r="G15" s="154"/>
      <c r="H15" s="15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54"/>
      <c r="D16" s="154"/>
      <c r="E16" s="154"/>
      <c r="F16" s="155"/>
      <c r="G16" s="154"/>
      <c r="H16" s="15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56"/>
      <c r="D17" s="156"/>
      <c r="E17" s="156"/>
      <c r="F17" s="157" t="s">
        <v>1</v>
      </c>
      <c r="G17" s="156"/>
      <c r="H17" s="15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8"/>
      <c r="D19" s="148"/>
      <c r="E19" s="14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58" t="s">
        <v>5</v>
      </c>
      <c r="D20" s="158"/>
      <c r="E20" s="158"/>
      <c r="F20" s="158"/>
      <c r="G20" s="158"/>
      <c r="H20" s="158"/>
      <c r="I20" s="15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58" t="s">
        <v>9</v>
      </c>
      <c r="D21" s="158"/>
      <c r="E21" s="158"/>
      <c r="F21" s="158"/>
      <c r="G21" s="158"/>
      <c r="H21" s="158"/>
      <c r="I21" s="158"/>
      <c r="J21" s="54">
        <v>3111971199</v>
      </c>
      <c r="K21" s="54">
        <v>0</v>
      </c>
      <c r="L21" s="54">
        <v>3111971199</v>
      </c>
      <c r="M21" s="21"/>
      <c r="N21" s="30"/>
    </row>
    <row r="22" spans="1:14" ht="50.1" customHeight="1" x14ac:dyDescent="0.4">
      <c r="A22" s="28"/>
      <c r="B22" s="21"/>
      <c r="C22" s="158" t="s">
        <v>10</v>
      </c>
      <c r="D22" s="158"/>
      <c r="E22" s="158"/>
      <c r="F22" s="158"/>
      <c r="G22" s="158"/>
      <c r="H22" s="158"/>
      <c r="I22" s="158"/>
      <c r="J22" s="54">
        <v>-349292089</v>
      </c>
      <c r="K22" s="54">
        <v>0</v>
      </c>
      <c r="L22" s="54">
        <v>-349292089</v>
      </c>
      <c r="M22" s="21"/>
      <c r="N22" s="30"/>
    </row>
    <row r="23" spans="1:14" ht="50.1" customHeight="1" x14ac:dyDescent="0.4">
      <c r="A23" s="28"/>
      <c r="B23" s="21"/>
      <c r="C23" s="158" t="s">
        <v>11</v>
      </c>
      <c r="D23" s="158"/>
      <c r="E23" s="158"/>
      <c r="F23" s="158"/>
      <c r="G23" s="158"/>
      <c r="H23" s="158"/>
      <c r="I23" s="158"/>
      <c r="J23" s="54">
        <v>2762679110</v>
      </c>
      <c r="K23" s="54">
        <v>0</v>
      </c>
      <c r="L23" s="54">
        <v>2762679110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61" t="s">
        <v>12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60"/>
      <c r="U6" s="8"/>
    </row>
    <row r="7" spans="1:21" ht="22.5" customHeight="1" x14ac:dyDescent="0.4">
      <c r="A7" s="6"/>
      <c r="B7" s="162" t="s">
        <v>112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60"/>
      <c r="C9" s="160"/>
      <c r="D9" s="160"/>
      <c r="E9" s="63"/>
      <c r="F9" s="63"/>
      <c r="G9" s="63"/>
      <c r="H9" s="62"/>
      <c r="I9" s="62"/>
      <c r="J9" s="62"/>
      <c r="K9" s="159"/>
      <c r="L9" s="159"/>
      <c r="M9" s="159"/>
      <c r="N9" s="15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9"/>
      <c r="L10" s="159"/>
      <c r="M10" s="159"/>
      <c r="N10" s="15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9"/>
      <c r="L11" s="159"/>
      <c r="M11" s="159"/>
      <c r="N11" s="15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9"/>
      <c r="L12" s="159"/>
      <c r="M12" s="159"/>
      <c r="N12" s="15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9"/>
      <c r="L13" s="159"/>
      <c r="M13" s="159"/>
      <c r="N13" s="15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60"/>
      <c r="M14" s="160"/>
      <c r="N14" s="16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43"/>
      <c r="C15" s="143"/>
      <c r="D15" s="14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11189008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496227454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6632395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4556613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4556613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19906311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27998568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51592816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159000000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159000000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1133589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447188986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2446713831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1103329428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512088487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195103454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1198987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26348648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27049626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23486000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607270849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2862648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673000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-1950486377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132651352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62781824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-1766242209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25493000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1766242209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24736624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24736624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12462200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90000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B2AF-7C9D-4FAF-AD29-AB32F8E0B30C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23" customWidth="1"/>
    <col min="2" max="2" width="54.125" style="122" customWidth="1"/>
    <col min="3" max="3" width="60.5" style="122" customWidth="1"/>
    <col min="4" max="4" width="52.75" style="122" customWidth="1"/>
    <col min="5" max="16384" width="9" style="122"/>
  </cols>
  <sheetData>
    <row r="1" spans="1:4" s="1" customFormat="1" ht="22.5" customHeight="1" x14ac:dyDescent="0.4">
      <c r="B1" s="131" t="s">
        <v>231</v>
      </c>
    </row>
    <row r="2" spans="1:4" s="1" customFormat="1" ht="22.5" customHeight="1" x14ac:dyDescent="0.4">
      <c r="B2" s="131" t="s">
        <v>230</v>
      </c>
    </row>
    <row r="3" spans="1:4" s="1" customFormat="1" ht="22.5" customHeight="1" x14ac:dyDescent="0.4">
      <c r="B3" s="131" t="s">
        <v>229</v>
      </c>
    </row>
    <row r="4" spans="1:4" ht="122.25" customHeight="1" x14ac:dyDescent="0.4">
      <c r="A4" s="164" t="s">
        <v>228</v>
      </c>
      <c r="B4" s="164"/>
      <c r="C4" s="164"/>
      <c r="D4" s="164"/>
    </row>
    <row r="5" spans="1:4" s="126" customFormat="1" ht="36" customHeight="1" x14ac:dyDescent="0.4">
      <c r="A5" s="127"/>
    </row>
    <row r="6" spans="1:4" s="126" customFormat="1" ht="36" customHeight="1" x14ac:dyDescent="0.4">
      <c r="A6" s="127"/>
      <c r="B6" s="126" t="s">
        <v>227</v>
      </c>
    </row>
    <row r="7" spans="1:4" s="126" customFormat="1" ht="36" customHeight="1" x14ac:dyDescent="0.4">
      <c r="A7" s="127"/>
      <c r="B7" s="129"/>
      <c r="C7" s="163"/>
      <c r="D7" s="163"/>
    </row>
    <row r="8" spans="1:4" s="126" customFormat="1" ht="36" customHeight="1" x14ac:dyDescent="0.4">
      <c r="A8" s="127"/>
      <c r="B8" s="129"/>
      <c r="C8" s="163"/>
      <c r="D8" s="163"/>
    </row>
    <row r="9" spans="1:4" s="126" customFormat="1" ht="36" customHeight="1" x14ac:dyDescent="0.4">
      <c r="A9" s="127"/>
      <c r="B9" s="130"/>
      <c r="C9" s="163"/>
      <c r="D9" s="163"/>
    </row>
    <row r="10" spans="1:4" s="126" customFormat="1" ht="36" customHeight="1" x14ac:dyDescent="0.4">
      <c r="A10" s="127"/>
      <c r="B10" s="129"/>
      <c r="C10" s="163"/>
      <c r="D10" s="163"/>
    </row>
    <row r="11" spans="1:4" s="126" customFormat="1" ht="36" customHeight="1" x14ac:dyDescent="0.4">
      <c r="A11" s="127"/>
      <c r="B11" s="129"/>
      <c r="C11" s="165"/>
      <c r="D11" s="165"/>
    </row>
    <row r="12" spans="1:4" s="126" customFormat="1" ht="36" customHeight="1" x14ac:dyDescent="0.4">
      <c r="A12" s="127"/>
      <c r="B12" s="129"/>
      <c r="C12" s="163"/>
      <c r="D12" s="163"/>
    </row>
    <row r="13" spans="1:4" s="126" customFormat="1" ht="36" customHeight="1" x14ac:dyDescent="0.4">
      <c r="A13" s="127"/>
      <c r="B13" s="128"/>
      <c r="C13" s="128"/>
    </row>
    <row r="14" spans="1:4" s="126" customFormat="1" ht="36" customHeight="1" x14ac:dyDescent="0.4">
      <c r="A14" s="127"/>
    </row>
    <row r="15" spans="1:4" s="126" customFormat="1" ht="36" customHeight="1" x14ac:dyDescent="0.4">
      <c r="A15" s="127"/>
    </row>
    <row r="16" spans="1:4" s="126" customFormat="1" ht="36" customHeight="1" x14ac:dyDescent="0.4">
      <c r="A16" s="127"/>
    </row>
    <row r="17" spans="1:1" s="126" customFormat="1" ht="36" customHeight="1" x14ac:dyDescent="0.4">
      <c r="A17" s="127"/>
    </row>
    <row r="18" spans="1:1" s="126" customFormat="1" ht="36" customHeight="1" x14ac:dyDescent="0.4">
      <c r="A18" s="127"/>
    </row>
    <row r="19" spans="1:1" s="126" customFormat="1" ht="36" customHeight="1" x14ac:dyDescent="0.4">
      <c r="A19" s="127"/>
    </row>
    <row r="20" spans="1:1" s="126" customFormat="1" ht="36" customHeight="1" x14ac:dyDescent="0.4">
      <c r="A20" s="127"/>
    </row>
    <row r="21" spans="1:1" s="126" customFormat="1" ht="36" customHeight="1" x14ac:dyDescent="0.4">
      <c r="A21" s="127"/>
    </row>
    <row r="22" spans="1:1" s="126" customFormat="1" ht="36" customHeight="1" x14ac:dyDescent="0.4">
      <c r="A22" s="127"/>
    </row>
    <row r="23" spans="1:1" s="126" customFormat="1" ht="36" customHeight="1" x14ac:dyDescent="0.4">
      <c r="A23" s="127"/>
    </row>
    <row r="24" spans="1:1" s="126" customFormat="1" ht="36" customHeight="1" x14ac:dyDescent="0.4">
      <c r="A24" s="127"/>
    </row>
    <row r="25" spans="1:1" s="126" customFormat="1" ht="36" customHeight="1" x14ac:dyDescent="0.4">
      <c r="A25" s="127"/>
    </row>
    <row r="26" spans="1:1" s="126" customFormat="1" ht="36" customHeight="1" x14ac:dyDescent="0.4">
      <c r="A26" s="127"/>
    </row>
    <row r="27" spans="1:1" s="126" customFormat="1" ht="36" customHeight="1" x14ac:dyDescent="0.4">
      <c r="A27" s="127"/>
    </row>
    <row r="28" spans="1:1" s="126" customFormat="1" ht="36" customHeight="1" x14ac:dyDescent="0.4">
      <c r="A28" s="127"/>
    </row>
    <row r="29" spans="1:1" s="126" customFormat="1" ht="36" customHeight="1" x14ac:dyDescent="0.4">
      <c r="A29" s="127"/>
    </row>
    <row r="30" spans="1:1" s="126" customFormat="1" ht="36" customHeight="1" x14ac:dyDescent="0.4">
      <c r="A30" s="127"/>
    </row>
    <row r="31" spans="1:1" s="126" customFormat="1" ht="36" customHeight="1" x14ac:dyDescent="0.4">
      <c r="A31" s="127"/>
    </row>
    <row r="32" spans="1:1" s="126" customFormat="1" ht="36" customHeight="1" x14ac:dyDescent="0.4">
      <c r="A32" s="127"/>
    </row>
    <row r="33" spans="1:1" s="126" customFormat="1" ht="36" customHeight="1" x14ac:dyDescent="0.4">
      <c r="A33" s="127"/>
    </row>
    <row r="34" spans="1:1" s="126" customFormat="1" ht="36" customHeight="1" x14ac:dyDescent="0.4">
      <c r="A34" s="127"/>
    </row>
    <row r="35" spans="1:1" s="126" customFormat="1" ht="36" customHeight="1" x14ac:dyDescent="0.4">
      <c r="A35" s="127"/>
    </row>
    <row r="36" spans="1:1" s="126" customFormat="1" ht="36" customHeight="1" x14ac:dyDescent="0.4">
      <c r="A36" s="127"/>
    </row>
    <row r="37" spans="1:1" s="126" customFormat="1" ht="36" customHeight="1" x14ac:dyDescent="0.4">
      <c r="A37" s="127"/>
    </row>
    <row r="38" spans="1:1" s="126" customFormat="1" ht="36" customHeight="1" x14ac:dyDescent="0.4">
      <c r="A38" s="127"/>
    </row>
    <row r="39" spans="1:1" s="126" customFormat="1" ht="36" customHeight="1" x14ac:dyDescent="0.4">
      <c r="A39" s="127"/>
    </row>
    <row r="40" spans="1:1" s="126" customFormat="1" ht="36" customHeight="1" x14ac:dyDescent="0.4">
      <c r="A40" s="127"/>
    </row>
    <row r="41" spans="1:1" s="124" customFormat="1" ht="36" customHeight="1" x14ac:dyDescent="0.4">
      <c r="A41" s="125"/>
    </row>
    <row r="42" spans="1:1" s="124" customFormat="1" ht="36" customHeight="1" x14ac:dyDescent="0.4">
      <c r="A42" s="125"/>
    </row>
    <row r="43" spans="1:1" s="124" customFormat="1" ht="36" customHeight="1" x14ac:dyDescent="0.4">
      <c r="A43" s="125"/>
    </row>
    <row r="44" spans="1:1" s="124" customFormat="1" ht="36" customHeight="1" x14ac:dyDescent="0.4">
      <c r="A44" s="125"/>
    </row>
    <row r="45" spans="1:1" s="124" customFormat="1" ht="36" customHeight="1" x14ac:dyDescent="0.4">
      <c r="A45" s="125"/>
    </row>
    <row r="46" spans="1:1" s="124" customFormat="1" ht="36" customHeight="1" x14ac:dyDescent="0.4">
      <c r="A46" s="125"/>
    </row>
    <row r="47" spans="1:1" s="124" customFormat="1" ht="36" customHeight="1" x14ac:dyDescent="0.4">
      <c r="A47" s="125"/>
    </row>
    <row r="48" spans="1:1" s="124" customFormat="1" ht="36" customHeight="1" x14ac:dyDescent="0.4">
      <c r="A48" s="125"/>
    </row>
    <row r="49" spans="1:1" s="124" customFormat="1" ht="36" customHeight="1" x14ac:dyDescent="0.4">
      <c r="A49" s="125"/>
    </row>
    <row r="50" spans="1:1" s="124" customFormat="1" ht="36" customHeight="1" x14ac:dyDescent="0.4">
      <c r="A50" s="125"/>
    </row>
    <row r="51" spans="1:1" s="124" customFormat="1" ht="36" customHeight="1" x14ac:dyDescent="0.4">
      <c r="A51" s="125"/>
    </row>
    <row r="52" spans="1:1" s="124" customFormat="1" ht="36" customHeight="1" x14ac:dyDescent="0.4">
      <c r="A52" s="125"/>
    </row>
    <row r="53" spans="1:1" s="124" customFormat="1" ht="36" customHeight="1" x14ac:dyDescent="0.4">
      <c r="A53" s="125"/>
    </row>
    <row r="54" spans="1:1" s="124" customFormat="1" ht="36" customHeight="1" x14ac:dyDescent="0.4">
      <c r="A54" s="125"/>
    </row>
    <row r="55" spans="1:1" s="124" customFormat="1" ht="36" customHeight="1" x14ac:dyDescent="0.4">
      <c r="A55" s="125"/>
    </row>
    <row r="56" spans="1:1" s="124" customFormat="1" ht="36" customHeight="1" x14ac:dyDescent="0.4">
      <c r="A56" s="125"/>
    </row>
    <row r="57" spans="1:1" s="124" customFormat="1" ht="24" x14ac:dyDescent="0.4">
      <c r="A57" s="125"/>
    </row>
    <row r="58" spans="1:1" s="124" customFormat="1" ht="24" x14ac:dyDescent="0.4">
      <c r="A58" s="125"/>
    </row>
    <row r="59" spans="1:1" s="124" customFormat="1" ht="24" x14ac:dyDescent="0.4">
      <c r="A59" s="125"/>
    </row>
    <row r="60" spans="1:1" s="124" customFormat="1" ht="24" x14ac:dyDescent="0.4">
      <c r="A60" s="125"/>
    </row>
    <row r="61" spans="1:1" s="124" customFormat="1" ht="24" x14ac:dyDescent="0.4">
      <c r="A61" s="125"/>
    </row>
    <row r="62" spans="1:1" s="124" customFormat="1" ht="24" x14ac:dyDescent="0.4">
      <c r="A62" s="125"/>
    </row>
    <row r="63" spans="1:1" s="124" customFormat="1" ht="24" x14ac:dyDescent="0.4">
      <c r="A63" s="125"/>
    </row>
    <row r="64" spans="1:1" s="124" customFormat="1" ht="24" x14ac:dyDescent="0.4">
      <c r="A64" s="125"/>
    </row>
    <row r="65" spans="1:1" s="124" customFormat="1" ht="24" x14ac:dyDescent="0.4">
      <c r="A65" s="125"/>
    </row>
    <row r="66" spans="1:1" s="124" customFormat="1" ht="24" x14ac:dyDescent="0.4">
      <c r="A66" s="125"/>
    </row>
    <row r="67" spans="1:1" s="124" customFormat="1" ht="24" x14ac:dyDescent="0.4">
      <c r="A67" s="125"/>
    </row>
    <row r="68" spans="1:1" s="124" customFormat="1" ht="24" x14ac:dyDescent="0.4">
      <c r="A68" s="125"/>
    </row>
    <row r="69" spans="1:1" s="124" customFormat="1" ht="24" x14ac:dyDescent="0.4">
      <c r="A69" s="125"/>
    </row>
    <row r="70" spans="1:1" s="124" customFormat="1" ht="24" x14ac:dyDescent="0.4">
      <c r="A70" s="125"/>
    </row>
    <row r="71" spans="1:1" s="124" customFormat="1" ht="24" x14ac:dyDescent="0.4">
      <c r="A71" s="125"/>
    </row>
    <row r="72" spans="1:1" s="124" customFormat="1" ht="24" x14ac:dyDescent="0.4">
      <c r="A72" s="125"/>
    </row>
    <row r="73" spans="1:1" s="124" customFormat="1" ht="24" x14ac:dyDescent="0.4">
      <c r="A73" s="125"/>
    </row>
    <row r="74" spans="1:1" s="124" customFormat="1" ht="24" x14ac:dyDescent="0.4">
      <c r="A74" s="125"/>
    </row>
    <row r="75" spans="1:1" s="124" customFormat="1" ht="24" x14ac:dyDescent="0.4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66" t="s">
        <v>13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23.25" customHeight="1" x14ac:dyDescent="0.4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x14ac:dyDescent="0.4">
      <c r="O7" s="74" t="s">
        <v>2</v>
      </c>
    </row>
    <row r="8" spans="2:15" ht="21.95" customHeight="1" x14ac:dyDescent="0.4">
      <c r="B8" s="168" t="s">
        <v>14</v>
      </c>
      <c r="C8" s="169"/>
      <c r="D8" s="169"/>
      <c r="E8" s="169"/>
      <c r="F8" s="169"/>
      <c r="G8" s="169"/>
      <c r="H8" s="17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71"/>
      <c r="C9" s="172"/>
      <c r="D9" s="172"/>
      <c r="E9" s="172"/>
      <c r="F9" s="172"/>
      <c r="G9" s="172"/>
      <c r="H9" s="17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3437872147</v>
      </c>
      <c r="J10" s="81">
        <v>0</v>
      </c>
      <c r="K10" s="81">
        <v>91035698</v>
      </c>
      <c r="L10" s="81">
        <v>3346836449</v>
      </c>
      <c r="M10" s="81">
        <v>1364817086</v>
      </c>
      <c r="N10" s="81">
        <v>30804744</v>
      </c>
      <c r="O10" s="81">
        <v>1982019363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3437872147</v>
      </c>
      <c r="J11" s="81">
        <v>0</v>
      </c>
      <c r="K11" s="81">
        <v>91035698</v>
      </c>
      <c r="L11" s="81">
        <v>3346836449</v>
      </c>
      <c r="M11" s="81">
        <v>1364817086</v>
      </c>
      <c r="N11" s="81">
        <v>30804744</v>
      </c>
      <c r="O11" s="81">
        <v>1982019363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1681335070</v>
      </c>
      <c r="J12" s="81">
        <v>0</v>
      </c>
      <c r="K12" s="81">
        <v>62504900</v>
      </c>
      <c r="L12" s="81">
        <v>1618830170</v>
      </c>
      <c r="M12" s="81">
        <v>0</v>
      </c>
      <c r="N12" s="81">
        <v>0</v>
      </c>
      <c r="O12" s="81">
        <v>1618830170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1754931657</v>
      </c>
      <c r="J13" s="81">
        <v>0</v>
      </c>
      <c r="K13" s="81">
        <v>28530798</v>
      </c>
      <c r="L13" s="81">
        <v>1726400859</v>
      </c>
      <c r="M13" s="81">
        <v>1363665699</v>
      </c>
      <c r="N13" s="81">
        <v>30702792</v>
      </c>
      <c r="O13" s="81">
        <v>362735160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1605420</v>
      </c>
      <c r="J14" s="81">
        <v>0</v>
      </c>
      <c r="K14" s="81">
        <v>0</v>
      </c>
      <c r="L14" s="81">
        <v>1605420</v>
      </c>
      <c r="M14" s="81">
        <v>1151387</v>
      </c>
      <c r="N14" s="81">
        <v>101952</v>
      </c>
      <c r="O14" s="81">
        <v>454033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16321296</v>
      </c>
      <c r="J31" s="81">
        <v>0</v>
      </c>
      <c r="K31" s="81">
        <v>0</v>
      </c>
      <c r="L31" s="81">
        <v>16321296</v>
      </c>
      <c r="M31" s="81">
        <v>12260330</v>
      </c>
      <c r="N31" s="81">
        <v>2846040</v>
      </c>
      <c r="O31" s="81">
        <v>4060966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193939639</v>
      </c>
      <c r="J32" s="81">
        <v>0</v>
      </c>
      <c r="K32" s="81">
        <v>0</v>
      </c>
      <c r="L32" s="81">
        <v>193939639</v>
      </c>
      <c r="M32" s="81">
        <v>193939639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9000007</v>
      </c>
      <c r="J33" s="81">
        <v>6632395</v>
      </c>
      <c r="K33" s="81">
        <v>0</v>
      </c>
      <c r="L33" s="81">
        <v>15632402</v>
      </c>
      <c r="M33" s="81">
        <v>0</v>
      </c>
      <c r="N33" s="81">
        <v>0</v>
      </c>
      <c r="O33" s="81">
        <v>15632402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74" t="s">
        <v>49</v>
      </c>
      <c r="C35" s="175"/>
      <c r="D35" s="175"/>
      <c r="E35" s="175"/>
      <c r="F35" s="175"/>
      <c r="G35" s="175"/>
      <c r="H35" s="176"/>
      <c r="I35" s="81">
        <v>3657133089</v>
      </c>
      <c r="J35" s="81">
        <v>6632395</v>
      </c>
      <c r="K35" s="81">
        <v>91035698</v>
      </c>
      <c r="L35" s="81">
        <v>3572729786</v>
      </c>
      <c r="M35" s="81">
        <v>1571017055</v>
      </c>
      <c r="N35" s="81">
        <v>33650784</v>
      </c>
      <c r="O35" s="81">
        <v>2001712731</v>
      </c>
    </row>
    <row r="36" spans="2:15" ht="12" customHeight="1" x14ac:dyDescent="0.4"/>
    <row r="37" spans="2:15" ht="21.95" customHeight="1" x14ac:dyDescent="0.4"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1F116-C30B-4E58-A063-4924BFD851C9}">
  <dimension ref="A1:N13"/>
  <sheetViews>
    <sheetView showGridLines="0" view="pageBreakPreview" topLeftCell="J1" zoomScale="70" zoomScaleNormal="70" zoomScaleSheetLayoutView="70" workbookViewId="0"/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15.625" style="72" customWidth="1"/>
    <col min="9" max="14" width="31.125" style="72" customWidth="1"/>
    <col min="15" max="15" width="2.625" style="72" customWidth="1"/>
    <col min="16" max="18" width="25.625" style="72" customWidth="1"/>
    <col min="19" max="256" width="8.875" style="72"/>
    <col min="257" max="263" width="3.5" style="72" customWidth="1"/>
    <col min="264" max="264" width="15.625" style="72" customWidth="1"/>
    <col min="265" max="271" width="25.625" style="72" customWidth="1"/>
    <col min="272" max="512" width="8.875" style="72"/>
    <col min="513" max="519" width="3.5" style="72" customWidth="1"/>
    <col min="520" max="520" width="15.625" style="72" customWidth="1"/>
    <col min="521" max="527" width="25.625" style="72" customWidth="1"/>
    <col min="528" max="768" width="8.875" style="72"/>
    <col min="769" max="775" width="3.5" style="72" customWidth="1"/>
    <col min="776" max="776" width="15.625" style="72" customWidth="1"/>
    <col min="777" max="783" width="25.625" style="72" customWidth="1"/>
    <col min="784" max="1024" width="8.875" style="72"/>
    <col min="1025" max="1031" width="3.5" style="72" customWidth="1"/>
    <col min="1032" max="1032" width="15.625" style="72" customWidth="1"/>
    <col min="1033" max="1039" width="25.625" style="72" customWidth="1"/>
    <col min="1040" max="1280" width="8.875" style="72"/>
    <col min="1281" max="1287" width="3.5" style="72" customWidth="1"/>
    <col min="1288" max="1288" width="15.625" style="72" customWidth="1"/>
    <col min="1289" max="1295" width="25.625" style="72" customWidth="1"/>
    <col min="1296" max="1536" width="8.875" style="72"/>
    <col min="1537" max="1543" width="3.5" style="72" customWidth="1"/>
    <col min="1544" max="1544" width="15.625" style="72" customWidth="1"/>
    <col min="1545" max="1551" width="25.625" style="72" customWidth="1"/>
    <col min="1552" max="1792" width="8.875" style="72"/>
    <col min="1793" max="1799" width="3.5" style="72" customWidth="1"/>
    <col min="1800" max="1800" width="15.625" style="72" customWidth="1"/>
    <col min="1801" max="1807" width="25.625" style="72" customWidth="1"/>
    <col min="1808" max="2048" width="8.875" style="72"/>
    <col min="2049" max="2055" width="3.5" style="72" customWidth="1"/>
    <col min="2056" max="2056" width="15.625" style="72" customWidth="1"/>
    <col min="2057" max="2063" width="25.625" style="72" customWidth="1"/>
    <col min="2064" max="2304" width="8.875" style="72"/>
    <col min="2305" max="2311" width="3.5" style="72" customWidth="1"/>
    <col min="2312" max="2312" width="15.625" style="72" customWidth="1"/>
    <col min="2313" max="2319" width="25.625" style="72" customWidth="1"/>
    <col min="2320" max="2560" width="8.875" style="72"/>
    <col min="2561" max="2567" width="3.5" style="72" customWidth="1"/>
    <col min="2568" max="2568" width="15.625" style="72" customWidth="1"/>
    <col min="2569" max="2575" width="25.625" style="72" customWidth="1"/>
    <col min="2576" max="2816" width="8.875" style="72"/>
    <col min="2817" max="2823" width="3.5" style="72" customWidth="1"/>
    <col min="2824" max="2824" width="15.625" style="72" customWidth="1"/>
    <col min="2825" max="2831" width="25.625" style="72" customWidth="1"/>
    <col min="2832" max="3072" width="8.875" style="72"/>
    <col min="3073" max="3079" width="3.5" style="72" customWidth="1"/>
    <col min="3080" max="3080" width="15.625" style="72" customWidth="1"/>
    <col min="3081" max="3087" width="25.625" style="72" customWidth="1"/>
    <col min="3088" max="3328" width="8.875" style="72"/>
    <col min="3329" max="3335" width="3.5" style="72" customWidth="1"/>
    <col min="3336" max="3336" width="15.625" style="72" customWidth="1"/>
    <col min="3337" max="3343" width="25.625" style="72" customWidth="1"/>
    <col min="3344" max="3584" width="8.875" style="72"/>
    <col min="3585" max="3591" width="3.5" style="72" customWidth="1"/>
    <col min="3592" max="3592" width="15.625" style="72" customWidth="1"/>
    <col min="3593" max="3599" width="25.625" style="72" customWidth="1"/>
    <col min="3600" max="3840" width="8.875" style="72"/>
    <col min="3841" max="3847" width="3.5" style="72" customWidth="1"/>
    <col min="3848" max="3848" width="15.625" style="72" customWidth="1"/>
    <col min="3849" max="3855" width="25.625" style="72" customWidth="1"/>
    <col min="3856" max="4096" width="8.875" style="72"/>
    <col min="4097" max="4103" width="3.5" style="72" customWidth="1"/>
    <col min="4104" max="4104" width="15.625" style="72" customWidth="1"/>
    <col min="4105" max="4111" width="25.625" style="72" customWidth="1"/>
    <col min="4112" max="4352" width="8.875" style="72"/>
    <col min="4353" max="4359" width="3.5" style="72" customWidth="1"/>
    <col min="4360" max="4360" width="15.625" style="72" customWidth="1"/>
    <col min="4361" max="4367" width="25.625" style="72" customWidth="1"/>
    <col min="4368" max="4608" width="8.875" style="72"/>
    <col min="4609" max="4615" width="3.5" style="72" customWidth="1"/>
    <col min="4616" max="4616" width="15.625" style="72" customWidth="1"/>
    <col min="4617" max="4623" width="25.625" style="72" customWidth="1"/>
    <col min="4624" max="4864" width="8.875" style="72"/>
    <col min="4865" max="4871" width="3.5" style="72" customWidth="1"/>
    <col min="4872" max="4872" width="15.625" style="72" customWidth="1"/>
    <col min="4873" max="4879" width="25.625" style="72" customWidth="1"/>
    <col min="4880" max="5120" width="8.875" style="72"/>
    <col min="5121" max="5127" width="3.5" style="72" customWidth="1"/>
    <col min="5128" max="5128" width="15.625" style="72" customWidth="1"/>
    <col min="5129" max="5135" width="25.625" style="72" customWidth="1"/>
    <col min="5136" max="5376" width="8.875" style="72"/>
    <col min="5377" max="5383" width="3.5" style="72" customWidth="1"/>
    <col min="5384" max="5384" width="15.625" style="72" customWidth="1"/>
    <col min="5385" max="5391" width="25.625" style="72" customWidth="1"/>
    <col min="5392" max="5632" width="8.875" style="72"/>
    <col min="5633" max="5639" width="3.5" style="72" customWidth="1"/>
    <col min="5640" max="5640" width="15.625" style="72" customWidth="1"/>
    <col min="5641" max="5647" width="25.625" style="72" customWidth="1"/>
    <col min="5648" max="5888" width="8.875" style="72"/>
    <col min="5889" max="5895" width="3.5" style="72" customWidth="1"/>
    <col min="5896" max="5896" width="15.625" style="72" customWidth="1"/>
    <col min="5897" max="5903" width="25.625" style="72" customWidth="1"/>
    <col min="5904" max="6144" width="8.875" style="72"/>
    <col min="6145" max="6151" width="3.5" style="72" customWidth="1"/>
    <col min="6152" max="6152" width="15.625" style="72" customWidth="1"/>
    <col min="6153" max="6159" width="25.625" style="72" customWidth="1"/>
    <col min="6160" max="6400" width="8.875" style="72"/>
    <col min="6401" max="6407" width="3.5" style="72" customWidth="1"/>
    <col min="6408" max="6408" width="15.625" style="72" customWidth="1"/>
    <col min="6409" max="6415" width="25.625" style="72" customWidth="1"/>
    <col min="6416" max="6656" width="8.875" style="72"/>
    <col min="6657" max="6663" width="3.5" style="72" customWidth="1"/>
    <col min="6664" max="6664" width="15.625" style="72" customWidth="1"/>
    <col min="6665" max="6671" width="25.625" style="72" customWidth="1"/>
    <col min="6672" max="6912" width="8.875" style="72"/>
    <col min="6913" max="6919" width="3.5" style="72" customWidth="1"/>
    <col min="6920" max="6920" width="15.625" style="72" customWidth="1"/>
    <col min="6921" max="6927" width="25.625" style="72" customWidth="1"/>
    <col min="6928" max="7168" width="8.875" style="72"/>
    <col min="7169" max="7175" width="3.5" style="72" customWidth="1"/>
    <col min="7176" max="7176" width="15.625" style="72" customWidth="1"/>
    <col min="7177" max="7183" width="25.625" style="72" customWidth="1"/>
    <col min="7184" max="7424" width="8.875" style="72"/>
    <col min="7425" max="7431" width="3.5" style="72" customWidth="1"/>
    <col min="7432" max="7432" width="15.625" style="72" customWidth="1"/>
    <col min="7433" max="7439" width="25.625" style="72" customWidth="1"/>
    <col min="7440" max="7680" width="8.875" style="72"/>
    <col min="7681" max="7687" width="3.5" style="72" customWidth="1"/>
    <col min="7688" max="7688" width="15.625" style="72" customWidth="1"/>
    <col min="7689" max="7695" width="25.625" style="72" customWidth="1"/>
    <col min="7696" max="7936" width="8.875" style="72"/>
    <col min="7937" max="7943" width="3.5" style="72" customWidth="1"/>
    <col min="7944" max="7944" width="15.625" style="72" customWidth="1"/>
    <col min="7945" max="7951" width="25.625" style="72" customWidth="1"/>
    <col min="7952" max="8192" width="8.875" style="72"/>
    <col min="8193" max="8199" width="3.5" style="72" customWidth="1"/>
    <col min="8200" max="8200" width="15.625" style="72" customWidth="1"/>
    <col min="8201" max="8207" width="25.625" style="72" customWidth="1"/>
    <col min="8208" max="8448" width="8.875" style="72"/>
    <col min="8449" max="8455" width="3.5" style="72" customWidth="1"/>
    <col min="8456" max="8456" width="15.625" style="72" customWidth="1"/>
    <col min="8457" max="8463" width="25.625" style="72" customWidth="1"/>
    <col min="8464" max="8704" width="8.875" style="72"/>
    <col min="8705" max="8711" width="3.5" style="72" customWidth="1"/>
    <col min="8712" max="8712" width="15.625" style="72" customWidth="1"/>
    <col min="8713" max="8719" width="25.625" style="72" customWidth="1"/>
    <col min="8720" max="8960" width="8.875" style="72"/>
    <col min="8961" max="8967" width="3.5" style="72" customWidth="1"/>
    <col min="8968" max="8968" width="15.625" style="72" customWidth="1"/>
    <col min="8969" max="8975" width="25.625" style="72" customWidth="1"/>
    <col min="8976" max="9216" width="8.875" style="72"/>
    <col min="9217" max="9223" width="3.5" style="72" customWidth="1"/>
    <col min="9224" max="9224" width="15.625" style="72" customWidth="1"/>
    <col min="9225" max="9231" width="25.625" style="72" customWidth="1"/>
    <col min="9232" max="9472" width="8.875" style="72"/>
    <col min="9473" max="9479" width="3.5" style="72" customWidth="1"/>
    <col min="9480" max="9480" width="15.625" style="72" customWidth="1"/>
    <col min="9481" max="9487" width="25.625" style="72" customWidth="1"/>
    <col min="9488" max="9728" width="8.875" style="72"/>
    <col min="9729" max="9735" width="3.5" style="72" customWidth="1"/>
    <col min="9736" max="9736" width="15.625" style="72" customWidth="1"/>
    <col min="9737" max="9743" width="25.625" style="72" customWidth="1"/>
    <col min="9744" max="9984" width="8.875" style="72"/>
    <col min="9985" max="9991" width="3.5" style="72" customWidth="1"/>
    <col min="9992" max="9992" width="15.625" style="72" customWidth="1"/>
    <col min="9993" max="9999" width="25.625" style="72" customWidth="1"/>
    <col min="10000" max="10240" width="8.875" style="72"/>
    <col min="10241" max="10247" width="3.5" style="72" customWidth="1"/>
    <col min="10248" max="10248" width="15.625" style="72" customWidth="1"/>
    <col min="10249" max="10255" width="25.625" style="72" customWidth="1"/>
    <col min="10256" max="10496" width="8.875" style="72"/>
    <col min="10497" max="10503" width="3.5" style="72" customWidth="1"/>
    <col min="10504" max="10504" width="15.625" style="72" customWidth="1"/>
    <col min="10505" max="10511" width="25.625" style="72" customWidth="1"/>
    <col min="10512" max="10752" width="8.875" style="72"/>
    <col min="10753" max="10759" width="3.5" style="72" customWidth="1"/>
    <col min="10760" max="10760" width="15.625" style="72" customWidth="1"/>
    <col min="10761" max="10767" width="25.625" style="72" customWidth="1"/>
    <col min="10768" max="11008" width="8.875" style="72"/>
    <col min="11009" max="11015" width="3.5" style="72" customWidth="1"/>
    <col min="11016" max="11016" width="15.625" style="72" customWidth="1"/>
    <col min="11017" max="11023" width="25.625" style="72" customWidth="1"/>
    <col min="11024" max="11264" width="8.875" style="72"/>
    <col min="11265" max="11271" width="3.5" style="72" customWidth="1"/>
    <col min="11272" max="11272" width="15.625" style="72" customWidth="1"/>
    <col min="11273" max="11279" width="25.625" style="72" customWidth="1"/>
    <col min="11280" max="11520" width="8.875" style="72"/>
    <col min="11521" max="11527" width="3.5" style="72" customWidth="1"/>
    <col min="11528" max="11528" width="15.625" style="72" customWidth="1"/>
    <col min="11529" max="11535" width="25.625" style="72" customWidth="1"/>
    <col min="11536" max="11776" width="8.875" style="72"/>
    <col min="11777" max="11783" width="3.5" style="72" customWidth="1"/>
    <col min="11784" max="11784" width="15.625" style="72" customWidth="1"/>
    <col min="11785" max="11791" width="25.625" style="72" customWidth="1"/>
    <col min="11792" max="12032" width="8.875" style="72"/>
    <col min="12033" max="12039" width="3.5" style="72" customWidth="1"/>
    <col min="12040" max="12040" width="15.625" style="72" customWidth="1"/>
    <col min="12041" max="12047" width="25.625" style="72" customWidth="1"/>
    <col min="12048" max="12288" width="8.875" style="72"/>
    <col min="12289" max="12295" width="3.5" style="72" customWidth="1"/>
    <col min="12296" max="12296" width="15.625" style="72" customWidth="1"/>
    <col min="12297" max="12303" width="25.625" style="72" customWidth="1"/>
    <col min="12304" max="12544" width="8.875" style="72"/>
    <col min="12545" max="12551" width="3.5" style="72" customWidth="1"/>
    <col min="12552" max="12552" width="15.625" style="72" customWidth="1"/>
    <col min="12553" max="12559" width="25.625" style="72" customWidth="1"/>
    <col min="12560" max="12800" width="8.875" style="72"/>
    <col min="12801" max="12807" width="3.5" style="72" customWidth="1"/>
    <col min="12808" max="12808" width="15.625" style="72" customWidth="1"/>
    <col min="12809" max="12815" width="25.625" style="72" customWidth="1"/>
    <col min="12816" max="13056" width="8.875" style="72"/>
    <col min="13057" max="13063" width="3.5" style="72" customWidth="1"/>
    <col min="13064" max="13064" width="15.625" style="72" customWidth="1"/>
    <col min="13065" max="13071" width="25.625" style="72" customWidth="1"/>
    <col min="13072" max="13312" width="8.875" style="72"/>
    <col min="13313" max="13319" width="3.5" style="72" customWidth="1"/>
    <col min="13320" max="13320" width="15.625" style="72" customWidth="1"/>
    <col min="13321" max="13327" width="25.625" style="72" customWidth="1"/>
    <col min="13328" max="13568" width="8.875" style="72"/>
    <col min="13569" max="13575" width="3.5" style="72" customWidth="1"/>
    <col min="13576" max="13576" width="15.625" style="72" customWidth="1"/>
    <col min="13577" max="13583" width="25.625" style="72" customWidth="1"/>
    <col min="13584" max="13824" width="8.875" style="72"/>
    <col min="13825" max="13831" width="3.5" style="72" customWidth="1"/>
    <col min="13832" max="13832" width="15.625" style="72" customWidth="1"/>
    <col min="13833" max="13839" width="25.625" style="72" customWidth="1"/>
    <col min="13840" max="14080" width="8.875" style="72"/>
    <col min="14081" max="14087" width="3.5" style="72" customWidth="1"/>
    <col min="14088" max="14088" width="15.625" style="72" customWidth="1"/>
    <col min="14089" max="14095" width="25.625" style="72" customWidth="1"/>
    <col min="14096" max="14336" width="8.875" style="72"/>
    <col min="14337" max="14343" width="3.5" style="72" customWidth="1"/>
    <col min="14344" max="14344" width="15.625" style="72" customWidth="1"/>
    <col min="14345" max="14351" width="25.625" style="72" customWidth="1"/>
    <col min="14352" max="14592" width="8.875" style="72"/>
    <col min="14593" max="14599" width="3.5" style="72" customWidth="1"/>
    <col min="14600" max="14600" width="15.625" style="72" customWidth="1"/>
    <col min="14601" max="14607" width="25.625" style="72" customWidth="1"/>
    <col min="14608" max="14848" width="8.875" style="72"/>
    <col min="14849" max="14855" width="3.5" style="72" customWidth="1"/>
    <col min="14856" max="14856" width="15.625" style="72" customWidth="1"/>
    <col min="14857" max="14863" width="25.625" style="72" customWidth="1"/>
    <col min="14864" max="15104" width="8.875" style="72"/>
    <col min="15105" max="15111" width="3.5" style="72" customWidth="1"/>
    <col min="15112" max="15112" width="15.625" style="72" customWidth="1"/>
    <col min="15113" max="15119" width="25.625" style="72" customWidth="1"/>
    <col min="15120" max="15360" width="8.875" style="72"/>
    <col min="15361" max="15367" width="3.5" style="72" customWidth="1"/>
    <col min="15368" max="15368" width="15.625" style="72" customWidth="1"/>
    <col min="15369" max="15375" width="25.625" style="72" customWidth="1"/>
    <col min="15376" max="15616" width="8.875" style="72"/>
    <col min="15617" max="15623" width="3.5" style="72" customWidth="1"/>
    <col min="15624" max="15624" width="15.625" style="72" customWidth="1"/>
    <col min="15625" max="15631" width="25.625" style="72" customWidth="1"/>
    <col min="15632" max="15872" width="8.875" style="72"/>
    <col min="15873" max="15879" width="3.5" style="72" customWidth="1"/>
    <col min="15880" max="15880" width="15.625" style="72" customWidth="1"/>
    <col min="15881" max="15887" width="25.625" style="72" customWidth="1"/>
    <col min="15888" max="16128" width="8.875" style="72"/>
    <col min="16129" max="16135" width="3.5" style="72" customWidth="1"/>
    <col min="16136" max="16136" width="15.625" style="72" customWidth="1"/>
    <col min="16137" max="16143" width="25.625" style="72" customWidth="1"/>
    <col min="16144" max="16384" width="8.875" style="72"/>
  </cols>
  <sheetData>
    <row r="1" spans="1:14" ht="22.5" customHeight="1" x14ac:dyDescent="0.4">
      <c r="B1" s="2" t="s">
        <v>231</v>
      </c>
    </row>
    <row r="2" spans="1:14" ht="22.5" customHeight="1" x14ac:dyDescent="0.4">
      <c r="B2" s="2" t="s">
        <v>243</v>
      </c>
    </row>
    <row r="3" spans="1:14" ht="22.5" customHeight="1" x14ac:dyDescent="0.4">
      <c r="B3" s="2" t="s">
        <v>68</v>
      </c>
    </row>
    <row r="4" spans="1:14" s="73" customFormat="1" x14ac:dyDescent="0.4"/>
    <row r="5" spans="1:14" s="73" customFormat="1" x14ac:dyDescent="0.4">
      <c r="A5" s="166" t="s">
        <v>242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4" s="73" customFormat="1" x14ac:dyDescent="0.4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x14ac:dyDescent="0.4">
      <c r="M7" s="83"/>
      <c r="N7" s="83" t="s">
        <v>241</v>
      </c>
    </row>
    <row r="8" spans="1:14" ht="21.95" customHeight="1" x14ac:dyDescent="0.4">
      <c r="B8" s="182" t="s">
        <v>240</v>
      </c>
      <c r="C8" s="183"/>
      <c r="D8" s="183"/>
      <c r="E8" s="183"/>
      <c r="F8" s="183"/>
      <c r="G8" s="183"/>
      <c r="H8" s="184"/>
      <c r="I8" s="180" t="s">
        <v>239</v>
      </c>
      <c r="J8" s="178" t="s">
        <v>238</v>
      </c>
      <c r="K8" s="178" t="s">
        <v>237</v>
      </c>
      <c r="L8" s="178" t="s">
        <v>53</v>
      </c>
      <c r="M8" s="178" t="s">
        <v>236</v>
      </c>
      <c r="N8" s="178" t="s">
        <v>64</v>
      </c>
    </row>
    <row r="9" spans="1:14" ht="21.95" customHeight="1" x14ac:dyDescent="0.4">
      <c r="B9" s="185"/>
      <c r="C9" s="186"/>
      <c r="D9" s="186"/>
      <c r="E9" s="186"/>
      <c r="F9" s="186"/>
      <c r="G9" s="186"/>
      <c r="H9" s="187"/>
      <c r="I9" s="181"/>
      <c r="J9" s="179"/>
      <c r="K9" s="179"/>
      <c r="L9" s="179"/>
      <c r="M9" s="179"/>
      <c r="N9" s="179"/>
    </row>
    <row r="10" spans="1:14" ht="24.95" customHeight="1" x14ac:dyDescent="0.4">
      <c r="B10" s="191" t="s">
        <v>235</v>
      </c>
      <c r="C10" s="192"/>
      <c r="D10" s="192"/>
      <c r="E10" s="192"/>
      <c r="F10" s="192"/>
      <c r="G10" s="192"/>
      <c r="H10" s="193"/>
      <c r="I10" s="81">
        <v>619418705</v>
      </c>
      <c r="J10" s="81"/>
      <c r="K10" s="81">
        <v>0</v>
      </c>
      <c r="L10" s="81">
        <v>0</v>
      </c>
      <c r="M10" s="81">
        <v>0</v>
      </c>
      <c r="N10" s="81">
        <v>619418705</v>
      </c>
    </row>
    <row r="11" spans="1:14" ht="24.95" customHeight="1" x14ac:dyDescent="0.4">
      <c r="B11" s="194" t="s">
        <v>234</v>
      </c>
      <c r="C11" s="195"/>
      <c r="D11" s="195"/>
      <c r="E11" s="195"/>
      <c r="F11" s="195"/>
      <c r="G11" s="195"/>
      <c r="H11" s="196"/>
      <c r="I11" s="81">
        <v>12390513</v>
      </c>
      <c r="J11" s="81">
        <v>599756000</v>
      </c>
      <c r="K11" s="81">
        <v>0</v>
      </c>
      <c r="L11" s="81">
        <v>0</v>
      </c>
      <c r="M11" s="81">
        <v>107000</v>
      </c>
      <c r="N11" s="81">
        <v>612253513</v>
      </c>
    </row>
    <row r="12" spans="1:14" ht="24.95" customHeight="1" x14ac:dyDescent="0.4">
      <c r="B12" s="191" t="s">
        <v>233</v>
      </c>
      <c r="C12" s="192"/>
      <c r="D12" s="192"/>
      <c r="E12" s="192"/>
      <c r="F12" s="192"/>
      <c r="G12" s="192"/>
      <c r="H12" s="193"/>
      <c r="I12" s="81">
        <v>42771641</v>
      </c>
      <c r="J12" s="81">
        <v>199482530</v>
      </c>
      <c r="K12" s="81">
        <v>0</v>
      </c>
      <c r="L12" s="81">
        <v>0</v>
      </c>
      <c r="M12" s="81">
        <v>439470</v>
      </c>
      <c r="N12" s="81">
        <v>242693641</v>
      </c>
    </row>
    <row r="13" spans="1:14" ht="24.95" customHeight="1" x14ac:dyDescent="0.4">
      <c r="B13" s="188" t="s">
        <v>232</v>
      </c>
      <c r="C13" s="189"/>
      <c r="D13" s="189"/>
      <c r="E13" s="189"/>
      <c r="F13" s="189"/>
      <c r="G13" s="189"/>
      <c r="H13" s="190"/>
      <c r="I13" s="85">
        <f t="shared" ref="I13:N13" si="0">SUM(I10:I12)</f>
        <v>674580859</v>
      </c>
      <c r="J13" s="85">
        <f t="shared" si="0"/>
        <v>799238530</v>
      </c>
      <c r="K13" s="85">
        <f t="shared" si="0"/>
        <v>0</v>
      </c>
      <c r="L13" s="85">
        <f t="shared" si="0"/>
        <v>0</v>
      </c>
      <c r="M13" s="85">
        <f t="shared" si="0"/>
        <v>546470</v>
      </c>
      <c r="N13" s="85">
        <f t="shared" si="0"/>
        <v>1474365859</v>
      </c>
    </row>
  </sheetData>
  <mergeCells count="12">
    <mergeCell ref="B13:H13"/>
    <mergeCell ref="K8:K9"/>
    <mergeCell ref="L8:L9"/>
    <mergeCell ref="M8:M9"/>
    <mergeCell ref="B10:H10"/>
    <mergeCell ref="B11:H11"/>
    <mergeCell ref="B12:H12"/>
    <mergeCell ref="A5:N6"/>
    <mergeCell ref="N8:N9"/>
    <mergeCell ref="I8:I9"/>
    <mergeCell ref="J8:J9"/>
    <mergeCell ref="B8:H9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0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7D1B-604D-4B71-849F-A3C16DFD55A6}">
  <dimension ref="A1:R14"/>
  <sheetViews>
    <sheetView showGridLines="0" view="pageBreakPreview" topLeftCell="N1" zoomScale="70" zoomScaleNormal="70" zoomScaleSheetLayoutView="70" workbookViewId="0"/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34.625" style="72" customWidth="1"/>
    <col min="9" max="9" width="29.5" style="72" bestFit="1" customWidth="1"/>
    <col min="10" max="10" width="33.625" style="72" customWidth="1"/>
    <col min="11" max="11" width="33.625" style="72" bestFit="1" customWidth="1"/>
    <col min="12" max="12" width="37.625" style="72" bestFit="1" customWidth="1"/>
    <col min="13" max="13" width="27.375" style="72" bestFit="1" customWidth="1"/>
    <col min="14" max="14" width="37.625" style="72" bestFit="1" customWidth="1"/>
    <col min="15" max="15" width="34.25" style="72" bestFit="1" customWidth="1"/>
    <col min="16" max="16" width="25.625" style="72" customWidth="1"/>
    <col min="17" max="17" width="34.25" style="72" bestFit="1" customWidth="1"/>
    <col min="18" max="18" width="2.625" style="72" customWidth="1"/>
    <col min="19" max="255" width="8.875" style="72"/>
    <col min="256" max="262" width="3.5" style="72" customWidth="1"/>
    <col min="263" max="263" width="15.625" style="72" customWidth="1"/>
    <col min="264" max="270" width="25.625" style="72" customWidth="1"/>
    <col min="271" max="511" width="8.875" style="72"/>
    <col min="512" max="518" width="3.5" style="72" customWidth="1"/>
    <col min="519" max="519" width="15.625" style="72" customWidth="1"/>
    <col min="520" max="526" width="25.625" style="72" customWidth="1"/>
    <col min="527" max="767" width="8.875" style="72"/>
    <col min="768" max="774" width="3.5" style="72" customWidth="1"/>
    <col min="775" max="775" width="15.625" style="72" customWidth="1"/>
    <col min="776" max="782" width="25.625" style="72" customWidth="1"/>
    <col min="783" max="1023" width="8.875" style="72"/>
    <col min="1024" max="1030" width="3.5" style="72" customWidth="1"/>
    <col min="1031" max="1031" width="15.625" style="72" customWidth="1"/>
    <col min="1032" max="1038" width="25.625" style="72" customWidth="1"/>
    <col min="1039" max="1279" width="8.875" style="72"/>
    <col min="1280" max="1286" width="3.5" style="72" customWidth="1"/>
    <col min="1287" max="1287" width="15.625" style="72" customWidth="1"/>
    <col min="1288" max="1294" width="25.625" style="72" customWidth="1"/>
    <col min="1295" max="1535" width="8.875" style="72"/>
    <col min="1536" max="1542" width="3.5" style="72" customWidth="1"/>
    <col min="1543" max="1543" width="15.625" style="72" customWidth="1"/>
    <col min="1544" max="1550" width="25.625" style="72" customWidth="1"/>
    <col min="1551" max="1791" width="8.875" style="72"/>
    <col min="1792" max="1798" width="3.5" style="72" customWidth="1"/>
    <col min="1799" max="1799" width="15.625" style="72" customWidth="1"/>
    <col min="1800" max="1806" width="25.625" style="72" customWidth="1"/>
    <col min="1807" max="2047" width="8.875" style="72"/>
    <col min="2048" max="2054" width="3.5" style="72" customWidth="1"/>
    <col min="2055" max="2055" width="15.625" style="72" customWidth="1"/>
    <col min="2056" max="2062" width="25.625" style="72" customWidth="1"/>
    <col min="2063" max="2303" width="8.875" style="72"/>
    <col min="2304" max="2310" width="3.5" style="72" customWidth="1"/>
    <col min="2311" max="2311" width="15.625" style="72" customWidth="1"/>
    <col min="2312" max="2318" width="25.625" style="72" customWidth="1"/>
    <col min="2319" max="2559" width="8.875" style="72"/>
    <col min="2560" max="2566" width="3.5" style="72" customWidth="1"/>
    <col min="2567" max="2567" width="15.625" style="72" customWidth="1"/>
    <col min="2568" max="2574" width="25.625" style="72" customWidth="1"/>
    <col min="2575" max="2815" width="8.875" style="72"/>
    <col min="2816" max="2822" width="3.5" style="72" customWidth="1"/>
    <col min="2823" max="2823" width="15.625" style="72" customWidth="1"/>
    <col min="2824" max="2830" width="25.625" style="72" customWidth="1"/>
    <col min="2831" max="3071" width="8.875" style="72"/>
    <col min="3072" max="3078" width="3.5" style="72" customWidth="1"/>
    <col min="3079" max="3079" width="15.625" style="72" customWidth="1"/>
    <col min="3080" max="3086" width="25.625" style="72" customWidth="1"/>
    <col min="3087" max="3327" width="8.875" style="72"/>
    <col min="3328" max="3334" width="3.5" style="72" customWidth="1"/>
    <col min="3335" max="3335" width="15.625" style="72" customWidth="1"/>
    <col min="3336" max="3342" width="25.625" style="72" customWidth="1"/>
    <col min="3343" max="3583" width="8.875" style="72"/>
    <col min="3584" max="3590" width="3.5" style="72" customWidth="1"/>
    <col min="3591" max="3591" width="15.625" style="72" customWidth="1"/>
    <col min="3592" max="3598" width="25.625" style="72" customWidth="1"/>
    <col min="3599" max="3839" width="8.875" style="72"/>
    <col min="3840" max="3846" width="3.5" style="72" customWidth="1"/>
    <col min="3847" max="3847" width="15.625" style="72" customWidth="1"/>
    <col min="3848" max="3854" width="25.625" style="72" customWidth="1"/>
    <col min="3855" max="4095" width="8.875" style="72"/>
    <col min="4096" max="4102" width="3.5" style="72" customWidth="1"/>
    <col min="4103" max="4103" width="15.625" style="72" customWidth="1"/>
    <col min="4104" max="4110" width="25.625" style="72" customWidth="1"/>
    <col min="4111" max="4351" width="8.875" style="72"/>
    <col min="4352" max="4358" width="3.5" style="72" customWidth="1"/>
    <col min="4359" max="4359" width="15.625" style="72" customWidth="1"/>
    <col min="4360" max="4366" width="25.625" style="72" customWidth="1"/>
    <col min="4367" max="4607" width="8.875" style="72"/>
    <col min="4608" max="4614" width="3.5" style="72" customWidth="1"/>
    <col min="4615" max="4615" width="15.625" style="72" customWidth="1"/>
    <col min="4616" max="4622" width="25.625" style="72" customWidth="1"/>
    <col min="4623" max="4863" width="8.875" style="72"/>
    <col min="4864" max="4870" width="3.5" style="72" customWidth="1"/>
    <col min="4871" max="4871" width="15.625" style="72" customWidth="1"/>
    <col min="4872" max="4878" width="25.625" style="72" customWidth="1"/>
    <col min="4879" max="5119" width="8.875" style="72"/>
    <col min="5120" max="5126" width="3.5" style="72" customWidth="1"/>
    <col min="5127" max="5127" width="15.625" style="72" customWidth="1"/>
    <col min="5128" max="5134" width="25.625" style="72" customWidth="1"/>
    <col min="5135" max="5375" width="8.875" style="72"/>
    <col min="5376" max="5382" width="3.5" style="72" customWidth="1"/>
    <col min="5383" max="5383" width="15.625" style="72" customWidth="1"/>
    <col min="5384" max="5390" width="25.625" style="72" customWidth="1"/>
    <col min="5391" max="5631" width="8.875" style="72"/>
    <col min="5632" max="5638" width="3.5" style="72" customWidth="1"/>
    <col min="5639" max="5639" width="15.625" style="72" customWidth="1"/>
    <col min="5640" max="5646" width="25.625" style="72" customWidth="1"/>
    <col min="5647" max="5887" width="8.875" style="72"/>
    <col min="5888" max="5894" width="3.5" style="72" customWidth="1"/>
    <col min="5895" max="5895" width="15.625" style="72" customWidth="1"/>
    <col min="5896" max="5902" width="25.625" style="72" customWidth="1"/>
    <col min="5903" max="6143" width="8.875" style="72"/>
    <col min="6144" max="6150" width="3.5" style="72" customWidth="1"/>
    <col min="6151" max="6151" width="15.625" style="72" customWidth="1"/>
    <col min="6152" max="6158" width="25.625" style="72" customWidth="1"/>
    <col min="6159" max="6399" width="8.875" style="72"/>
    <col min="6400" max="6406" width="3.5" style="72" customWidth="1"/>
    <col min="6407" max="6407" width="15.625" style="72" customWidth="1"/>
    <col min="6408" max="6414" width="25.625" style="72" customWidth="1"/>
    <col min="6415" max="6655" width="8.875" style="72"/>
    <col min="6656" max="6662" width="3.5" style="72" customWidth="1"/>
    <col min="6663" max="6663" width="15.625" style="72" customWidth="1"/>
    <col min="6664" max="6670" width="25.625" style="72" customWidth="1"/>
    <col min="6671" max="6911" width="8.875" style="72"/>
    <col min="6912" max="6918" width="3.5" style="72" customWidth="1"/>
    <col min="6919" max="6919" width="15.625" style="72" customWidth="1"/>
    <col min="6920" max="6926" width="25.625" style="72" customWidth="1"/>
    <col min="6927" max="7167" width="8.875" style="72"/>
    <col min="7168" max="7174" width="3.5" style="72" customWidth="1"/>
    <col min="7175" max="7175" width="15.625" style="72" customWidth="1"/>
    <col min="7176" max="7182" width="25.625" style="72" customWidth="1"/>
    <col min="7183" max="7423" width="8.875" style="72"/>
    <col min="7424" max="7430" width="3.5" style="72" customWidth="1"/>
    <col min="7431" max="7431" width="15.625" style="72" customWidth="1"/>
    <col min="7432" max="7438" width="25.625" style="72" customWidth="1"/>
    <col min="7439" max="7679" width="8.875" style="72"/>
    <col min="7680" max="7686" width="3.5" style="72" customWidth="1"/>
    <col min="7687" max="7687" width="15.625" style="72" customWidth="1"/>
    <col min="7688" max="7694" width="25.625" style="72" customWidth="1"/>
    <col min="7695" max="7935" width="8.875" style="72"/>
    <col min="7936" max="7942" width="3.5" style="72" customWidth="1"/>
    <col min="7943" max="7943" width="15.625" style="72" customWidth="1"/>
    <col min="7944" max="7950" width="25.625" style="72" customWidth="1"/>
    <col min="7951" max="8191" width="8.875" style="72"/>
    <col min="8192" max="8198" width="3.5" style="72" customWidth="1"/>
    <col min="8199" max="8199" width="15.625" style="72" customWidth="1"/>
    <col min="8200" max="8206" width="25.625" style="72" customWidth="1"/>
    <col min="8207" max="8447" width="8.875" style="72"/>
    <col min="8448" max="8454" width="3.5" style="72" customWidth="1"/>
    <col min="8455" max="8455" width="15.625" style="72" customWidth="1"/>
    <col min="8456" max="8462" width="25.625" style="72" customWidth="1"/>
    <col min="8463" max="8703" width="8.875" style="72"/>
    <col min="8704" max="8710" width="3.5" style="72" customWidth="1"/>
    <col min="8711" max="8711" width="15.625" style="72" customWidth="1"/>
    <col min="8712" max="8718" width="25.625" style="72" customWidth="1"/>
    <col min="8719" max="8959" width="8.875" style="72"/>
    <col min="8960" max="8966" width="3.5" style="72" customWidth="1"/>
    <col min="8967" max="8967" width="15.625" style="72" customWidth="1"/>
    <col min="8968" max="8974" width="25.625" style="72" customWidth="1"/>
    <col min="8975" max="9215" width="8.875" style="72"/>
    <col min="9216" max="9222" width="3.5" style="72" customWidth="1"/>
    <col min="9223" max="9223" width="15.625" style="72" customWidth="1"/>
    <col min="9224" max="9230" width="25.625" style="72" customWidth="1"/>
    <col min="9231" max="9471" width="8.875" style="72"/>
    <col min="9472" max="9478" width="3.5" style="72" customWidth="1"/>
    <col min="9479" max="9479" width="15.625" style="72" customWidth="1"/>
    <col min="9480" max="9486" width="25.625" style="72" customWidth="1"/>
    <col min="9487" max="9727" width="8.875" style="72"/>
    <col min="9728" max="9734" width="3.5" style="72" customWidth="1"/>
    <col min="9735" max="9735" width="15.625" style="72" customWidth="1"/>
    <col min="9736" max="9742" width="25.625" style="72" customWidth="1"/>
    <col min="9743" max="9983" width="8.875" style="72"/>
    <col min="9984" max="9990" width="3.5" style="72" customWidth="1"/>
    <col min="9991" max="9991" width="15.625" style="72" customWidth="1"/>
    <col min="9992" max="9998" width="25.625" style="72" customWidth="1"/>
    <col min="9999" max="10239" width="8.875" style="72"/>
    <col min="10240" max="10246" width="3.5" style="72" customWidth="1"/>
    <col min="10247" max="10247" width="15.625" style="72" customWidth="1"/>
    <col min="10248" max="10254" width="25.625" style="72" customWidth="1"/>
    <col min="10255" max="10495" width="8.875" style="72"/>
    <col min="10496" max="10502" width="3.5" style="72" customWidth="1"/>
    <col min="10503" max="10503" width="15.625" style="72" customWidth="1"/>
    <col min="10504" max="10510" width="25.625" style="72" customWidth="1"/>
    <col min="10511" max="10751" width="8.875" style="72"/>
    <col min="10752" max="10758" width="3.5" style="72" customWidth="1"/>
    <col min="10759" max="10759" width="15.625" style="72" customWidth="1"/>
    <col min="10760" max="10766" width="25.625" style="72" customWidth="1"/>
    <col min="10767" max="11007" width="8.875" style="72"/>
    <col min="11008" max="11014" width="3.5" style="72" customWidth="1"/>
    <col min="11015" max="11015" width="15.625" style="72" customWidth="1"/>
    <col min="11016" max="11022" width="25.625" style="72" customWidth="1"/>
    <col min="11023" max="11263" width="8.875" style="72"/>
    <col min="11264" max="11270" width="3.5" style="72" customWidth="1"/>
    <col min="11271" max="11271" width="15.625" style="72" customWidth="1"/>
    <col min="11272" max="11278" width="25.625" style="72" customWidth="1"/>
    <col min="11279" max="11519" width="8.875" style="72"/>
    <col min="11520" max="11526" width="3.5" style="72" customWidth="1"/>
    <col min="11527" max="11527" width="15.625" style="72" customWidth="1"/>
    <col min="11528" max="11534" width="25.625" style="72" customWidth="1"/>
    <col min="11535" max="11775" width="8.875" style="72"/>
    <col min="11776" max="11782" width="3.5" style="72" customWidth="1"/>
    <col min="11783" max="11783" width="15.625" style="72" customWidth="1"/>
    <col min="11784" max="11790" width="25.625" style="72" customWidth="1"/>
    <col min="11791" max="12031" width="8.875" style="72"/>
    <col min="12032" max="12038" width="3.5" style="72" customWidth="1"/>
    <col min="12039" max="12039" width="15.625" style="72" customWidth="1"/>
    <col min="12040" max="12046" width="25.625" style="72" customWidth="1"/>
    <col min="12047" max="12287" width="8.875" style="72"/>
    <col min="12288" max="12294" width="3.5" style="72" customWidth="1"/>
    <col min="12295" max="12295" width="15.625" style="72" customWidth="1"/>
    <col min="12296" max="12302" width="25.625" style="72" customWidth="1"/>
    <col min="12303" max="12543" width="8.875" style="72"/>
    <col min="12544" max="12550" width="3.5" style="72" customWidth="1"/>
    <col min="12551" max="12551" width="15.625" style="72" customWidth="1"/>
    <col min="12552" max="12558" width="25.625" style="72" customWidth="1"/>
    <col min="12559" max="12799" width="8.875" style="72"/>
    <col min="12800" max="12806" width="3.5" style="72" customWidth="1"/>
    <col min="12807" max="12807" width="15.625" style="72" customWidth="1"/>
    <col min="12808" max="12814" width="25.625" style="72" customWidth="1"/>
    <col min="12815" max="13055" width="8.875" style="72"/>
    <col min="13056" max="13062" width="3.5" style="72" customWidth="1"/>
    <col min="13063" max="13063" width="15.625" style="72" customWidth="1"/>
    <col min="13064" max="13070" width="25.625" style="72" customWidth="1"/>
    <col min="13071" max="13311" width="8.875" style="72"/>
    <col min="13312" max="13318" width="3.5" style="72" customWidth="1"/>
    <col min="13319" max="13319" width="15.625" style="72" customWidth="1"/>
    <col min="13320" max="13326" width="25.625" style="72" customWidth="1"/>
    <col min="13327" max="13567" width="8.875" style="72"/>
    <col min="13568" max="13574" width="3.5" style="72" customWidth="1"/>
    <col min="13575" max="13575" width="15.625" style="72" customWidth="1"/>
    <col min="13576" max="13582" width="25.625" style="72" customWidth="1"/>
    <col min="13583" max="13823" width="8.875" style="72"/>
    <col min="13824" max="13830" width="3.5" style="72" customWidth="1"/>
    <col min="13831" max="13831" width="15.625" style="72" customWidth="1"/>
    <col min="13832" max="13838" width="25.625" style="72" customWidth="1"/>
    <col min="13839" max="14079" width="8.875" style="72"/>
    <col min="14080" max="14086" width="3.5" style="72" customWidth="1"/>
    <col min="14087" max="14087" width="15.625" style="72" customWidth="1"/>
    <col min="14088" max="14094" width="25.625" style="72" customWidth="1"/>
    <col min="14095" max="14335" width="8.875" style="72"/>
    <col min="14336" max="14342" width="3.5" style="72" customWidth="1"/>
    <col min="14343" max="14343" width="15.625" style="72" customWidth="1"/>
    <col min="14344" max="14350" width="25.625" style="72" customWidth="1"/>
    <col min="14351" max="14591" width="8.875" style="72"/>
    <col min="14592" max="14598" width="3.5" style="72" customWidth="1"/>
    <col min="14599" max="14599" width="15.625" style="72" customWidth="1"/>
    <col min="14600" max="14606" width="25.625" style="72" customWidth="1"/>
    <col min="14607" max="14847" width="8.875" style="72"/>
    <col min="14848" max="14854" width="3.5" style="72" customWidth="1"/>
    <col min="14855" max="14855" width="15.625" style="72" customWidth="1"/>
    <col min="14856" max="14862" width="25.625" style="72" customWidth="1"/>
    <col min="14863" max="15103" width="8.875" style="72"/>
    <col min="15104" max="15110" width="3.5" style="72" customWidth="1"/>
    <col min="15111" max="15111" width="15.625" style="72" customWidth="1"/>
    <col min="15112" max="15118" width="25.625" style="72" customWidth="1"/>
    <col min="15119" max="15359" width="8.875" style="72"/>
    <col min="15360" max="15366" width="3.5" style="72" customWidth="1"/>
    <col min="15367" max="15367" width="15.625" style="72" customWidth="1"/>
    <col min="15368" max="15374" width="25.625" style="72" customWidth="1"/>
    <col min="15375" max="15615" width="8.875" style="72"/>
    <col min="15616" max="15622" width="3.5" style="72" customWidth="1"/>
    <col min="15623" max="15623" width="15.625" style="72" customWidth="1"/>
    <col min="15624" max="15630" width="25.625" style="72" customWidth="1"/>
    <col min="15631" max="15871" width="8.875" style="72"/>
    <col min="15872" max="15878" width="3.5" style="72" customWidth="1"/>
    <col min="15879" max="15879" width="15.625" style="72" customWidth="1"/>
    <col min="15880" max="15886" width="25.625" style="72" customWidth="1"/>
    <col min="15887" max="16127" width="8.875" style="72"/>
    <col min="16128" max="16134" width="3.5" style="72" customWidth="1"/>
    <col min="16135" max="16135" width="15.625" style="72" customWidth="1"/>
    <col min="16136" max="16142" width="25.625" style="72" customWidth="1"/>
    <col min="16143" max="16384" width="8.875" style="72"/>
  </cols>
  <sheetData>
    <row r="1" spans="1:18" ht="22.5" customHeight="1" x14ac:dyDescent="0.4">
      <c r="B1" s="2" t="s">
        <v>263</v>
      </c>
    </row>
    <row r="2" spans="1:18" ht="22.5" customHeight="1" x14ac:dyDescent="0.4">
      <c r="B2" s="2" t="s">
        <v>262</v>
      </c>
    </row>
    <row r="3" spans="1:18" ht="22.5" customHeight="1" x14ac:dyDescent="0.4">
      <c r="B3" s="2" t="s">
        <v>261</v>
      </c>
    </row>
    <row r="4" spans="1:18" s="73" customFormat="1" x14ac:dyDescent="0.4"/>
    <row r="5" spans="1:18" s="73" customFormat="1" ht="18.75" customHeight="1" x14ac:dyDescent="0.4">
      <c r="A5" s="166" t="s">
        <v>260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s="73" customFormat="1" ht="18.75" customHeight="1" x14ac:dyDescent="0.4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8" spans="1:18" ht="21.95" customHeight="1" x14ac:dyDescent="0.4">
      <c r="B8" s="117"/>
      <c r="C8" s="117"/>
      <c r="D8" s="117"/>
      <c r="E8" s="117"/>
      <c r="F8" s="117"/>
      <c r="G8" s="117"/>
      <c r="H8" s="117"/>
      <c r="I8" s="134"/>
      <c r="J8" s="134"/>
      <c r="K8" s="134"/>
      <c r="L8" s="134"/>
      <c r="M8" s="134"/>
    </row>
    <row r="9" spans="1:18" ht="21.95" customHeight="1" x14ac:dyDescent="0.4">
      <c r="B9" s="117"/>
      <c r="C9" s="117"/>
      <c r="D9" s="117"/>
      <c r="E9" s="117"/>
      <c r="F9" s="117"/>
      <c r="G9" s="117"/>
      <c r="H9" s="117"/>
      <c r="I9" s="134"/>
      <c r="J9" s="134"/>
      <c r="K9" s="134"/>
      <c r="L9" s="134"/>
      <c r="M9" s="134"/>
      <c r="N9" s="134"/>
      <c r="O9" s="134"/>
    </row>
    <row r="10" spans="1:18" x14ac:dyDescent="0.4">
      <c r="B10" s="72" t="s">
        <v>259</v>
      </c>
      <c r="P10" s="83"/>
      <c r="Q10" s="83" t="s">
        <v>241</v>
      </c>
    </row>
    <row r="11" spans="1:18" ht="21.95" customHeight="1" x14ac:dyDescent="0.4">
      <c r="B11" s="182" t="s">
        <v>258</v>
      </c>
      <c r="C11" s="183"/>
      <c r="D11" s="183"/>
      <c r="E11" s="183"/>
      <c r="F11" s="183"/>
      <c r="G11" s="183"/>
      <c r="H11" s="184"/>
      <c r="I11" s="180" t="s">
        <v>257</v>
      </c>
      <c r="J11" s="120" t="s">
        <v>256</v>
      </c>
      <c r="K11" s="118" t="s">
        <v>255</v>
      </c>
      <c r="L11" s="118" t="s">
        <v>254</v>
      </c>
      <c r="M11" s="118" t="s">
        <v>253</v>
      </c>
      <c r="N11" s="118" t="s">
        <v>252</v>
      </c>
      <c r="O11" s="118" t="s">
        <v>251</v>
      </c>
      <c r="P11" s="118" t="s">
        <v>250</v>
      </c>
      <c r="Q11" s="118" t="s">
        <v>249</v>
      </c>
    </row>
    <row r="12" spans="1:18" ht="21.95" customHeight="1" x14ac:dyDescent="0.4">
      <c r="B12" s="185"/>
      <c r="C12" s="186"/>
      <c r="D12" s="186"/>
      <c r="E12" s="186"/>
      <c r="F12" s="186"/>
      <c r="G12" s="186"/>
      <c r="H12" s="187"/>
      <c r="I12" s="181"/>
      <c r="J12" s="119" t="s">
        <v>22</v>
      </c>
      <c r="K12" s="119" t="s">
        <v>23</v>
      </c>
      <c r="L12" s="119" t="s">
        <v>24</v>
      </c>
      <c r="M12" s="119" t="s">
        <v>248</v>
      </c>
      <c r="N12" s="119" t="s">
        <v>26</v>
      </c>
      <c r="O12" s="119" t="s">
        <v>247</v>
      </c>
      <c r="P12" s="119" t="s">
        <v>246</v>
      </c>
      <c r="Q12" s="119" t="s">
        <v>245</v>
      </c>
    </row>
    <row r="13" spans="1:18" ht="21.95" customHeight="1" x14ac:dyDescent="0.4">
      <c r="B13" s="78" t="s">
        <v>244</v>
      </c>
      <c r="C13" s="79"/>
      <c r="D13" s="79"/>
      <c r="E13" s="79"/>
      <c r="F13" s="79"/>
      <c r="G13" s="79"/>
      <c r="H13" s="80"/>
      <c r="I13" s="81">
        <v>500000</v>
      </c>
      <c r="J13" s="81">
        <v>500000</v>
      </c>
      <c r="K13" s="81">
        <v>21885198</v>
      </c>
      <c r="L13" s="81">
        <v>134118</v>
      </c>
      <c r="M13" s="81">
        <f>K13-L13</f>
        <v>21751080</v>
      </c>
      <c r="N13" s="133">
        <v>2.1999999999999999E-2</v>
      </c>
      <c r="O13" s="81">
        <f>ROUND(M13*N13,0.1)</f>
        <v>478524</v>
      </c>
      <c r="P13" s="81"/>
      <c r="Q13" s="81">
        <f>J13-P13</f>
        <v>500000</v>
      </c>
    </row>
    <row r="14" spans="1:18" ht="21.95" customHeight="1" x14ac:dyDescent="0.4">
      <c r="B14" s="188" t="s">
        <v>232</v>
      </c>
      <c r="C14" s="189"/>
      <c r="D14" s="189"/>
      <c r="E14" s="189"/>
      <c r="F14" s="189"/>
      <c r="G14" s="189"/>
      <c r="H14" s="190"/>
      <c r="I14" s="85">
        <f>SUM(I13:I13)</f>
        <v>500000</v>
      </c>
      <c r="J14" s="85">
        <f>SUM(J13:J13)</f>
        <v>500000</v>
      </c>
      <c r="K14" s="132"/>
      <c r="L14" s="132"/>
      <c r="M14" s="132"/>
      <c r="N14" s="132"/>
      <c r="O14" s="132"/>
      <c r="P14" s="85">
        <f>SUM(P13:P13)</f>
        <v>0</v>
      </c>
      <c r="Q14" s="85">
        <f>SUM(Q13:Q13)</f>
        <v>500000</v>
      </c>
    </row>
  </sheetData>
  <mergeCells count="4">
    <mergeCell ref="A5:R6"/>
    <mergeCell ref="I11:I12"/>
    <mergeCell ref="B14:H14"/>
    <mergeCell ref="B11:H12"/>
  </mergeCells>
  <phoneticPr fontId="21"/>
  <printOptions horizontalCentered="1"/>
  <pageMargins left="0.39370078740157483" right="0.39370078740157483" top="0.55118110236220474" bottom="0.43307086614173229" header="0.59055118110236227" footer="0.31496062992125984"/>
  <pageSetup paperSize="9" scale="3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DC64-2B29-4B82-845A-8E80B589B9A2}">
  <dimension ref="A1:N14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72" customWidth="1"/>
    <col min="2" max="7" width="3.5" style="72" customWidth="1"/>
    <col min="8" max="8" width="42.5" style="72" customWidth="1"/>
    <col min="9" max="12" width="31.125" style="72" customWidth="1"/>
    <col min="13" max="14" width="25.625" style="72" hidden="1" customWidth="1"/>
    <col min="15" max="15" width="2.625" style="72" customWidth="1"/>
    <col min="16" max="252" width="8.875" style="72"/>
    <col min="253" max="259" width="3.5" style="72" customWidth="1"/>
    <col min="260" max="260" width="15.625" style="72" customWidth="1"/>
    <col min="261" max="267" width="25.625" style="72" customWidth="1"/>
    <col min="268" max="508" width="8.875" style="72"/>
    <col min="509" max="515" width="3.5" style="72" customWidth="1"/>
    <col min="516" max="516" width="15.625" style="72" customWidth="1"/>
    <col min="517" max="523" width="25.625" style="72" customWidth="1"/>
    <col min="524" max="764" width="8.875" style="72"/>
    <col min="765" max="771" width="3.5" style="72" customWidth="1"/>
    <col min="772" max="772" width="15.625" style="72" customWidth="1"/>
    <col min="773" max="779" width="25.625" style="72" customWidth="1"/>
    <col min="780" max="1020" width="8.875" style="72"/>
    <col min="1021" max="1027" width="3.5" style="72" customWidth="1"/>
    <col min="1028" max="1028" width="15.625" style="72" customWidth="1"/>
    <col min="1029" max="1035" width="25.625" style="72" customWidth="1"/>
    <col min="1036" max="1276" width="8.875" style="72"/>
    <col min="1277" max="1283" width="3.5" style="72" customWidth="1"/>
    <col min="1284" max="1284" width="15.625" style="72" customWidth="1"/>
    <col min="1285" max="1291" width="25.625" style="72" customWidth="1"/>
    <col min="1292" max="1532" width="8.875" style="72"/>
    <col min="1533" max="1539" width="3.5" style="72" customWidth="1"/>
    <col min="1540" max="1540" width="15.625" style="72" customWidth="1"/>
    <col min="1541" max="1547" width="25.625" style="72" customWidth="1"/>
    <col min="1548" max="1788" width="8.875" style="72"/>
    <col min="1789" max="1795" width="3.5" style="72" customWidth="1"/>
    <col min="1796" max="1796" width="15.625" style="72" customWidth="1"/>
    <col min="1797" max="1803" width="25.625" style="72" customWidth="1"/>
    <col min="1804" max="2044" width="8.875" style="72"/>
    <col min="2045" max="2051" width="3.5" style="72" customWidth="1"/>
    <col min="2052" max="2052" width="15.625" style="72" customWidth="1"/>
    <col min="2053" max="2059" width="25.625" style="72" customWidth="1"/>
    <col min="2060" max="2300" width="8.875" style="72"/>
    <col min="2301" max="2307" width="3.5" style="72" customWidth="1"/>
    <col min="2308" max="2308" width="15.625" style="72" customWidth="1"/>
    <col min="2309" max="2315" width="25.625" style="72" customWidth="1"/>
    <col min="2316" max="2556" width="8.875" style="72"/>
    <col min="2557" max="2563" width="3.5" style="72" customWidth="1"/>
    <col min="2564" max="2564" width="15.625" style="72" customWidth="1"/>
    <col min="2565" max="2571" width="25.625" style="72" customWidth="1"/>
    <col min="2572" max="2812" width="8.875" style="72"/>
    <col min="2813" max="2819" width="3.5" style="72" customWidth="1"/>
    <col min="2820" max="2820" width="15.625" style="72" customWidth="1"/>
    <col min="2821" max="2827" width="25.625" style="72" customWidth="1"/>
    <col min="2828" max="3068" width="8.875" style="72"/>
    <col min="3069" max="3075" width="3.5" style="72" customWidth="1"/>
    <col min="3076" max="3076" width="15.625" style="72" customWidth="1"/>
    <col min="3077" max="3083" width="25.625" style="72" customWidth="1"/>
    <col min="3084" max="3324" width="8.875" style="72"/>
    <col min="3325" max="3331" width="3.5" style="72" customWidth="1"/>
    <col min="3332" max="3332" width="15.625" style="72" customWidth="1"/>
    <col min="3333" max="3339" width="25.625" style="72" customWidth="1"/>
    <col min="3340" max="3580" width="8.875" style="72"/>
    <col min="3581" max="3587" width="3.5" style="72" customWidth="1"/>
    <col min="3588" max="3588" width="15.625" style="72" customWidth="1"/>
    <col min="3589" max="3595" width="25.625" style="72" customWidth="1"/>
    <col min="3596" max="3836" width="8.875" style="72"/>
    <col min="3837" max="3843" width="3.5" style="72" customWidth="1"/>
    <col min="3844" max="3844" width="15.625" style="72" customWidth="1"/>
    <col min="3845" max="3851" width="25.625" style="72" customWidth="1"/>
    <col min="3852" max="4092" width="8.875" style="72"/>
    <col min="4093" max="4099" width="3.5" style="72" customWidth="1"/>
    <col min="4100" max="4100" width="15.625" style="72" customWidth="1"/>
    <col min="4101" max="4107" width="25.625" style="72" customWidth="1"/>
    <col min="4108" max="4348" width="8.875" style="72"/>
    <col min="4349" max="4355" width="3.5" style="72" customWidth="1"/>
    <col min="4356" max="4356" width="15.625" style="72" customWidth="1"/>
    <col min="4357" max="4363" width="25.625" style="72" customWidth="1"/>
    <col min="4364" max="4604" width="8.875" style="72"/>
    <col min="4605" max="4611" width="3.5" style="72" customWidth="1"/>
    <col min="4612" max="4612" width="15.625" style="72" customWidth="1"/>
    <col min="4613" max="4619" width="25.625" style="72" customWidth="1"/>
    <col min="4620" max="4860" width="8.875" style="72"/>
    <col min="4861" max="4867" width="3.5" style="72" customWidth="1"/>
    <col min="4868" max="4868" width="15.625" style="72" customWidth="1"/>
    <col min="4869" max="4875" width="25.625" style="72" customWidth="1"/>
    <col min="4876" max="5116" width="8.875" style="72"/>
    <col min="5117" max="5123" width="3.5" style="72" customWidth="1"/>
    <col min="5124" max="5124" width="15.625" style="72" customWidth="1"/>
    <col min="5125" max="5131" width="25.625" style="72" customWidth="1"/>
    <col min="5132" max="5372" width="8.875" style="72"/>
    <col min="5373" max="5379" width="3.5" style="72" customWidth="1"/>
    <col min="5380" max="5380" width="15.625" style="72" customWidth="1"/>
    <col min="5381" max="5387" width="25.625" style="72" customWidth="1"/>
    <col min="5388" max="5628" width="8.875" style="72"/>
    <col min="5629" max="5635" width="3.5" style="72" customWidth="1"/>
    <col min="5636" max="5636" width="15.625" style="72" customWidth="1"/>
    <col min="5637" max="5643" width="25.625" style="72" customWidth="1"/>
    <col min="5644" max="5884" width="8.875" style="72"/>
    <col min="5885" max="5891" width="3.5" style="72" customWidth="1"/>
    <col min="5892" max="5892" width="15.625" style="72" customWidth="1"/>
    <col min="5893" max="5899" width="25.625" style="72" customWidth="1"/>
    <col min="5900" max="6140" width="8.875" style="72"/>
    <col min="6141" max="6147" width="3.5" style="72" customWidth="1"/>
    <col min="6148" max="6148" width="15.625" style="72" customWidth="1"/>
    <col min="6149" max="6155" width="25.625" style="72" customWidth="1"/>
    <col min="6156" max="6396" width="8.875" style="72"/>
    <col min="6397" max="6403" width="3.5" style="72" customWidth="1"/>
    <col min="6404" max="6404" width="15.625" style="72" customWidth="1"/>
    <col min="6405" max="6411" width="25.625" style="72" customWidth="1"/>
    <col min="6412" max="6652" width="8.875" style="72"/>
    <col min="6653" max="6659" width="3.5" style="72" customWidth="1"/>
    <col min="6660" max="6660" width="15.625" style="72" customWidth="1"/>
    <col min="6661" max="6667" width="25.625" style="72" customWidth="1"/>
    <col min="6668" max="6908" width="8.875" style="72"/>
    <col min="6909" max="6915" width="3.5" style="72" customWidth="1"/>
    <col min="6916" max="6916" width="15.625" style="72" customWidth="1"/>
    <col min="6917" max="6923" width="25.625" style="72" customWidth="1"/>
    <col min="6924" max="7164" width="8.875" style="72"/>
    <col min="7165" max="7171" width="3.5" style="72" customWidth="1"/>
    <col min="7172" max="7172" width="15.625" style="72" customWidth="1"/>
    <col min="7173" max="7179" width="25.625" style="72" customWidth="1"/>
    <col min="7180" max="7420" width="8.875" style="72"/>
    <col min="7421" max="7427" width="3.5" style="72" customWidth="1"/>
    <col min="7428" max="7428" width="15.625" style="72" customWidth="1"/>
    <col min="7429" max="7435" width="25.625" style="72" customWidth="1"/>
    <col min="7436" max="7676" width="8.875" style="72"/>
    <col min="7677" max="7683" width="3.5" style="72" customWidth="1"/>
    <col min="7684" max="7684" width="15.625" style="72" customWidth="1"/>
    <col min="7685" max="7691" width="25.625" style="72" customWidth="1"/>
    <col min="7692" max="7932" width="8.875" style="72"/>
    <col min="7933" max="7939" width="3.5" style="72" customWidth="1"/>
    <col min="7940" max="7940" width="15.625" style="72" customWidth="1"/>
    <col min="7941" max="7947" width="25.625" style="72" customWidth="1"/>
    <col min="7948" max="8188" width="8.875" style="72"/>
    <col min="8189" max="8195" width="3.5" style="72" customWidth="1"/>
    <col min="8196" max="8196" width="15.625" style="72" customWidth="1"/>
    <col min="8197" max="8203" width="25.625" style="72" customWidth="1"/>
    <col min="8204" max="8444" width="8.875" style="72"/>
    <col min="8445" max="8451" width="3.5" style="72" customWidth="1"/>
    <col min="8452" max="8452" width="15.625" style="72" customWidth="1"/>
    <col min="8453" max="8459" width="25.625" style="72" customWidth="1"/>
    <col min="8460" max="8700" width="8.875" style="72"/>
    <col min="8701" max="8707" width="3.5" style="72" customWidth="1"/>
    <col min="8708" max="8708" width="15.625" style="72" customWidth="1"/>
    <col min="8709" max="8715" width="25.625" style="72" customWidth="1"/>
    <col min="8716" max="8956" width="8.875" style="72"/>
    <col min="8957" max="8963" width="3.5" style="72" customWidth="1"/>
    <col min="8964" max="8964" width="15.625" style="72" customWidth="1"/>
    <col min="8965" max="8971" width="25.625" style="72" customWidth="1"/>
    <col min="8972" max="9212" width="8.875" style="72"/>
    <col min="9213" max="9219" width="3.5" style="72" customWidth="1"/>
    <col min="9220" max="9220" width="15.625" style="72" customWidth="1"/>
    <col min="9221" max="9227" width="25.625" style="72" customWidth="1"/>
    <col min="9228" max="9468" width="8.875" style="72"/>
    <col min="9469" max="9475" width="3.5" style="72" customWidth="1"/>
    <col min="9476" max="9476" width="15.625" style="72" customWidth="1"/>
    <col min="9477" max="9483" width="25.625" style="72" customWidth="1"/>
    <col min="9484" max="9724" width="8.875" style="72"/>
    <col min="9725" max="9731" width="3.5" style="72" customWidth="1"/>
    <col min="9732" max="9732" width="15.625" style="72" customWidth="1"/>
    <col min="9733" max="9739" width="25.625" style="72" customWidth="1"/>
    <col min="9740" max="9980" width="8.875" style="72"/>
    <col min="9981" max="9987" width="3.5" style="72" customWidth="1"/>
    <col min="9988" max="9988" width="15.625" style="72" customWidth="1"/>
    <col min="9989" max="9995" width="25.625" style="72" customWidth="1"/>
    <col min="9996" max="10236" width="8.875" style="72"/>
    <col min="10237" max="10243" width="3.5" style="72" customWidth="1"/>
    <col min="10244" max="10244" width="15.625" style="72" customWidth="1"/>
    <col min="10245" max="10251" width="25.625" style="72" customWidth="1"/>
    <col min="10252" max="10492" width="8.875" style="72"/>
    <col min="10493" max="10499" width="3.5" style="72" customWidth="1"/>
    <col min="10500" max="10500" width="15.625" style="72" customWidth="1"/>
    <col min="10501" max="10507" width="25.625" style="72" customWidth="1"/>
    <col min="10508" max="10748" width="8.875" style="72"/>
    <col min="10749" max="10755" width="3.5" style="72" customWidth="1"/>
    <col min="10756" max="10756" width="15.625" style="72" customWidth="1"/>
    <col min="10757" max="10763" width="25.625" style="72" customWidth="1"/>
    <col min="10764" max="11004" width="8.875" style="72"/>
    <col min="11005" max="11011" width="3.5" style="72" customWidth="1"/>
    <col min="11012" max="11012" width="15.625" style="72" customWidth="1"/>
    <col min="11013" max="11019" width="25.625" style="72" customWidth="1"/>
    <col min="11020" max="11260" width="8.875" style="72"/>
    <col min="11261" max="11267" width="3.5" style="72" customWidth="1"/>
    <col min="11268" max="11268" width="15.625" style="72" customWidth="1"/>
    <col min="11269" max="11275" width="25.625" style="72" customWidth="1"/>
    <col min="11276" max="11516" width="8.875" style="72"/>
    <col min="11517" max="11523" width="3.5" style="72" customWidth="1"/>
    <col min="11524" max="11524" width="15.625" style="72" customWidth="1"/>
    <col min="11525" max="11531" width="25.625" style="72" customWidth="1"/>
    <col min="11532" max="11772" width="8.875" style="72"/>
    <col min="11773" max="11779" width="3.5" style="72" customWidth="1"/>
    <col min="11780" max="11780" width="15.625" style="72" customWidth="1"/>
    <col min="11781" max="11787" width="25.625" style="72" customWidth="1"/>
    <col min="11788" max="12028" width="8.875" style="72"/>
    <col min="12029" max="12035" width="3.5" style="72" customWidth="1"/>
    <col min="12036" max="12036" width="15.625" style="72" customWidth="1"/>
    <col min="12037" max="12043" width="25.625" style="72" customWidth="1"/>
    <col min="12044" max="12284" width="8.875" style="72"/>
    <col min="12285" max="12291" width="3.5" style="72" customWidth="1"/>
    <col min="12292" max="12292" width="15.625" style="72" customWidth="1"/>
    <col min="12293" max="12299" width="25.625" style="72" customWidth="1"/>
    <col min="12300" max="12540" width="8.875" style="72"/>
    <col min="12541" max="12547" width="3.5" style="72" customWidth="1"/>
    <col min="12548" max="12548" width="15.625" style="72" customWidth="1"/>
    <col min="12549" max="12555" width="25.625" style="72" customWidth="1"/>
    <col min="12556" max="12796" width="8.875" style="72"/>
    <col min="12797" max="12803" width="3.5" style="72" customWidth="1"/>
    <col min="12804" max="12804" width="15.625" style="72" customWidth="1"/>
    <col min="12805" max="12811" width="25.625" style="72" customWidth="1"/>
    <col min="12812" max="13052" width="8.875" style="72"/>
    <col min="13053" max="13059" width="3.5" style="72" customWidth="1"/>
    <col min="13060" max="13060" width="15.625" style="72" customWidth="1"/>
    <col min="13061" max="13067" width="25.625" style="72" customWidth="1"/>
    <col min="13068" max="13308" width="8.875" style="72"/>
    <col min="13309" max="13315" width="3.5" style="72" customWidth="1"/>
    <col min="13316" max="13316" width="15.625" style="72" customWidth="1"/>
    <col min="13317" max="13323" width="25.625" style="72" customWidth="1"/>
    <col min="13324" max="13564" width="8.875" style="72"/>
    <col min="13565" max="13571" width="3.5" style="72" customWidth="1"/>
    <col min="13572" max="13572" width="15.625" style="72" customWidth="1"/>
    <col min="13573" max="13579" width="25.625" style="72" customWidth="1"/>
    <col min="13580" max="13820" width="8.875" style="72"/>
    <col min="13821" max="13827" width="3.5" style="72" customWidth="1"/>
    <col min="13828" max="13828" width="15.625" style="72" customWidth="1"/>
    <col min="13829" max="13835" width="25.625" style="72" customWidth="1"/>
    <col min="13836" max="14076" width="8.875" style="72"/>
    <col min="14077" max="14083" width="3.5" style="72" customWidth="1"/>
    <col min="14084" max="14084" width="15.625" style="72" customWidth="1"/>
    <col min="14085" max="14091" width="25.625" style="72" customWidth="1"/>
    <col min="14092" max="14332" width="8.875" style="72"/>
    <col min="14333" max="14339" width="3.5" style="72" customWidth="1"/>
    <col min="14340" max="14340" width="15.625" style="72" customWidth="1"/>
    <col min="14341" max="14347" width="25.625" style="72" customWidth="1"/>
    <col min="14348" max="14588" width="8.875" style="72"/>
    <col min="14589" max="14595" width="3.5" style="72" customWidth="1"/>
    <col min="14596" max="14596" width="15.625" style="72" customWidth="1"/>
    <col min="14597" max="14603" width="25.625" style="72" customWidth="1"/>
    <col min="14604" max="14844" width="8.875" style="72"/>
    <col min="14845" max="14851" width="3.5" style="72" customWidth="1"/>
    <col min="14852" max="14852" width="15.625" style="72" customWidth="1"/>
    <col min="14853" max="14859" width="25.625" style="72" customWidth="1"/>
    <col min="14860" max="15100" width="8.875" style="72"/>
    <col min="15101" max="15107" width="3.5" style="72" customWidth="1"/>
    <col min="15108" max="15108" width="15.625" style="72" customWidth="1"/>
    <col min="15109" max="15115" width="25.625" style="72" customWidth="1"/>
    <col min="15116" max="15356" width="8.875" style="72"/>
    <col min="15357" max="15363" width="3.5" style="72" customWidth="1"/>
    <col min="15364" max="15364" width="15.625" style="72" customWidth="1"/>
    <col min="15365" max="15371" width="25.625" style="72" customWidth="1"/>
    <col min="15372" max="15612" width="8.875" style="72"/>
    <col min="15613" max="15619" width="3.5" style="72" customWidth="1"/>
    <col min="15620" max="15620" width="15.625" style="72" customWidth="1"/>
    <col min="15621" max="15627" width="25.625" style="72" customWidth="1"/>
    <col min="15628" max="15868" width="8.875" style="72"/>
    <col min="15869" max="15875" width="3.5" style="72" customWidth="1"/>
    <col min="15876" max="15876" width="15.625" style="72" customWidth="1"/>
    <col min="15877" max="15883" width="25.625" style="72" customWidth="1"/>
    <col min="15884" max="16124" width="8.875" style="72"/>
    <col min="16125" max="16131" width="3.5" style="72" customWidth="1"/>
    <col min="16132" max="16132" width="15.625" style="72" customWidth="1"/>
    <col min="16133" max="16139" width="25.625" style="72" customWidth="1"/>
    <col min="16140" max="16384" width="8.875" style="72"/>
  </cols>
  <sheetData>
    <row r="1" spans="1:14" ht="22.5" customHeight="1" x14ac:dyDescent="0.4">
      <c r="B1" s="2" t="s">
        <v>263</v>
      </c>
    </row>
    <row r="2" spans="1:14" ht="22.5" customHeight="1" x14ac:dyDescent="0.4">
      <c r="B2" s="2" t="s">
        <v>230</v>
      </c>
    </row>
    <row r="3" spans="1:14" ht="22.5" customHeight="1" x14ac:dyDescent="0.4">
      <c r="B3" s="2" t="s">
        <v>261</v>
      </c>
    </row>
    <row r="4" spans="1:14" s="73" customFormat="1" x14ac:dyDescent="0.4"/>
    <row r="5" spans="1:14" s="73" customFormat="1" x14ac:dyDescent="0.4">
      <c r="A5" s="166" t="s">
        <v>272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4" s="73" customFormat="1" x14ac:dyDescent="0.4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x14ac:dyDescent="0.4">
      <c r="L7" s="83" t="s">
        <v>241</v>
      </c>
      <c r="N7" s="83"/>
    </row>
    <row r="8" spans="1:14" ht="21.95" customHeight="1" x14ac:dyDescent="0.4">
      <c r="B8" s="182" t="s">
        <v>271</v>
      </c>
      <c r="C8" s="183"/>
      <c r="D8" s="183"/>
      <c r="E8" s="183"/>
      <c r="F8" s="183"/>
      <c r="G8" s="183"/>
      <c r="H8" s="184"/>
      <c r="I8" s="197" t="s">
        <v>270</v>
      </c>
      <c r="J8" s="198"/>
      <c r="K8" s="188" t="s">
        <v>269</v>
      </c>
      <c r="L8" s="190"/>
      <c r="M8" s="188" t="s">
        <v>54</v>
      </c>
      <c r="N8" s="190"/>
    </row>
    <row r="9" spans="1:14" ht="21.95" customHeight="1" x14ac:dyDescent="0.4">
      <c r="B9" s="185"/>
      <c r="C9" s="186"/>
      <c r="D9" s="186"/>
      <c r="E9" s="186"/>
      <c r="F9" s="186"/>
      <c r="G9" s="186"/>
      <c r="H9" s="187"/>
      <c r="I9" s="119" t="s">
        <v>268</v>
      </c>
      <c r="J9" s="119" t="s">
        <v>267</v>
      </c>
      <c r="K9" s="119" t="s">
        <v>268</v>
      </c>
      <c r="L9" s="119" t="s">
        <v>267</v>
      </c>
      <c r="M9" s="119" t="s">
        <v>268</v>
      </c>
      <c r="N9" s="119" t="s">
        <v>267</v>
      </c>
    </row>
    <row r="10" spans="1:14" ht="21.95" customHeight="1" x14ac:dyDescent="0.4">
      <c r="B10" s="199" t="s">
        <v>266</v>
      </c>
      <c r="C10" s="200"/>
      <c r="D10" s="200"/>
      <c r="E10" s="200"/>
      <c r="F10" s="200"/>
      <c r="G10" s="200"/>
      <c r="H10" s="201"/>
      <c r="I10" s="136">
        <v>194353621</v>
      </c>
      <c r="J10" s="81">
        <v>-27917175</v>
      </c>
      <c r="K10" s="136">
        <v>0</v>
      </c>
      <c r="L10" s="136">
        <v>0</v>
      </c>
      <c r="M10" s="135">
        <f t="shared" ref="M10:N12" si="0">I10+K10</f>
        <v>194353621</v>
      </c>
      <c r="N10" s="135">
        <f t="shared" si="0"/>
        <v>-27917175</v>
      </c>
    </row>
    <row r="11" spans="1:14" ht="21.95" customHeight="1" x14ac:dyDescent="0.4">
      <c r="B11" s="199" t="s">
        <v>265</v>
      </c>
      <c r="C11" s="200"/>
      <c r="D11" s="200"/>
      <c r="E11" s="200"/>
      <c r="F11" s="200"/>
      <c r="G11" s="200"/>
      <c r="H11" s="201"/>
      <c r="I11" s="136">
        <v>246911296</v>
      </c>
      <c r="J11" s="81">
        <v>-123455648</v>
      </c>
      <c r="K11" s="136">
        <v>11716780</v>
      </c>
      <c r="L11" s="81">
        <v>-1698933</v>
      </c>
      <c r="M11" s="135">
        <f t="shared" si="0"/>
        <v>258628076</v>
      </c>
      <c r="N11" s="135">
        <f t="shared" si="0"/>
        <v>-125154581</v>
      </c>
    </row>
    <row r="12" spans="1:14" ht="21.95" customHeight="1" x14ac:dyDescent="0.4">
      <c r="B12" s="199" t="s">
        <v>264</v>
      </c>
      <c r="C12" s="200"/>
      <c r="D12" s="200"/>
      <c r="E12" s="200"/>
      <c r="F12" s="200"/>
      <c r="G12" s="200"/>
      <c r="H12" s="201"/>
      <c r="I12" s="136">
        <v>2950000</v>
      </c>
      <c r="J12" s="81">
        <v>-1475000</v>
      </c>
      <c r="K12" s="136">
        <v>0</v>
      </c>
      <c r="L12" s="136">
        <v>0</v>
      </c>
      <c r="M12" s="135">
        <f t="shared" si="0"/>
        <v>2950000</v>
      </c>
      <c r="N12" s="135">
        <f t="shared" si="0"/>
        <v>-1475000</v>
      </c>
    </row>
    <row r="13" spans="1:14" ht="21.95" customHeight="1" x14ac:dyDescent="0.4">
      <c r="B13" s="188" t="s">
        <v>232</v>
      </c>
      <c r="C13" s="189"/>
      <c r="D13" s="189"/>
      <c r="E13" s="189"/>
      <c r="F13" s="189"/>
      <c r="G13" s="189"/>
      <c r="H13" s="190"/>
      <c r="I13" s="85">
        <f t="shared" ref="I13:N13" si="1">SUM(I10:I12)</f>
        <v>444214917</v>
      </c>
      <c r="J13" s="85">
        <f t="shared" si="1"/>
        <v>-152847823</v>
      </c>
      <c r="K13" s="85">
        <f t="shared" si="1"/>
        <v>11716780</v>
      </c>
      <c r="L13" s="85">
        <f t="shared" si="1"/>
        <v>-1698933</v>
      </c>
      <c r="M13" s="135">
        <f t="shared" si="1"/>
        <v>455931697</v>
      </c>
      <c r="N13" s="135">
        <f t="shared" si="1"/>
        <v>-154546756</v>
      </c>
    </row>
    <row r="14" spans="1:14" ht="12" customHeight="1" x14ac:dyDescent="0.4"/>
  </sheetData>
  <mergeCells count="9">
    <mergeCell ref="A5:N6"/>
    <mergeCell ref="K8:L8"/>
    <mergeCell ref="M8:N8"/>
    <mergeCell ref="B13:H13"/>
    <mergeCell ref="I8:J8"/>
    <mergeCell ref="B11:H11"/>
    <mergeCell ref="B12:H12"/>
    <mergeCell ref="B8:H9"/>
    <mergeCell ref="B10:H10"/>
  </mergeCells>
  <phoneticPr fontId="2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2024-10-29T09:15:47Z</dcterms:created>
  <dcterms:modified xsi:type="dcterms:W3CDTF">2024-10-29T09:15:52Z</dcterms:modified>
</cp:coreProperties>
</file>