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2FA1A9EE-C734-40CE-9748-15D717C01A77}" xr6:coauthVersionLast="47" xr6:coauthVersionMax="47" xr10:uidLastSave="{00000000-0000-0000-0000-000000000000}"/>
  <bookViews>
    <workbookView xWindow="-120" yWindow="-120" windowWidth="20730" windowHeight="11160" tabRatio="812" xr2:uid="{00000000-000D-0000-FFFF-FFFF00000000}"/>
  </bookViews>
  <sheets>
    <sheet name="政令会計" sheetId="83" r:id="rId1"/>
    <sheet name="事業概要説明資料" sheetId="84" r:id="rId2"/>
  </sheets>
  <definedNames>
    <definedName name="_xlnm.Print_Area" localSheetId="0">政令会計!$A$1:$I$89</definedName>
    <definedName name="一般介護予防事業費">事業概要説明資料!$V$749</definedName>
    <definedName name="家族介護支援事業費">事業概要説明資料!$V$870</definedName>
    <definedName name="介護サービス等給付費">事業概要説明資料!$V$490</definedName>
    <definedName name="介護給付費準備基金積立金">事業概要説明資料!$V$453</definedName>
    <definedName name="介護給付費適正化事業費">事業概要説明資料!$V$833</definedName>
    <definedName name="介護保険システム運用・保守等経費">事業概要説明資料!$V$191</definedName>
    <definedName name="介護保険システム改修等経費">事業概要説明資料!$V$228</definedName>
    <definedName name="介護保険運営事務費">事業概要説明資料!$V$339</definedName>
    <definedName name="介護保険事業者指定指導にかかる経費">事業概要説明資料!$V$302</definedName>
    <definedName name="介護報酬審査支払費">事業概要説明資料!$V$675</definedName>
    <definedName name="介護予防・生活支援サービス事業費">事業概要説明資料!$V$712</definedName>
    <definedName name="介護予防サービス等給付費">事業概要説明資料!$V$527</definedName>
    <definedName name="給付事務費">事業概要説明資料!$V$80</definedName>
    <definedName name="高額医療合算介護サービス等給付費">事業概要説明資料!$V$601</definedName>
    <definedName name="高額介護サービス等給付費">事業概要説明資料!$V$564</definedName>
    <definedName name="資格事務費">事業概要説明資料!$V$43</definedName>
    <definedName name="地域自立生活支援等事業費">事業概要説明資料!$V$906</definedName>
    <definedName name="徴収事務費">事業概要説明資料!$V$154</definedName>
    <definedName name="特定入所者介護サービス等給付費">事業概要説明資料!$V$638</definedName>
    <definedName name="標準準拠システム移行経費_介護保険システム">事業概要説明資料!$V$265</definedName>
    <definedName name="賦課事務費">事業概要説明資料!$V$117</definedName>
    <definedName name="福祉局及び区役所職員の人件費">事業概要説明資料!$V$6</definedName>
    <definedName name="保険料還付金">事業概要説明資料!$V$379</definedName>
    <definedName name="包括的支援事業費">事業概要説明資料!$V$789</definedName>
    <definedName name="予備費">事業概要説明資料!$V$942</definedName>
    <definedName name="要介護認定事務費">事業概要説明資料!$V$416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72" i="84" l="1"/>
  <c r="AE972" i="84"/>
  <c r="AN935" i="84"/>
  <c r="AE935" i="84"/>
  <c r="AN899" i="84"/>
  <c r="AE899" i="84"/>
  <c r="AN863" i="84"/>
  <c r="AE863" i="84"/>
  <c r="AN826" i="84"/>
  <c r="AE826" i="84"/>
  <c r="AN782" i="84"/>
  <c r="AE782" i="84"/>
  <c r="AN776" i="84"/>
  <c r="AN742" i="84"/>
  <c r="AE742" i="84"/>
  <c r="AN705" i="84"/>
  <c r="AE705" i="84"/>
  <c r="AN668" i="84"/>
  <c r="AE668" i="84"/>
  <c r="AN631" i="84"/>
  <c r="AE631" i="84"/>
  <c r="AN594" i="84"/>
  <c r="AE594" i="84"/>
  <c r="AN557" i="84"/>
  <c r="AE557" i="84"/>
  <c r="AN520" i="84"/>
  <c r="AE520" i="84"/>
  <c r="AN483" i="84"/>
  <c r="AE483" i="84"/>
  <c r="AN446" i="84"/>
  <c r="AE446" i="84"/>
  <c r="AN409" i="84"/>
  <c r="AE409" i="84"/>
  <c r="AN372" i="84"/>
  <c r="AE372" i="84"/>
  <c r="AN332" i="84"/>
  <c r="AE332" i="84"/>
  <c r="AN295" i="84"/>
  <c r="AE295" i="84"/>
  <c r="AN258" i="84"/>
  <c r="AE258" i="84"/>
  <c r="AN221" i="84"/>
  <c r="AE221" i="84"/>
  <c r="AN184" i="84"/>
  <c r="AE184" i="84"/>
  <c r="AN147" i="84"/>
  <c r="AE147" i="84"/>
  <c r="AN110" i="84"/>
  <c r="AE110" i="84"/>
  <c r="AN73" i="84"/>
  <c r="AE73" i="84"/>
  <c r="AE36" i="84"/>
  <c r="F41" i="83" l="1"/>
  <c r="E41" i="83"/>
  <c r="F40" i="83"/>
  <c r="E33" i="83"/>
  <c r="E32" i="83"/>
  <c r="E83" i="83"/>
  <c r="E82" i="83"/>
  <c r="F87" i="83"/>
  <c r="G87" i="83" s="1"/>
  <c r="E87" i="83"/>
  <c r="F86" i="83"/>
  <c r="E86" i="83"/>
  <c r="G31" i="83"/>
  <c r="G30" i="83"/>
  <c r="G27" i="83"/>
  <c r="G26" i="83"/>
  <c r="G25" i="83"/>
  <c r="G24" i="83"/>
  <c r="G23" i="83"/>
  <c r="G22" i="83"/>
  <c r="G21" i="83"/>
  <c r="G20" i="83"/>
  <c r="G19" i="83"/>
  <c r="G18" i="83"/>
  <c r="G17" i="83"/>
  <c r="G16" i="83"/>
  <c r="G15" i="83"/>
  <c r="G14" i="83"/>
  <c r="G13" i="83"/>
  <c r="G12" i="83"/>
  <c r="G9" i="83"/>
  <c r="G8" i="83"/>
  <c r="G41" i="83"/>
  <c r="G39" i="83"/>
  <c r="G86" i="83"/>
  <c r="G85" i="83"/>
  <c r="G84" i="83"/>
  <c r="E89" i="83" l="1"/>
  <c r="E88" i="83"/>
  <c r="I89" i="83" l="1"/>
  <c r="I88" i="83"/>
  <c r="F75" i="83" l="1"/>
  <c r="F83" i="83" s="1"/>
  <c r="F74" i="83"/>
  <c r="F82" i="83" s="1"/>
  <c r="F71" i="83" l="1"/>
  <c r="F70" i="83"/>
  <c r="F29" i="83"/>
  <c r="F28" i="83"/>
  <c r="G29" i="83" l="1"/>
  <c r="F33" i="83"/>
  <c r="G33" i="83" s="1"/>
  <c r="F89" i="83"/>
  <c r="F32" i="83"/>
  <c r="G32" i="83" s="1"/>
  <c r="G28" i="83"/>
  <c r="F88" i="83"/>
  <c r="F65" i="83"/>
  <c r="G46" i="83"/>
  <c r="G43" i="83"/>
  <c r="G42" i="83"/>
  <c r="G81" i="83" l="1"/>
  <c r="G80" i="83"/>
  <c r="G79" i="83"/>
  <c r="G78" i="83"/>
  <c r="G77" i="83"/>
  <c r="G76" i="83"/>
  <c r="G75" i="83"/>
  <c r="G74" i="83"/>
  <c r="G82" i="83" l="1"/>
  <c r="G83" i="83"/>
  <c r="F73" i="83"/>
  <c r="E73" i="83"/>
  <c r="F72" i="83"/>
  <c r="E72" i="83"/>
  <c r="G71" i="83"/>
  <c r="G70" i="83"/>
  <c r="F69" i="83"/>
  <c r="F68" i="83"/>
  <c r="E69" i="83"/>
  <c r="E68" i="83"/>
  <c r="G67" i="83"/>
  <c r="G66" i="83"/>
  <c r="F64" i="83"/>
  <c r="G64" i="83" s="1"/>
  <c r="E65" i="83"/>
  <c r="G65" i="83" s="1"/>
  <c r="E64" i="83"/>
  <c r="G63" i="83"/>
  <c r="G62" i="83"/>
  <c r="F61" i="83"/>
  <c r="G61" i="83" s="1"/>
  <c r="F60" i="83"/>
  <c r="E61" i="83"/>
  <c r="E60" i="83"/>
  <c r="G59" i="83"/>
  <c r="G58" i="83"/>
  <c r="F57" i="83"/>
  <c r="F56" i="83"/>
  <c r="G56" i="83" s="1"/>
  <c r="E57" i="83"/>
  <c r="E56" i="83"/>
  <c r="G55" i="83"/>
  <c r="G54" i="83"/>
  <c r="F52" i="83"/>
  <c r="F53" i="83"/>
  <c r="E53" i="83"/>
  <c r="E52" i="83"/>
  <c r="G51" i="83"/>
  <c r="G50" i="83"/>
  <c r="G57" i="83" l="1"/>
  <c r="G68" i="83"/>
  <c r="G60" i="83"/>
  <c r="G69" i="83"/>
  <c r="G72" i="83"/>
  <c r="G73" i="83"/>
  <c r="G53" i="83"/>
  <c r="G52" i="83"/>
  <c r="F49" i="83"/>
  <c r="F48" i="83"/>
  <c r="E49" i="83"/>
  <c r="E48" i="83"/>
  <c r="G47" i="83"/>
  <c r="F45" i="83"/>
  <c r="F44" i="83"/>
  <c r="E45" i="83"/>
  <c r="E44" i="83"/>
  <c r="E40" i="83"/>
  <c r="G40" i="83" s="1"/>
  <c r="G38" i="83"/>
  <c r="F37" i="83"/>
  <c r="G37" i="83" s="1"/>
  <c r="F36" i="83"/>
  <c r="E37" i="83"/>
  <c r="E36" i="83"/>
  <c r="G35" i="83"/>
  <c r="G34" i="83"/>
  <c r="G36" i="83" l="1"/>
  <c r="G49" i="83"/>
  <c r="G44" i="83"/>
  <c r="G45" i="83"/>
  <c r="G48" i="83"/>
  <c r="F11" i="83"/>
  <c r="F10" i="83"/>
  <c r="G10" i="83" s="1"/>
  <c r="E11" i="83"/>
  <c r="E10" i="83"/>
  <c r="G11" i="83" l="1"/>
  <c r="G89" i="83"/>
  <c r="G88" i="83"/>
</calcChain>
</file>

<file path=xl/sharedStrings.xml><?xml version="1.0" encoding="utf-8"?>
<sst xmlns="http://schemas.openxmlformats.org/spreadsheetml/2006/main" count="750" uniqueCount="242">
  <si>
    <t>(単位：千円)</t>
    <phoneticPr fontId="3"/>
  </si>
  <si>
    <t>通し</t>
    <phoneticPr fontId="3"/>
  </si>
  <si>
    <t>備  考</t>
    <phoneticPr fontId="3"/>
  </si>
  <si>
    <t>番号</t>
    <phoneticPr fontId="3"/>
  </si>
  <si>
    <t>　　</t>
  </si>
  <si>
    <t>職員費計</t>
    <rPh sb="0" eb="2">
      <t>ショクイン</t>
    </rPh>
    <rPh sb="2" eb="3">
      <t>ヒ</t>
    </rPh>
    <rPh sb="3" eb="4">
      <t>ケイ</t>
    </rPh>
    <phoneticPr fontId="3"/>
  </si>
  <si>
    <t>(款-項-目)</t>
    <rPh sb="1" eb="2">
      <t>カン</t>
    </rPh>
    <rPh sb="3" eb="4">
      <t>コウ</t>
    </rPh>
    <rPh sb="5" eb="6">
      <t>モク</t>
    </rPh>
    <phoneticPr fontId="3"/>
  </si>
  <si>
    <t>3-1-2</t>
    <phoneticPr fontId="3"/>
  </si>
  <si>
    <t>増  減</t>
    <rPh sb="0" eb="1">
      <t>ゾウ</t>
    </rPh>
    <rPh sb="3" eb="4">
      <t>ゲン</t>
    </rPh>
    <phoneticPr fontId="3"/>
  </si>
  <si>
    <t>（② - ①）</t>
    <phoneticPr fontId="3"/>
  </si>
  <si>
    <t>事  業  名</t>
    <phoneticPr fontId="3"/>
  </si>
  <si>
    <t>科 目</t>
    <rPh sb="0" eb="1">
      <t>カ</t>
    </rPh>
    <rPh sb="2" eb="3">
      <t>メ</t>
    </rPh>
    <phoneticPr fontId="3"/>
  </si>
  <si>
    <t>担 当 課</t>
    <rPh sb="0" eb="1">
      <t>タン</t>
    </rPh>
    <rPh sb="2" eb="3">
      <t>トウ</t>
    </rPh>
    <rPh sb="4" eb="5">
      <t>カ</t>
    </rPh>
    <phoneticPr fontId="3"/>
  </si>
  <si>
    <t>当 初 ①</t>
    <phoneticPr fontId="3"/>
  </si>
  <si>
    <t>予算事業一覧</t>
    <rPh sb="4" eb="6">
      <t>イチラン</t>
    </rPh>
    <phoneticPr fontId="3"/>
  </si>
  <si>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3"/>
  </si>
  <si>
    <t>予備費計</t>
    <rPh sb="0" eb="3">
      <t>ヨビヒ</t>
    </rPh>
    <rPh sb="3" eb="4">
      <t>ケイ</t>
    </rPh>
    <phoneticPr fontId="3"/>
  </si>
  <si>
    <t>1-1-1</t>
    <phoneticPr fontId="3"/>
  </si>
  <si>
    <t>介護保険課</t>
    <rPh sb="0" eb="2">
      <t>カイゴ</t>
    </rPh>
    <rPh sb="2" eb="4">
      <t>ホケン</t>
    </rPh>
    <rPh sb="4" eb="5">
      <t>カ</t>
    </rPh>
    <phoneticPr fontId="3"/>
  </si>
  <si>
    <t>1-1-2</t>
    <phoneticPr fontId="3"/>
  </si>
  <si>
    <t>福祉システム課</t>
    <rPh sb="0" eb="2">
      <t>フクシ</t>
    </rPh>
    <rPh sb="6" eb="7">
      <t>カ</t>
    </rPh>
    <phoneticPr fontId="3"/>
  </si>
  <si>
    <t>介護保険課
高齢施設課</t>
    <rPh sb="0" eb="2">
      <t>カイゴ</t>
    </rPh>
    <rPh sb="2" eb="4">
      <t>ホケン</t>
    </rPh>
    <rPh sb="4" eb="5">
      <t>カ</t>
    </rPh>
    <rPh sb="6" eb="8">
      <t>コウレイ</t>
    </rPh>
    <rPh sb="8" eb="10">
      <t>シセツ</t>
    </rPh>
    <rPh sb="10" eb="11">
      <t>カ</t>
    </rPh>
    <phoneticPr fontId="3"/>
  </si>
  <si>
    <t>介護保険課　他</t>
    <rPh sb="0" eb="2">
      <t>カイゴ</t>
    </rPh>
    <rPh sb="2" eb="4">
      <t>ホケン</t>
    </rPh>
    <rPh sb="4" eb="5">
      <t>カ</t>
    </rPh>
    <rPh sb="6" eb="7">
      <t>ホカ</t>
    </rPh>
    <phoneticPr fontId="3"/>
  </si>
  <si>
    <t>事務費計</t>
    <rPh sb="0" eb="2">
      <t>ジム</t>
    </rPh>
    <rPh sb="2" eb="3">
      <t>ヒ</t>
    </rPh>
    <rPh sb="3" eb="4">
      <t>ケイ</t>
    </rPh>
    <phoneticPr fontId="3"/>
  </si>
  <si>
    <t>1-1-3</t>
    <phoneticPr fontId="3"/>
  </si>
  <si>
    <t>介護認定審査会費計</t>
    <rPh sb="0" eb="2">
      <t>カイゴ</t>
    </rPh>
    <rPh sb="2" eb="4">
      <t>ニンテイ</t>
    </rPh>
    <rPh sb="4" eb="6">
      <t>シンサ</t>
    </rPh>
    <rPh sb="6" eb="7">
      <t>カイ</t>
    </rPh>
    <rPh sb="7" eb="8">
      <t>ヒ</t>
    </rPh>
    <rPh sb="8" eb="9">
      <t>ケイ</t>
    </rPh>
    <phoneticPr fontId="3"/>
  </si>
  <si>
    <t>2-1-1</t>
    <phoneticPr fontId="3"/>
  </si>
  <si>
    <t>介護サービス等給付費計</t>
    <rPh sb="10" eb="11">
      <t>ケイ</t>
    </rPh>
    <phoneticPr fontId="3"/>
  </si>
  <si>
    <t>2-1-2</t>
    <phoneticPr fontId="3"/>
  </si>
  <si>
    <t>介護予防サービス等給付費計</t>
    <rPh sb="12" eb="13">
      <t>ケイ</t>
    </rPh>
    <phoneticPr fontId="3"/>
  </si>
  <si>
    <t>2-1-3</t>
    <phoneticPr fontId="3"/>
  </si>
  <si>
    <t>高額介護サービス等給付費計</t>
    <rPh sb="12" eb="13">
      <t>ケイ</t>
    </rPh>
    <phoneticPr fontId="3"/>
  </si>
  <si>
    <t>2-1-4</t>
    <phoneticPr fontId="3"/>
  </si>
  <si>
    <t>高額医療合算介護サービス等給付費計</t>
    <rPh sb="16" eb="17">
      <t>ケイ</t>
    </rPh>
    <phoneticPr fontId="3"/>
  </si>
  <si>
    <t>2-1-5</t>
    <phoneticPr fontId="3"/>
  </si>
  <si>
    <t>特定入所者介護サービス等給付費計</t>
    <rPh sb="15" eb="16">
      <t>ケイ</t>
    </rPh>
    <phoneticPr fontId="3"/>
  </si>
  <si>
    <t>2-1-6</t>
    <phoneticPr fontId="3"/>
  </si>
  <si>
    <t>審査支払費計</t>
    <rPh sb="0" eb="2">
      <t>シンサ</t>
    </rPh>
    <rPh sb="2" eb="4">
      <t>シハライ</t>
    </rPh>
    <rPh sb="4" eb="5">
      <t>ヒ</t>
    </rPh>
    <rPh sb="5" eb="6">
      <t>ケイ</t>
    </rPh>
    <phoneticPr fontId="3"/>
  </si>
  <si>
    <t>3-1-1</t>
    <phoneticPr fontId="3"/>
  </si>
  <si>
    <t>介護保険課
地域包括ケア推進課</t>
    <rPh sb="0" eb="2">
      <t>カイゴ</t>
    </rPh>
    <rPh sb="2" eb="4">
      <t>ホケン</t>
    </rPh>
    <rPh sb="4" eb="5">
      <t>カ</t>
    </rPh>
    <rPh sb="6" eb="10">
      <t>チイキホウカツ</t>
    </rPh>
    <rPh sb="12" eb="15">
      <t>スイシンカ</t>
    </rPh>
    <phoneticPr fontId="3"/>
  </si>
  <si>
    <t>介護予防・生活支援サービス事業費計</t>
    <rPh sb="0" eb="2">
      <t>カイゴ</t>
    </rPh>
    <rPh sb="2" eb="4">
      <t>ヨボウ</t>
    </rPh>
    <rPh sb="5" eb="7">
      <t>セイカツ</t>
    </rPh>
    <rPh sb="7" eb="9">
      <t>シエン</t>
    </rPh>
    <rPh sb="13" eb="15">
      <t>ジギョウ</t>
    </rPh>
    <rPh sb="15" eb="16">
      <t>ヒ</t>
    </rPh>
    <rPh sb="16" eb="17">
      <t>ケイ</t>
    </rPh>
    <phoneticPr fontId="3"/>
  </si>
  <si>
    <t>地域包括ケア推進課　他</t>
    <rPh sb="0" eb="4">
      <t>チイキホウカツ</t>
    </rPh>
    <rPh sb="6" eb="9">
      <t>スイシンカ</t>
    </rPh>
    <rPh sb="10" eb="11">
      <t>ホカ</t>
    </rPh>
    <phoneticPr fontId="3"/>
  </si>
  <si>
    <t>一般介護予防事業費計</t>
    <rPh sb="0" eb="2">
      <t>イッパン</t>
    </rPh>
    <rPh sb="2" eb="4">
      <t>カイゴ</t>
    </rPh>
    <rPh sb="4" eb="6">
      <t>ヨボウ</t>
    </rPh>
    <rPh sb="6" eb="8">
      <t>ジギョウ</t>
    </rPh>
    <rPh sb="8" eb="9">
      <t>ヒ</t>
    </rPh>
    <rPh sb="9" eb="10">
      <t>ケイ</t>
    </rPh>
    <phoneticPr fontId="3"/>
  </si>
  <si>
    <t>3-1-3</t>
    <phoneticPr fontId="3"/>
  </si>
  <si>
    <t>地域包括ケア推進課　他</t>
    <rPh sb="0" eb="2">
      <t>チイキ</t>
    </rPh>
    <rPh sb="2" eb="4">
      <t>ホウカツ</t>
    </rPh>
    <rPh sb="6" eb="8">
      <t>スイシン</t>
    </rPh>
    <rPh sb="8" eb="9">
      <t>カ</t>
    </rPh>
    <rPh sb="10" eb="11">
      <t>ホカ</t>
    </rPh>
    <phoneticPr fontId="3"/>
  </si>
  <si>
    <t>地域包括ケア推進課</t>
    <rPh sb="0" eb="2">
      <t>チイキ</t>
    </rPh>
    <rPh sb="2" eb="4">
      <t>ホウカツ</t>
    </rPh>
    <rPh sb="6" eb="8">
      <t>スイシン</t>
    </rPh>
    <rPh sb="8" eb="9">
      <t>カ</t>
    </rPh>
    <phoneticPr fontId="3"/>
  </si>
  <si>
    <t>介護保険課  他</t>
    <rPh sb="0" eb="2">
      <t>カイゴ</t>
    </rPh>
    <rPh sb="2" eb="4">
      <t>ホケン</t>
    </rPh>
    <rPh sb="4" eb="5">
      <t>カ</t>
    </rPh>
    <rPh sb="7" eb="8">
      <t>ホカ</t>
    </rPh>
    <phoneticPr fontId="3"/>
  </si>
  <si>
    <t>包括的支援事業・任意事業費計</t>
    <rPh sb="0" eb="3">
      <t>ホウカツテキ</t>
    </rPh>
    <rPh sb="3" eb="5">
      <t>シエン</t>
    </rPh>
    <rPh sb="5" eb="7">
      <t>ジギョウ</t>
    </rPh>
    <rPh sb="8" eb="10">
      <t>ニンイ</t>
    </rPh>
    <rPh sb="10" eb="12">
      <t>ジギョウ</t>
    </rPh>
    <rPh sb="12" eb="13">
      <t>ヒ</t>
    </rPh>
    <rPh sb="13" eb="14">
      <t>ケイ</t>
    </rPh>
    <phoneticPr fontId="3"/>
  </si>
  <si>
    <t>会計名　　介護保険事業会計　　</t>
    <rPh sb="0" eb="2">
      <t>カイケイ</t>
    </rPh>
    <rPh sb="2" eb="3">
      <t>メイ</t>
    </rPh>
    <rPh sb="5" eb="7">
      <t>カイゴ</t>
    </rPh>
    <rPh sb="7" eb="9">
      <t>ホケン</t>
    </rPh>
    <rPh sb="9" eb="11">
      <t>ジギョウ</t>
    </rPh>
    <rPh sb="11" eb="13">
      <t>カイケイ</t>
    </rPh>
    <phoneticPr fontId="3"/>
  </si>
  <si>
    <t>所属名　福祉局・健康局　</t>
    <rPh sb="0" eb="2">
      <t>ショゾク</t>
    </rPh>
    <rPh sb="2" eb="3">
      <t>メイ</t>
    </rPh>
    <rPh sb="4" eb="7">
      <t>フクシキョク</t>
    </rPh>
    <rPh sb="8" eb="10">
      <t>ケンコウ</t>
    </rPh>
    <rPh sb="10" eb="11">
      <t>キョク</t>
    </rPh>
    <phoneticPr fontId="3"/>
  </si>
  <si>
    <t>1-1-4</t>
    <phoneticPr fontId="3"/>
  </si>
  <si>
    <t>介護給付費準備基金積立金計</t>
    <rPh sb="12" eb="13">
      <t>ケイ</t>
    </rPh>
    <phoneticPr fontId="4"/>
  </si>
  <si>
    <t>1-1-2</t>
    <phoneticPr fontId="4"/>
  </si>
  <si>
    <t>4-1-1</t>
    <phoneticPr fontId="4"/>
  </si>
  <si>
    <t>出</t>
    <rPh sb="0" eb="1">
      <t>デ</t>
    </rPh>
    <phoneticPr fontId="3"/>
  </si>
  <si>
    <t>税</t>
    <rPh sb="0" eb="1">
      <t>ゼイ</t>
    </rPh>
    <phoneticPr fontId="3"/>
  </si>
  <si>
    <t>保険料還付金</t>
    <rPh sb="0" eb="3">
      <t>ホケンリョウ</t>
    </rPh>
    <rPh sb="3" eb="6">
      <t>カンプキン</t>
    </rPh>
    <phoneticPr fontId="4"/>
  </si>
  <si>
    <t>資格事務費</t>
  </si>
  <si>
    <t>給付事務費</t>
  </si>
  <si>
    <t>賦課事務費</t>
  </si>
  <si>
    <t>徴収事務費</t>
  </si>
  <si>
    <t>介護保険運営事務費</t>
  </si>
  <si>
    <t>要介護認定事務費</t>
  </si>
  <si>
    <t>介護給付費準備基金積立金</t>
  </si>
  <si>
    <t>介護サービス等給付費</t>
  </si>
  <si>
    <t>介護予防サービス等給付費</t>
  </si>
  <si>
    <t>高額介護サービス等給付費</t>
  </si>
  <si>
    <t>介護報酬審査支払費</t>
  </si>
  <si>
    <t>一般介護予防事業費</t>
  </si>
  <si>
    <t>包括的支援事業費</t>
  </si>
  <si>
    <t>家族介護支援事業費</t>
  </si>
  <si>
    <t>地域自立生活支援等事業費</t>
  </si>
  <si>
    <t>予備費</t>
  </si>
  <si>
    <t>6 年 度</t>
    <phoneticPr fontId="3"/>
  </si>
  <si>
    <t>7 年 度</t>
    <rPh sb="2" eb="3">
      <t>ネン</t>
    </rPh>
    <rPh sb="4" eb="5">
      <t>ド</t>
    </rPh>
    <phoneticPr fontId="4"/>
  </si>
  <si>
    <t>介護保険システム運用・保守等経費</t>
    <phoneticPr fontId="4"/>
  </si>
  <si>
    <t>介護保険システム改修等経費</t>
    <phoneticPr fontId="4"/>
  </si>
  <si>
    <t>介護給付費適正化事業費</t>
    <phoneticPr fontId="4"/>
  </si>
  <si>
    <t>介護保険事業者指定指導にかかる経費</t>
    <phoneticPr fontId="4"/>
  </si>
  <si>
    <t>高額医療合算介護サービス等給付費</t>
    <phoneticPr fontId="4"/>
  </si>
  <si>
    <t>特定入所者介護サービス等給付費</t>
    <phoneticPr fontId="4"/>
  </si>
  <si>
    <t>介護予防・生活支援サービス事業費</t>
    <phoneticPr fontId="4"/>
  </si>
  <si>
    <t>区ＣＭ</t>
    <phoneticPr fontId="16"/>
  </si>
  <si>
    <t>区ＣＭ出</t>
  </si>
  <si>
    <t>区ＣＭ税</t>
  </si>
  <si>
    <t>標準準拠システム移行経費(介護保険システム)</t>
    <phoneticPr fontId="4"/>
  </si>
  <si>
    <t>予 算 案 ②</t>
    <rPh sb="0" eb="1">
      <t>ヨ</t>
    </rPh>
    <rPh sb="2" eb="3">
      <t>サン</t>
    </rPh>
    <rPh sb="4" eb="5">
      <t>アン</t>
    </rPh>
    <phoneticPr fontId="3"/>
  </si>
  <si>
    <t>福祉局及び区役所職員の人件費</t>
    <rPh sb="11" eb="14">
      <t>ジンケンヒ</t>
    </rPh>
    <phoneticPr fontId="4"/>
  </si>
  <si>
    <t>会計計</t>
    <rPh sb="0" eb="2">
      <t>カイケイ</t>
    </rPh>
    <rPh sb="2" eb="3">
      <t>ケイ</t>
    </rPh>
    <phoneticPr fontId="3"/>
  </si>
  <si>
    <t>事業概要説明資料</t>
    <rPh sb="0" eb="2">
      <t>ジギョウ</t>
    </rPh>
    <rPh sb="2" eb="4">
      <t>ガイヨウ</t>
    </rPh>
    <rPh sb="4" eb="6">
      <t>セツメイ</t>
    </rPh>
    <rPh sb="6" eb="8">
      <t>シリョウ</t>
    </rPh>
    <phoneticPr fontId="4"/>
  </si>
  <si>
    <t>（様式4付属資料①）</t>
    <phoneticPr fontId="4"/>
  </si>
  <si>
    <t>所属名　福祉局</t>
    <rPh sb="0" eb="1">
      <t>ショ</t>
    </rPh>
    <rPh sb="1" eb="2">
      <t>ゾク</t>
    </rPh>
    <rPh sb="2" eb="3">
      <t>メイ</t>
    </rPh>
    <rPh sb="4" eb="6">
      <t>フクシ</t>
    </rPh>
    <rPh sb="6" eb="7">
      <t>キョク</t>
    </rPh>
    <phoneticPr fontId="3"/>
  </si>
  <si>
    <t>事業の通し番号</t>
    <rPh sb="0" eb="2">
      <t>ジギョウ</t>
    </rPh>
    <rPh sb="3" eb="4">
      <t>トオ</t>
    </rPh>
    <rPh sb="5" eb="7">
      <t>バンゴウ</t>
    </rPh>
    <phoneticPr fontId="4"/>
  </si>
  <si>
    <t>事業名</t>
    <rPh sb="0" eb="2">
      <t>ジギョウ</t>
    </rPh>
    <rPh sb="2" eb="3">
      <t>メイ</t>
    </rPh>
    <phoneticPr fontId="4"/>
  </si>
  <si>
    <t>福祉局及び区役所職員の人件費</t>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</si>
  <si>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</si>
  <si>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</si>
  <si>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</si>
  <si>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</si>
  <si>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6年度当初</t>
    <rPh sb="1" eb="3">
      <t>ネンド</t>
    </rPh>
    <rPh sb="3" eb="5">
      <t>トウショ</t>
    </rPh>
    <phoneticPr fontId="4"/>
  </si>
  <si>
    <t>7年度予算案</t>
    <phoneticPr fontId="4"/>
  </si>
  <si>
    <t>備　考</t>
    <rPh sb="0" eb="1">
      <t>ビン</t>
    </rPh>
    <rPh sb="2" eb="3">
      <t>コウ</t>
    </rPh>
    <phoneticPr fontId="4"/>
  </si>
  <si>
    <t>・</t>
  </si>
  <si>
    <t>福祉局及び区役所職員の人件費</t>
    <phoneticPr fontId="21"/>
  </si>
  <si>
    <t>合計</t>
    <rPh sb="0" eb="2">
      <t>ゴウケイ</t>
    </rPh>
    <phoneticPr fontId="4"/>
  </si>
  <si>
    <t xml:space="preserve"> （様式4付属資料①）</t>
    <phoneticPr fontId="4"/>
  </si>
  <si>
    <t>資格事務費</t>
    <phoneticPr fontId="4"/>
  </si>
  <si>
    <t>　介護保険制度では、市町村は保険者として被保険者に保険料を賦課し徴収するとともに、被保険者からの申請に応じて要介護認定を行い保険給付を行っている。被保険者の資格は介護保険の基礎的な情報であり、その異動（取得・喪失・変更）を正しく管理していくことにより、保険料賦課・要介護認定・保険給付を適正に行うことを目的とする。</t>
    <phoneticPr fontId="4"/>
  </si>
  <si>
    <t>被保険者の資格事務</t>
    <rPh sb="0" eb="4">
      <t>ヒホケンシャ</t>
    </rPh>
    <rPh sb="5" eb="7">
      <t>シカク</t>
    </rPh>
    <rPh sb="7" eb="9">
      <t>ジム</t>
    </rPh>
    <phoneticPr fontId="21"/>
  </si>
  <si>
    <t>給付事務費</t>
    <phoneticPr fontId="4"/>
  </si>
  <si>
    <t>　介護保険の給付にかかる申請受付・審査・支給決定・不支給決定等の事務を行い、介護保険の給付を円滑に行うことを目的としている。</t>
    <phoneticPr fontId="4"/>
  </si>
  <si>
    <t>保険給付にかかる事務</t>
    <rPh sb="0" eb="2">
      <t>ホケン</t>
    </rPh>
    <rPh sb="2" eb="4">
      <t>キュウフ</t>
    </rPh>
    <rPh sb="8" eb="10">
      <t>ジム</t>
    </rPh>
    <phoneticPr fontId="21"/>
  </si>
  <si>
    <t>賦課事務費</t>
    <phoneticPr fontId="4"/>
  </si>
  <si>
    <t>　介護保険料は、本人及び世帯の市町村民税の課税状況や合計所得金額等により決定し、保険料決定通知書の送付により、第１号被保険者の方が負担する保険料額を周知している。</t>
    <phoneticPr fontId="4"/>
  </si>
  <si>
    <t>保険料賦課にかかる事務</t>
    <rPh sb="0" eb="3">
      <t>ホケンリョウ</t>
    </rPh>
    <rPh sb="3" eb="5">
      <t>フカ</t>
    </rPh>
    <rPh sb="9" eb="11">
      <t>ジム</t>
    </rPh>
    <phoneticPr fontId="21"/>
  </si>
  <si>
    <t>徴収事務費</t>
    <phoneticPr fontId="4"/>
  </si>
  <si>
    <t>　介護保険料の普通徴収者に対しては納付書を送付しており、納期限が過ぎた場合においては督促状、催告書等の送付及び滞納処分を行い、介護保険料の未収金の発生を抑制することを目的としている。</t>
    <phoneticPr fontId="4"/>
  </si>
  <si>
    <t>保険料の徴収にかかる事務</t>
    <rPh sb="0" eb="3">
      <t>ホケンリョウ</t>
    </rPh>
    <rPh sb="4" eb="6">
      <t>チョウシュウ</t>
    </rPh>
    <rPh sb="10" eb="12">
      <t>ジム</t>
    </rPh>
    <phoneticPr fontId="21"/>
  </si>
  <si>
    <t>介護保険システム運用・保守等経費</t>
    <rPh sb="8" eb="10">
      <t>ウンヨウ</t>
    </rPh>
    <rPh sb="11" eb="14">
      <t>ホシュトウ</t>
    </rPh>
    <rPh sb="14" eb="16">
      <t>ケイヒ</t>
    </rPh>
    <phoneticPr fontId="4"/>
  </si>
  <si>
    <t>　介護保険システムは、市民サービスの向上と事務の効率化を図るため、介護保険事務にかかる事務全般をシステム化したものである。
　これらの各種事務を円滑に実施し、システムの安定的稼働を確保するため、日常的なシステムの運用やメンテナンス対応を行う。</t>
    <phoneticPr fontId="4"/>
  </si>
  <si>
    <t>介護保険システム運用・保守等</t>
    <rPh sb="0" eb="2">
      <t>カイゴ</t>
    </rPh>
    <rPh sb="2" eb="4">
      <t>ホケン</t>
    </rPh>
    <rPh sb="8" eb="10">
      <t>ウンヨウ</t>
    </rPh>
    <rPh sb="11" eb="13">
      <t>ホシュ</t>
    </rPh>
    <rPh sb="13" eb="14">
      <t>トウ</t>
    </rPh>
    <phoneticPr fontId="21"/>
  </si>
  <si>
    <t xml:space="preserve"> （様式4付属資料①）</t>
  </si>
  <si>
    <t>介護保険システム改修等経費</t>
    <rPh sb="8" eb="10">
      <t>カイシュウ</t>
    </rPh>
    <rPh sb="10" eb="11">
      <t>トウ</t>
    </rPh>
    <rPh sb="11" eb="13">
      <t>ケイヒ</t>
    </rPh>
    <phoneticPr fontId="4"/>
  </si>
  <si>
    <t>　介護保険システムは、市民サービスの向上と事務の効率化を図るため、介護保険事務にかかる事務全般をシステム化したものである。
　これらの各種事務にかかる法改正や制度改正等に適切に対応するためにシステム改修を行う。</t>
    <phoneticPr fontId="6"/>
  </si>
  <si>
    <t>介護保険システムの改修にかかる経費</t>
    <rPh sb="0" eb="2">
      <t>カイゴ</t>
    </rPh>
    <rPh sb="2" eb="4">
      <t>ホケン</t>
    </rPh>
    <rPh sb="9" eb="11">
      <t>カイシュウ</t>
    </rPh>
    <rPh sb="15" eb="17">
      <t>ケイヒ</t>
    </rPh>
    <phoneticPr fontId="21"/>
  </si>
  <si>
    <t>標準準拠システム移行経費（介護保険システム）</t>
    <rPh sb="0" eb="2">
      <t>ヒョウジュン</t>
    </rPh>
    <rPh sb="2" eb="4">
      <t>ジュンキョ</t>
    </rPh>
    <rPh sb="8" eb="10">
      <t>イコウ</t>
    </rPh>
    <rPh sb="10" eb="12">
      <t>ケイヒ</t>
    </rPh>
    <phoneticPr fontId="4"/>
  </si>
  <si>
    <t>　令和３年９月１日に、「地方公共団体情報システムの標準化に関する法律」が施行され、国が定める20業務について、市町村等ごとに開発・運用している独自システムから、関係省庁が作成した標準仕様書に準拠し、国が調達するガバメントクラウド上に設置されるシステムへ移行することを目的とする。</t>
    <phoneticPr fontId="3"/>
  </si>
  <si>
    <t>6年度当初</t>
    <phoneticPr fontId="4"/>
  </si>
  <si>
    <t>7年度予算案</t>
    <phoneticPr fontId="21"/>
  </si>
  <si>
    <t>標準準拠システム移行経費</t>
    <rPh sb="0" eb="4">
      <t>ヒョウジュンジュンキョ</t>
    </rPh>
    <rPh sb="8" eb="10">
      <t>イコウ</t>
    </rPh>
    <rPh sb="10" eb="12">
      <t>ケイヒ</t>
    </rPh>
    <phoneticPr fontId="21"/>
  </si>
  <si>
    <t>介護保険事業者指定指導にかかる経費</t>
    <rPh sb="0" eb="2">
      <t>カイゴ</t>
    </rPh>
    <rPh sb="2" eb="4">
      <t>ホケン</t>
    </rPh>
    <rPh sb="4" eb="7">
      <t>ジギョウシャ</t>
    </rPh>
    <rPh sb="7" eb="9">
      <t>シテイ</t>
    </rPh>
    <rPh sb="9" eb="11">
      <t>シドウ</t>
    </rPh>
    <rPh sb="15" eb="17">
      <t>ケイヒ</t>
    </rPh>
    <phoneticPr fontId="4"/>
  </si>
  <si>
    <t>　利用者が安心して介護サービスが利用できるように、計画的な実地指導等を行うことにより介護保険事業の適正な運営を図る。</t>
    <phoneticPr fontId="4"/>
  </si>
  <si>
    <t>介護保険事業者指定指導にかかる経費（介護保険課業務）</t>
    <rPh sb="0" eb="2">
      <t>カイゴ</t>
    </rPh>
    <rPh sb="2" eb="4">
      <t>ホケン</t>
    </rPh>
    <rPh sb="4" eb="6">
      <t>ジギョウ</t>
    </rPh>
    <rPh sb="6" eb="7">
      <t>シャ</t>
    </rPh>
    <rPh sb="7" eb="9">
      <t>シテイ</t>
    </rPh>
    <rPh sb="9" eb="11">
      <t>シドウ</t>
    </rPh>
    <rPh sb="15" eb="17">
      <t>ケイヒ</t>
    </rPh>
    <rPh sb="18" eb="20">
      <t>カイゴ</t>
    </rPh>
    <rPh sb="20" eb="22">
      <t>ホケン</t>
    </rPh>
    <rPh sb="22" eb="23">
      <t>カ</t>
    </rPh>
    <rPh sb="23" eb="25">
      <t>ギョウム</t>
    </rPh>
    <phoneticPr fontId="21"/>
  </si>
  <si>
    <t>介護保険事業者指定にかかる経費（高齢施設課業務）</t>
    <rPh sb="16" eb="18">
      <t>コウレイ</t>
    </rPh>
    <rPh sb="18" eb="20">
      <t>シセツ</t>
    </rPh>
    <phoneticPr fontId="21"/>
  </si>
  <si>
    <t>・</t>
    <phoneticPr fontId="21"/>
  </si>
  <si>
    <t>AI音声認識技術を活用した介護保険サービス向上事業にかかる経費</t>
    <rPh sb="29" eb="31">
      <t>ケイヒ</t>
    </rPh>
    <phoneticPr fontId="21"/>
  </si>
  <si>
    <t>介護保険運営事務費</t>
    <phoneticPr fontId="4"/>
  </si>
  <si>
    <t>　介護保険制度を円滑に運営することを目的としている。</t>
    <phoneticPr fontId="4"/>
  </si>
  <si>
    <t>一般事務にかかる経費</t>
    <rPh sb="0" eb="2">
      <t>イッパン</t>
    </rPh>
    <rPh sb="2" eb="4">
      <t>ジム</t>
    </rPh>
    <rPh sb="8" eb="10">
      <t>ケイヒ</t>
    </rPh>
    <phoneticPr fontId="21"/>
  </si>
  <si>
    <t>啓発・広報にかかる経費</t>
    <rPh sb="0" eb="2">
      <t>ケイハツ</t>
    </rPh>
    <rPh sb="3" eb="5">
      <t>コウホウ</t>
    </rPh>
    <rPh sb="9" eb="11">
      <t>ケイヒ</t>
    </rPh>
    <phoneticPr fontId="21"/>
  </si>
  <si>
    <t>認定調査員等研修にかかる経費</t>
    <rPh sb="0" eb="2">
      <t>ニンテイ</t>
    </rPh>
    <rPh sb="2" eb="5">
      <t>チョウサイン</t>
    </rPh>
    <rPh sb="5" eb="6">
      <t>トウ</t>
    </rPh>
    <rPh sb="6" eb="8">
      <t>ケンシュウ</t>
    </rPh>
    <rPh sb="12" eb="14">
      <t>ケイヒ</t>
    </rPh>
    <phoneticPr fontId="21"/>
  </si>
  <si>
    <t>大阪市高齢者保健福祉計画・介護保険事業計画・認知症施策推進計画策定事業にかかる経費</t>
    <rPh sb="39" eb="41">
      <t>ケイヒ</t>
    </rPh>
    <phoneticPr fontId="4"/>
  </si>
  <si>
    <t>デジタル統括室経費</t>
    <rPh sb="4" eb="7">
      <t>トウカツシツ</t>
    </rPh>
    <rPh sb="7" eb="9">
      <t>ケイヒ</t>
    </rPh>
    <phoneticPr fontId="21"/>
  </si>
  <si>
    <t>社会保障・税番号制度対応のための中間サーバ接続端末経費</t>
    <rPh sb="0" eb="2">
      <t>シャカイ</t>
    </rPh>
    <rPh sb="2" eb="4">
      <t>ホショウ</t>
    </rPh>
    <rPh sb="5" eb="6">
      <t>ゼイ</t>
    </rPh>
    <rPh sb="6" eb="8">
      <t>バンゴウ</t>
    </rPh>
    <rPh sb="8" eb="10">
      <t>セイド</t>
    </rPh>
    <rPh sb="10" eb="12">
      <t>タイオウ</t>
    </rPh>
    <rPh sb="16" eb="18">
      <t>チュウカン</t>
    </rPh>
    <rPh sb="21" eb="23">
      <t>セツゾク</t>
    </rPh>
    <rPh sb="23" eb="25">
      <t>タンマツ</t>
    </rPh>
    <rPh sb="25" eb="27">
      <t>ケイヒ</t>
    </rPh>
    <phoneticPr fontId="21"/>
  </si>
  <si>
    <t>高齢者虐待防止の取り組みの推進にかかる経費</t>
    <rPh sb="0" eb="3">
      <t>コウレイシャ</t>
    </rPh>
    <rPh sb="3" eb="5">
      <t>ギャクタイ</t>
    </rPh>
    <rPh sb="5" eb="7">
      <t>ボウシ</t>
    </rPh>
    <rPh sb="8" eb="9">
      <t>ト</t>
    </rPh>
    <rPh sb="10" eb="11">
      <t>ク</t>
    </rPh>
    <rPh sb="13" eb="15">
      <t>スイシン</t>
    </rPh>
    <rPh sb="19" eb="21">
      <t>ケイヒ</t>
    </rPh>
    <phoneticPr fontId="4"/>
  </si>
  <si>
    <t>保険料収納対策にかかる経費</t>
    <rPh sb="0" eb="3">
      <t>ホケンリョウ</t>
    </rPh>
    <rPh sb="3" eb="5">
      <t>シュウノウ</t>
    </rPh>
    <rPh sb="5" eb="7">
      <t>タイサク</t>
    </rPh>
    <rPh sb="11" eb="13">
      <t>ケイヒ</t>
    </rPh>
    <phoneticPr fontId="4"/>
  </si>
  <si>
    <t>介護保険料お問い合わせダイヤル事業にかかる経費</t>
    <rPh sb="0" eb="5">
      <t>カイゴホケンリョウ</t>
    </rPh>
    <rPh sb="6" eb="7">
      <t>ト</t>
    </rPh>
    <rPh sb="8" eb="9">
      <t>ア</t>
    </rPh>
    <rPh sb="15" eb="17">
      <t>ジギョウ</t>
    </rPh>
    <rPh sb="21" eb="23">
      <t>ケイヒ</t>
    </rPh>
    <phoneticPr fontId="4"/>
  </si>
  <si>
    <t>・</t>
    <phoneticPr fontId="4"/>
  </si>
  <si>
    <t>　所得更正による減額や遡っての資格喪失などにより保険料等の過誤納が発生した際に、前年度以前に納付された保険料について返還する。</t>
    <phoneticPr fontId="4"/>
  </si>
  <si>
    <t>要介護認定事務費</t>
    <phoneticPr fontId="4"/>
  </si>
  <si>
    <t>　介護サービスを受けるためには、要介護認定申請を行い、要介護の状態であることの認定を受ける必要があり、市民からの認定申請受付から認定調査の実施及び主治医意見書の作成、認定審査会による審査判定、結果の通知までを行う。</t>
    <phoneticPr fontId="4"/>
  </si>
  <si>
    <t>要介護認定事務経費</t>
    <rPh sb="0" eb="3">
      <t>ヨウカイゴ</t>
    </rPh>
    <rPh sb="3" eb="5">
      <t>ニンテイ</t>
    </rPh>
    <rPh sb="5" eb="7">
      <t>ジム</t>
    </rPh>
    <rPh sb="7" eb="9">
      <t>ケイヒ</t>
    </rPh>
    <phoneticPr fontId="21"/>
  </si>
  <si>
    <t>認定事務センター運営経費</t>
    <rPh sb="0" eb="2">
      <t>ニンテイ</t>
    </rPh>
    <rPh sb="2" eb="4">
      <t>ジム</t>
    </rPh>
    <rPh sb="8" eb="10">
      <t>ウンエイ</t>
    </rPh>
    <rPh sb="10" eb="12">
      <t>ケイヒ</t>
    </rPh>
    <phoneticPr fontId="21"/>
  </si>
  <si>
    <t>介護給付費準備基金積立金</t>
    <rPh sb="9" eb="11">
      <t>ツミタテ</t>
    </rPh>
    <rPh sb="11" eb="12">
      <t>キン</t>
    </rPh>
    <phoneticPr fontId="4"/>
  </si>
  <si>
    <t>　介護保険は、各計画期間内（３年間）を通じた同一の保険料率を用いることで、単年度の黒字額を介護給付費準備基金へ積み立てて次年度以降に備えることとしており、その準備基金へ積み立てるもの。</t>
    <rPh sb="1" eb="3">
      <t>カイゴ</t>
    </rPh>
    <rPh sb="3" eb="5">
      <t>ホケン</t>
    </rPh>
    <rPh sb="7" eb="8">
      <t>カク</t>
    </rPh>
    <rPh sb="8" eb="10">
      <t>ケイカク</t>
    </rPh>
    <rPh sb="10" eb="13">
      <t>キカンナイ</t>
    </rPh>
    <rPh sb="15" eb="17">
      <t>ネンカン</t>
    </rPh>
    <rPh sb="19" eb="20">
      <t>ツウ</t>
    </rPh>
    <rPh sb="22" eb="24">
      <t>ドウイツ</t>
    </rPh>
    <rPh sb="25" eb="28">
      <t>ホケンリョウ</t>
    </rPh>
    <rPh sb="28" eb="29">
      <t>リツ</t>
    </rPh>
    <rPh sb="30" eb="31">
      <t>モチ</t>
    </rPh>
    <rPh sb="37" eb="40">
      <t>タンネンド</t>
    </rPh>
    <rPh sb="41" eb="43">
      <t>クロジ</t>
    </rPh>
    <rPh sb="43" eb="44">
      <t>ガク</t>
    </rPh>
    <rPh sb="45" eb="47">
      <t>カイゴ</t>
    </rPh>
    <rPh sb="47" eb="49">
      <t>キュウフ</t>
    </rPh>
    <rPh sb="49" eb="50">
      <t>ヒ</t>
    </rPh>
    <rPh sb="50" eb="52">
      <t>ジュンビ</t>
    </rPh>
    <rPh sb="52" eb="54">
      <t>キキン</t>
    </rPh>
    <rPh sb="55" eb="56">
      <t>ツ</t>
    </rPh>
    <rPh sb="57" eb="58">
      <t>タ</t>
    </rPh>
    <rPh sb="60" eb="63">
      <t>ジネンド</t>
    </rPh>
    <rPh sb="63" eb="65">
      <t>イコウ</t>
    </rPh>
    <rPh sb="66" eb="67">
      <t>ソナ</t>
    </rPh>
    <rPh sb="79" eb="81">
      <t>ジュンビ</t>
    </rPh>
    <rPh sb="81" eb="83">
      <t>キキン</t>
    </rPh>
    <rPh sb="84" eb="85">
      <t>ツ</t>
    </rPh>
    <rPh sb="86" eb="87">
      <t>タ</t>
    </rPh>
    <phoneticPr fontId="2"/>
  </si>
  <si>
    <t>介護給付費準備基金の積立</t>
    <rPh sb="0" eb="2">
      <t>カイゴ</t>
    </rPh>
    <rPh sb="2" eb="4">
      <t>キュウフ</t>
    </rPh>
    <rPh sb="4" eb="5">
      <t>ヒ</t>
    </rPh>
    <rPh sb="5" eb="7">
      <t>ジュンビ</t>
    </rPh>
    <rPh sb="7" eb="9">
      <t>キキン</t>
    </rPh>
    <rPh sb="10" eb="12">
      <t>ツミタテ</t>
    </rPh>
    <phoneticPr fontId="21"/>
  </si>
  <si>
    <t>介護サービス等給付費</t>
    <phoneticPr fontId="4"/>
  </si>
  <si>
    <t>　要介護1から要介護5の認定を受けられた方が介護サービス等を利用した際にかかる費用（食費・居住費を除く）に対して、9割、8割または7割を保険給付する。</t>
    <rPh sb="61" eb="62">
      <t>ワリ</t>
    </rPh>
    <rPh sb="66" eb="67">
      <t>ワリ</t>
    </rPh>
    <phoneticPr fontId="4"/>
  </si>
  <si>
    <t>介護サービス等の給付にかかる経費</t>
    <rPh sb="0" eb="2">
      <t>カイゴ</t>
    </rPh>
    <rPh sb="6" eb="7">
      <t>トウ</t>
    </rPh>
    <rPh sb="8" eb="10">
      <t>キュウフ</t>
    </rPh>
    <rPh sb="14" eb="16">
      <t>ケイヒ</t>
    </rPh>
    <phoneticPr fontId="21"/>
  </si>
  <si>
    <t>介護予防サービス等給付費</t>
    <phoneticPr fontId="4"/>
  </si>
  <si>
    <t>　要支援1から要支援2の認定を受けられた方が介護サービス等を利用した際にかかる費用（食費・居住費を除く）に対して、9割、8割または7割を保険給付する。</t>
    <rPh sb="61" eb="62">
      <t>ワリ</t>
    </rPh>
    <rPh sb="66" eb="67">
      <t>ワリ</t>
    </rPh>
    <phoneticPr fontId="4"/>
  </si>
  <si>
    <t>介護予防サービス等の給付にかかる経費</t>
    <rPh sb="0" eb="2">
      <t>カイゴ</t>
    </rPh>
    <rPh sb="2" eb="4">
      <t>ヨボウ</t>
    </rPh>
    <rPh sb="8" eb="9">
      <t>トウ</t>
    </rPh>
    <rPh sb="10" eb="12">
      <t>キュウフ</t>
    </rPh>
    <rPh sb="16" eb="18">
      <t>ケイヒ</t>
    </rPh>
    <phoneticPr fontId="21"/>
  </si>
  <si>
    <t>高額介護サービス等給付費</t>
    <phoneticPr fontId="4"/>
  </si>
  <si>
    <t>　介護保険サービスにかかった費用の1割、2割または3割は利用者負担となるが、その利用者負担が一定の上限金額を超えた場合に給付する。</t>
    <rPh sb="21" eb="22">
      <t>ワリ</t>
    </rPh>
    <rPh sb="26" eb="27">
      <t>ワリ</t>
    </rPh>
    <phoneticPr fontId="4"/>
  </si>
  <si>
    <t>高額介護サービス等の給付にかかる経費</t>
    <rPh sb="10" eb="12">
      <t>キュウフ</t>
    </rPh>
    <rPh sb="16" eb="18">
      <t>ケイヒ</t>
    </rPh>
    <phoneticPr fontId="21"/>
  </si>
  <si>
    <t>　各医療保険における世帯内の1年間の介護保険と医療保険のサービス利用にかかった利用者負担の合計が一定の上限金額を超えた場合について給付する。</t>
    <phoneticPr fontId="4"/>
  </si>
  <si>
    <t>高額医療合算介護サービス等の給付にかかる経費</t>
    <rPh sb="2" eb="4">
      <t>イリョウ</t>
    </rPh>
    <rPh sb="4" eb="6">
      <t>ガッサン</t>
    </rPh>
    <rPh sb="12" eb="13">
      <t>トウ</t>
    </rPh>
    <rPh sb="20" eb="22">
      <t>ケイヒ</t>
    </rPh>
    <phoneticPr fontId="21"/>
  </si>
  <si>
    <t>　市民税非課税世帯等の方は、サービスを利用する際の食費・居住費（滞在費・宿泊費）について、所得に応じた負担限度額が設定されており、基準費用額から負担限度額を差し引いた分を給付する。</t>
    <phoneticPr fontId="4"/>
  </si>
  <si>
    <t>特定入所者介護サービス等の給付にかかる経費</t>
    <rPh sb="19" eb="21">
      <t>ケイヒ</t>
    </rPh>
    <phoneticPr fontId="21"/>
  </si>
  <si>
    <t>介護報酬審査支払費</t>
    <phoneticPr fontId="4"/>
  </si>
  <si>
    <t>　介護事業者が介護保険サービスを提供した際、国保連合会に介護給付費の請求を行い、国保連合会がその請求内容を審査し、介護事業者に支払いを行っている。
国保連合会は、介護事業者への支払額を大阪市に請求するしくみとなっている。
　介護保険法では、介護事業者からの請求内容の審査及び支払に関する事務を国保連合会に委託することができるとしており、国保連合会への委託経費として執行している。</t>
    <phoneticPr fontId="4"/>
  </si>
  <si>
    <t>介護報酬の審査にかかる経費</t>
    <rPh sb="0" eb="2">
      <t>カイゴ</t>
    </rPh>
    <rPh sb="2" eb="4">
      <t>ホウシュウ</t>
    </rPh>
    <rPh sb="11" eb="13">
      <t>ケイヒ</t>
    </rPh>
    <phoneticPr fontId="21"/>
  </si>
  <si>
    <t>所属名　福祉局　</t>
    <rPh sb="0" eb="1">
      <t>ショ</t>
    </rPh>
    <rPh sb="1" eb="2">
      <t>ゾク</t>
    </rPh>
    <rPh sb="2" eb="3">
      <t>メイ</t>
    </rPh>
    <rPh sb="4" eb="6">
      <t>フクシ</t>
    </rPh>
    <rPh sb="6" eb="7">
      <t>キョク</t>
    </rPh>
    <phoneticPr fontId="3"/>
  </si>
  <si>
    <t>介護予防・生活支援サービス事業費</t>
    <rPh sb="0" eb="2">
      <t>カイゴ</t>
    </rPh>
    <rPh sb="2" eb="4">
      <t>ヨボウ</t>
    </rPh>
    <rPh sb="5" eb="7">
      <t>セイカツ</t>
    </rPh>
    <rPh sb="7" eb="9">
      <t>シエン</t>
    </rPh>
    <rPh sb="13" eb="15">
      <t>ジギョウ</t>
    </rPh>
    <rPh sb="15" eb="16">
      <t>ヒ</t>
    </rPh>
    <phoneticPr fontId="4"/>
  </si>
  <si>
    <t>　加齢に伴い支援が必要となった方に対して、社会保険方式により介護予防・生活支援サービスの現物給付を行うことにより、介護にかかわる問題の解決を図る。</t>
    <rPh sb="1" eb="3">
      <t>カレイ</t>
    </rPh>
    <rPh sb="4" eb="5">
      <t>トモナ</t>
    </rPh>
    <rPh sb="6" eb="8">
      <t>シエン</t>
    </rPh>
    <rPh sb="9" eb="11">
      <t>ヒツヨウ</t>
    </rPh>
    <rPh sb="15" eb="16">
      <t>カタ</t>
    </rPh>
    <rPh sb="17" eb="18">
      <t>タイ</t>
    </rPh>
    <rPh sb="21" eb="23">
      <t>シャカイ</t>
    </rPh>
    <rPh sb="23" eb="25">
      <t>ホケン</t>
    </rPh>
    <rPh sb="25" eb="27">
      <t>ホウシキ</t>
    </rPh>
    <rPh sb="30" eb="32">
      <t>カイゴ</t>
    </rPh>
    <rPh sb="32" eb="34">
      <t>ヨボウ</t>
    </rPh>
    <rPh sb="35" eb="37">
      <t>セイカツ</t>
    </rPh>
    <rPh sb="37" eb="39">
      <t>シエン</t>
    </rPh>
    <rPh sb="44" eb="46">
      <t>ゲンブツ</t>
    </rPh>
    <rPh sb="46" eb="48">
      <t>キュウフ</t>
    </rPh>
    <rPh sb="49" eb="50">
      <t>オコナ</t>
    </rPh>
    <rPh sb="57" eb="59">
      <t>カイゴ</t>
    </rPh>
    <rPh sb="64" eb="66">
      <t>モンダイ</t>
    </rPh>
    <rPh sb="67" eb="69">
      <t>カイケツ</t>
    </rPh>
    <rPh sb="70" eb="71">
      <t>ハカ</t>
    </rPh>
    <phoneticPr fontId="4"/>
  </si>
  <si>
    <t>介護予防・生活支援サービス事業にかかる経費</t>
    <rPh sb="0" eb="2">
      <t>カイゴ</t>
    </rPh>
    <rPh sb="2" eb="4">
      <t>ヨボウ</t>
    </rPh>
    <rPh sb="5" eb="7">
      <t>セイカツ</t>
    </rPh>
    <rPh sb="7" eb="9">
      <t>シエン</t>
    </rPh>
    <rPh sb="13" eb="15">
      <t>ジギョウ</t>
    </rPh>
    <rPh sb="19" eb="21">
      <t>ケイヒ</t>
    </rPh>
    <phoneticPr fontId="4"/>
  </si>
  <si>
    <t>介護予防・生活支援サービス事業（訪問型サポート事業）にかかる経費</t>
    <rPh sb="0" eb="2">
      <t>カイゴ</t>
    </rPh>
    <rPh sb="2" eb="4">
      <t>ヨボウ</t>
    </rPh>
    <rPh sb="5" eb="7">
      <t>セイカツ</t>
    </rPh>
    <rPh sb="7" eb="9">
      <t>シエン</t>
    </rPh>
    <rPh sb="13" eb="15">
      <t>ジギョウ</t>
    </rPh>
    <rPh sb="16" eb="18">
      <t>ホウモン</t>
    </rPh>
    <rPh sb="18" eb="19">
      <t>ガタ</t>
    </rPh>
    <rPh sb="23" eb="25">
      <t>ジギョウ</t>
    </rPh>
    <rPh sb="30" eb="32">
      <t>ケイヒ</t>
    </rPh>
    <phoneticPr fontId="4"/>
  </si>
  <si>
    <t>住民の助け合いによる生活支援活動事業にかかる経費</t>
    <rPh sb="22" eb="24">
      <t>ケイヒ</t>
    </rPh>
    <phoneticPr fontId="4"/>
  </si>
  <si>
    <t>介護予防・生活支援サービス事業（選択型通所サービス事業）にかかる経費</t>
    <rPh sb="0" eb="2">
      <t>カイゴ</t>
    </rPh>
    <rPh sb="2" eb="4">
      <t>ヨボウ</t>
    </rPh>
    <rPh sb="5" eb="7">
      <t>セイカツ</t>
    </rPh>
    <rPh sb="7" eb="9">
      <t>シエン</t>
    </rPh>
    <rPh sb="13" eb="15">
      <t>ジギョウ</t>
    </rPh>
    <rPh sb="16" eb="19">
      <t>センタクガタ</t>
    </rPh>
    <rPh sb="19" eb="21">
      <t>ツウショ</t>
    </rPh>
    <rPh sb="25" eb="27">
      <t>ジギョウ</t>
    </rPh>
    <rPh sb="32" eb="34">
      <t>ケイヒ</t>
    </rPh>
    <phoneticPr fontId="4"/>
  </si>
  <si>
    <t>第1号介護予防支援事業（介護予防ケアマネジメント）にかかる経費</t>
    <rPh sb="0" eb="1">
      <t>ダイ</t>
    </rPh>
    <rPh sb="2" eb="3">
      <t>ゴウ</t>
    </rPh>
    <rPh sb="3" eb="5">
      <t>カイゴ</t>
    </rPh>
    <rPh sb="5" eb="7">
      <t>ヨボウ</t>
    </rPh>
    <rPh sb="7" eb="9">
      <t>シエン</t>
    </rPh>
    <rPh sb="9" eb="10">
      <t>コト</t>
    </rPh>
    <rPh sb="10" eb="11">
      <t>ヒ</t>
    </rPh>
    <rPh sb="11" eb="13">
      <t>カイゴ</t>
    </rPh>
    <rPh sb="13" eb="15">
      <t>ヨボウ</t>
    </rPh>
    <rPh sb="29" eb="31">
      <t>ケイヒ</t>
    </rPh>
    <phoneticPr fontId="4"/>
  </si>
  <si>
    <t>第1号介護予防支援事業（介護予防ケアマネジメント関連事業費）にかかる経費</t>
    <rPh sb="0" eb="1">
      <t>ダイ</t>
    </rPh>
    <rPh sb="2" eb="3">
      <t>ゴウ</t>
    </rPh>
    <rPh sb="3" eb="5">
      <t>カイゴ</t>
    </rPh>
    <rPh sb="5" eb="7">
      <t>ヨボウ</t>
    </rPh>
    <rPh sb="7" eb="9">
      <t>シエン</t>
    </rPh>
    <rPh sb="9" eb="11">
      <t>ジギョウ</t>
    </rPh>
    <rPh sb="12" eb="14">
      <t>カイゴ</t>
    </rPh>
    <rPh sb="14" eb="16">
      <t>ヨボウ</t>
    </rPh>
    <rPh sb="24" eb="26">
      <t>カンレン</t>
    </rPh>
    <rPh sb="26" eb="29">
      <t>ジギョウヒ</t>
    </rPh>
    <rPh sb="34" eb="36">
      <t>ケイヒ</t>
    </rPh>
    <phoneticPr fontId="4"/>
  </si>
  <si>
    <t>一般介護予防事業費</t>
    <rPh sb="0" eb="2">
      <t>イッパン</t>
    </rPh>
    <rPh sb="2" eb="4">
      <t>カイゴ</t>
    </rPh>
    <rPh sb="4" eb="6">
      <t>ヨボウ</t>
    </rPh>
    <rPh sb="6" eb="8">
      <t>ジギョウ</t>
    </rPh>
    <rPh sb="8" eb="9">
      <t>ヒ</t>
    </rPh>
    <phoneticPr fontId="4"/>
  </si>
  <si>
    <t>　高齢者を年齢や心身の状況等によって分け隔てることなく、住民主体の通いの場を充実させ、人と人とのつながりを通じて、参加者や通いの場が継続的に拡大していくような地域づくりを推進するとともに、要介護状態になっても生きがい・役割をもって生活できる地域を構築することにより、介護予防を推進することを目的とする。</t>
    <phoneticPr fontId="4"/>
  </si>
  <si>
    <t>介護予防把握事業にかかる経費</t>
    <rPh sb="0" eb="2">
      <t>カイゴ</t>
    </rPh>
    <rPh sb="2" eb="4">
      <t>ヨボウ</t>
    </rPh>
    <rPh sb="4" eb="6">
      <t>ハアク</t>
    </rPh>
    <phoneticPr fontId="4"/>
  </si>
  <si>
    <t>一般介護予防事業評価事業にかかる経費</t>
    <rPh sb="0" eb="2">
      <t>イッパン</t>
    </rPh>
    <rPh sb="2" eb="4">
      <t>カイゴ</t>
    </rPh>
    <rPh sb="4" eb="6">
      <t>ヨボウ</t>
    </rPh>
    <rPh sb="8" eb="10">
      <t>ヒョウカ</t>
    </rPh>
    <phoneticPr fontId="4"/>
  </si>
  <si>
    <t>介護予防普及啓発事業にかかる経費</t>
    <rPh sb="0" eb="2">
      <t>カイゴ</t>
    </rPh>
    <rPh sb="2" eb="4">
      <t>ヨボウ</t>
    </rPh>
    <rPh sb="4" eb="6">
      <t>フキュウ</t>
    </rPh>
    <rPh sb="6" eb="8">
      <t>ケイハツ</t>
    </rPh>
    <phoneticPr fontId="4"/>
  </si>
  <si>
    <t>地域介護予防活動支援事業にかかる経費</t>
    <rPh sb="0" eb="2">
      <t>チイキ</t>
    </rPh>
    <rPh sb="2" eb="4">
      <t>カイゴ</t>
    </rPh>
    <rPh sb="4" eb="6">
      <t>ヨボウ</t>
    </rPh>
    <rPh sb="6" eb="8">
      <t>カツドウ</t>
    </rPh>
    <rPh sb="8" eb="10">
      <t>シエン</t>
    </rPh>
    <phoneticPr fontId="4"/>
  </si>
  <si>
    <t>高齢者の生きがいと健康づくり推進事業にかかる経費</t>
    <rPh sb="0" eb="3">
      <t>コウレイシャ</t>
    </rPh>
    <rPh sb="4" eb="5">
      <t>イ</t>
    </rPh>
    <rPh sb="9" eb="11">
      <t>ケンコウ</t>
    </rPh>
    <rPh sb="14" eb="16">
      <t>スイシン</t>
    </rPh>
    <rPh sb="16" eb="18">
      <t>ジギョウ</t>
    </rPh>
    <rPh sb="22" eb="24">
      <t>ケイヒ</t>
    </rPh>
    <phoneticPr fontId="17"/>
  </si>
  <si>
    <t>介護予防ポイント事業にかかる経費</t>
    <rPh sb="0" eb="2">
      <t>カイゴ</t>
    </rPh>
    <rPh sb="2" eb="4">
      <t>ヨボウ</t>
    </rPh>
    <phoneticPr fontId="4"/>
  </si>
  <si>
    <t>地域リハビリテーション活動支援事業にかかる経費</t>
    <rPh sb="0" eb="2">
      <t>チイキ</t>
    </rPh>
    <rPh sb="11" eb="13">
      <t>カツドウ</t>
    </rPh>
    <rPh sb="13" eb="15">
      <t>シエン</t>
    </rPh>
    <phoneticPr fontId="4"/>
  </si>
  <si>
    <t>ＩＣＴ活用による認知症理解のための普及・啓発事業にかかる経費</t>
    <rPh sb="28" eb="30">
      <t>ケイヒ</t>
    </rPh>
    <phoneticPr fontId="4"/>
  </si>
  <si>
    <t>「調理」トレーニング教室にかかる経費</t>
    <rPh sb="1" eb="3">
      <t>チョウリ</t>
    </rPh>
    <rPh sb="10" eb="12">
      <t>キョウシツ</t>
    </rPh>
    <rPh sb="16" eb="18">
      <t>ケイヒ</t>
    </rPh>
    <phoneticPr fontId="4"/>
  </si>
  <si>
    <t>「貯筋」トレーニング教室にかかる経費</t>
    <rPh sb="1" eb="2">
      <t>チョ</t>
    </rPh>
    <rPh sb="2" eb="3">
      <t>スジ</t>
    </rPh>
    <rPh sb="10" eb="12">
      <t>キョウシツ</t>
    </rPh>
    <rPh sb="16" eb="18">
      <t>ケイヒ</t>
    </rPh>
    <phoneticPr fontId="4"/>
  </si>
  <si>
    <t>後期高齢者向けのフレイルリスク改善のためのトレーニング事業にかかる経費</t>
    <rPh sb="0" eb="2">
      <t>コウキ</t>
    </rPh>
    <rPh sb="2" eb="5">
      <t>コウレイシャ</t>
    </rPh>
    <rPh sb="5" eb="6">
      <t>ム</t>
    </rPh>
    <rPh sb="15" eb="17">
      <t>カイゼン</t>
    </rPh>
    <rPh sb="27" eb="29">
      <t>ジギョウ</t>
    </rPh>
    <rPh sb="33" eb="35">
      <t>ケイヒ</t>
    </rPh>
    <phoneticPr fontId="17"/>
  </si>
  <si>
    <t>所属名　福祉局・健康局</t>
    <rPh sb="0" eb="1">
      <t>ショ</t>
    </rPh>
    <rPh sb="1" eb="2">
      <t>ゾク</t>
    </rPh>
    <rPh sb="2" eb="3">
      <t>メイ</t>
    </rPh>
    <rPh sb="4" eb="6">
      <t>フクシ</t>
    </rPh>
    <rPh sb="6" eb="7">
      <t>キョク</t>
    </rPh>
    <rPh sb="8" eb="10">
      <t>ケンコウ</t>
    </rPh>
    <rPh sb="10" eb="11">
      <t>キョク</t>
    </rPh>
    <phoneticPr fontId="3"/>
  </si>
  <si>
    <t>包括的支援事業費</t>
    <phoneticPr fontId="4"/>
  </si>
  <si>
    <t xml:space="preserve">　高齢者の方が地域で安心して生活を続けられるように、様々な関係機関と連携して支援を行う地域包括支援センターの設置・運営を行う。
　また、平成27年4月施行の改正介護保険法において新たに包括的支援事業に規定される、認知症高齢者の方への早期における病状悪化防止のための事業や、介護予防給付の市町村事業への移行に伴い今後ますます必要となる地域での生活支援の担い手の養成、サービスの開発等の基盤整備事業を行う。
</t>
    <phoneticPr fontId="4"/>
  </si>
  <si>
    <t>地域包括支援センター運営関連事業にかかる経費</t>
    <rPh sb="20" eb="22">
      <t>ケイヒ</t>
    </rPh>
    <phoneticPr fontId="30"/>
  </si>
  <si>
    <t>地域包括支援センター運営協議会にかかる経費</t>
    <rPh sb="19" eb="21">
      <t>ケイヒ</t>
    </rPh>
    <phoneticPr fontId="30"/>
  </si>
  <si>
    <t>認知症初期集中支援推進事業にかかる経費</t>
    <phoneticPr fontId="4"/>
  </si>
  <si>
    <t>オレンジサポーター地域活動促進事業にかかる経費</t>
    <rPh sb="9" eb="11">
      <t>チイキ</t>
    </rPh>
    <rPh sb="11" eb="13">
      <t>カツドウ</t>
    </rPh>
    <rPh sb="13" eb="15">
      <t>ソクシン</t>
    </rPh>
    <rPh sb="15" eb="17">
      <t>ジギョウ</t>
    </rPh>
    <rPh sb="21" eb="23">
      <t>ケイヒ</t>
    </rPh>
    <phoneticPr fontId="4"/>
  </si>
  <si>
    <t>認知症カフェ等運営支援事業にかかる経費</t>
    <rPh sb="0" eb="2">
      <t>ニンチ</t>
    </rPh>
    <rPh sb="2" eb="3">
      <t>ショウ</t>
    </rPh>
    <rPh sb="6" eb="7">
      <t>トウ</t>
    </rPh>
    <rPh sb="7" eb="9">
      <t>ウンエイ</t>
    </rPh>
    <rPh sb="9" eb="11">
      <t>シエン</t>
    </rPh>
    <rPh sb="11" eb="13">
      <t>ジギョウ</t>
    </rPh>
    <rPh sb="17" eb="19">
      <t>ケイヒ</t>
    </rPh>
    <phoneticPr fontId="4"/>
  </si>
  <si>
    <t>生活支援体制整備事業にかかる経費</t>
    <rPh sb="0" eb="2">
      <t>セイカツ</t>
    </rPh>
    <rPh sb="2" eb="4">
      <t>シエン</t>
    </rPh>
    <rPh sb="4" eb="6">
      <t>タイセイ</t>
    </rPh>
    <rPh sb="6" eb="8">
      <t>セイビ</t>
    </rPh>
    <rPh sb="8" eb="10">
      <t>ジギョウ</t>
    </rPh>
    <rPh sb="14" eb="16">
      <t>ケイヒ</t>
    </rPh>
    <phoneticPr fontId="4"/>
  </si>
  <si>
    <t>就労的活動支援にかかる経費</t>
    <rPh sb="0" eb="2">
      <t>シュウロウ</t>
    </rPh>
    <rPh sb="2" eb="3">
      <t>テキ</t>
    </rPh>
    <rPh sb="3" eb="5">
      <t>カツドウ</t>
    </rPh>
    <rPh sb="5" eb="7">
      <t>シエン</t>
    </rPh>
    <rPh sb="11" eb="13">
      <t>ケイヒ</t>
    </rPh>
    <phoneticPr fontId="4"/>
  </si>
  <si>
    <t>区CM</t>
    <rPh sb="0" eb="1">
      <t>ク</t>
    </rPh>
    <phoneticPr fontId="4"/>
  </si>
  <si>
    <t>高齢者虐待防止の取り組みの推進にかかる経費</t>
    <phoneticPr fontId="4"/>
  </si>
  <si>
    <t>要援護障がい者・高齢者緊急一時保護事業にかかる経費</t>
    <rPh sb="23" eb="25">
      <t>ケイヒ</t>
    </rPh>
    <phoneticPr fontId="30"/>
  </si>
  <si>
    <t>大阪市休日夜間障がい者・高齢者虐待ホットライン事業（高齢者）にかかる経費</t>
    <rPh sb="34" eb="36">
      <t>ケイヒ</t>
    </rPh>
    <phoneticPr fontId="4"/>
  </si>
  <si>
    <t>認知症強化型地域包括支援センター運営事業にかかる経費</t>
    <rPh sb="0" eb="2">
      <t>ニンチ</t>
    </rPh>
    <rPh sb="2" eb="3">
      <t>ショウ</t>
    </rPh>
    <rPh sb="3" eb="6">
      <t>キョウカガタ</t>
    </rPh>
    <rPh sb="6" eb="8">
      <t>チイキ</t>
    </rPh>
    <rPh sb="8" eb="10">
      <t>ホウカツ</t>
    </rPh>
    <rPh sb="10" eb="12">
      <t>シエン</t>
    </rPh>
    <rPh sb="16" eb="18">
      <t>ウンエイ</t>
    </rPh>
    <rPh sb="18" eb="20">
      <t>ジギョウ</t>
    </rPh>
    <rPh sb="24" eb="26">
      <t>ケイヒ</t>
    </rPh>
    <phoneticPr fontId="4"/>
  </si>
  <si>
    <t>認知症地域医療支援事業にかかる経費</t>
    <rPh sb="0" eb="2">
      <t>ニンチ</t>
    </rPh>
    <rPh sb="2" eb="3">
      <t>ショウ</t>
    </rPh>
    <rPh sb="3" eb="5">
      <t>チイキ</t>
    </rPh>
    <rPh sb="5" eb="7">
      <t>イリョウ</t>
    </rPh>
    <rPh sb="7" eb="9">
      <t>シエン</t>
    </rPh>
    <rPh sb="9" eb="11">
      <t>ジギョウ</t>
    </rPh>
    <rPh sb="15" eb="17">
      <t>ケイヒ</t>
    </rPh>
    <phoneticPr fontId="4"/>
  </si>
  <si>
    <t>生活援助サービス従事者養成研修事業にかかる経費</t>
    <rPh sb="0" eb="2">
      <t>セイカツ</t>
    </rPh>
    <rPh sb="2" eb="4">
      <t>エンジョ</t>
    </rPh>
    <rPh sb="8" eb="11">
      <t>ジュウジシャ</t>
    </rPh>
    <rPh sb="11" eb="13">
      <t>ヨウセイ</t>
    </rPh>
    <rPh sb="13" eb="15">
      <t>ケンシュウ</t>
    </rPh>
    <rPh sb="15" eb="17">
      <t>ジギョウ</t>
    </rPh>
    <rPh sb="21" eb="23">
      <t>ケイヒ</t>
    </rPh>
    <phoneticPr fontId="4"/>
  </si>
  <si>
    <t>民間企業が有する資源等の調査にかかる経費</t>
    <rPh sb="12" eb="14">
      <t>チョウサ</t>
    </rPh>
    <rPh sb="18" eb="20">
      <t>ケイヒ</t>
    </rPh>
    <phoneticPr fontId="4"/>
  </si>
  <si>
    <t>在宅医療・介護連携推進事業にかかる経費</t>
    <rPh sb="0" eb="2">
      <t>ザイタク</t>
    </rPh>
    <rPh sb="2" eb="4">
      <t>イリョウ</t>
    </rPh>
    <rPh sb="5" eb="7">
      <t>カイゴ</t>
    </rPh>
    <rPh sb="7" eb="9">
      <t>レンケイ</t>
    </rPh>
    <rPh sb="9" eb="11">
      <t>スイシン</t>
    </rPh>
    <rPh sb="11" eb="13">
      <t>ジギョウ</t>
    </rPh>
    <rPh sb="17" eb="19">
      <t>ケイヒ</t>
    </rPh>
    <phoneticPr fontId="4"/>
  </si>
  <si>
    <t>健康局実施</t>
    <rPh sb="0" eb="3">
      <t>ケンコウキョク</t>
    </rPh>
    <rPh sb="3" eb="5">
      <t>ジッシ</t>
    </rPh>
    <phoneticPr fontId="4"/>
  </si>
  <si>
    <t>　介護給付について真に必要な介護サービス以外の不要なサービスが提供されていないかの検証等、利用者に適切なサービスを提供できる環境の整備を図るとともに介護給付等に要する費用の適正化を目的とする。</t>
    <phoneticPr fontId="4"/>
  </si>
  <si>
    <t>介護給付費適正化関連事業にかかる経費</t>
    <rPh sb="16" eb="18">
      <t>ケイヒ</t>
    </rPh>
    <phoneticPr fontId="30"/>
  </si>
  <si>
    <t>ケアマネスキルアップ事業にかかる経費</t>
    <rPh sb="10" eb="12">
      <t>ジギョウ</t>
    </rPh>
    <rPh sb="16" eb="18">
      <t>ケイヒ</t>
    </rPh>
    <phoneticPr fontId="30"/>
  </si>
  <si>
    <t>給付費通知適正化関連事業にかかる経費</t>
    <rPh sb="16" eb="18">
      <t>ケイヒ</t>
    </rPh>
    <phoneticPr fontId="30"/>
  </si>
  <si>
    <t>介護保険施設情報提供等事業にかかる経費</t>
    <rPh sb="17" eb="19">
      <t>ケイヒ</t>
    </rPh>
    <phoneticPr fontId="30"/>
  </si>
  <si>
    <t>介護保険住宅改修費等適正給付事業にかかる経費</t>
    <rPh sb="20" eb="22">
      <t>ケイヒ</t>
    </rPh>
    <phoneticPr fontId="30"/>
  </si>
  <si>
    <t>家族介護支援事業費</t>
    <phoneticPr fontId="4"/>
  </si>
  <si>
    <t>　高齢者を介護する家族の方の負担軽減を図るため、介護方法の指導や介護用品・慰労金の支給等の事業を行う。</t>
    <phoneticPr fontId="4"/>
  </si>
  <si>
    <t>認知症高齢者見守りネットワーク事業にかかる経費</t>
    <rPh sb="0" eb="2">
      <t>ニンチ</t>
    </rPh>
    <rPh sb="2" eb="3">
      <t>ショウ</t>
    </rPh>
    <rPh sb="3" eb="6">
      <t>コウレイシャ</t>
    </rPh>
    <rPh sb="6" eb="8">
      <t>ミマモ</t>
    </rPh>
    <rPh sb="15" eb="17">
      <t>ジギョウ</t>
    </rPh>
    <rPh sb="21" eb="23">
      <t>ケイヒ</t>
    </rPh>
    <phoneticPr fontId="4"/>
  </si>
  <si>
    <t>家族介護支援事業にかかる経費</t>
    <rPh sb="12" eb="14">
      <t>ケイヒ</t>
    </rPh>
    <phoneticPr fontId="30"/>
  </si>
  <si>
    <t>家族介護慰労金支給事業にかかる経費</t>
    <rPh sb="15" eb="17">
      <t>ケイヒ</t>
    </rPh>
    <phoneticPr fontId="30"/>
  </si>
  <si>
    <t>介護用品支給事業にかかる経費</t>
    <rPh sb="12" eb="14">
      <t>ケイヒ</t>
    </rPh>
    <phoneticPr fontId="30"/>
  </si>
  <si>
    <t>合計</t>
    <phoneticPr fontId="4"/>
  </si>
  <si>
    <t>地域自立生活支援等事業費</t>
    <phoneticPr fontId="4"/>
  </si>
  <si>
    <t>　食事の調理が困難な方への安否確認のための配食サービス、安心な住まいの確保についての支援、家庭内の事故等にかかる体制整備をはじめとする様々な事業により、高齢者の地域における自立した日常生活への支援を図る。</t>
    <phoneticPr fontId="4"/>
  </si>
  <si>
    <t>成年後見にかかる審判請求事業にかかる経費</t>
    <rPh sb="0" eb="2">
      <t>セイネン</t>
    </rPh>
    <rPh sb="2" eb="4">
      <t>コウケン</t>
    </rPh>
    <rPh sb="8" eb="10">
      <t>シンパン</t>
    </rPh>
    <rPh sb="10" eb="12">
      <t>セイキュウ</t>
    </rPh>
    <rPh sb="12" eb="14">
      <t>ジギョウ</t>
    </rPh>
    <rPh sb="18" eb="20">
      <t>ケイヒ</t>
    </rPh>
    <phoneticPr fontId="30"/>
  </si>
  <si>
    <t>住宅改修理由書作成業務支援事業にかかる経費</t>
    <rPh sb="19" eb="21">
      <t>ケイヒ</t>
    </rPh>
    <phoneticPr fontId="30"/>
  </si>
  <si>
    <t>生活支援型食事サービス事業にかかる経費</t>
    <rPh sb="17" eb="19">
      <t>ケイヒ</t>
    </rPh>
    <phoneticPr fontId="30"/>
  </si>
  <si>
    <t>高齢者ケア付住宅生活援助員配置事業にかかる経費</t>
    <rPh sb="21" eb="23">
      <t>ケイヒ</t>
    </rPh>
    <phoneticPr fontId="30"/>
  </si>
  <si>
    <t>緊急通報システム事業にかかる経費（固定型）</t>
    <rPh sb="14" eb="16">
      <t>ケイヒ</t>
    </rPh>
    <rPh sb="17" eb="20">
      <t>コテイガタ</t>
    </rPh>
    <phoneticPr fontId="30"/>
  </si>
  <si>
    <t>緊急通報システム事業にかかる経費（携帯型）</t>
    <rPh sb="14" eb="16">
      <t>ケイヒ</t>
    </rPh>
    <rPh sb="17" eb="20">
      <t>ケイタイガタ</t>
    </rPh>
    <phoneticPr fontId="30"/>
  </si>
  <si>
    <t>おおさか介護サービス相談センター事業にかかる経費</t>
    <rPh sb="22" eb="24">
      <t>ケイヒ</t>
    </rPh>
    <phoneticPr fontId="30"/>
  </si>
  <si>
    <t>予備費</t>
    <phoneticPr fontId="4"/>
  </si>
  <si>
    <t>　予算外の支出や予算超過の支出に充てるため、設置している。</t>
    <phoneticPr fontId="4"/>
  </si>
  <si>
    <t>予備費</t>
    <rPh sb="0" eb="2">
      <t>ヨビ</t>
    </rPh>
    <phoneticPr fontId="21"/>
  </si>
  <si>
    <t>保険料還付金</t>
    <rPh sb="2" eb="3">
      <t>リョウ</t>
    </rPh>
    <phoneticPr fontId="4"/>
  </si>
  <si>
    <t>保険料還付金</t>
    <rPh sb="3" eb="5">
      <t>カンプ</t>
    </rPh>
    <rPh sb="5" eb="6">
      <t>キン</t>
    </rPh>
    <phoneticPr fontId="4"/>
  </si>
  <si>
    <t>介護予防理解促進事業にかかる経費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</si>
</sst>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_);\(#,##0\)"/>
  </numFmts>
  <fonts count="32">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name val="ＭＳ Ｐゴシック"/>
      <family val="3"/>
      <charset val="128"/>
    </font>
    <font>
      <sz val="12"/>
      <color theme="1"/>
      <name val="ＭＳ Ｐゴシック"/>
      <family val="3"/>
      <charset val="128"/>
    </font>
    <font>
      <sz val="10.5"/>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u/>
      <sz val="10.5"/>
      <color theme="1"/>
      <name val="ＭＳ Ｐゴシック"/>
      <family val="3"/>
      <charset val="128"/>
    </font>
    <font>
      <sz val="6"/>
      <name val="ＭＳ Ｐゴシック"/>
      <family val="2"/>
      <charset val="128"/>
      <scheme val="minor"/>
    </font>
    <font>
      <b/>
      <sz val="12"/>
      <name val="ＭＳ Ｐゴシック"/>
      <family val="3"/>
      <charset val="128"/>
    </font>
    <font>
      <u/>
      <sz val="10.5"/>
      <name val="ＭＳ Ｐゴシック"/>
      <family val="3"/>
      <charset val="128"/>
    </font>
    <font>
      <sz val="12"/>
      <name val="ＭＳ Ｐゴシック"/>
      <family val="3"/>
      <charset val="128"/>
    </font>
    <font>
      <sz val="11"/>
      <color rgb="FF000000"/>
      <name val="ＭＳ Ｐゴシック"/>
      <family val="3"/>
      <charset val="128"/>
    </font>
    <font>
      <u/>
      <sz val="10.5"/>
      <color indexed="12"/>
      <name val="明朝体"/>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10.5"/>
      <color theme="7"/>
      <name val="ＭＳ Ｐゴシック"/>
      <family val="3"/>
      <charset val="128"/>
    </font>
    <font>
      <sz val="12"/>
      <color theme="7"/>
      <name val="ＭＳ Ｐゴシック"/>
      <family val="3"/>
      <charset val="128"/>
    </font>
    <font>
      <sz val="11"/>
      <color theme="7"/>
      <name val="ＭＳ Ｐゴシック"/>
      <family val="3"/>
      <charset val="128"/>
    </font>
    <font>
      <sz val="10"/>
      <color theme="0"/>
      <name val="ＭＳ Ｐゴシック"/>
      <family val="3"/>
      <charset val="128"/>
    </font>
    <font>
      <sz val="10.5"/>
      <color rgb="FFFF0000"/>
      <name val="ＭＳ Ｐゴシック"/>
      <family val="3"/>
      <charset val="128"/>
    </font>
    <font>
      <u/>
      <sz val="10.5"/>
      <color indexed="36"/>
      <name val="明朝体"/>
      <family val="3"/>
      <charset val="128"/>
    </font>
    <font>
      <u/>
      <sz val="10"/>
      <color rgb="FF0070C0"/>
      <name val="ＭＳ Ｐゴシック"/>
      <family val="3"/>
      <charset val="128"/>
      <scheme val="minor"/>
    </font>
  </fonts>
  <fills count="2">
    <fill>
      <patternFill patternType="none"/>
    </fill>
    <fill>
      <patternFill patternType="gray125"/>
    </fill>
  </fills>
  <borders count="56">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38" fontId="5" fillId="0" borderId="0" applyFont="0" applyFill="0" applyBorder="0" applyAlignment="0" applyProtection="0"/>
    <xf numFmtId="0" fontId="5" fillId="0" borderId="0"/>
    <xf numFmtId="0" fontId="2" fillId="0" borderId="0"/>
    <xf numFmtId="0" fontId="5" fillId="0" borderId="0"/>
    <xf numFmtId="0" fontId="7" fillId="0" borderId="0" applyNumberFormat="0" applyFill="0" applyBorder="0" applyAlignment="0" applyProtection="0">
      <alignment vertical="center"/>
    </xf>
    <xf numFmtId="38" fontId="5" fillId="0" borderId="0" applyFont="0" applyFill="0" applyBorder="0" applyAlignment="0" applyProtection="0"/>
    <xf numFmtId="0" fontId="1" fillId="0" borderId="0">
      <alignment vertical="center"/>
    </xf>
    <xf numFmtId="0" fontId="8" fillId="0" borderId="0" applyNumberFormat="0" applyFill="0" applyBorder="0" applyAlignment="0" applyProtection="0"/>
    <xf numFmtId="38" fontId="5" fillId="0" borderId="0" applyFont="0" applyFill="0" applyBorder="0" applyAlignment="0" applyProtection="0">
      <alignment vertical="center"/>
    </xf>
    <xf numFmtId="0" fontId="2" fillId="0" borderId="0"/>
  </cellStyleXfs>
  <cellXfs count="343">
    <xf numFmtId="0" fontId="0" fillId="0" borderId="0" xfId="0"/>
    <xf numFmtId="177" fontId="11" fillId="0" borderId="12" xfId="3" applyNumberFormat="1" applyFont="1" applyFill="1" applyBorder="1" applyAlignment="1">
      <alignment vertical="center" shrinkToFit="1"/>
    </xf>
    <xf numFmtId="177" fontId="11" fillId="0" borderId="11" xfId="3" applyNumberFormat="1" applyFont="1" applyFill="1" applyBorder="1" applyAlignment="1">
      <alignment vertical="center" shrinkToFit="1"/>
    </xf>
    <xf numFmtId="179" fontId="11" fillId="0" borderId="10" xfId="3" applyNumberFormat="1" applyFont="1" applyFill="1" applyBorder="1" applyAlignment="1">
      <alignment vertical="center" shrinkToFit="1"/>
    </xf>
    <xf numFmtId="178" fontId="11" fillId="0" borderId="10" xfId="3" applyNumberFormat="1" applyFont="1" applyFill="1" applyBorder="1" applyAlignment="1">
      <alignment vertical="center" shrinkToFit="1"/>
    </xf>
    <xf numFmtId="0" fontId="6" fillId="0" borderId="0" xfId="3" applyFont="1" applyFill="1" applyAlignment="1">
      <alignment horizontal="center" vertical="center"/>
    </xf>
    <xf numFmtId="0" fontId="11" fillId="0" borderId="0" xfId="3" applyFont="1" applyFill="1" applyAlignment="1">
      <alignment horizontal="center" vertical="center"/>
    </xf>
    <xf numFmtId="0" fontId="11" fillId="0" borderId="0" xfId="3" applyFont="1" applyFill="1" applyAlignment="1">
      <alignment horizontal="left" vertical="center"/>
    </xf>
    <xf numFmtId="0" fontId="14" fillId="0" borderId="7" xfId="3" applyFont="1" applyFill="1" applyBorder="1" applyAlignment="1">
      <alignment horizontal="center" vertical="center"/>
    </xf>
    <xf numFmtId="0" fontId="14" fillId="0" borderId="10" xfId="3" applyFont="1" applyFill="1" applyBorder="1" applyAlignment="1">
      <alignment horizontal="center" vertical="center"/>
    </xf>
    <xf numFmtId="0" fontId="6" fillId="0" borderId="0" xfId="3" applyFont="1" applyFill="1" applyAlignment="1">
      <alignment horizontal="right" vertical="center"/>
    </xf>
    <xf numFmtId="179" fontId="11" fillId="0" borderId="15" xfId="3" applyNumberFormat="1" applyFont="1" applyFill="1" applyBorder="1" applyAlignment="1">
      <alignment vertical="center" shrinkToFit="1"/>
    </xf>
    <xf numFmtId="178" fontId="11" fillId="0" borderId="11" xfId="3" applyNumberFormat="1" applyFont="1" applyFill="1" applyBorder="1" applyAlignment="1">
      <alignment vertical="center" shrinkToFit="1"/>
    </xf>
    <xf numFmtId="177" fontId="11" fillId="0" borderId="12" xfId="3" applyNumberFormat="1" applyFont="1" applyFill="1" applyBorder="1" applyAlignment="1">
      <alignment horizontal="right" vertical="center" shrinkToFit="1"/>
    </xf>
    <xf numFmtId="178" fontId="11" fillId="0" borderId="15" xfId="3" applyNumberFormat="1" applyFont="1" applyFill="1" applyBorder="1" applyAlignment="1">
      <alignment vertical="center" shrinkToFit="1"/>
    </xf>
    <xf numFmtId="0" fontId="6" fillId="0" borderId="0" xfId="3" applyFont="1" applyFill="1" applyAlignment="1">
      <alignment vertical="center"/>
    </xf>
    <xf numFmtId="0" fontId="10" fillId="0" borderId="0" xfId="3" applyFont="1" applyFill="1" applyAlignment="1">
      <alignment vertical="center"/>
    </xf>
    <xf numFmtId="0" fontId="11" fillId="0" borderId="0" xfId="3" applyFont="1" applyFill="1" applyAlignment="1">
      <alignment vertical="center"/>
    </xf>
    <xf numFmtId="0" fontId="12" fillId="0" borderId="0" xfId="0" applyFont="1" applyFill="1" applyAlignment="1">
      <alignment horizontal="right" vertical="center"/>
    </xf>
    <xf numFmtId="0" fontId="15" fillId="0" borderId="0" xfId="3" applyFont="1" applyFill="1" applyAlignment="1">
      <alignment horizontal="left" vertical="center"/>
    </xf>
    <xf numFmtId="0" fontId="15" fillId="0" borderId="0" xfId="3" applyFont="1" applyFill="1" applyAlignment="1">
      <alignment horizontal="right" vertical="center"/>
    </xf>
    <xf numFmtId="0" fontId="13" fillId="0" borderId="0" xfId="3" applyFont="1" applyFill="1" applyAlignment="1">
      <alignment horizontal="right" vertical="center" wrapText="1"/>
    </xf>
    <xf numFmtId="0" fontId="13" fillId="0" borderId="0" xfId="3" applyFont="1" applyFill="1" applyAlignment="1">
      <alignment horizontal="right" vertical="center"/>
    </xf>
    <xf numFmtId="0" fontId="14" fillId="0" borderId="8" xfId="3" applyFont="1" applyFill="1" applyBorder="1" applyAlignment="1">
      <alignment horizontal="center" vertical="center"/>
    </xf>
    <xf numFmtId="0" fontId="11" fillId="0" borderId="13" xfId="0" applyFont="1" applyFill="1" applyBorder="1"/>
    <xf numFmtId="0" fontId="11" fillId="0" borderId="14" xfId="0" applyFont="1" applyFill="1" applyBorder="1"/>
    <xf numFmtId="177" fontId="11" fillId="0" borderId="13" xfId="3" applyNumberFormat="1" applyFont="1" applyFill="1" applyBorder="1" applyAlignment="1">
      <alignment horizontal="right" vertical="center" shrinkToFit="1"/>
    </xf>
    <xf numFmtId="179" fontId="11" fillId="0" borderId="14" xfId="3" applyNumberFormat="1" applyFont="1" applyFill="1" applyBorder="1" applyAlignment="1">
      <alignment vertical="center" shrinkToFit="1"/>
    </xf>
    <xf numFmtId="178" fontId="11" fillId="0" borderId="14" xfId="3" applyNumberFormat="1" applyFont="1" applyFill="1" applyBorder="1" applyAlignment="1">
      <alignment vertical="center" shrinkToFit="1"/>
    </xf>
    <xf numFmtId="177" fontId="11" fillId="0" borderId="26" xfId="3" applyNumberFormat="1" applyFont="1" applyFill="1" applyBorder="1" applyAlignment="1">
      <alignment vertical="center" shrinkToFit="1"/>
    </xf>
    <xf numFmtId="177" fontId="6" fillId="0" borderId="12" xfId="3" applyNumberFormat="1" applyFont="1" applyFill="1" applyBorder="1" applyAlignment="1">
      <alignment vertical="center" shrinkToFit="1"/>
    </xf>
    <xf numFmtId="0" fontId="14" fillId="0" borderId="3" xfId="3" applyFont="1" applyFill="1" applyBorder="1" applyAlignment="1">
      <alignment horizontal="center" vertical="center"/>
    </xf>
    <xf numFmtId="0" fontId="11" fillId="0" borderId="26" xfId="0" applyFont="1" applyFill="1" applyBorder="1"/>
    <xf numFmtId="0" fontId="6" fillId="0" borderId="0" xfId="3" applyFont="1" applyFill="1" applyAlignment="1">
      <alignment horizontal="left" vertical="center"/>
    </xf>
    <xf numFmtId="0" fontId="9" fillId="0" borderId="0" xfId="3" applyFont="1" applyFill="1" applyAlignment="1">
      <alignment vertical="center"/>
    </xf>
    <xf numFmtId="0" fontId="14" fillId="0" borderId="10" xfId="3" applyFont="1" applyFill="1" applyBorder="1" applyAlignment="1">
      <alignment horizontal="center" vertical="center"/>
    </xf>
    <xf numFmtId="179" fontId="6" fillId="0" borderId="10" xfId="3" applyNumberFormat="1" applyFont="1" applyFill="1" applyBorder="1" applyAlignment="1">
      <alignment vertical="center" shrinkToFit="1"/>
    </xf>
    <xf numFmtId="177" fontId="11" fillId="0" borderId="13" xfId="3" applyNumberFormat="1" applyFont="1" applyBorder="1" applyAlignment="1">
      <alignment vertical="center" shrinkToFit="1"/>
    </xf>
    <xf numFmtId="178" fontId="11" fillId="0" borderId="14" xfId="3" applyNumberFormat="1" applyFont="1" applyBorder="1" applyAlignment="1">
      <alignment vertical="center" shrinkToFit="1"/>
    </xf>
    <xf numFmtId="0" fontId="13" fillId="0" borderId="0" xfId="3" applyFont="1" applyAlignment="1">
      <alignment vertical="center"/>
    </xf>
    <xf numFmtId="178" fontId="11" fillId="0" borderId="16" xfId="3" applyNumberFormat="1" applyFont="1" applyBorder="1" applyAlignment="1">
      <alignment vertical="center" shrinkToFit="1"/>
    </xf>
    <xf numFmtId="0" fontId="9" fillId="0" borderId="6" xfId="3" applyFont="1" applyFill="1" applyBorder="1" applyAlignment="1">
      <alignment horizontal="center" vertical="center"/>
    </xf>
    <xf numFmtId="0" fontId="9" fillId="0" borderId="7"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5" xfId="3" applyFont="1" applyFill="1" applyBorder="1" applyAlignment="1">
      <alignment horizontal="center" vertical="center"/>
    </xf>
    <xf numFmtId="0" fontId="17" fillId="0" borderId="0" xfId="2" applyFont="1"/>
    <xf numFmtId="0" fontId="6" fillId="0" borderId="0" xfId="2" applyFont="1"/>
    <xf numFmtId="0" fontId="6" fillId="0" borderId="0" xfId="10" applyFont="1" applyAlignment="1">
      <alignment horizontal="right" vertical="center"/>
    </xf>
    <xf numFmtId="0" fontId="6" fillId="0" borderId="0" xfId="2" applyFont="1" applyAlignment="1">
      <alignment horizontal="right"/>
    </xf>
    <xf numFmtId="0" fontId="6" fillId="0" borderId="0" xfId="2" applyFont="1" applyAlignment="1">
      <alignment vertical="center"/>
    </xf>
    <xf numFmtId="0" fontId="18" fillId="0" borderId="0" xfId="10" applyFont="1" applyAlignment="1">
      <alignment horizontal="left" vertical="center"/>
    </xf>
    <xf numFmtId="0" fontId="18" fillId="0" borderId="0" xfId="10" applyFont="1" applyAlignment="1">
      <alignment horizontal="right" vertical="center"/>
    </xf>
    <xf numFmtId="0" fontId="6" fillId="0" borderId="35" xfId="2" applyFont="1" applyBorder="1" applyAlignment="1">
      <alignment horizontal="left" vertical="center"/>
    </xf>
    <xf numFmtId="0" fontId="19" fillId="0" borderId="35" xfId="2" applyFont="1" applyBorder="1" applyAlignment="1">
      <alignment vertical="center"/>
    </xf>
    <xf numFmtId="0" fontId="19" fillId="0" borderId="35" xfId="2" applyFont="1" applyBorder="1" applyAlignment="1">
      <alignment horizontal="left" vertical="center"/>
    </xf>
    <xf numFmtId="0" fontId="5" fillId="0" borderId="0" xfId="2" applyAlignment="1">
      <alignment horizontal="left" vertical="center"/>
    </xf>
    <xf numFmtId="0" fontId="19" fillId="0" borderId="0" xfId="2" applyFont="1" applyAlignment="1">
      <alignment horizontal="left" vertical="center"/>
    </xf>
    <xf numFmtId="0" fontId="6" fillId="0" borderId="0" xfId="2" applyFont="1" applyAlignment="1">
      <alignment horizontal="left" vertical="center"/>
    </xf>
    <xf numFmtId="0" fontId="19" fillId="0" borderId="0" xfId="2" applyFont="1" applyAlignment="1">
      <alignment vertical="center"/>
    </xf>
    <xf numFmtId="0" fontId="6" fillId="0" borderId="36" xfId="2" applyFont="1" applyBorder="1" applyAlignment="1">
      <alignment horizontal="left" vertical="center"/>
    </xf>
    <xf numFmtId="0" fontId="19" fillId="0" borderId="17" xfId="2" applyFont="1" applyBorder="1" applyAlignment="1">
      <alignment horizontal="left" vertical="center"/>
    </xf>
    <xf numFmtId="0" fontId="20" fillId="0" borderId="0" xfId="0" applyFont="1" applyAlignment="1">
      <alignment vertical="center"/>
    </xf>
    <xf numFmtId="0" fontId="6" fillId="0" borderId="0" xfId="2" applyFont="1" applyAlignment="1">
      <alignment vertical="center" wrapText="1"/>
    </xf>
    <xf numFmtId="0" fontId="19" fillId="0" borderId="18" xfId="2" applyFont="1" applyBorder="1" applyAlignment="1">
      <alignment vertical="top" wrapText="1"/>
    </xf>
    <xf numFmtId="0" fontId="19" fillId="0" borderId="19" xfId="2" applyFont="1" applyBorder="1" applyAlignment="1">
      <alignment vertical="top" wrapText="1"/>
    </xf>
    <xf numFmtId="0" fontId="19" fillId="0" borderId="16" xfId="2" applyFont="1" applyBorder="1" applyAlignment="1">
      <alignment vertical="top" wrapText="1"/>
    </xf>
    <xf numFmtId="0" fontId="6" fillId="0" borderId="0" xfId="10" applyFont="1" applyAlignment="1">
      <alignment vertical="center"/>
    </xf>
    <xf numFmtId="0" fontId="19" fillId="0" borderId="20" xfId="2" applyFont="1" applyBorder="1" applyAlignment="1">
      <alignment vertical="center"/>
    </xf>
    <xf numFmtId="0" fontId="19" fillId="0" borderId="21" xfId="2" applyFont="1" applyBorder="1" applyAlignment="1">
      <alignment vertical="center"/>
    </xf>
    <xf numFmtId="38" fontId="6" fillId="0" borderId="0" xfId="9" applyFont="1" applyFill="1" applyAlignment="1">
      <alignment vertical="center"/>
    </xf>
    <xf numFmtId="0" fontId="19" fillId="0" borderId="42" xfId="2" applyFont="1" applyBorder="1" applyAlignment="1">
      <alignment vertical="center"/>
    </xf>
    <xf numFmtId="0" fontId="19" fillId="0" borderId="39" xfId="2" applyFont="1" applyBorder="1" applyAlignment="1">
      <alignment vertical="center"/>
    </xf>
    <xf numFmtId="0" fontId="19" fillId="0" borderId="22" xfId="2" applyFont="1" applyBorder="1" applyAlignment="1">
      <alignment vertical="center"/>
    </xf>
    <xf numFmtId="0" fontId="19" fillId="0" borderId="23" xfId="2" applyFont="1" applyBorder="1" applyAlignment="1">
      <alignment vertical="center"/>
    </xf>
    <xf numFmtId="0" fontId="19" fillId="0" borderId="20" xfId="2" applyFont="1" applyBorder="1" applyAlignment="1">
      <alignment horizontal="center" vertical="center"/>
    </xf>
    <xf numFmtId="0" fontId="19" fillId="0" borderId="21" xfId="2" applyFont="1" applyBorder="1" applyAlignment="1">
      <alignment horizontal="center" vertical="center"/>
    </xf>
    <xf numFmtId="38" fontId="6" fillId="0" borderId="0" xfId="2" applyNumberFormat="1" applyFont="1" applyAlignment="1">
      <alignment vertical="center"/>
    </xf>
    <xf numFmtId="0" fontId="5" fillId="0" borderId="0" xfId="2" applyAlignment="1">
      <alignment vertical="top" wrapText="1"/>
    </xf>
    <xf numFmtId="0" fontId="19" fillId="0" borderId="39" xfId="2" applyFont="1" applyBorder="1" applyAlignment="1">
      <alignment vertical="center" shrinkToFit="1"/>
    </xf>
    <xf numFmtId="0" fontId="19" fillId="0" borderId="40" xfId="2" applyFont="1" applyBorder="1" applyAlignment="1">
      <alignment vertical="center" shrinkToFit="1"/>
    </xf>
    <xf numFmtId="38" fontId="6" fillId="0" borderId="0" xfId="9" applyFont="1" applyFill="1" applyAlignment="1"/>
    <xf numFmtId="0" fontId="5" fillId="0" borderId="0" xfId="0" applyFont="1" applyAlignment="1">
      <alignment vertical="center"/>
    </xf>
    <xf numFmtId="0" fontId="5" fillId="0" borderId="0" xfId="0" applyFont="1"/>
    <xf numFmtId="0" fontId="23" fillId="0" borderId="23" xfId="2" applyFont="1" applyBorder="1" applyAlignment="1">
      <alignment vertical="center"/>
    </xf>
    <xf numFmtId="0" fontId="19" fillId="0" borderId="42" xfId="2" applyFont="1" applyBorder="1" applyAlignment="1">
      <alignment horizontal="center" vertical="center"/>
    </xf>
    <xf numFmtId="0" fontId="24" fillId="0" borderId="39" xfId="2" applyFont="1" applyBorder="1" applyAlignment="1">
      <alignment horizontal="left" vertical="center"/>
    </xf>
    <xf numFmtId="0" fontId="19" fillId="0" borderId="39" xfId="2" applyFont="1" applyBorder="1" applyAlignment="1">
      <alignment horizontal="center" vertical="center"/>
    </xf>
    <xf numFmtId="0" fontId="19" fillId="0" borderId="39" xfId="2" applyFont="1" applyBorder="1" applyAlignment="1">
      <alignment horizontal="left" vertical="center"/>
    </xf>
    <xf numFmtId="0" fontId="19" fillId="0" borderId="37" xfId="2" applyFont="1" applyBorder="1" applyAlignment="1">
      <alignment horizontal="center" vertical="center"/>
    </xf>
    <xf numFmtId="0" fontId="24" fillId="0" borderId="0" xfId="2" applyFont="1" applyAlignment="1">
      <alignment horizontal="left" vertical="center"/>
    </xf>
    <xf numFmtId="0" fontId="19" fillId="0" borderId="0" xfId="2" applyFont="1" applyAlignment="1">
      <alignment horizontal="center" vertical="center"/>
    </xf>
    <xf numFmtId="177" fontId="19" fillId="0" borderId="3" xfId="2" applyNumberFormat="1"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10" fillId="0" borderId="22" xfId="2" applyFont="1" applyBorder="1" applyAlignment="1">
      <alignment vertical="center"/>
    </xf>
    <xf numFmtId="0" fontId="6" fillId="0" borderId="0" xfId="2" applyFont="1" applyAlignment="1">
      <alignment horizontal="center" vertical="center"/>
    </xf>
    <xf numFmtId="38" fontId="25" fillId="0" borderId="0" xfId="9" applyFont="1" applyFill="1" applyBorder="1" applyAlignment="1">
      <alignment vertical="center"/>
    </xf>
    <xf numFmtId="0" fontId="25" fillId="0" borderId="0" xfId="2" applyFont="1"/>
    <xf numFmtId="38" fontId="6" fillId="0" borderId="0" xfId="9" applyFont="1" applyFill="1" applyBorder="1" applyAlignment="1">
      <alignment vertical="center"/>
    </xf>
    <xf numFmtId="0" fontId="10" fillId="0" borderId="42" xfId="2" applyFont="1" applyBorder="1" applyAlignment="1">
      <alignment horizontal="center" vertical="center"/>
    </xf>
    <xf numFmtId="0" fontId="10" fillId="0" borderId="39" xfId="2" applyFont="1" applyBorder="1" applyAlignment="1">
      <alignment horizontal="left" vertical="center"/>
    </xf>
    <xf numFmtId="0" fontId="10" fillId="0" borderId="39" xfId="2" applyFont="1" applyBorder="1" applyAlignment="1">
      <alignment horizontal="center" vertical="center"/>
    </xf>
    <xf numFmtId="0" fontId="20" fillId="0" borderId="0" xfId="0" applyFont="1"/>
    <xf numFmtId="0" fontId="28" fillId="0" borderId="0" xfId="3" applyFont="1" applyAlignment="1">
      <alignment horizontal="center" vertical="center"/>
    </xf>
    <xf numFmtId="0" fontId="5" fillId="0" borderId="0" xfId="2" applyAlignment="1">
      <alignment vertical="center"/>
    </xf>
    <xf numFmtId="0" fontId="10" fillId="0" borderId="0" xfId="2" applyFont="1" applyAlignment="1">
      <alignment horizontal="left" vertical="center"/>
    </xf>
    <xf numFmtId="0" fontId="5" fillId="0" borderId="0" xfId="2"/>
    <xf numFmtId="0" fontId="6" fillId="0" borderId="23" xfId="2" applyFont="1" applyBorder="1"/>
    <xf numFmtId="0" fontId="6" fillId="0" borderId="0" xfId="2" applyFont="1" applyAlignment="1">
      <alignment vertical="top" wrapText="1"/>
    </xf>
    <xf numFmtId="180" fontId="19" fillId="0" borderId="21" xfId="2" applyNumberFormat="1" applyFont="1" applyBorder="1" applyAlignment="1">
      <alignment vertical="center"/>
    </xf>
    <xf numFmtId="38" fontId="29" fillId="0" borderId="0" xfId="9" applyFont="1" applyFill="1" applyBorder="1" applyAlignment="1">
      <alignment vertical="center"/>
    </xf>
    <xf numFmtId="180" fontId="19" fillId="0" borderId="39" xfId="2" applyNumberFormat="1" applyFont="1" applyBorder="1" applyAlignment="1">
      <alignment vertical="center"/>
    </xf>
    <xf numFmtId="180" fontId="19" fillId="0" borderId="23" xfId="2" applyNumberFormat="1" applyFont="1" applyBorder="1" applyAlignment="1">
      <alignment vertical="center"/>
    </xf>
    <xf numFmtId="0" fontId="10" fillId="0" borderId="42" xfId="2" applyFont="1" applyBorder="1" applyAlignment="1">
      <alignment vertical="center"/>
    </xf>
    <xf numFmtId="38" fontId="6" fillId="0" borderId="0" xfId="1" applyFont="1" applyFill="1" applyBorder="1" applyAlignment="1">
      <alignment vertical="center"/>
    </xf>
    <xf numFmtId="0" fontId="29" fillId="0" borderId="0" xfId="2" applyFont="1" applyAlignment="1">
      <alignment horizontal="center" vertical="center"/>
    </xf>
    <xf numFmtId="0" fontId="5" fillId="0" borderId="23" xfId="2" applyBorder="1" applyAlignment="1">
      <alignment vertical="center"/>
    </xf>
    <xf numFmtId="0" fontId="9" fillId="0" borderId="39" xfId="2" applyFont="1" applyBorder="1" applyAlignment="1">
      <alignment vertical="center"/>
    </xf>
    <xf numFmtId="0" fontId="5" fillId="0" borderId="39" xfId="2" applyBorder="1" applyAlignment="1">
      <alignment vertical="center"/>
    </xf>
    <xf numFmtId="0" fontId="10" fillId="0" borderId="23" xfId="2" applyFont="1" applyBorder="1" applyAlignment="1">
      <alignment vertical="center"/>
    </xf>
    <xf numFmtId="38" fontId="6" fillId="0" borderId="0" xfId="2" applyNumberFormat="1" applyFont="1" applyAlignment="1">
      <alignment horizontal="center" vertical="center"/>
    </xf>
    <xf numFmtId="0" fontId="5" fillId="0" borderId="42" xfId="2" applyFont="1" applyBorder="1" applyAlignment="1">
      <alignment horizontal="center" vertical="center"/>
    </xf>
    <xf numFmtId="0" fontId="5" fillId="0" borderId="23" xfId="2" applyFont="1" applyBorder="1" applyAlignment="1">
      <alignment vertical="center"/>
    </xf>
    <xf numFmtId="0" fontId="23" fillId="0" borderId="39" xfId="2" applyFont="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4" fillId="0" borderId="2" xfId="3" applyFont="1" applyFill="1" applyBorder="1" applyAlignment="1">
      <alignment horizontal="center" vertical="center"/>
    </xf>
    <xf numFmtId="0" fontId="14" fillId="0" borderId="4" xfId="3" applyFont="1" applyFill="1" applyBorder="1" applyAlignment="1">
      <alignment horizontal="center" vertical="center"/>
    </xf>
    <xf numFmtId="0" fontId="9" fillId="0" borderId="20" xfId="3" applyFont="1" applyFill="1" applyBorder="1" applyAlignment="1">
      <alignment horizontal="center" vertical="center"/>
    </xf>
    <xf numFmtId="0" fontId="9" fillId="0" borderId="21"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25" xfId="3" applyFont="1" applyFill="1" applyBorder="1" applyAlignment="1">
      <alignment horizontal="center" vertical="center"/>
    </xf>
    <xf numFmtId="0" fontId="14" fillId="0" borderId="2" xfId="3" applyFont="1" applyBorder="1" applyAlignment="1">
      <alignment horizontal="center" vertical="center"/>
    </xf>
    <xf numFmtId="0" fontId="14" fillId="0" borderId="29" xfId="3" applyFont="1" applyBorder="1" applyAlignment="1">
      <alignment horizontal="center" vertical="center"/>
    </xf>
    <xf numFmtId="176" fontId="9" fillId="0" borderId="27" xfId="3" applyNumberFormat="1" applyFont="1" applyFill="1" applyBorder="1" applyAlignment="1">
      <alignment horizontal="center" vertical="center"/>
    </xf>
    <xf numFmtId="176" fontId="9" fillId="0" borderId="28" xfId="3" quotePrefix="1" applyNumberFormat="1" applyFont="1" applyFill="1" applyBorder="1" applyAlignment="1">
      <alignment horizontal="center" vertical="center"/>
    </xf>
    <xf numFmtId="176" fontId="9" fillId="0" borderId="28" xfId="3" applyNumberFormat="1" applyFont="1" applyFill="1" applyBorder="1" applyAlignment="1">
      <alignment horizontal="center" vertical="center"/>
    </xf>
    <xf numFmtId="0" fontId="31" fillId="0" borderId="28" xfId="5" applyFont="1" applyFill="1" applyBorder="1" applyAlignment="1">
      <alignment vertical="center" wrapText="1"/>
    </xf>
    <xf numFmtId="177" fontId="9" fillId="0" borderId="28" xfId="3" applyNumberFormat="1" applyFont="1" applyFill="1" applyBorder="1" applyAlignment="1">
      <alignment horizontal="center" vertical="center" wrapText="1"/>
    </xf>
    <xf numFmtId="49" fontId="9" fillId="0" borderId="28" xfId="3" quotePrefix="1" applyNumberFormat="1" applyFont="1" applyFill="1" applyBorder="1" applyAlignment="1">
      <alignment horizontal="center" vertical="center"/>
    </xf>
    <xf numFmtId="49" fontId="9" fillId="0" borderId="28" xfId="3" applyNumberFormat="1" applyFont="1" applyFill="1" applyBorder="1" applyAlignment="1">
      <alignment horizontal="center" vertical="center"/>
    </xf>
    <xf numFmtId="176" fontId="9" fillId="0" borderId="20" xfId="3" applyNumberFormat="1" applyFont="1" applyFill="1" applyBorder="1" applyAlignment="1">
      <alignment horizontal="center" vertical="center"/>
    </xf>
    <xf numFmtId="176" fontId="9" fillId="0" borderId="21" xfId="3" applyNumberFormat="1" applyFont="1" applyFill="1" applyBorder="1" applyAlignment="1">
      <alignment horizontal="center" vertical="center"/>
    </xf>
    <xf numFmtId="176" fontId="9" fillId="0" borderId="1" xfId="3" applyNumberFormat="1" applyFont="1" applyFill="1" applyBorder="1" applyAlignment="1">
      <alignment horizontal="center" vertical="center"/>
    </xf>
    <xf numFmtId="176" fontId="9" fillId="0" borderId="22" xfId="3" applyNumberFormat="1" applyFont="1" applyFill="1" applyBorder="1" applyAlignment="1">
      <alignment horizontal="center" vertical="center"/>
    </xf>
    <xf numFmtId="176" fontId="9" fillId="0" borderId="23" xfId="3" applyNumberFormat="1" applyFont="1" applyFill="1" applyBorder="1" applyAlignment="1">
      <alignment horizontal="center" vertical="center"/>
    </xf>
    <xf numFmtId="176" fontId="9" fillId="0" borderId="5" xfId="3" applyNumberFormat="1" applyFont="1" applyFill="1" applyBorder="1" applyAlignment="1">
      <alignment horizontal="center" vertical="center"/>
    </xf>
    <xf numFmtId="0" fontId="14" fillId="0" borderId="4" xfId="3" applyFont="1" applyBorder="1" applyAlignment="1">
      <alignment horizontal="center" vertical="center"/>
    </xf>
    <xf numFmtId="0" fontId="13" fillId="0" borderId="19" xfId="3" applyFont="1" applyFill="1" applyBorder="1" applyAlignment="1">
      <alignment horizontal="right" vertical="center" wrapText="1"/>
    </xf>
    <xf numFmtId="0" fontId="9" fillId="0" borderId="8"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8" xfId="3" applyFont="1" applyFill="1" applyBorder="1" applyAlignment="1">
      <alignment horizontal="center" vertical="center" wrapText="1"/>
    </xf>
    <xf numFmtId="0" fontId="14" fillId="0" borderId="24"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14" xfId="3" applyFont="1" applyFill="1" applyBorder="1" applyAlignment="1">
      <alignment horizontal="center" vertical="center"/>
    </xf>
    <xf numFmtId="177" fontId="19" fillId="0" borderId="43" xfId="2" applyNumberFormat="1" applyFont="1" applyBorder="1" applyAlignment="1">
      <alignment vertical="center"/>
    </xf>
    <xf numFmtId="0" fontId="0" fillId="0" borderId="44" xfId="0" applyBorder="1" applyAlignment="1">
      <alignment vertical="center"/>
    </xf>
    <xf numFmtId="0" fontId="0" fillId="0" borderId="45" xfId="0" applyBorder="1" applyAlignment="1">
      <alignment vertical="center"/>
    </xf>
    <xf numFmtId="177" fontId="19" fillId="0" borderId="44" xfId="2" applyNumberFormat="1" applyFont="1" applyBorder="1" applyAlignment="1">
      <alignment vertical="center"/>
    </xf>
    <xf numFmtId="177" fontId="19" fillId="0" borderId="45" xfId="2" applyNumberFormat="1" applyFont="1" applyBorder="1" applyAlignment="1">
      <alignment vertical="center"/>
    </xf>
    <xf numFmtId="177" fontId="19" fillId="0" borderId="2" xfId="2" applyNumberFormat="1" applyFont="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19" fillId="0" borderId="46" xfId="2"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7" fontId="19" fillId="0" borderId="49" xfId="2" applyNumberFormat="1"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177" fontId="19" fillId="0" borderId="38" xfId="2" applyNumberFormat="1" applyFont="1" applyBorder="1" applyAlignment="1">
      <alignment vertical="center"/>
    </xf>
    <xf numFmtId="0" fontId="0" fillId="0" borderId="39" xfId="0" applyBorder="1"/>
    <xf numFmtId="0" fontId="0" fillId="0" borderId="40" xfId="0" applyBorder="1"/>
    <xf numFmtId="0" fontId="0" fillId="0" borderId="39" xfId="0" applyBorder="1" applyAlignment="1">
      <alignment vertical="center"/>
    </xf>
    <xf numFmtId="0" fontId="0" fillId="0" borderId="40" xfId="0" applyBorder="1" applyAlignment="1">
      <alignment vertical="center"/>
    </xf>
    <xf numFmtId="177" fontId="19" fillId="0" borderId="38" xfId="2" applyNumberFormat="1" applyFont="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177" fontId="19" fillId="0" borderId="39" xfId="2" applyNumberFormat="1" applyFont="1" applyBorder="1" applyAlignment="1">
      <alignment vertical="center"/>
    </xf>
    <xf numFmtId="177" fontId="19" fillId="0" borderId="40" xfId="2" applyNumberFormat="1" applyFont="1" applyBorder="1" applyAlignment="1">
      <alignment vertical="center"/>
    </xf>
    <xf numFmtId="0" fontId="19" fillId="0" borderId="37" xfId="2" applyFont="1" applyBorder="1" applyAlignment="1">
      <alignment horizontal="left" vertical="top" wrapText="1"/>
    </xf>
    <xf numFmtId="0" fontId="19" fillId="0" borderId="0" xfId="2" applyFont="1" applyAlignment="1">
      <alignment horizontal="left" vertical="top" wrapText="1"/>
    </xf>
    <xf numFmtId="0" fontId="19" fillId="0" borderId="26" xfId="2" applyFont="1" applyBorder="1" applyAlignment="1">
      <alignment horizontal="left" vertical="top" wrapText="1"/>
    </xf>
    <xf numFmtId="0" fontId="19" fillId="0" borderId="36" xfId="2" applyFont="1"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177" fontId="19" fillId="0" borderId="24" xfId="2" applyNumberFormat="1" applyFont="1" applyBorder="1" applyAlignment="1">
      <alignment horizontal="center" vertical="center" wrapText="1" shrinkToFit="1"/>
    </xf>
    <xf numFmtId="0" fontId="0" fillId="0" borderId="35"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177" fontId="19" fillId="0" borderId="24" xfId="2" applyNumberFormat="1"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5" fillId="0" borderId="47" xfId="0" applyFont="1" applyBorder="1" applyAlignment="1">
      <alignment vertical="center"/>
    </xf>
    <xf numFmtId="0" fontId="5" fillId="0" borderId="48" xfId="0" applyFont="1" applyBorder="1" applyAlignment="1">
      <alignment vertical="center"/>
    </xf>
    <xf numFmtId="0" fontId="6" fillId="0" borderId="30" xfId="2" applyFont="1" applyBorder="1" applyAlignment="1">
      <alignment horizontal="left" vertical="center"/>
    </xf>
    <xf numFmtId="0" fontId="6" fillId="0" borderId="31" xfId="2" applyFont="1" applyBorder="1" applyAlignment="1">
      <alignment horizontal="left" vertical="center"/>
    </xf>
    <xf numFmtId="0" fontId="6" fillId="0" borderId="32" xfId="2" applyFont="1" applyBorder="1" applyAlignment="1">
      <alignment horizontal="left" vertical="center"/>
    </xf>
    <xf numFmtId="0" fontId="19" fillId="0" borderId="33" xfId="2" applyFont="1" applyBorder="1" applyAlignment="1">
      <alignment horizontal="center" vertical="center"/>
    </xf>
    <xf numFmtId="0" fontId="19" fillId="0" borderId="31" xfId="2" applyFont="1" applyBorder="1" applyAlignment="1">
      <alignment horizontal="center" vertical="center"/>
    </xf>
    <xf numFmtId="0" fontId="19" fillId="0" borderId="34" xfId="2" applyFont="1" applyBorder="1" applyAlignment="1">
      <alignment horizontal="center" vertical="center"/>
    </xf>
    <xf numFmtId="0" fontId="19" fillId="0" borderId="33" xfId="2" applyFont="1" applyBorder="1" applyAlignment="1">
      <alignment horizontal="left" vertical="center" shrinkToFit="1"/>
    </xf>
    <xf numFmtId="0" fontId="19" fillId="0" borderId="31" xfId="2" applyFont="1" applyBorder="1" applyAlignment="1">
      <alignment horizontal="left" vertical="center" shrinkToFit="1"/>
    </xf>
    <xf numFmtId="0" fontId="19" fillId="0" borderId="34" xfId="2" applyFont="1" applyBorder="1" applyAlignment="1">
      <alignment horizontal="left" vertical="center" shrinkToFit="1"/>
    </xf>
    <xf numFmtId="0" fontId="5" fillId="0" borderId="39" xfId="0" applyFont="1" applyBorder="1" applyAlignment="1">
      <alignment vertical="center"/>
    </xf>
    <xf numFmtId="0" fontId="5" fillId="0" borderId="40" xfId="0" applyFont="1" applyBorder="1" applyAlignment="1">
      <alignment vertical="center"/>
    </xf>
    <xf numFmtId="0" fontId="19" fillId="0" borderId="39" xfId="2" applyFont="1" applyBorder="1" applyAlignment="1">
      <alignment vertical="center" shrinkToFit="1"/>
    </xf>
    <xf numFmtId="0" fontId="19" fillId="0" borderId="40" xfId="2" applyFont="1" applyBorder="1" applyAlignment="1">
      <alignment vertical="center" shrinkToFit="1"/>
    </xf>
    <xf numFmtId="0" fontId="5" fillId="0" borderId="39" xfId="0" applyFont="1" applyBorder="1" applyAlignment="1">
      <alignment horizontal="center" vertical="center"/>
    </xf>
    <xf numFmtId="0" fontId="5" fillId="0" borderId="41" xfId="0" applyFont="1" applyBorder="1" applyAlignment="1">
      <alignment horizontal="center" vertical="center"/>
    </xf>
    <xf numFmtId="177" fontId="23" fillId="0" borderId="49" xfId="2" applyNumberFormat="1" applyFont="1" applyBorder="1" applyAlignment="1">
      <alignment horizontal="center" vertical="center" wrapText="1"/>
    </xf>
    <xf numFmtId="0" fontId="23" fillId="0" borderId="47" xfId="0" applyFont="1" applyBorder="1" applyAlignment="1">
      <alignment horizontal="center" vertical="center"/>
    </xf>
    <xf numFmtId="0" fontId="23" fillId="0" borderId="50" xfId="0" applyFont="1" applyBorder="1" applyAlignment="1">
      <alignment horizontal="center" vertical="center"/>
    </xf>
    <xf numFmtId="177" fontId="23" fillId="0" borderId="38" xfId="2" applyNumberFormat="1" applyFont="1" applyBorder="1" applyAlignment="1">
      <alignment horizontal="center" vertical="center" wrapText="1"/>
    </xf>
    <xf numFmtId="0" fontId="23" fillId="0" borderId="39" xfId="0" applyFont="1" applyBorder="1" applyAlignment="1">
      <alignment horizontal="center" vertical="center"/>
    </xf>
    <xf numFmtId="0" fontId="23" fillId="0" borderId="41" xfId="0" applyFont="1" applyBorder="1" applyAlignment="1">
      <alignment horizontal="center" vertical="center"/>
    </xf>
    <xf numFmtId="177" fontId="19" fillId="0" borderId="4" xfId="2" applyNumberFormat="1" applyFont="1" applyBorder="1" applyAlignment="1">
      <alignment vertical="center"/>
    </xf>
    <xf numFmtId="0" fontId="5" fillId="0" borderId="23" xfId="0" applyFont="1" applyBorder="1" applyAlignment="1">
      <alignment vertical="center"/>
    </xf>
    <xf numFmtId="0" fontId="5" fillId="0" borderId="5" xfId="0" applyFont="1" applyBorder="1" applyAlignment="1">
      <alignment vertical="center"/>
    </xf>
    <xf numFmtId="177" fontId="19" fillId="0" borderId="4" xfId="2" applyNumberFormat="1"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177" fontId="19" fillId="0" borderId="39" xfId="2" applyNumberFormat="1" applyFont="1" applyBorder="1" applyAlignment="1">
      <alignment horizontal="center" vertical="center"/>
    </xf>
    <xf numFmtId="177" fontId="19" fillId="0" borderId="41" xfId="2" applyNumberFormat="1" applyFont="1" applyBorder="1" applyAlignment="1">
      <alignment horizontal="center" vertical="center"/>
    </xf>
    <xf numFmtId="177" fontId="23" fillId="0" borderId="38" xfId="2" applyNumberFormat="1" applyFont="1" applyBorder="1" applyAlignment="1">
      <alignment horizontal="center" vertical="center"/>
    </xf>
    <xf numFmtId="177" fontId="23" fillId="0" borderId="39" xfId="2" applyNumberFormat="1" applyFont="1" applyBorder="1" applyAlignment="1">
      <alignment horizontal="center" vertical="center"/>
    </xf>
    <xf numFmtId="177" fontId="23" fillId="0" borderId="41" xfId="2" applyNumberFormat="1"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177" fontId="10" fillId="0" borderId="38" xfId="2" applyNumberFormat="1" applyFont="1" applyBorder="1" applyAlignment="1">
      <alignment vertical="center"/>
    </xf>
    <xf numFmtId="177" fontId="10" fillId="0" borderId="39" xfId="2" applyNumberFormat="1" applyFont="1" applyBorder="1" applyAlignment="1">
      <alignment vertical="center"/>
    </xf>
    <xf numFmtId="177" fontId="10" fillId="0" borderId="40" xfId="2" applyNumberFormat="1" applyFont="1" applyBorder="1" applyAlignment="1">
      <alignment vertical="center"/>
    </xf>
    <xf numFmtId="177" fontId="10" fillId="0" borderId="38" xfId="2" applyNumberFormat="1" applyFont="1" applyBorder="1" applyAlignment="1">
      <alignment horizontal="center" vertical="center"/>
    </xf>
    <xf numFmtId="177" fontId="10" fillId="0" borderId="39" xfId="2" applyNumberFormat="1" applyFont="1" applyBorder="1" applyAlignment="1">
      <alignment horizontal="center" vertical="center"/>
    </xf>
    <xf numFmtId="177" fontId="10" fillId="0" borderId="41" xfId="2" applyNumberFormat="1" applyFont="1" applyBorder="1" applyAlignment="1">
      <alignment horizontal="center" vertical="center"/>
    </xf>
    <xf numFmtId="177" fontId="23" fillId="0" borderId="39" xfId="2" applyNumberFormat="1" applyFont="1" applyBorder="1" applyAlignment="1">
      <alignment horizontal="center" vertical="center" wrapText="1"/>
    </xf>
    <xf numFmtId="177" fontId="23" fillId="0" borderId="41" xfId="2" applyNumberFormat="1" applyFont="1" applyBorder="1" applyAlignment="1">
      <alignment horizontal="center" vertical="center" wrapText="1"/>
    </xf>
    <xf numFmtId="177" fontId="10" fillId="0" borderId="2" xfId="2" applyNumberFormat="1" applyFont="1" applyBorder="1" applyAlignment="1">
      <alignment vertical="center"/>
    </xf>
    <xf numFmtId="0" fontId="22" fillId="0" borderId="21" xfId="0" applyFont="1" applyBorder="1" applyAlignment="1">
      <alignment vertical="center"/>
    </xf>
    <xf numFmtId="0" fontId="22" fillId="0" borderId="1" xfId="0" applyFont="1" applyBorder="1" applyAlignment="1">
      <alignment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39" xfId="0" applyFont="1" applyBorder="1"/>
    <xf numFmtId="0" fontId="5" fillId="0" borderId="40" xfId="0" applyFont="1" applyBorder="1"/>
    <xf numFmtId="177" fontId="19" fillId="0" borderId="2" xfId="2" applyNumberFormat="1" applyFont="1" applyBorder="1" applyAlignment="1">
      <alignment vertical="center"/>
    </xf>
    <xf numFmtId="0" fontId="5" fillId="0" borderId="21" xfId="0" applyFont="1" applyBorder="1" applyAlignment="1">
      <alignment vertical="center"/>
    </xf>
    <xf numFmtId="0" fontId="5" fillId="0" borderId="1" xfId="0" applyFont="1" applyBorder="1" applyAlignment="1">
      <alignment vertical="center"/>
    </xf>
    <xf numFmtId="0" fontId="22" fillId="0" borderId="39" xfId="0" applyFont="1" applyBorder="1" applyAlignment="1">
      <alignment vertical="center"/>
    </xf>
    <xf numFmtId="0" fontId="22" fillId="0" borderId="40" xfId="0" applyFont="1" applyBorder="1" applyAlignment="1">
      <alignment vertical="center"/>
    </xf>
    <xf numFmtId="0" fontId="5" fillId="0" borderId="35"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10" fillId="0" borderId="39" xfId="2" applyFont="1" applyBorder="1" applyAlignment="1">
      <alignment vertical="center" shrinkToFit="1"/>
    </xf>
    <xf numFmtId="0" fontId="10" fillId="0" borderId="40" xfId="2" applyFont="1" applyBorder="1" applyAlignment="1">
      <alignment vertical="center" shrinkToFit="1"/>
    </xf>
    <xf numFmtId="0" fontId="22" fillId="0" borderId="39" xfId="2" applyFont="1" applyBorder="1" applyAlignment="1">
      <alignment vertical="center"/>
    </xf>
    <xf numFmtId="0" fontId="22" fillId="0" borderId="40" xfId="2" applyFont="1" applyBorder="1" applyAlignment="1">
      <alignment vertical="center"/>
    </xf>
    <xf numFmtId="0" fontId="22" fillId="0" borderId="39" xfId="2" applyFont="1" applyBorder="1" applyAlignment="1">
      <alignment horizontal="center" vertical="center"/>
    </xf>
    <xf numFmtId="0" fontId="22" fillId="0" borderId="41" xfId="2" applyFont="1" applyBorder="1" applyAlignment="1">
      <alignment horizontal="center" vertical="center"/>
    </xf>
    <xf numFmtId="0" fontId="5" fillId="0" borderId="47" xfId="2" applyBorder="1" applyAlignment="1">
      <alignment horizontal="center" vertical="center"/>
    </xf>
    <xf numFmtId="0" fontId="5" fillId="0" borderId="48" xfId="2" applyBorder="1" applyAlignment="1">
      <alignment horizontal="center" vertical="center"/>
    </xf>
    <xf numFmtId="0" fontId="5" fillId="0" borderId="47" xfId="2" applyBorder="1" applyAlignment="1">
      <alignment vertical="center"/>
    </xf>
    <xf numFmtId="0" fontId="5" fillId="0" borderId="48" xfId="2" applyBorder="1" applyAlignment="1">
      <alignment vertical="center"/>
    </xf>
    <xf numFmtId="177" fontId="23" fillId="0" borderId="49" xfId="2" applyNumberFormat="1" applyFont="1" applyBorder="1" applyAlignment="1">
      <alignment horizontal="center" vertical="center" wrapText="1"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2" fillId="0" borderId="41" xfId="2" applyFont="1" applyBorder="1" applyAlignment="1">
      <alignment vertical="center"/>
    </xf>
    <xf numFmtId="0" fontId="5" fillId="0" borderId="39" xfId="2" applyBorder="1" applyAlignment="1">
      <alignment horizontal="left" vertical="center" shrinkToFit="1"/>
    </xf>
    <xf numFmtId="0" fontId="5" fillId="0" borderId="40" xfId="2" applyBorder="1" applyAlignment="1">
      <alignment horizontal="left" vertical="center" shrinkToFit="1"/>
    </xf>
    <xf numFmtId="0" fontId="5" fillId="0" borderId="39" xfId="2" applyBorder="1" applyAlignment="1">
      <alignment vertical="center"/>
    </xf>
    <xf numFmtId="0" fontId="5" fillId="0" borderId="41" xfId="2" applyBorder="1" applyAlignment="1">
      <alignment vertical="center"/>
    </xf>
    <xf numFmtId="0" fontId="5" fillId="0" borderId="40" xfId="2" applyBorder="1" applyAlignment="1">
      <alignment vertical="center"/>
    </xf>
    <xf numFmtId="177" fontId="23" fillId="0" borderId="38" xfId="2" applyNumberFormat="1" applyFont="1" applyBorder="1" applyAlignment="1">
      <alignment horizontal="center" vertical="center" wrapText="1" shrinkToFit="1"/>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19" fillId="0" borderId="19" xfId="2" applyFont="1" applyBorder="1" applyAlignment="1">
      <alignment horizontal="right" vertical="center"/>
    </xf>
    <xf numFmtId="0" fontId="5" fillId="0" borderId="35" xfId="2" applyBorder="1" applyAlignment="1">
      <alignment horizontal="center" vertical="center"/>
    </xf>
    <xf numFmtId="0" fontId="5" fillId="0" borderId="7" xfId="2" applyBorder="1" applyAlignment="1">
      <alignment horizontal="center" vertical="center"/>
    </xf>
    <xf numFmtId="0" fontId="5" fillId="0" borderId="22" xfId="2" applyBorder="1" applyAlignment="1">
      <alignment horizontal="center" vertical="center"/>
    </xf>
    <xf numFmtId="0" fontId="5" fillId="0" borderId="23" xfId="2" applyBorder="1" applyAlignment="1">
      <alignment horizontal="center" vertical="center"/>
    </xf>
    <xf numFmtId="0" fontId="5" fillId="0" borderId="5" xfId="2" applyBorder="1" applyAlignment="1">
      <alignment horizontal="center" vertical="center"/>
    </xf>
    <xf numFmtId="0" fontId="5" fillId="0" borderId="4" xfId="2" applyBorder="1" applyAlignment="1">
      <alignment horizontal="center" vertical="center"/>
    </xf>
    <xf numFmtId="0" fontId="5" fillId="0" borderId="17" xfId="2" applyBorder="1" applyAlignment="1">
      <alignment horizontal="center" vertical="center"/>
    </xf>
    <xf numFmtId="0" fontId="5" fillId="0" borderId="14" xfId="2" applyBorder="1" applyAlignment="1">
      <alignment horizontal="center" vertical="center"/>
    </xf>
    <xf numFmtId="0" fontId="5" fillId="0" borderId="50" xfId="2" applyBorder="1" applyAlignment="1">
      <alignment vertical="center"/>
    </xf>
    <xf numFmtId="0" fontId="19" fillId="0" borderId="54" xfId="2" applyFont="1" applyBorder="1" applyAlignment="1">
      <alignment horizontal="left" vertical="center"/>
    </xf>
    <xf numFmtId="0" fontId="19" fillId="0" borderId="55" xfId="2" applyFont="1" applyBorder="1" applyAlignment="1">
      <alignment horizontal="left" vertical="center"/>
    </xf>
    <xf numFmtId="0" fontId="5" fillId="0" borderId="39" xfId="2" applyBorder="1"/>
    <xf numFmtId="0" fontId="5" fillId="0" borderId="40" xfId="2" applyBorder="1"/>
    <xf numFmtId="0" fontId="5" fillId="0" borderId="44" xfId="2" applyBorder="1" applyAlignment="1">
      <alignment vertical="center"/>
    </xf>
    <xf numFmtId="0" fontId="5" fillId="0" borderId="45" xfId="2" applyBorder="1" applyAlignment="1">
      <alignment vertical="center"/>
    </xf>
    <xf numFmtId="0" fontId="5" fillId="0" borderId="21" xfId="2" applyBorder="1" applyAlignment="1">
      <alignment vertical="center"/>
    </xf>
    <xf numFmtId="0" fontId="5" fillId="0" borderId="13" xfId="2" applyBorder="1" applyAlignment="1">
      <alignment vertical="center"/>
    </xf>
    <xf numFmtId="0" fontId="5" fillId="0" borderId="39" xfId="2" applyBorder="1" applyAlignment="1">
      <alignment horizontal="center" vertical="center"/>
    </xf>
    <xf numFmtId="0" fontId="5" fillId="0" borderId="41" xfId="2" applyBorder="1" applyAlignment="1">
      <alignment horizontal="center" vertical="center"/>
    </xf>
    <xf numFmtId="0" fontId="19" fillId="0" borderId="39" xfId="2" applyFont="1" applyBorder="1" applyAlignment="1">
      <alignment horizontal="left" vertical="center" shrinkToFit="1"/>
    </xf>
    <xf numFmtId="0" fontId="19" fillId="0" borderId="40" xfId="2" applyFont="1" applyBorder="1" applyAlignment="1">
      <alignment horizontal="left" vertical="center" shrinkToFit="1"/>
    </xf>
    <xf numFmtId="177" fontId="4" fillId="0" borderId="38" xfId="2" applyNumberFormat="1" applyFont="1" applyBorder="1" applyAlignment="1">
      <alignment vertical="center" wrapText="1"/>
    </xf>
    <xf numFmtId="0" fontId="4" fillId="0" borderId="39" xfId="2" applyFont="1" applyBorder="1" applyAlignment="1">
      <alignment vertical="center" wrapText="1"/>
    </xf>
    <xf numFmtId="0" fontId="4" fillId="0" borderId="41" xfId="2" applyFont="1" applyBorder="1" applyAlignment="1">
      <alignment vertical="center" wrapText="1"/>
    </xf>
    <xf numFmtId="0" fontId="10" fillId="0" borderId="19" xfId="2" applyFont="1" applyBorder="1" applyAlignment="1">
      <alignment horizontal="right" vertical="center"/>
    </xf>
    <xf numFmtId="177" fontId="10" fillId="0" borderId="24" xfId="2" applyNumberFormat="1" applyFont="1" applyBorder="1" applyAlignment="1">
      <alignment horizontal="center" vertical="center"/>
    </xf>
    <xf numFmtId="0" fontId="22" fillId="0" borderId="35" xfId="2" applyFont="1" applyBorder="1" applyAlignment="1">
      <alignment horizontal="center" vertical="center"/>
    </xf>
    <xf numFmtId="0" fontId="22" fillId="0" borderId="7" xfId="2" applyFont="1" applyBorder="1" applyAlignment="1">
      <alignment horizontal="center" vertical="center"/>
    </xf>
    <xf numFmtId="0" fontId="22" fillId="0" borderId="4" xfId="2" applyFont="1" applyBorder="1" applyAlignment="1">
      <alignment horizontal="center" vertical="center"/>
    </xf>
    <xf numFmtId="0" fontId="22" fillId="0" borderId="23" xfId="2" applyFont="1" applyBorder="1" applyAlignment="1">
      <alignment horizontal="center" vertical="center"/>
    </xf>
    <xf numFmtId="0" fontId="22" fillId="0" borderId="5" xfId="2" applyFont="1" applyBorder="1" applyAlignment="1">
      <alignment horizontal="center" vertical="center"/>
    </xf>
    <xf numFmtId="177" fontId="19" fillId="0" borderId="51" xfId="2" applyNumberFormat="1" applyFont="1" applyBorder="1" applyAlignment="1">
      <alignment vertical="center"/>
    </xf>
    <xf numFmtId="177" fontId="19" fillId="0" borderId="52" xfId="2" applyNumberFormat="1" applyFont="1" applyBorder="1" applyAlignment="1">
      <alignment vertical="center"/>
    </xf>
    <xf numFmtId="177" fontId="19" fillId="0" borderId="53" xfId="2" applyNumberFormat="1" applyFont="1" applyBorder="1" applyAlignment="1">
      <alignment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177" fontId="26" fillId="0" borderId="38" xfId="2" applyNumberFormat="1" applyFont="1" applyBorder="1" applyAlignment="1">
      <alignment horizontal="center" vertical="center"/>
    </xf>
    <xf numFmtId="0" fontId="27" fillId="0" borderId="39" xfId="0" applyFont="1" applyBorder="1" applyAlignment="1">
      <alignment horizontal="center" vertical="center"/>
    </xf>
    <xf numFmtId="0" fontId="27" fillId="0" borderId="41" xfId="0" applyFont="1" applyBorder="1" applyAlignment="1">
      <alignment horizontal="center" vertical="center"/>
    </xf>
    <xf numFmtId="0" fontId="10" fillId="0" borderId="39" xfId="2" applyFont="1" applyBorder="1" applyAlignment="1">
      <alignment horizontal="left" vertical="center" shrinkToFit="1"/>
    </xf>
    <xf numFmtId="0" fontId="10" fillId="0" borderId="40" xfId="2" applyFont="1" applyBorder="1" applyAlignment="1">
      <alignment horizontal="left" vertical="center" shrinkToFit="1"/>
    </xf>
    <xf numFmtId="0" fontId="10" fillId="0" borderId="37" xfId="2" applyFont="1" applyBorder="1" applyAlignment="1">
      <alignment horizontal="left" vertical="top" wrapText="1"/>
    </xf>
    <xf numFmtId="0" fontId="10" fillId="0" borderId="0" xfId="2" applyFont="1" applyAlignment="1">
      <alignment horizontal="left" vertical="top" wrapText="1"/>
    </xf>
    <xf numFmtId="0" fontId="10" fillId="0" borderId="26" xfId="2" applyFont="1" applyBorder="1" applyAlignment="1">
      <alignment horizontal="left" vertical="top" wrapText="1"/>
    </xf>
    <xf numFmtId="0" fontId="22" fillId="0" borderId="35"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23" xfId="0" applyFont="1" applyBorder="1" applyAlignment="1">
      <alignment horizontal="center" vertical="center"/>
    </xf>
    <xf numFmtId="0" fontId="22" fillId="0" borderId="5" xfId="0" applyFont="1" applyBorder="1" applyAlignment="1">
      <alignment horizontal="center" vertical="center"/>
    </xf>
    <xf numFmtId="0" fontId="5" fillId="0" borderId="50" xfId="0" applyFont="1" applyBorder="1" applyAlignment="1">
      <alignment vertical="center"/>
    </xf>
  </cellXfs>
  <cellStyles count="11">
    <cellStyle name="ハイパーリンク" xfId="5" builtinId="8"/>
    <cellStyle name="ハイパーリンク 2" xfId="8" xr:uid="{00000000-0005-0000-0000-000001000000}"/>
    <cellStyle name="桁区切り" xfId="9" builtinId="6"/>
    <cellStyle name="桁区切り 2" xfId="1" xr:uid="{00000000-0005-0000-0000-000002000000}"/>
    <cellStyle name="桁区切り 2 3" xfId="6" xr:uid="{00000000-0005-0000-0000-000003000000}"/>
    <cellStyle name="標準" xfId="0" builtinId="0"/>
    <cellStyle name="標準 17" xfId="4" xr:uid="{00000000-0005-0000-0000-000005000000}"/>
    <cellStyle name="標準 2" xfId="2" xr:uid="{00000000-0005-0000-0000-000006000000}"/>
    <cellStyle name="標準 3" xfId="7" xr:uid="{00000000-0005-0000-0000-000007000000}"/>
    <cellStyle name="標準_③予算事業別調書(目次様式)" xfId="3" xr:uid="{00000000-0005-0000-0000-000008000000}"/>
    <cellStyle name="標準_④予算事業別調書(本体様式)" xfId="10" xr:uid="{C5B9B64C-FAD3-412D-B61D-74FCB7E14C1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K92"/>
  <sheetViews>
    <sheetView tabSelected="1" view="pageBreakPreview" zoomScaleNormal="100" zoomScaleSheetLayoutView="100" workbookViewId="0"/>
  </sheetViews>
  <sheetFormatPr defaultColWidth="8.625" defaultRowHeight="18" customHeight="1"/>
  <cols>
    <col min="1" max="1" width="3.75" style="15" customWidth="1"/>
    <col min="2" max="2" width="12.5" style="15" customWidth="1"/>
    <col min="3" max="3" width="23.75" style="15" customWidth="1"/>
    <col min="4" max="4" width="17.5" style="15" customWidth="1"/>
    <col min="5" max="5" width="12.5" style="15" customWidth="1"/>
    <col min="6" max="7" width="12.5" style="5" customWidth="1"/>
    <col min="8" max="8" width="6.25" style="15" customWidth="1"/>
    <col min="9" max="9" width="9.375" style="15" customWidth="1"/>
    <col min="10" max="10" width="3.25" style="15" bestFit="1" customWidth="1"/>
    <col min="11" max="11" width="7.375" style="15" bestFit="1" customWidth="1"/>
    <col min="12" max="185" width="8.625" style="15" customWidth="1"/>
    <col min="186" max="16384" width="8.625" style="15"/>
  </cols>
  <sheetData>
    <row r="1" spans="1:10" ht="18" customHeight="1">
      <c r="A1" s="16" t="s">
        <v>14</v>
      </c>
      <c r="B1" s="16"/>
      <c r="C1" s="17"/>
      <c r="D1" s="17"/>
      <c r="E1" s="17"/>
      <c r="F1" s="6"/>
      <c r="G1" s="17"/>
      <c r="H1" s="18"/>
      <c r="I1" s="18"/>
    </row>
    <row r="2" spans="1:10" ht="15" customHeight="1">
      <c r="A2" s="17"/>
      <c r="B2" s="17"/>
      <c r="C2" s="17"/>
      <c r="D2" s="17"/>
      <c r="E2" s="17"/>
      <c r="F2" s="6"/>
      <c r="G2" s="17"/>
      <c r="H2" s="17"/>
      <c r="I2" s="17"/>
    </row>
    <row r="3" spans="1:10" ht="18" customHeight="1">
      <c r="A3" s="19" t="s">
        <v>48</v>
      </c>
      <c r="B3" s="7"/>
      <c r="C3" s="17"/>
      <c r="D3" s="17"/>
      <c r="E3" s="17"/>
      <c r="F3" s="7"/>
      <c r="G3" s="7"/>
      <c r="H3" s="17"/>
      <c r="I3" s="20" t="s">
        <v>49</v>
      </c>
    </row>
    <row r="4" spans="1:10" ht="10.5" customHeight="1">
      <c r="A4" s="17"/>
      <c r="B4" s="17"/>
      <c r="C4" s="17"/>
      <c r="D4" s="17"/>
      <c r="E4" s="17"/>
      <c r="F4" s="7"/>
      <c r="G4" s="7"/>
      <c r="H4" s="17"/>
      <c r="I4" s="17"/>
    </row>
    <row r="5" spans="1:10" ht="27" customHeight="1" thickBot="1">
      <c r="A5" s="17"/>
      <c r="B5" s="17"/>
      <c r="C5" s="17"/>
      <c r="D5" s="17"/>
      <c r="E5" s="152" t="s">
        <v>15</v>
      </c>
      <c r="F5" s="152"/>
      <c r="G5" s="21"/>
      <c r="H5" s="17"/>
      <c r="I5" s="22" t="s">
        <v>0</v>
      </c>
    </row>
    <row r="6" spans="1:10" ht="15" customHeight="1">
      <c r="A6" s="41" t="s">
        <v>1</v>
      </c>
      <c r="B6" s="42" t="s">
        <v>11</v>
      </c>
      <c r="C6" s="153" t="s">
        <v>10</v>
      </c>
      <c r="D6" s="155" t="s">
        <v>12</v>
      </c>
      <c r="E6" s="23" t="s">
        <v>73</v>
      </c>
      <c r="F6" s="8" t="s">
        <v>74</v>
      </c>
      <c r="G6" s="23" t="s">
        <v>8</v>
      </c>
      <c r="H6" s="156" t="s">
        <v>2</v>
      </c>
      <c r="I6" s="157"/>
    </row>
    <row r="7" spans="1:10" ht="15" customHeight="1">
      <c r="A7" s="43" t="s">
        <v>3</v>
      </c>
      <c r="B7" s="44" t="s">
        <v>6</v>
      </c>
      <c r="C7" s="154"/>
      <c r="D7" s="154"/>
      <c r="E7" s="9" t="s">
        <v>13</v>
      </c>
      <c r="F7" s="35" t="s">
        <v>86</v>
      </c>
      <c r="G7" s="9" t="s">
        <v>9</v>
      </c>
      <c r="H7" s="129"/>
      <c r="I7" s="158"/>
    </row>
    <row r="8" spans="1:10" ht="15" customHeight="1">
      <c r="A8" s="138">
        <v>1</v>
      </c>
      <c r="B8" s="139" t="s">
        <v>17</v>
      </c>
      <c r="C8" s="141" t="s">
        <v>87</v>
      </c>
      <c r="D8" s="142" t="s">
        <v>18</v>
      </c>
      <c r="E8" s="1">
        <v>1951609</v>
      </c>
      <c r="F8" s="1">
        <v>1982152</v>
      </c>
      <c r="G8" s="2">
        <f t="shared" ref="G8:G33" si="0">F8-E8</f>
        <v>30543</v>
      </c>
      <c r="H8" s="128" t="s">
        <v>4</v>
      </c>
      <c r="I8" s="126"/>
      <c r="J8" s="15" t="s">
        <v>54</v>
      </c>
    </row>
    <row r="9" spans="1:10" ht="15" customHeight="1">
      <c r="A9" s="138"/>
      <c r="B9" s="140"/>
      <c r="C9" s="141"/>
      <c r="D9" s="142"/>
      <c r="E9" s="3">
        <v>1951609</v>
      </c>
      <c r="F9" s="3">
        <v>1982152</v>
      </c>
      <c r="G9" s="4">
        <f t="shared" si="0"/>
        <v>30543</v>
      </c>
      <c r="H9" s="129"/>
      <c r="I9" s="127"/>
      <c r="J9" s="15" t="s">
        <v>55</v>
      </c>
    </row>
    <row r="10" spans="1:10" ht="15" customHeight="1">
      <c r="A10" s="138" t="s">
        <v>5</v>
      </c>
      <c r="B10" s="140"/>
      <c r="C10" s="140"/>
      <c r="D10" s="140"/>
      <c r="E10" s="1">
        <f>E8</f>
        <v>1951609</v>
      </c>
      <c r="F10" s="1">
        <f>F8</f>
        <v>1982152</v>
      </c>
      <c r="G10" s="2">
        <f t="shared" si="0"/>
        <v>30543</v>
      </c>
      <c r="H10" s="128"/>
      <c r="I10" s="24"/>
    </row>
    <row r="11" spans="1:10" ht="15" customHeight="1">
      <c r="A11" s="138"/>
      <c r="B11" s="140"/>
      <c r="C11" s="140"/>
      <c r="D11" s="140"/>
      <c r="E11" s="3">
        <f>E9</f>
        <v>1951609</v>
      </c>
      <c r="F11" s="3">
        <f>F9</f>
        <v>1982152</v>
      </c>
      <c r="G11" s="4">
        <f t="shared" si="0"/>
        <v>30543</v>
      </c>
      <c r="H11" s="129"/>
      <c r="I11" s="25"/>
    </row>
    <row r="12" spans="1:10" ht="15" customHeight="1">
      <c r="A12" s="138">
        <v>2</v>
      </c>
      <c r="B12" s="139" t="s">
        <v>19</v>
      </c>
      <c r="C12" s="141" t="s">
        <v>57</v>
      </c>
      <c r="D12" s="142" t="s">
        <v>18</v>
      </c>
      <c r="E12" s="1">
        <v>13863</v>
      </c>
      <c r="F12" s="1">
        <v>16234</v>
      </c>
      <c r="G12" s="2">
        <f t="shared" si="0"/>
        <v>2371</v>
      </c>
      <c r="H12" s="128"/>
      <c r="I12" s="26"/>
      <c r="J12" s="15" t="s">
        <v>54</v>
      </c>
    </row>
    <row r="13" spans="1:10" ht="15" customHeight="1">
      <c r="A13" s="138"/>
      <c r="B13" s="140"/>
      <c r="C13" s="141"/>
      <c r="D13" s="142"/>
      <c r="E13" s="3">
        <v>13863</v>
      </c>
      <c r="F13" s="3">
        <v>16234</v>
      </c>
      <c r="G13" s="12">
        <f t="shared" si="0"/>
        <v>2371</v>
      </c>
      <c r="H13" s="129"/>
      <c r="I13" s="27"/>
      <c r="J13" s="15" t="s">
        <v>55</v>
      </c>
    </row>
    <row r="14" spans="1:10" ht="15" customHeight="1">
      <c r="A14" s="138">
        <v>3</v>
      </c>
      <c r="B14" s="139" t="s">
        <v>19</v>
      </c>
      <c r="C14" s="141" t="s">
        <v>58</v>
      </c>
      <c r="D14" s="142" t="s">
        <v>18</v>
      </c>
      <c r="E14" s="1">
        <v>113913</v>
      </c>
      <c r="F14" s="1">
        <v>121601</v>
      </c>
      <c r="G14" s="1">
        <f t="shared" si="0"/>
        <v>7688</v>
      </c>
      <c r="H14" s="128"/>
      <c r="I14" s="24"/>
      <c r="J14" s="15" t="s">
        <v>54</v>
      </c>
    </row>
    <row r="15" spans="1:10" ht="15" customHeight="1">
      <c r="A15" s="138"/>
      <c r="B15" s="140"/>
      <c r="C15" s="141"/>
      <c r="D15" s="142"/>
      <c r="E15" s="3">
        <v>113913</v>
      </c>
      <c r="F15" s="3">
        <v>121601</v>
      </c>
      <c r="G15" s="4">
        <f t="shared" si="0"/>
        <v>7688</v>
      </c>
      <c r="H15" s="129"/>
      <c r="I15" s="28"/>
      <c r="J15" s="15" t="s">
        <v>55</v>
      </c>
    </row>
    <row r="16" spans="1:10" ht="15" customHeight="1">
      <c r="A16" s="138">
        <v>4</v>
      </c>
      <c r="B16" s="139" t="s">
        <v>19</v>
      </c>
      <c r="C16" s="141" t="s">
        <v>59</v>
      </c>
      <c r="D16" s="142" t="s">
        <v>18</v>
      </c>
      <c r="E16" s="1">
        <v>109840</v>
      </c>
      <c r="F16" s="1">
        <v>126636</v>
      </c>
      <c r="G16" s="2">
        <f t="shared" si="0"/>
        <v>16796</v>
      </c>
      <c r="H16" s="128"/>
      <c r="I16" s="29"/>
      <c r="J16" s="15" t="s">
        <v>54</v>
      </c>
    </row>
    <row r="17" spans="1:10" ht="15" customHeight="1">
      <c r="A17" s="138"/>
      <c r="B17" s="140"/>
      <c r="C17" s="141"/>
      <c r="D17" s="142"/>
      <c r="E17" s="3">
        <v>109840</v>
      </c>
      <c r="F17" s="3">
        <v>126636</v>
      </c>
      <c r="G17" s="12">
        <f t="shared" si="0"/>
        <v>16796</v>
      </c>
      <c r="H17" s="129"/>
      <c r="I17" s="28"/>
      <c r="J17" s="15" t="s">
        <v>55</v>
      </c>
    </row>
    <row r="18" spans="1:10" ht="15" customHeight="1">
      <c r="A18" s="138">
        <v>5</v>
      </c>
      <c r="B18" s="139" t="s">
        <v>19</v>
      </c>
      <c r="C18" s="141" t="s">
        <v>60</v>
      </c>
      <c r="D18" s="142" t="s">
        <v>18</v>
      </c>
      <c r="E18" s="1">
        <v>137184</v>
      </c>
      <c r="F18" s="1">
        <v>153662</v>
      </c>
      <c r="G18" s="1">
        <f t="shared" si="0"/>
        <v>16478</v>
      </c>
      <c r="H18" s="128" t="s">
        <v>4</v>
      </c>
      <c r="I18" s="24"/>
      <c r="J18" s="15" t="s">
        <v>54</v>
      </c>
    </row>
    <row r="19" spans="1:10" ht="15" customHeight="1">
      <c r="A19" s="138"/>
      <c r="B19" s="140"/>
      <c r="C19" s="141"/>
      <c r="D19" s="142"/>
      <c r="E19" s="3">
        <v>137183</v>
      </c>
      <c r="F19" s="3">
        <v>153661</v>
      </c>
      <c r="G19" s="4">
        <f t="shared" si="0"/>
        <v>16478</v>
      </c>
      <c r="H19" s="129"/>
      <c r="I19" s="25"/>
      <c r="J19" s="15" t="s">
        <v>55</v>
      </c>
    </row>
    <row r="20" spans="1:10" ht="15" customHeight="1">
      <c r="A20" s="138">
        <v>6</v>
      </c>
      <c r="B20" s="139" t="s">
        <v>19</v>
      </c>
      <c r="C20" s="141" t="s">
        <v>75</v>
      </c>
      <c r="D20" s="142" t="s">
        <v>20</v>
      </c>
      <c r="E20" s="1">
        <v>296743</v>
      </c>
      <c r="F20" s="1">
        <v>384331</v>
      </c>
      <c r="G20" s="2">
        <f t="shared" si="0"/>
        <v>87588</v>
      </c>
      <c r="H20" s="128"/>
      <c r="I20" s="24"/>
      <c r="J20" s="15" t="s">
        <v>54</v>
      </c>
    </row>
    <row r="21" spans="1:10" ht="15" customHeight="1">
      <c r="A21" s="138"/>
      <c r="B21" s="140"/>
      <c r="C21" s="141"/>
      <c r="D21" s="142"/>
      <c r="E21" s="3">
        <v>296743</v>
      </c>
      <c r="F21" s="3">
        <v>384331</v>
      </c>
      <c r="G21" s="12">
        <f t="shared" si="0"/>
        <v>87588</v>
      </c>
      <c r="H21" s="129"/>
      <c r="I21" s="25"/>
      <c r="J21" s="15" t="s">
        <v>55</v>
      </c>
    </row>
    <row r="22" spans="1:10" ht="15" customHeight="1">
      <c r="A22" s="138">
        <v>7</v>
      </c>
      <c r="B22" s="139" t="s">
        <v>19</v>
      </c>
      <c r="C22" s="141" t="s">
        <v>76</v>
      </c>
      <c r="D22" s="142" t="s">
        <v>20</v>
      </c>
      <c r="E22" s="1">
        <v>61727</v>
      </c>
      <c r="F22" s="1">
        <v>129524</v>
      </c>
      <c r="G22" s="1">
        <f t="shared" si="0"/>
        <v>67797</v>
      </c>
      <c r="H22" s="128" t="s">
        <v>4</v>
      </c>
      <c r="I22" s="24"/>
      <c r="J22" s="15" t="s">
        <v>54</v>
      </c>
    </row>
    <row r="23" spans="1:10" ht="15" customHeight="1">
      <c r="A23" s="138"/>
      <c r="B23" s="140"/>
      <c r="C23" s="141"/>
      <c r="D23" s="142"/>
      <c r="E23" s="3">
        <v>55183</v>
      </c>
      <c r="F23" s="3">
        <v>123875</v>
      </c>
      <c r="G23" s="4">
        <f t="shared" si="0"/>
        <v>68692</v>
      </c>
      <c r="H23" s="129"/>
      <c r="I23" s="25"/>
      <c r="J23" s="15" t="s">
        <v>55</v>
      </c>
    </row>
    <row r="24" spans="1:10" ht="15" customHeight="1">
      <c r="A24" s="138">
        <v>8</v>
      </c>
      <c r="B24" s="139" t="s">
        <v>19</v>
      </c>
      <c r="C24" s="141" t="s">
        <v>85</v>
      </c>
      <c r="D24" s="142" t="s">
        <v>20</v>
      </c>
      <c r="E24" s="1">
        <v>570828</v>
      </c>
      <c r="F24" s="1">
        <v>513948</v>
      </c>
      <c r="G24" s="2">
        <f t="shared" si="0"/>
        <v>-56880</v>
      </c>
      <c r="H24" s="128" t="s">
        <v>4</v>
      </c>
      <c r="I24" s="24"/>
      <c r="J24" s="15" t="s">
        <v>54</v>
      </c>
    </row>
    <row r="25" spans="1:10" ht="15" customHeight="1">
      <c r="A25" s="138"/>
      <c r="B25" s="140"/>
      <c r="C25" s="141"/>
      <c r="D25" s="142"/>
      <c r="E25" s="3">
        <v>570828</v>
      </c>
      <c r="F25" s="3">
        <v>513948</v>
      </c>
      <c r="G25" s="12">
        <f t="shared" si="0"/>
        <v>-56880</v>
      </c>
      <c r="H25" s="129"/>
      <c r="I25" s="25"/>
      <c r="J25" s="15" t="s">
        <v>55</v>
      </c>
    </row>
    <row r="26" spans="1:10" ht="15" customHeight="1">
      <c r="A26" s="138">
        <v>9</v>
      </c>
      <c r="B26" s="139" t="s">
        <v>19</v>
      </c>
      <c r="C26" s="141" t="s">
        <v>78</v>
      </c>
      <c r="D26" s="142" t="s">
        <v>21</v>
      </c>
      <c r="E26" s="1">
        <v>113673</v>
      </c>
      <c r="F26" s="30">
        <v>128702</v>
      </c>
      <c r="G26" s="1">
        <f t="shared" si="0"/>
        <v>15029</v>
      </c>
      <c r="H26" s="128"/>
      <c r="I26" s="26"/>
      <c r="J26" s="15" t="s">
        <v>54</v>
      </c>
    </row>
    <row r="27" spans="1:10" ht="15" customHeight="1">
      <c r="A27" s="138"/>
      <c r="B27" s="140"/>
      <c r="C27" s="141"/>
      <c r="D27" s="142"/>
      <c r="E27" s="3">
        <v>55359</v>
      </c>
      <c r="F27" s="36">
        <v>56788</v>
      </c>
      <c r="G27" s="4">
        <f t="shared" si="0"/>
        <v>1429</v>
      </c>
      <c r="H27" s="129"/>
      <c r="I27" s="27"/>
      <c r="J27" s="15" t="s">
        <v>55</v>
      </c>
    </row>
    <row r="28" spans="1:10" ht="15" customHeight="1">
      <c r="A28" s="138">
        <v>10</v>
      </c>
      <c r="B28" s="139" t="s">
        <v>19</v>
      </c>
      <c r="C28" s="141" t="s">
        <v>61</v>
      </c>
      <c r="D28" s="142" t="s">
        <v>22</v>
      </c>
      <c r="E28" s="1">
        <v>105202</v>
      </c>
      <c r="F28" s="1">
        <f>165209</f>
        <v>165209</v>
      </c>
      <c r="G28" s="2">
        <f t="shared" si="0"/>
        <v>60007</v>
      </c>
      <c r="H28" s="128"/>
      <c r="I28" s="24"/>
      <c r="J28" s="15" t="s">
        <v>54</v>
      </c>
    </row>
    <row r="29" spans="1:10" ht="15" customHeight="1">
      <c r="A29" s="138"/>
      <c r="B29" s="140"/>
      <c r="C29" s="141"/>
      <c r="D29" s="142"/>
      <c r="E29" s="3">
        <v>104115</v>
      </c>
      <c r="F29" s="3">
        <f>163202</f>
        <v>163202</v>
      </c>
      <c r="G29" s="12">
        <f t="shared" si="0"/>
        <v>59087</v>
      </c>
      <c r="H29" s="129"/>
      <c r="I29" s="28"/>
      <c r="J29" s="15" t="s">
        <v>55</v>
      </c>
    </row>
    <row r="30" spans="1:10" ht="15" customHeight="1">
      <c r="A30" s="138">
        <v>11</v>
      </c>
      <c r="B30" s="143" t="s">
        <v>52</v>
      </c>
      <c r="C30" s="141" t="s">
        <v>56</v>
      </c>
      <c r="D30" s="142" t="s">
        <v>18</v>
      </c>
      <c r="E30" s="1">
        <v>126535</v>
      </c>
      <c r="F30" s="1">
        <v>124650</v>
      </c>
      <c r="G30" s="1">
        <f t="shared" si="0"/>
        <v>-1885</v>
      </c>
      <c r="H30" s="31"/>
      <c r="I30" s="32"/>
      <c r="J30" s="15" t="s">
        <v>54</v>
      </c>
    </row>
    <row r="31" spans="1:10" ht="15" customHeight="1">
      <c r="A31" s="138"/>
      <c r="B31" s="144"/>
      <c r="C31" s="141"/>
      <c r="D31" s="142"/>
      <c r="E31" s="3">
        <v>0</v>
      </c>
      <c r="F31" s="3">
        <v>0</v>
      </c>
      <c r="G31" s="4">
        <f t="shared" si="0"/>
        <v>0</v>
      </c>
      <c r="H31" s="31"/>
      <c r="I31" s="25"/>
      <c r="J31" s="15" t="s">
        <v>55</v>
      </c>
    </row>
    <row r="32" spans="1:10" ht="15" customHeight="1">
      <c r="A32" s="138" t="s">
        <v>23</v>
      </c>
      <c r="B32" s="140"/>
      <c r="C32" s="140"/>
      <c r="D32" s="140"/>
      <c r="E32" s="1">
        <f>SUM(E12,E14,E16,E18,E20,E22,E24,E26,E28,E30)</f>
        <v>1649508</v>
      </c>
      <c r="F32" s="1">
        <f t="shared" ref="F32:F33" si="1">SUM(F12,F14,F16,F18,F20,F22,F24,F26,F28,F30)</f>
        <v>1864497</v>
      </c>
      <c r="G32" s="1">
        <f t="shared" si="0"/>
        <v>214989</v>
      </c>
      <c r="H32" s="128"/>
      <c r="I32" s="29"/>
    </row>
    <row r="33" spans="1:10" ht="15" customHeight="1">
      <c r="A33" s="138"/>
      <c r="B33" s="140"/>
      <c r="C33" s="140"/>
      <c r="D33" s="140"/>
      <c r="E33" s="3">
        <f t="shared" ref="E33" si="2">SUM(E13,E15,E17,E19,E21,E23,E25,E27,E29,E31)</f>
        <v>1457027</v>
      </c>
      <c r="F33" s="3">
        <f t="shared" si="1"/>
        <v>1660276</v>
      </c>
      <c r="G33" s="4">
        <f t="shared" si="0"/>
        <v>203249</v>
      </c>
      <c r="H33" s="129"/>
      <c r="I33" s="28"/>
    </row>
    <row r="34" spans="1:10" ht="15" customHeight="1">
      <c r="A34" s="138">
        <v>12</v>
      </c>
      <c r="B34" s="139" t="s">
        <v>24</v>
      </c>
      <c r="C34" s="141" t="s">
        <v>62</v>
      </c>
      <c r="D34" s="142" t="s">
        <v>18</v>
      </c>
      <c r="E34" s="1">
        <v>3322223</v>
      </c>
      <c r="F34" s="1">
        <v>3335523</v>
      </c>
      <c r="G34" s="2">
        <f>F34-E34</f>
        <v>13300</v>
      </c>
      <c r="H34" s="128" t="s">
        <v>4</v>
      </c>
      <c r="I34" s="24"/>
      <c r="J34" s="15" t="s">
        <v>54</v>
      </c>
    </row>
    <row r="35" spans="1:10" ht="15" customHeight="1">
      <c r="A35" s="138"/>
      <c r="B35" s="140"/>
      <c r="C35" s="141"/>
      <c r="D35" s="142"/>
      <c r="E35" s="3">
        <v>3322223</v>
      </c>
      <c r="F35" s="3">
        <v>3335523</v>
      </c>
      <c r="G35" s="4">
        <f>F35-E35</f>
        <v>13300</v>
      </c>
      <c r="H35" s="129"/>
      <c r="I35" s="25"/>
      <c r="J35" s="15" t="s">
        <v>55</v>
      </c>
    </row>
    <row r="36" spans="1:10" ht="15" customHeight="1">
      <c r="A36" s="138" t="s">
        <v>25</v>
      </c>
      <c r="B36" s="140"/>
      <c r="C36" s="140"/>
      <c r="D36" s="140"/>
      <c r="E36" s="1">
        <f t="shared" ref="E36:F37" si="3">E34</f>
        <v>3322223</v>
      </c>
      <c r="F36" s="1">
        <f t="shared" si="3"/>
        <v>3335523</v>
      </c>
      <c r="G36" s="2">
        <f>F36-E36</f>
        <v>13300</v>
      </c>
      <c r="H36" s="128"/>
      <c r="I36" s="24"/>
    </row>
    <row r="37" spans="1:10" ht="15" customHeight="1">
      <c r="A37" s="138"/>
      <c r="B37" s="140"/>
      <c r="C37" s="140"/>
      <c r="D37" s="140"/>
      <c r="E37" s="3">
        <f t="shared" si="3"/>
        <v>3322223</v>
      </c>
      <c r="F37" s="3">
        <f t="shared" si="3"/>
        <v>3335523</v>
      </c>
      <c r="G37" s="4">
        <f>F37-E37</f>
        <v>13300</v>
      </c>
      <c r="H37" s="129"/>
      <c r="I37" s="25"/>
    </row>
    <row r="38" spans="1:10" ht="15" customHeight="1">
      <c r="A38" s="138">
        <v>13</v>
      </c>
      <c r="B38" s="139" t="s">
        <v>50</v>
      </c>
      <c r="C38" s="141" t="s">
        <v>63</v>
      </c>
      <c r="D38" s="142" t="s">
        <v>18</v>
      </c>
      <c r="E38" s="1">
        <v>3630</v>
      </c>
      <c r="F38" s="1">
        <v>81965</v>
      </c>
      <c r="G38" s="2">
        <f>F38-E38</f>
        <v>78335</v>
      </c>
      <c r="H38" s="128" t="s">
        <v>4</v>
      </c>
      <c r="I38" s="24"/>
      <c r="J38" s="15" t="s">
        <v>54</v>
      </c>
    </row>
    <row r="39" spans="1:10" ht="15" customHeight="1">
      <c r="A39" s="138"/>
      <c r="B39" s="140"/>
      <c r="C39" s="141"/>
      <c r="D39" s="142"/>
      <c r="E39" s="3">
        <v>0</v>
      </c>
      <c r="F39" s="3">
        <v>0</v>
      </c>
      <c r="G39" s="4">
        <f t="shared" ref="G39:G41" si="4">F39-E39</f>
        <v>0</v>
      </c>
      <c r="H39" s="129"/>
      <c r="I39" s="25"/>
      <c r="J39" s="15" t="s">
        <v>55</v>
      </c>
    </row>
    <row r="40" spans="1:10" ht="15" customHeight="1">
      <c r="A40" s="138" t="s">
        <v>51</v>
      </c>
      <c r="B40" s="140"/>
      <c r="C40" s="140"/>
      <c r="D40" s="140"/>
      <c r="E40" s="1">
        <f>E38</f>
        <v>3630</v>
      </c>
      <c r="F40" s="1">
        <f t="shared" ref="F40:F41" si="5">F38</f>
        <v>81965</v>
      </c>
      <c r="G40" s="2">
        <f t="shared" si="4"/>
        <v>78335</v>
      </c>
      <c r="H40" s="128"/>
      <c r="I40" s="24"/>
    </row>
    <row r="41" spans="1:10" ht="15" customHeight="1">
      <c r="A41" s="138"/>
      <c r="B41" s="140"/>
      <c r="C41" s="140"/>
      <c r="D41" s="140"/>
      <c r="E41" s="3">
        <f t="shared" ref="E41" si="6">E39</f>
        <v>0</v>
      </c>
      <c r="F41" s="3">
        <f t="shared" si="5"/>
        <v>0</v>
      </c>
      <c r="G41" s="4">
        <f t="shared" si="4"/>
        <v>0</v>
      </c>
      <c r="H41" s="129"/>
      <c r="I41" s="25"/>
    </row>
    <row r="42" spans="1:10" ht="15" customHeight="1">
      <c r="A42" s="138">
        <v>14</v>
      </c>
      <c r="B42" s="139" t="s">
        <v>26</v>
      </c>
      <c r="C42" s="141" t="s">
        <v>64</v>
      </c>
      <c r="D42" s="142" t="s">
        <v>18</v>
      </c>
      <c r="E42" s="1">
        <v>287980655</v>
      </c>
      <c r="F42" s="1">
        <v>298322177</v>
      </c>
      <c r="G42" s="2">
        <f>F42-E42</f>
        <v>10341522</v>
      </c>
      <c r="H42" s="128" t="s">
        <v>4</v>
      </c>
      <c r="I42" s="24"/>
      <c r="J42" s="15" t="s">
        <v>54</v>
      </c>
    </row>
    <row r="43" spans="1:10" ht="15" customHeight="1">
      <c r="A43" s="138"/>
      <c r="B43" s="140"/>
      <c r="C43" s="141"/>
      <c r="D43" s="142"/>
      <c r="E43" s="3">
        <v>41506307</v>
      </c>
      <c r="F43" s="3">
        <v>42772849</v>
      </c>
      <c r="G43" s="4">
        <f>F43-E43</f>
        <v>1266542</v>
      </c>
      <c r="H43" s="129"/>
      <c r="I43" s="25"/>
      <c r="J43" s="15" t="s">
        <v>55</v>
      </c>
    </row>
    <row r="44" spans="1:10" ht="15" customHeight="1">
      <c r="A44" s="138" t="s">
        <v>27</v>
      </c>
      <c r="B44" s="140"/>
      <c r="C44" s="140"/>
      <c r="D44" s="140"/>
      <c r="E44" s="1">
        <f>E42</f>
        <v>287980655</v>
      </c>
      <c r="F44" s="1">
        <f>F42</f>
        <v>298322177</v>
      </c>
      <c r="G44" s="2">
        <f t="shared" ref="G44:G57" si="7">F44-E44</f>
        <v>10341522</v>
      </c>
      <c r="H44" s="128" t="s">
        <v>4</v>
      </c>
      <c r="I44" s="24"/>
    </row>
    <row r="45" spans="1:10" ht="15" customHeight="1">
      <c r="A45" s="138"/>
      <c r="B45" s="140"/>
      <c r="C45" s="140"/>
      <c r="D45" s="140"/>
      <c r="E45" s="3">
        <f>E43</f>
        <v>41506307</v>
      </c>
      <c r="F45" s="3">
        <f>F43</f>
        <v>42772849</v>
      </c>
      <c r="G45" s="4">
        <f t="shared" si="7"/>
        <v>1266542</v>
      </c>
      <c r="H45" s="129"/>
      <c r="I45" s="25"/>
    </row>
    <row r="46" spans="1:10" ht="15" customHeight="1">
      <c r="A46" s="138">
        <v>15</v>
      </c>
      <c r="B46" s="139" t="s">
        <v>28</v>
      </c>
      <c r="C46" s="141" t="s">
        <v>65</v>
      </c>
      <c r="D46" s="142" t="s">
        <v>18</v>
      </c>
      <c r="E46" s="1">
        <v>7426946</v>
      </c>
      <c r="F46" s="1">
        <v>5994702</v>
      </c>
      <c r="G46" s="2">
        <f t="shared" si="7"/>
        <v>-1432244</v>
      </c>
      <c r="H46" s="128" t="s">
        <v>4</v>
      </c>
      <c r="I46" s="24"/>
      <c r="J46" s="15" t="s">
        <v>54</v>
      </c>
    </row>
    <row r="47" spans="1:10" ht="15" customHeight="1">
      <c r="A47" s="138"/>
      <c r="B47" s="140"/>
      <c r="C47" s="141"/>
      <c r="D47" s="142"/>
      <c r="E47" s="3">
        <v>928368</v>
      </c>
      <c r="F47" s="3">
        <v>749337</v>
      </c>
      <c r="G47" s="4">
        <f t="shared" si="7"/>
        <v>-179031</v>
      </c>
      <c r="H47" s="129"/>
      <c r="I47" s="25"/>
      <c r="J47" s="15" t="s">
        <v>55</v>
      </c>
    </row>
    <row r="48" spans="1:10" ht="15" customHeight="1">
      <c r="A48" s="138" t="s">
        <v>29</v>
      </c>
      <c r="B48" s="140"/>
      <c r="C48" s="140"/>
      <c r="D48" s="140"/>
      <c r="E48" s="1">
        <f>E46</f>
        <v>7426946</v>
      </c>
      <c r="F48" s="1">
        <f>F46</f>
        <v>5994702</v>
      </c>
      <c r="G48" s="2">
        <f t="shared" si="7"/>
        <v>-1432244</v>
      </c>
      <c r="H48" s="128" t="s">
        <v>4</v>
      </c>
      <c r="I48" s="24"/>
    </row>
    <row r="49" spans="1:10" ht="15" customHeight="1">
      <c r="A49" s="138"/>
      <c r="B49" s="140"/>
      <c r="C49" s="140"/>
      <c r="D49" s="140"/>
      <c r="E49" s="3">
        <f>E47</f>
        <v>928368</v>
      </c>
      <c r="F49" s="3">
        <f>F47</f>
        <v>749337</v>
      </c>
      <c r="G49" s="4">
        <f t="shared" si="7"/>
        <v>-179031</v>
      </c>
      <c r="H49" s="129"/>
      <c r="I49" s="25"/>
    </row>
    <row r="50" spans="1:10" ht="15" customHeight="1">
      <c r="A50" s="138">
        <v>16</v>
      </c>
      <c r="B50" s="139" t="s">
        <v>30</v>
      </c>
      <c r="C50" s="141" t="s">
        <v>66</v>
      </c>
      <c r="D50" s="142" t="s">
        <v>18</v>
      </c>
      <c r="E50" s="1">
        <v>10371704</v>
      </c>
      <c r="F50" s="1">
        <v>11264503</v>
      </c>
      <c r="G50" s="2">
        <f t="shared" si="7"/>
        <v>892799</v>
      </c>
      <c r="H50" s="128" t="s">
        <v>4</v>
      </c>
      <c r="I50" s="24"/>
      <c r="J50" s="15" t="s">
        <v>54</v>
      </c>
    </row>
    <row r="51" spans="1:10" ht="15" customHeight="1">
      <c r="A51" s="138"/>
      <c r="B51" s="140"/>
      <c r="C51" s="141"/>
      <c r="D51" s="142"/>
      <c r="E51" s="3">
        <v>1296463</v>
      </c>
      <c r="F51" s="3">
        <v>1408062</v>
      </c>
      <c r="G51" s="4">
        <f t="shared" si="7"/>
        <v>111599</v>
      </c>
      <c r="H51" s="129"/>
      <c r="I51" s="25"/>
      <c r="J51" s="15" t="s">
        <v>55</v>
      </c>
    </row>
    <row r="52" spans="1:10" ht="15" customHeight="1">
      <c r="A52" s="138" t="s">
        <v>31</v>
      </c>
      <c r="B52" s="140"/>
      <c r="C52" s="140"/>
      <c r="D52" s="140"/>
      <c r="E52" s="1">
        <f>E50</f>
        <v>10371704</v>
      </c>
      <c r="F52" s="1">
        <f>F50</f>
        <v>11264503</v>
      </c>
      <c r="G52" s="2">
        <f t="shared" si="7"/>
        <v>892799</v>
      </c>
      <c r="H52" s="128" t="s">
        <v>4</v>
      </c>
      <c r="I52" s="24"/>
    </row>
    <row r="53" spans="1:10" ht="15" customHeight="1">
      <c r="A53" s="138"/>
      <c r="B53" s="140"/>
      <c r="C53" s="140"/>
      <c r="D53" s="140"/>
      <c r="E53" s="3">
        <f>E51</f>
        <v>1296463</v>
      </c>
      <c r="F53" s="3">
        <f>F51</f>
        <v>1408062</v>
      </c>
      <c r="G53" s="4">
        <f t="shared" si="7"/>
        <v>111599</v>
      </c>
      <c r="H53" s="129"/>
      <c r="I53" s="25"/>
    </row>
    <row r="54" spans="1:10" ht="15" customHeight="1">
      <c r="A54" s="138">
        <v>17</v>
      </c>
      <c r="B54" s="139" t="s">
        <v>32</v>
      </c>
      <c r="C54" s="141" t="s">
        <v>79</v>
      </c>
      <c r="D54" s="142" t="s">
        <v>18</v>
      </c>
      <c r="E54" s="1">
        <v>1169311</v>
      </c>
      <c r="F54" s="1">
        <v>979147</v>
      </c>
      <c r="G54" s="2">
        <f t="shared" si="7"/>
        <v>-190164</v>
      </c>
      <c r="H54" s="128" t="s">
        <v>4</v>
      </c>
      <c r="I54" s="24"/>
      <c r="J54" s="15" t="s">
        <v>54</v>
      </c>
    </row>
    <row r="55" spans="1:10" ht="15" customHeight="1">
      <c r="A55" s="138"/>
      <c r="B55" s="140"/>
      <c r="C55" s="141"/>
      <c r="D55" s="142"/>
      <c r="E55" s="3">
        <v>146163</v>
      </c>
      <c r="F55" s="3">
        <v>122393</v>
      </c>
      <c r="G55" s="4">
        <f t="shared" si="7"/>
        <v>-23770</v>
      </c>
      <c r="H55" s="129"/>
      <c r="I55" s="25"/>
      <c r="J55" s="15" t="s">
        <v>55</v>
      </c>
    </row>
    <row r="56" spans="1:10" ht="15" customHeight="1">
      <c r="A56" s="138" t="s">
        <v>33</v>
      </c>
      <c r="B56" s="140"/>
      <c r="C56" s="140"/>
      <c r="D56" s="140"/>
      <c r="E56" s="1">
        <f t="shared" ref="E56:F57" si="8">E54</f>
        <v>1169311</v>
      </c>
      <c r="F56" s="1">
        <f t="shared" si="8"/>
        <v>979147</v>
      </c>
      <c r="G56" s="2">
        <f t="shared" si="7"/>
        <v>-190164</v>
      </c>
      <c r="H56" s="128" t="s">
        <v>4</v>
      </c>
      <c r="I56" s="24"/>
    </row>
    <row r="57" spans="1:10" ht="15" customHeight="1">
      <c r="A57" s="138"/>
      <c r="B57" s="140"/>
      <c r="C57" s="140"/>
      <c r="D57" s="140"/>
      <c r="E57" s="3">
        <f t="shared" si="8"/>
        <v>146163</v>
      </c>
      <c r="F57" s="3">
        <f t="shared" si="8"/>
        <v>122393</v>
      </c>
      <c r="G57" s="4">
        <f t="shared" si="7"/>
        <v>-23770</v>
      </c>
      <c r="H57" s="129"/>
      <c r="I57" s="25"/>
    </row>
    <row r="58" spans="1:10" ht="15" customHeight="1">
      <c r="A58" s="138">
        <v>18</v>
      </c>
      <c r="B58" s="139" t="s">
        <v>34</v>
      </c>
      <c r="C58" s="141" t="s">
        <v>80</v>
      </c>
      <c r="D58" s="142" t="s">
        <v>18</v>
      </c>
      <c r="E58" s="1">
        <v>5521888</v>
      </c>
      <c r="F58" s="1">
        <v>5118107</v>
      </c>
      <c r="G58" s="2">
        <f t="shared" ref="G58:G63" si="9">F58-E58</f>
        <v>-403781</v>
      </c>
      <c r="H58" s="128"/>
      <c r="I58" s="24"/>
      <c r="J58" s="15" t="s">
        <v>54</v>
      </c>
    </row>
    <row r="59" spans="1:10" ht="15" customHeight="1">
      <c r="A59" s="138"/>
      <c r="B59" s="140"/>
      <c r="C59" s="141"/>
      <c r="D59" s="142"/>
      <c r="E59" s="3">
        <v>690236</v>
      </c>
      <c r="F59" s="3">
        <v>639763</v>
      </c>
      <c r="G59" s="4">
        <f t="shared" si="9"/>
        <v>-50473</v>
      </c>
      <c r="H59" s="129"/>
      <c r="I59" s="25"/>
      <c r="J59" s="15" t="s">
        <v>55</v>
      </c>
    </row>
    <row r="60" spans="1:10" ht="15" customHeight="1">
      <c r="A60" s="138" t="s">
        <v>35</v>
      </c>
      <c r="B60" s="140"/>
      <c r="C60" s="140"/>
      <c r="D60" s="140"/>
      <c r="E60" s="1">
        <f t="shared" ref="E60:F61" si="10">E58</f>
        <v>5521888</v>
      </c>
      <c r="F60" s="1">
        <f t="shared" si="10"/>
        <v>5118107</v>
      </c>
      <c r="G60" s="2">
        <f t="shared" si="9"/>
        <v>-403781</v>
      </c>
      <c r="H60" s="128" t="s">
        <v>4</v>
      </c>
      <c r="I60" s="24"/>
    </row>
    <row r="61" spans="1:10" ht="15" customHeight="1">
      <c r="A61" s="138"/>
      <c r="B61" s="140"/>
      <c r="C61" s="140"/>
      <c r="D61" s="140"/>
      <c r="E61" s="3">
        <f t="shared" si="10"/>
        <v>690236</v>
      </c>
      <c r="F61" s="3">
        <f t="shared" si="10"/>
        <v>639763</v>
      </c>
      <c r="G61" s="4">
        <f t="shared" si="9"/>
        <v>-50473</v>
      </c>
      <c r="H61" s="129"/>
      <c r="I61" s="25"/>
    </row>
    <row r="62" spans="1:10" ht="15" customHeight="1">
      <c r="A62" s="138">
        <v>19</v>
      </c>
      <c r="B62" s="139" t="s">
        <v>36</v>
      </c>
      <c r="C62" s="141" t="s">
        <v>67</v>
      </c>
      <c r="D62" s="142" t="s">
        <v>18</v>
      </c>
      <c r="E62" s="1">
        <v>261832</v>
      </c>
      <c r="F62" s="1">
        <v>272683</v>
      </c>
      <c r="G62" s="2">
        <f t="shared" si="9"/>
        <v>10851</v>
      </c>
      <c r="H62" s="128" t="s">
        <v>4</v>
      </c>
      <c r="I62" s="24"/>
      <c r="J62" s="15" t="s">
        <v>54</v>
      </c>
    </row>
    <row r="63" spans="1:10" ht="15" customHeight="1">
      <c r="A63" s="138"/>
      <c r="B63" s="140"/>
      <c r="C63" s="141"/>
      <c r="D63" s="142"/>
      <c r="E63" s="3">
        <v>32729</v>
      </c>
      <c r="F63" s="3">
        <v>34085</v>
      </c>
      <c r="G63" s="4">
        <f t="shared" si="9"/>
        <v>1356</v>
      </c>
      <c r="H63" s="129"/>
      <c r="I63" s="25"/>
      <c r="J63" s="15" t="s">
        <v>55</v>
      </c>
    </row>
    <row r="64" spans="1:10" ht="15" customHeight="1">
      <c r="A64" s="138" t="s">
        <v>37</v>
      </c>
      <c r="B64" s="140"/>
      <c r="C64" s="140"/>
      <c r="D64" s="140"/>
      <c r="E64" s="1">
        <f t="shared" ref="E64:F65" si="11">E62</f>
        <v>261832</v>
      </c>
      <c r="F64" s="1">
        <f t="shared" si="11"/>
        <v>272683</v>
      </c>
      <c r="G64" s="2">
        <f t="shared" ref="G64:G65" si="12">F64-E64</f>
        <v>10851</v>
      </c>
      <c r="H64" s="128" t="s">
        <v>4</v>
      </c>
      <c r="I64" s="24"/>
    </row>
    <row r="65" spans="1:11" ht="15" customHeight="1">
      <c r="A65" s="138"/>
      <c r="B65" s="140"/>
      <c r="C65" s="140"/>
      <c r="D65" s="140"/>
      <c r="E65" s="3">
        <f t="shared" si="11"/>
        <v>32729</v>
      </c>
      <c r="F65" s="3">
        <f t="shared" si="11"/>
        <v>34085</v>
      </c>
      <c r="G65" s="4">
        <f t="shared" si="12"/>
        <v>1356</v>
      </c>
      <c r="H65" s="129"/>
      <c r="I65" s="25"/>
    </row>
    <row r="66" spans="1:11" ht="15" customHeight="1">
      <c r="A66" s="138">
        <v>20</v>
      </c>
      <c r="B66" s="139" t="s">
        <v>38</v>
      </c>
      <c r="C66" s="141" t="s">
        <v>81</v>
      </c>
      <c r="D66" s="142" t="s">
        <v>39</v>
      </c>
      <c r="E66" s="1">
        <v>8752955</v>
      </c>
      <c r="F66" s="1">
        <v>8305668</v>
      </c>
      <c r="G66" s="2">
        <f>F66-E66</f>
        <v>-447287</v>
      </c>
      <c r="H66" s="128" t="s">
        <v>4</v>
      </c>
      <c r="I66" s="24"/>
      <c r="J66" s="15" t="s">
        <v>54</v>
      </c>
    </row>
    <row r="67" spans="1:11" ht="15" customHeight="1">
      <c r="A67" s="138"/>
      <c r="B67" s="140"/>
      <c r="C67" s="141"/>
      <c r="D67" s="142"/>
      <c r="E67" s="3">
        <v>1094119</v>
      </c>
      <c r="F67" s="3">
        <v>1038208</v>
      </c>
      <c r="G67" s="4">
        <f>F67-E67</f>
        <v>-55911</v>
      </c>
      <c r="H67" s="129"/>
      <c r="I67" s="25"/>
      <c r="J67" s="15" t="s">
        <v>55</v>
      </c>
    </row>
    <row r="68" spans="1:11" ht="15" customHeight="1">
      <c r="A68" s="138" t="s">
        <v>40</v>
      </c>
      <c r="B68" s="140"/>
      <c r="C68" s="140"/>
      <c r="D68" s="140"/>
      <c r="E68" s="1">
        <f t="shared" ref="E68:F69" si="13">E66</f>
        <v>8752955</v>
      </c>
      <c r="F68" s="1">
        <f t="shared" si="13"/>
        <v>8305668</v>
      </c>
      <c r="G68" s="2">
        <f t="shared" ref="G68:G69" si="14">F68-E68</f>
        <v>-447287</v>
      </c>
      <c r="H68" s="128" t="s">
        <v>4</v>
      </c>
      <c r="I68" s="24"/>
    </row>
    <row r="69" spans="1:11" ht="15" customHeight="1">
      <c r="A69" s="138"/>
      <c r="B69" s="140"/>
      <c r="C69" s="140"/>
      <c r="D69" s="140"/>
      <c r="E69" s="3">
        <f t="shared" si="13"/>
        <v>1094119</v>
      </c>
      <c r="F69" s="3">
        <f t="shared" si="13"/>
        <v>1038208</v>
      </c>
      <c r="G69" s="4">
        <f t="shared" si="14"/>
        <v>-55911</v>
      </c>
      <c r="H69" s="129"/>
      <c r="I69" s="25"/>
    </row>
    <row r="70" spans="1:11" ht="15" customHeight="1">
      <c r="A70" s="138">
        <v>21</v>
      </c>
      <c r="B70" s="139" t="s">
        <v>7</v>
      </c>
      <c r="C70" s="141" t="s">
        <v>68</v>
      </c>
      <c r="D70" s="142" t="s">
        <v>41</v>
      </c>
      <c r="E70" s="1">
        <v>211140</v>
      </c>
      <c r="F70" s="1">
        <f>301550</f>
        <v>301550</v>
      </c>
      <c r="G70" s="2">
        <f>F70-E70</f>
        <v>90410</v>
      </c>
      <c r="H70" s="128" t="s">
        <v>4</v>
      </c>
      <c r="I70" s="24"/>
      <c r="J70" s="15" t="s">
        <v>54</v>
      </c>
    </row>
    <row r="71" spans="1:11" ht="15" customHeight="1">
      <c r="A71" s="138"/>
      <c r="B71" s="140"/>
      <c r="C71" s="141"/>
      <c r="D71" s="142"/>
      <c r="E71" s="3">
        <v>26392</v>
      </c>
      <c r="F71" s="3">
        <f>37693</f>
        <v>37693</v>
      </c>
      <c r="G71" s="12">
        <f>F71-E71</f>
        <v>11301</v>
      </c>
      <c r="H71" s="129"/>
      <c r="I71" s="25"/>
      <c r="J71" s="15" t="s">
        <v>55</v>
      </c>
    </row>
    <row r="72" spans="1:11" ht="15" customHeight="1">
      <c r="A72" s="138" t="s">
        <v>42</v>
      </c>
      <c r="B72" s="140"/>
      <c r="C72" s="140"/>
      <c r="D72" s="140"/>
      <c r="E72" s="1">
        <f>E70</f>
        <v>211140</v>
      </c>
      <c r="F72" s="1">
        <f>F70</f>
        <v>301550</v>
      </c>
      <c r="G72" s="1">
        <f t="shared" ref="G72:G87" si="15">F72-E72</f>
        <v>90410</v>
      </c>
      <c r="H72" s="128" t="s">
        <v>4</v>
      </c>
      <c r="I72" s="24"/>
    </row>
    <row r="73" spans="1:11" ht="15" customHeight="1">
      <c r="A73" s="138"/>
      <c r="B73" s="140"/>
      <c r="C73" s="140"/>
      <c r="D73" s="140"/>
      <c r="E73" s="3">
        <f>E71</f>
        <v>26392</v>
      </c>
      <c r="F73" s="3">
        <f>F71</f>
        <v>37693</v>
      </c>
      <c r="G73" s="4">
        <f t="shared" si="15"/>
        <v>11301</v>
      </c>
      <c r="H73" s="129"/>
      <c r="I73" s="25"/>
    </row>
    <row r="74" spans="1:11" ht="15" customHeight="1">
      <c r="A74" s="138">
        <v>22</v>
      </c>
      <c r="B74" s="139" t="s">
        <v>43</v>
      </c>
      <c r="C74" s="141" t="s">
        <v>69</v>
      </c>
      <c r="D74" s="142" t="s">
        <v>44</v>
      </c>
      <c r="E74" s="1">
        <v>4657781</v>
      </c>
      <c r="F74" s="1">
        <f>4761828</f>
        <v>4761828</v>
      </c>
      <c r="G74" s="2">
        <f t="shared" si="15"/>
        <v>104047</v>
      </c>
      <c r="H74" s="136" t="s">
        <v>82</v>
      </c>
      <c r="I74" s="37">
        <v>99681</v>
      </c>
      <c r="J74" s="15" t="s">
        <v>54</v>
      </c>
      <c r="K74" s="39" t="s">
        <v>83</v>
      </c>
    </row>
    <row r="75" spans="1:11" ht="15" customHeight="1">
      <c r="A75" s="138"/>
      <c r="B75" s="140"/>
      <c r="C75" s="141"/>
      <c r="D75" s="142"/>
      <c r="E75" s="3">
        <v>896632</v>
      </c>
      <c r="F75" s="3">
        <f>916660</f>
        <v>916660</v>
      </c>
      <c r="G75" s="4">
        <f t="shared" si="15"/>
        <v>20028</v>
      </c>
      <c r="H75" s="151"/>
      <c r="I75" s="38">
        <v>19188</v>
      </c>
      <c r="J75" s="15" t="s">
        <v>55</v>
      </c>
      <c r="K75" s="39" t="s">
        <v>84</v>
      </c>
    </row>
    <row r="76" spans="1:11" ht="15" customHeight="1">
      <c r="A76" s="138">
        <v>23</v>
      </c>
      <c r="B76" s="139" t="s">
        <v>43</v>
      </c>
      <c r="C76" s="141" t="s">
        <v>77</v>
      </c>
      <c r="D76" s="142" t="s">
        <v>21</v>
      </c>
      <c r="E76" s="1">
        <v>71690</v>
      </c>
      <c r="F76" s="1">
        <v>86180</v>
      </c>
      <c r="G76" s="2">
        <f t="shared" si="15"/>
        <v>14490</v>
      </c>
      <c r="H76" s="128" t="s">
        <v>4</v>
      </c>
      <c r="I76" s="24"/>
      <c r="J76" s="15" t="s">
        <v>54</v>
      </c>
    </row>
    <row r="77" spans="1:11" ht="15" customHeight="1">
      <c r="A77" s="138"/>
      <c r="B77" s="140"/>
      <c r="C77" s="141"/>
      <c r="D77" s="142"/>
      <c r="E77" s="3">
        <v>13796</v>
      </c>
      <c r="F77" s="3">
        <v>16587</v>
      </c>
      <c r="G77" s="4">
        <f t="shared" si="15"/>
        <v>2791</v>
      </c>
      <c r="H77" s="129"/>
      <c r="I77" s="25"/>
      <c r="J77" s="15" t="s">
        <v>55</v>
      </c>
    </row>
    <row r="78" spans="1:11" ht="15" customHeight="1">
      <c r="A78" s="138">
        <v>24</v>
      </c>
      <c r="B78" s="139" t="s">
        <v>43</v>
      </c>
      <c r="C78" s="141" t="s">
        <v>70</v>
      </c>
      <c r="D78" s="142" t="s">
        <v>45</v>
      </c>
      <c r="E78" s="1">
        <v>144673</v>
      </c>
      <c r="F78" s="1">
        <v>150509</v>
      </c>
      <c r="G78" s="2">
        <f t="shared" si="15"/>
        <v>5836</v>
      </c>
      <c r="H78" s="128" t="s">
        <v>4</v>
      </c>
      <c r="I78" s="24"/>
      <c r="J78" s="15" t="s">
        <v>54</v>
      </c>
    </row>
    <row r="79" spans="1:11" ht="15" customHeight="1">
      <c r="A79" s="138"/>
      <c r="B79" s="140"/>
      <c r="C79" s="141"/>
      <c r="D79" s="142"/>
      <c r="E79" s="3">
        <v>27846</v>
      </c>
      <c r="F79" s="3">
        <v>28969</v>
      </c>
      <c r="G79" s="4">
        <f t="shared" si="15"/>
        <v>1123</v>
      </c>
      <c r="H79" s="129"/>
      <c r="I79" s="25"/>
      <c r="J79" s="15" t="s">
        <v>55</v>
      </c>
    </row>
    <row r="80" spans="1:11" ht="15" customHeight="1">
      <c r="A80" s="138">
        <v>25</v>
      </c>
      <c r="B80" s="139" t="s">
        <v>43</v>
      </c>
      <c r="C80" s="141" t="s">
        <v>71</v>
      </c>
      <c r="D80" s="142" t="s">
        <v>46</v>
      </c>
      <c r="E80" s="1">
        <v>731787</v>
      </c>
      <c r="F80" s="1">
        <v>747804</v>
      </c>
      <c r="G80" s="2">
        <f t="shared" si="15"/>
        <v>16017</v>
      </c>
      <c r="H80" s="128" t="s">
        <v>4</v>
      </c>
      <c r="I80" s="24"/>
      <c r="J80" s="15" t="s">
        <v>54</v>
      </c>
    </row>
    <row r="81" spans="1:11" ht="15" customHeight="1">
      <c r="A81" s="138"/>
      <c r="B81" s="140"/>
      <c r="C81" s="141"/>
      <c r="D81" s="142"/>
      <c r="E81" s="3">
        <v>140234</v>
      </c>
      <c r="F81" s="3">
        <v>143387</v>
      </c>
      <c r="G81" s="4">
        <f t="shared" si="15"/>
        <v>3153</v>
      </c>
      <c r="H81" s="129"/>
      <c r="I81" s="25"/>
      <c r="J81" s="15" t="s">
        <v>55</v>
      </c>
    </row>
    <row r="82" spans="1:11" ht="15" customHeight="1">
      <c r="A82" s="138" t="s">
        <v>47</v>
      </c>
      <c r="B82" s="140"/>
      <c r="C82" s="140"/>
      <c r="D82" s="140"/>
      <c r="E82" s="1">
        <f>SUM(E74,E76,E78,E80)</f>
        <v>5605931</v>
      </c>
      <c r="F82" s="1">
        <f t="shared" ref="F82:F83" si="16">SUM(F74,F76,F78,F80)</f>
        <v>5746321</v>
      </c>
      <c r="G82" s="2">
        <f t="shared" si="15"/>
        <v>140390</v>
      </c>
      <c r="H82" s="128" t="s">
        <v>4</v>
      </c>
      <c r="I82" s="24"/>
    </row>
    <row r="83" spans="1:11" ht="15" customHeight="1">
      <c r="A83" s="138"/>
      <c r="B83" s="140"/>
      <c r="C83" s="140"/>
      <c r="D83" s="140"/>
      <c r="E83" s="3">
        <f t="shared" ref="E83" si="17">SUM(E75,E77,E79,E81)</f>
        <v>1078508</v>
      </c>
      <c r="F83" s="3">
        <f t="shared" si="16"/>
        <v>1105603</v>
      </c>
      <c r="G83" s="4">
        <f t="shared" si="15"/>
        <v>27095</v>
      </c>
      <c r="H83" s="129"/>
      <c r="I83" s="25"/>
    </row>
    <row r="84" spans="1:11" ht="15" customHeight="1">
      <c r="A84" s="138">
        <v>26</v>
      </c>
      <c r="B84" s="143" t="s">
        <v>53</v>
      </c>
      <c r="C84" s="141" t="s">
        <v>72</v>
      </c>
      <c r="D84" s="142" t="s">
        <v>18</v>
      </c>
      <c r="E84" s="1">
        <v>10000</v>
      </c>
      <c r="F84" s="1">
        <v>10000</v>
      </c>
      <c r="G84" s="2">
        <f t="shared" si="15"/>
        <v>0</v>
      </c>
      <c r="H84" s="128" t="s">
        <v>4</v>
      </c>
      <c r="I84" s="24"/>
      <c r="J84" s="15" t="s">
        <v>54</v>
      </c>
    </row>
    <row r="85" spans="1:11" ht="15" customHeight="1">
      <c r="A85" s="138"/>
      <c r="B85" s="144"/>
      <c r="C85" s="141"/>
      <c r="D85" s="142"/>
      <c r="E85" s="3">
        <v>10000</v>
      </c>
      <c r="F85" s="3">
        <v>10000</v>
      </c>
      <c r="G85" s="4">
        <f t="shared" si="15"/>
        <v>0</v>
      </c>
      <c r="H85" s="129"/>
      <c r="I85" s="25"/>
      <c r="J85" s="15" t="s">
        <v>55</v>
      </c>
    </row>
    <row r="86" spans="1:11" ht="15" customHeight="1">
      <c r="A86" s="145" t="s">
        <v>16</v>
      </c>
      <c r="B86" s="146"/>
      <c r="C86" s="146"/>
      <c r="D86" s="147"/>
      <c r="E86" s="1">
        <f>SUM(E84)</f>
        <v>10000</v>
      </c>
      <c r="F86" s="1">
        <f t="shared" ref="F86:F87" si="18">SUM(F84)</f>
        <v>10000</v>
      </c>
      <c r="G86" s="1">
        <f t="shared" si="15"/>
        <v>0</v>
      </c>
      <c r="H86" s="128" t="s">
        <v>4</v>
      </c>
      <c r="I86" s="24"/>
    </row>
    <row r="87" spans="1:11" ht="15" customHeight="1">
      <c r="A87" s="148"/>
      <c r="B87" s="149"/>
      <c r="C87" s="149"/>
      <c r="D87" s="150"/>
      <c r="E87" s="3">
        <f t="shared" ref="E87" si="19">SUM(E85)</f>
        <v>10000</v>
      </c>
      <c r="F87" s="3">
        <f t="shared" si="18"/>
        <v>10000</v>
      </c>
      <c r="G87" s="4">
        <f t="shared" si="15"/>
        <v>0</v>
      </c>
      <c r="H87" s="129"/>
      <c r="I87" s="25"/>
    </row>
    <row r="88" spans="1:11" ht="15" customHeight="1">
      <c r="A88" s="130" t="s">
        <v>88</v>
      </c>
      <c r="B88" s="131"/>
      <c r="C88" s="131"/>
      <c r="D88" s="132"/>
      <c r="E88" s="1">
        <f>+SUMIF($J8:$J87,J84,$E$8:$E$87)</f>
        <v>334239332</v>
      </c>
      <c r="F88" s="1">
        <f>SUMIF($J8:$J87,J84,$F$8:$F$87)</f>
        <v>343578995</v>
      </c>
      <c r="G88" s="13">
        <f>F88-E88</f>
        <v>9339663</v>
      </c>
      <c r="H88" s="136" t="s">
        <v>82</v>
      </c>
      <c r="I88" s="37">
        <f>IF( SUMIF($K$8:$K$87, K88,$I$8:$I$87)=0,"", SUMIF($K$8:$K$87, K88,$I$8:$I$87))</f>
        <v>99681</v>
      </c>
      <c r="J88" s="15" t="s">
        <v>54</v>
      </c>
      <c r="K88" s="39" t="s">
        <v>83</v>
      </c>
    </row>
    <row r="89" spans="1:11" ht="15.75" customHeight="1" thickBot="1">
      <c r="A89" s="133"/>
      <c r="B89" s="134"/>
      <c r="C89" s="134"/>
      <c r="D89" s="135"/>
      <c r="E89" s="11">
        <f>+SUMIF($J8:$J87,J85,$E$8:$E$87)</f>
        <v>53540144</v>
      </c>
      <c r="F89" s="11">
        <f>SUMIF($J8:$J87,J85,$F$8:$F$87)</f>
        <v>54895944</v>
      </c>
      <c r="G89" s="14">
        <f>F89-E89</f>
        <v>1355800</v>
      </c>
      <c r="H89" s="137"/>
      <c r="I89" s="40">
        <f>IF( SUMIF($K$8:$K$87, K89,$I$8:$I$87)=0,"", SUMIF($K$8:$K$87, K89,$I$8:$I$87))</f>
        <v>19188</v>
      </c>
      <c r="J89" s="15" t="s">
        <v>55</v>
      </c>
      <c r="K89" s="39" t="s">
        <v>84</v>
      </c>
    </row>
    <row r="90" spans="1:11" ht="18" customHeight="1">
      <c r="A90" s="33"/>
      <c r="D90" s="34"/>
      <c r="F90" s="10"/>
      <c r="G90" s="10"/>
      <c r="H90" s="33"/>
    </row>
    <row r="91" spans="1:11" ht="18" customHeight="1">
      <c r="F91" s="10"/>
      <c r="G91" s="10"/>
      <c r="H91" s="33"/>
    </row>
    <row r="92" spans="1:11" ht="18" customHeight="1">
      <c r="F92" s="10"/>
      <c r="G92" s="10"/>
      <c r="H92" s="33"/>
    </row>
  </sheetData>
  <mergeCells count="164">
    <mergeCell ref="H38:H39"/>
    <mergeCell ref="A40:D41"/>
    <mergeCell ref="H40:H41"/>
    <mergeCell ref="A30:A31"/>
    <mergeCell ref="B30:B31"/>
    <mergeCell ref="C30:C31"/>
    <mergeCell ref="D30:D31"/>
    <mergeCell ref="A18:A19"/>
    <mergeCell ref="B18:B19"/>
    <mergeCell ref="C18:C19"/>
    <mergeCell ref="D18:D19"/>
    <mergeCell ref="A22:A23"/>
    <mergeCell ref="B22:B23"/>
    <mergeCell ref="A20:A21"/>
    <mergeCell ref="H24:H25"/>
    <mergeCell ref="B20:B21"/>
    <mergeCell ref="C20:C21"/>
    <mergeCell ref="D20:D21"/>
    <mergeCell ref="H22:H23"/>
    <mergeCell ref="A24:A25"/>
    <mergeCell ref="B24:B25"/>
    <mergeCell ref="C24:C25"/>
    <mergeCell ref="D24:D25"/>
    <mergeCell ref="A32:D33"/>
    <mergeCell ref="B46:B47"/>
    <mergeCell ref="C46:C47"/>
    <mergeCell ref="A44:D45"/>
    <mergeCell ref="A38:A39"/>
    <mergeCell ref="B38:B39"/>
    <mergeCell ref="C38:C39"/>
    <mergeCell ref="D38:D39"/>
    <mergeCell ref="A50:A51"/>
    <mergeCell ref="B50:B51"/>
    <mergeCell ref="C50:C51"/>
    <mergeCell ref="B12:B13"/>
    <mergeCell ref="C12:C13"/>
    <mergeCell ref="D12:D13"/>
    <mergeCell ref="A14:A15"/>
    <mergeCell ref="B14:B15"/>
    <mergeCell ref="C14:C15"/>
    <mergeCell ref="D14:D15"/>
    <mergeCell ref="A16:A17"/>
    <mergeCell ref="B16:B17"/>
    <mergeCell ref="C16:C17"/>
    <mergeCell ref="D16:D17"/>
    <mergeCell ref="H82:H83"/>
    <mergeCell ref="A56:D57"/>
    <mergeCell ref="A58:A59"/>
    <mergeCell ref="B58:B59"/>
    <mergeCell ref="C58:C59"/>
    <mergeCell ref="H56:H57"/>
    <mergeCell ref="D58:D59"/>
    <mergeCell ref="A54:A55"/>
    <mergeCell ref="H58:H59"/>
    <mergeCell ref="H54:H55"/>
    <mergeCell ref="A66:A67"/>
    <mergeCell ref="B66:B67"/>
    <mergeCell ref="C66:C67"/>
    <mergeCell ref="D66:D67"/>
    <mergeCell ref="H66:H67"/>
    <mergeCell ref="H68:H69"/>
    <mergeCell ref="A70:A71"/>
    <mergeCell ref="B70:B71"/>
    <mergeCell ref="B54:B55"/>
    <mergeCell ref="C54:C55"/>
    <mergeCell ref="D54:D55"/>
    <mergeCell ref="C70:C71"/>
    <mergeCell ref="D70:D71"/>
    <mergeCell ref="D80:D81"/>
    <mergeCell ref="A10:D11"/>
    <mergeCell ref="H10:H11"/>
    <mergeCell ref="A26:A27"/>
    <mergeCell ref="B26:B27"/>
    <mergeCell ref="C26:C27"/>
    <mergeCell ref="D26:D27"/>
    <mergeCell ref="H26:H27"/>
    <mergeCell ref="E5:F5"/>
    <mergeCell ref="C6:C7"/>
    <mergeCell ref="D6:D7"/>
    <mergeCell ref="H6:I7"/>
    <mergeCell ref="A8:A9"/>
    <mergeCell ref="B8:B9"/>
    <mergeCell ref="C8:C9"/>
    <mergeCell ref="D8:D9"/>
    <mergeCell ref="H8:H9"/>
    <mergeCell ref="H12:H13"/>
    <mergeCell ref="H14:H15"/>
    <mergeCell ref="H16:H17"/>
    <mergeCell ref="H18:H19"/>
    <mergeCell ref="H20:H21"/>
    <mergeCell ref="C22:C23"/>
    <mergeCell ref="D22:D23"/>
    <mergeCell ref="A12:A13"/>
    <mergeCell ref="A28:A29"/>
    <mergeCell ref="B28:B29"/>
    <mergeCell ref="C28:C29"/>
    <mergeCell ref="D28:D29"/>
    <mergeCell ref="H28:H29"/>
    <mergeCell ref="H32:H33"/>
    <mergeCell ref="D46:D47"/>
    <mergeCell ref="H46:H47"/>
    <mergeCell ref="H48:H49"/>
    <mergeCell ref="H34:H35"/>
    <mergeCell ref="A36:D37"/>
    <mergeCell ref="H36:H37"/>
    <mergeCell ref="A42:A43"/>
    <mergeCell ref="B42:B43"/>
    <mergeCell ref="C42:C43"/>
    <mergeCell ref="D42:D43"/>
    <mergeCell ref="H42:H43"/>
    <mergeCell ref="H44:H45"/>
    <mergeCell ref="A48:D49"/>
    <mergeCell ref="A34:A35"/>
    <mergeCell ref="B34:B35"/>
    <mergeCell ref="C34:C35"/>
    <mergeCell ref="D34:D35"/>
    <mergeCell ref="A46:A47"/>
    <mergeCell ref="H50:H51"/>
    <mergeCell ref="H60:H61"/>
    <mergeCell ref="A62:A63"/>
    <mergeCell ref="B62:B63"/>
    <mergeCell ref="C62:C63"/>
    <mergeCell ref="D62:D63"/>
    <mergeCell ref="H62:H63"/>
    <mergeCell ref="A60:D61"/>
    <mergeCell ref="H64:H65"/>
    <mergeCell ref="A64:D65"/>
    <mergeCell ref="H52:H53"/>
    <mergeCell ref="A52:D53"/>
    <mergeCell ref="D50:D51"/>
    <mergeCell ref="A68:D69"/>
    <mergeCell ref="H72:H73"/>
    <mergeCell ref="A74:A75"/>
    <mergeCell ref="B74:B75"/>
    <mergeCell ref="C74:C75"/>
    <mergeCell ref="D74:D75"/>
    <mergeCell ref="H74:H75"/>
    <mergeCell ref="A72:D73"/>
    <mergeCell ref="C80:C81"/>
    <mergeCell ref="H80:H81"/>
    <mergeCell ref="I8:I9"/>
    <mergeCell ref="H84:H85"/>
    <mergeCell ref="H86:H87"/>
    <mergeCell ref="A88:D89"/>
    <mergeCell ref="H88:H89"/>
    <mergeCell ref="A76:A77"/>
    <mergeCell ref="B76:B77"/>
    <mergeCell ref="C76:C77"/>
    <mergeCell ref="D76:D77"/>
    <mergeCell ref="H76:H77"/>
    <mergeCell ref="A78:A79"/>
    <mergeCell ref="B78:B79"/>
    <mergeCell ref="C78:C79"/>
    <mergeCell ref="D78:D79"/>
    <mergeCell ref="H78:H79"/>
    <mergeCell ref="A82:D83"/>
    <mergeCell ref="A84:A85"/>
    <mergeCell ref="B84:B85"/>
    <mergeCell ref="C84:C85"/>
    <mergeCell ref="D84:D85"/>
    <mergeCell ref="A86:D87"/>
    <mergeCell ref="A80:A81"/>
    <mergeCell ref="B80:B81"/>
    <mergeCell ref="H70:H71"/>
  </mergeCells>
  <phoneticPr fontId="4"/>
  <dataValidations count="1">
    <dataValidation type="list" allowBlank="1" showInputMessage="1" showErrorMessage="1" sqref="H8:H9 H38:H39 H42:H57 H12:H19 H22:H29 H32:H35 H60:H89" xr:uid="{00000000-0002-0000-0000-000001000000}">
      <formula1>"　　,区ＣＭ"</formula1>
    </dataValidation>
  </dataValidations>
  <hyperlinks>
    <hyperlink ref="C8:C9" location="福祉局及び区役所職員の人件費" display="福祉局及び区役所職員の人件費" xr:uid="{5555FCD3-15B6-4673-88C7-ED388FF69B7F}"/>
    <hyperlink ref="C12:C13" location="資格事務費" display="資格事務費" xr:uid="{F4013656-E1C4-43BB-B169-7095DC90747A}"/>
    <hyperlink ref="C14:C15" location="給付事務費" display="給付事務費" xr:uid="{3215D1DB-2B1F-43D2-A8F4-75D1CA1DBF05}"/>
    <hyperlink ref="C16:C17" location="賦課事務費" display="賦課事務費" xr:uid="{EFDA220F-E918-4332-BE35-B364BD82109A}"/>
    <hyperlink ref="C18:C19" location="徴収事務費" display="徴収事務費" xr:uid="{1CCB1536-DBBB-462D-9840-AB52EEF92602}"/>
    <hyperlink ref="C20:C21" location="介護保険システム運用・保守等経費" display="介護保険システム運用・保守等経費" xr:uid="{3F5E4D67-D560-401C-A9B6-6AA3BB92E9BD}"/>
    <hyperlink ref="C22:C23" location="介護保険システム改修等経費" display="介護保険システム改修等経費" xr:uid="{CF0158C7-CB81-404D-9C6B-7F52E8A2E7F0}"/>
    <hyperlink ref="C24:C25" location="標準準拠システム移行経費_介護保険システム" display="標準準拠システム移行経費_介護保険システム" xr:uid="{23DE2D8A-CE2F-429E-973F-27EB20129963}"/>
    <hyperlink ref="C26:C27" location="介護保険事業者指定指導にかかる経費" display="介護保険事業者指定指導にかかる経費" xr:uid="{A3488809-F205-4640-A644-46DB0C2A9191}"/>
    <hyperlink ref="C28:C29" location="介護保険運営事務費" display="介護保険運営事務費" xr:uid="{9AFB5AAE-8D47-431F-97F5-287CC50F3C99}"/>
    <hyperlink ref="C34:C35" location="要介護認定事務費" display="要介護認定事務費" xr:uid="{153551D7-9625-42DC-BF50-77A336B389CC}"/>
    <hyperlink ref="C38:C39" location="介護給付費準備基金積立金" display="介護給付費準備基金積立金" xr:uid="{F3910130-5EED-44E2-B2FA-5C335D1BB122}"/>
    <hyperlink ref="C42:C43" location="介護サービス等給付費" display="介護サービス等給付費" xr:uid="{F174F579-7815-4DF5-B2D3-FD8F160F05EA}"/>
    <hyperlink ref="C46:C47" location="介護予防サービス等給付費" display="介護予防サービス等給付費" xr:uid="{AF1E3AD1-487C-465F-8103-764F7E78C6FF}"/>
    <hyperlink ref="C50:C51" location="高額介護サービス等給付費" display="高額介護サービス等給付費" xr:uid="{E44A952B-74CC-48E4-A261-EDC5C042C38E}"/>
    <hyperlink ref="C54:C55" location="高額医療合算介護サービス等給付費" display="高額医療合算介護サービス等給付費" xr:uid="{F4900173-8A99-4A89-B26A-6AB024F29399}"/>
    <hyperlink ref="C58:C59" location="特定入所者介護サービス等給付費" display="特定入所者介護サービス等給付費" xr:uid="{1B50B037-67E7-4C5E-AD83-974D93C96E28}"/>
    <hyperlink ref="C62:C63" location="介護報酬審査支払費" display="介護報酬審査支払費" xr:uid="{319916D5-E0BC-4E4C-BB6D-76D5261A5D80}"/>
    <hyperlink ref="C66:C67" location="介護予防・生活支援サービス事業費" display="介護予防・生活支援サービス事業費" xr:uid="{8C76B9E7-9BF0-4AB0-96A3-37EEEE709CFF}"/>
    <hyperlink ref="C70:C71" location="一般介護予防事業費" display="一般介護予防事業費" xr:uid="{FEF1084D-7F11-4D9B-B3B2-E2F5DE0267CE}"/>
    <hyperlink ref="C74:C75" location="包括的支援事業費" display="包括的支援事業費" xr:uid="{9842DC57-1AA5-4F36-BFF4-533FD1F46161}"/>
    <hyperlink ref="C76:C77" location="介護給付費適正化事業費" display="介護給付費適正化事業費" xr:uid="{3E2114E3-65D3-49E5-8D1E-A1E499B190AD}"/>
    <hyperlink ref="C78:C79" location="家族介護支援事業費" display="家族介護支援事業費" xr:uid="{5A0F57DD-B9E5-419C-8DC8-9F0BB4F511E1}"/>
    <hyperlink ref="C80:C81" location="地域自立生活支援等事業費" display="地域自立生活支援等事業費" xr:uid="{77069A92-02E3-41E7-A604-9BC441B5E07D}"/>
    <hyperlink ref="C84:C85" location="予備費" display="予備費" xr:uid="{72642730-471E-4102-B533-21F5DF06C967}"/>
    <hyperlink ref="C30:C31" location="保険料還付金" display="保険料還付金" xr:uid="{086E13BF-9E96-48D4-AD2C-97F74A9F1554}"/>
  </hyperlinks>
  <pageMargins left="0.70866141732283472" right="0.70866141732283472" top="0.78740157480314965" bottom="0.59055118110236227" header="0.31496062992125984" footer="0.31496062992125984"/>
  <pageSetup paperSize="9" scale="80" orientation="portrait" cellComments="asDisplayed"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1EBC-2953-4964-944D-65A74229AF0F}">
  <dimension ref="A1:IU982"/>
  <sheetViews>
    <sheetView view="pageBreakPreview" zoomScaleNormal="85" zoomScaleSheetLayoutView="100" workbookViewId="0"/>
  </sheetViews>
  <sheetFormatPr defaultColWidth="9" defaultRowHeight="12.75"/>
  <cols>
    <col min="1" max="58" width="1.625" style="46" customWidth="1"/>
    <col min="59" max="60" width="11" style="49" bestFit="1" customWidth="1"/>
    <col min="61" max="115" width="1.625" style="46" customWidth="1"/>
    <col min="116" max="16384" width="9" style="46"/>
  </cols>
  <sheetData>
    <row r="1" spans="1:59" ht="14.25">
      <c r="A1" s="45" t="s">
        <v>89</v>
      </c>
      <c r="BA1" s="47"/>
      <c r="BB1" s="48"/>
      <c r="BC1" s="47" t="s">
        <v>90</v>
      </c>
    </row>
    <row r="3" spans="1:59">
      <c r="AD3" s="50"/>
      <c r="AH3" s="50"/>
      <c r="AI3" s="50"/>
      <c r="AJ3" s="50"/>
      <c r="AK3" s="50"/>
      <c r="AL3" s="50"/>
      <c r="AM3" s="50"/>
      <c r="AS3" s="50"/>
      <c r="BB3" s="51" t="s">
        <v>91</v>
      </c>
    </row>
    <row r="4" spans="1:59">
      <c r="AD4" s="50"/>
      <c r="AH4" s="50"/>
      <c r="AI4" s="50"/>
      <c r="AJ4" s="50"/>
      <c r="AK4" s="50"/>
      <c r="AL4" s="50"/>
      <c r="AM4" s="50"/>
      <c r="AS4" s="50"/>
    </row>
    <row r="5" spans="1:59" ht="13.5" thickBot="1">
      <c r="AD5" s="50"/>
      <c r="AH5" s="50"/>
      <c r="AI5" s="50"/>
      <c r="AJ5" s="50"/>
      <c r="AK5" s="50"/>
      <c r="AL5" s="50"/>
      <c r="AM5" s="50"/>
      <c r="AS5" s="50"/>
    </row>
    <row r="6" spans="1:59" ht="15" thickBot="1">
      <c r="A6" s="205" t="s">
        <v>92</v>
      </c>
      <c r="B6" s="206"/>
      <c r="C6" s="206"/>
      <c r="D6" s="206"/>
      <c r="E6" s="206"/>
      <c r="F6" s="206"/>
      <c r="G6" s="206"/>
      <c r="H6" s="206"/>
      <c r="I6" s="206"/>
      <c r="J6" s="206"/>
      <c r="K6" s="207"/>
      <c r="L6" s="208">
        <v>1</v>
      </c>
      <c r="M6" s="209"/>
      <c r="N6" s="209"/>
      <c r="O6" s="210"/>
      <c r="P6" s="205" t="s">
        <v>93</v>
      </c>
      <c r="Q6" s="206"/>
      <c r="R6" s="206"/>
      <c r="S6" s="206"/>
      <c r="T6" s="206"/>
      <c r="U6" s="207"/>
      <c r="V6" s="211" t="s">
        <v>94</v>
      </c>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3"/>
    </row>
    <row r="7" spans="1:59" ht="14.25">
      <c r="A7" s="52"/>
      <c r="B7" s="52"/>
      <c r="C7" s="52"/>
      <c r="D7" s="52"/>
      <c r="E7" s="52"/>
      <c r="F7" s="52"/>
      <c r="G7" s="52"/>
      <c r="H7" s="52"/>
      <c r="I7" s="52"/>
      <c r="J7" s="52"/>
      <c r="K7" s="52"/>
      <c r="L7" s="53"/>
      <c r="M7" s="53"/>
      <c r="N7" s="53"/>
      <c r="O7" s="53"/>
      <c r="P7" s="52"/>
      <c r="Q7" s="52"/>
      <c r="R7" s="52"/>
      <c r="S7" s="52"/>
      <c r="T7" s="52"/>
      <c r="U7" s="52"/>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row>
    <row r="8" spans="1:59" ht="14.25">
      <c r="A8" s="55"/>
      <c r="B8" s="56" t="s">
        <v>95</v>
      </c>
      <c r="C8" s="57"/>
      <c r="D8" s="57"/>
      <c r="E8" s="57"/>
      <c r="F8" s="57"/>
      <c r="G8" s="57"/>
      <c r="H8" s="57"/>
      <c r="I8" s="57"/>
      <c r="J8" s="57"/>
      <c r="K8" s="57"/>
      <c r="L8" s="58"/>
      <c r="M8" s="58"/>
      <c r="N8" s="58"/>
      <c r="O8" s="58"/>
      <c r="P8" s="57"/>
      <c r="Q8" s="57"/>
      <c r="R8" s="57"/>
      <c r="S8" s="57"/>
      <c r="T8" s="57"/>
      <c r="U8" s="57"/>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row>
    <row r="9" spans="1:59" ht="15" thickBot="1">
      <c r="A9" s="57"/>
      <c r="B9" s="57"/>
      <c r="C9" s="57"/>
      <c r="D9" s="57"/>
      <c r="E9" s="57"/>
      <c r="F9" s="57"/>
      <c r="G9" s="57"/>
      <c r="H9" s="57"/>
      <c r="I9" s="57"/>
      <c r="J9" s="57"/>
      <c r="K9" s="57"/>
      <c r="L9" s="58"/>
      <c r="M9" s="58"/>
      <c r="N9" s="58"/>
      <c r="O9" s="58"/>
      <c r="P9" s="57"/>
      <c r="Q9" s="57"/>
      <c r="R9" s="57"/>
      <c r="S9" s="57"/>
      <c r="T9" s="57"/>
      <c r="U9" s="57"/>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row>
    <row r="10" spans="1:59" ht="14.25">
      <c r="A10" s="57"/>
      <c r="B10" s="59"/>
      <c r="C10" s="52"/>
      <c r="D10" s="52"/>
      <c r="E10" s="52"/>
      <c r="F10" s="52"/>
      <c r="G10" s="52"/>
      <c r="H10" s="52"/>
      <c r="I10" s="52"/>
      <c r="J10" s="52"/>
      <c r="K10" s="52"/>
      <c r="L10" s="53"/>
      <c r="M10" s="53"/>
      <c r="N10" s="53"/>
      <c r="O10" s="53"/>
      <c r="P10" s="52"/>
      <c r="Q10" s="52"/>
      <c r="R10" s="52"/>
      <c r="S10" s="52"/>
      <c r="T10" s="52"/>
      <c r="U10" s="52"/>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60"/>
    </row>
    <row r="11" spans="1:59">
      <c r="A11" s="57"/>
      <c r="B11" s="184" t="s">
        <v>94</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6"/>
    </row>
    <row r="12" spans="1:59" ht="13.5">
      <c r="A12" s="57"/>
      <c r="B12" s="184"/>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6"/>
      <c r="BG12" s="61"/>
    </row>
    <row r="13" spans="1:59">
      <c r="A13" s="57"/>
      <c r="B13" s="184"/>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6"/>
    </row>
    <row r="14" spans="1:59">
      <c r="A14" s="57"/>
      <c r="B14" s="184"/>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6"/>
    </row>
    <row r="15" spans="1:59">
      <c r="A15" s="57"/>
      <c r="B15" s="184"/>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6"/>
    </row>
    <row r="16" spans="1:59">
      <c r="A16" s="57"/>
      <c r="B16" s="184"/>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6"/>
    </row>
    <row r="17" spans="1:255">
      <c r="A17" s="57"/>
      <c r="B17" s="184"/>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6"/>
    </row>
    <row r="18" spans="1:255">
      <c r="A18" s="57"/>
      <c r="B18" s="184"/>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6"/>
    </row>
    <row r="19" spans="1:255">
      <c r="A19" s="57"/>
      <c r="B19" s="184"/>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6"/>
    </row>
    <row r="20" spans="1:255">
      <c r="A20" s="57"/>
      <c r="B20" s="184"/>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6"/>
    </row>
    <row r="21" spans="1:255" ht="15" thickBot="1">
      <c r="A21" s="62"/>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5"/>
    </row>
    <row r="22" spans="1:255">
      <c r="B22" s="66"/>
    </row>
    <row r="23" spans="1:255">
      <c r="B23" s="66"/>
    </row>
    <row r="24" spans="1:255" ht="14.25">
      <c r="B24" s="56" t="s">
        <v>96</v>
      </c>
      <c r="C24" s="57"/>
      <c r="D24" s="57"/>
      <c r="E24" s="57"/>
      <c r="F24" s="57"/>
      <c r="G24" s="57"/>
      <c r="H24" s="57"/>
      <c r="I24" s="57"/>
      <c r="J24" s="57"/>
      <c r="K24" s="57"/>
      <c r="L24" s="58"/>
      <c r="M24" s="58"/>
      <c r="N24" s="58"/>
      <c r="O24" s="58"/>
      <c r="P24" s="57"/>
      <c r="Q24" s="57"/>
      <c r="R24" s="57"/>
      <c r="S24" s="57"/>
      <c r="T24" s="57"/>
      <c r="U24" s="57"/>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row>
    <row r="25" spans="1:255" ht="15" thickBot="1">
      <c r="B25" s="57"/>
      <c r="C25" s="57"/>
      <c r="D25" s="57"/>
      <c r="E25" s="57"/>
      <c r="F25" s="57"/>
      <c r="G25" s="57"/>
      <c r="H25" s="57"/>
      <c r="I25" s="57"/>
      <c r="J25" s="57"/>
      <c r="K25" s="57"/>
      <c r="L25" s="58"/>
      <c r="M25" s="58"/>
      <c r="N25" s="58"/>
      <c r="O25" s="58"/>
      <c r="P25" s="57"/>
      <c r="Q25" s="57"/>
      <c r="R25" s="57"/>
      <c r="S25" s="57"/>
      <c r="T25" s="57"/>
      <c r="U25" s="57"/>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t="s">
        <v>97</v>
      </c>
      <c r="AW25" s="56"/>
      <c r="AX25" s="56"/>
      <c r="AY25" s="56"/>
      <c r="AZ25" s="56"/>
      <c r="BA25" s="56"/>
      <c r="BB25" s="56"/>
    </row>
    <row r="26" spans="1:255" customFormat="1" ht="13.5">
      <c r="A26" s="57"/>
      <c r="B26" s="187" t="s">
        <v>98</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9"/>
      <c r="AE26" s="193" t="s">
        <v>99</v>
      </c>
      <c r="AF26" s="194"/>
      <c r="AG26" s="194"/>
      <c r="AH26" s="194"/>
      <c r="AI26" s="194"/>
      <c r="AJ26" s="194"/>
      <c r="AK26" s="194"/>
      <c r="AL26" s="194"/>
      <c r="AM26" s="195"/>
      <c r="AN26" s="199" t="s">
        <v>100</v>
      </c>
      <c r="AO26" s="188"/>
      <c r="AP26" s="188"/>
      <c r="AQ26" s="188"/>
      <c r="AR26" s="188"/>
      <c r="AS26" s="188"/>
      <c r="AT26" s="188"/>
      <c r="AU26" s="188"/>
      <c r="AV26" s="189"/>
      <c r="AW26" s="199" t="s">
        <v>101</v>
      </c>
      <c r="AX26" s="188"/>
      <c r="AY26" s="188"/>
      <c r="AZ26" s="188"/>
      <c r="BA26" s="188"/>
      <c r="BB26" s="201"/>
      <c r="BC26" s="46"/>
      <c r="BD26" s="46"/>
      <c r="BE26" s="46"/>
      <c r="BF26" s="46"/>
      <c r="BG26" s="49"/>
      <c r="BH26" s="49"/>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row>
    <row r="27" spans="1:255" customFormat="1" ht="13.5">
      <c r="A27" s="57"/>
      <c r="B27" s="190"/>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2"/>
      <c r="AE27" s="196"/>
      <c r="AF27" s="197"/>
      <c r="AG27" s="197"/>
      <c r="AH27" s="197"/>
      <c r="AI27" s="197"/>
      <c r="AJ27" s="197"/>
      <c r="AK27" s="197"/>
      <c r="AL27" s="197"/>
      <c r="AM27" s="198"/>
      <c r="AN27" s="200"/>
      <c r="AO27" s="191"/>
      <c r="AP27" s="191"/>
      <c r="AQ27" s="191"/>
      <c r="AR27" s="191"/>
      <c r="AS27" s="191"/>
      <c r="AT27" s="191"/>
      <c r="AU27" s="191"/>
      <c r="AV27" s="192"/>
      <c r="AW27" s="200"/>
      <c r="AX27" s="191"/>
      <c r="AY27" s="191"/>
      <c r="AZ27" s="191"/>
      <c r="BA27" s="191"/>
      <c r="BB27" s="202"/>
      <c r="BC27" s="46"/>
      <c r="BD27" s="46"/>
      <c r="BE27" s="46"/>
      <c r="BF27" s="46"/>
      <c r="BG27" s="49"/>
      <c r="BH27" s="49"/>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row>
    <row r="28" spans="1:255" customFormat="1" ht="18.75" customHeight="1">
      <c r="A28" s="57"/>
      <c r="B28" s="67" t="s">
        <v>102</v>
      </c>
      <c r="C28" s="68" t="s">
        <v>103</v>
      </c>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174">
        <v>1951609</v>
      </c>
      <c r="AF28" s="177"/>
      <c r="AG28" s="177"/>
      <c r="AH28" s="177"/>
      <c r="AI28" s="177"/>
      <c r="AJ28" s="177"/>
      <c r="AK28" s="177"/>
      <c r="AL28" s="177"/>
      <c r="AM28" s="178"/>
      <c r="AN28" s="174">
        <v>1982152</v>
      </c>
      <c r="AO28" s="177"/>
      <c r="AP28" s="177"/>
      <c r="AQ28" s="177"/>
      <c r="AR28" s="177"/>
      <c r="AS28" s="177"/>
      <c r="AT28" s="177"/>
      <c r="AU28" s="177"/>
      <c r="AV28" s="178"/>
      <c r="AW28" s="179"/>
      <c r="AX28" s="180"/>
      <c r="AY28" s="180"/>
      <c r="AZ28" s="180"/>
      <c r="BA28" s="180"/>
      <c r="BB28" s="181"/>
      <c r="BC28" s="46"/>
      <c r="BD28" s="46"/>
      <c r="BE28" s="46"/>
      <c r="BF28" s="46"/>
      <c r="BG28" s="69"/>
      <c r="BH28" s="69"/>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row>
    <row r="29" spans="1:255" customFormat="1" ht="18.75" customHeight="1">
      <c r="A29" s="57"/>
      <c r="B29" s="70"/>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174"/>
      <c r="AF29" s="175"/>
      <c r="AG29" s="175"/>
      <c r="AH29" s="175"/>
      <c r="AI29" s="175"/>
      <c r="AJ29" s="175"/>
      <c r="AK29" s="175"/>
      <c r="AL29" s="175"/>
      <c r="AM29" s="176"/>
      <c r="AN29" s="174"/>
      <c r="AO29" s="177"/>
      <c r="AP29" s="177"/>
      <c r="AQ29" s="177"/>
      <c r="AR29" s="177"/>
      <c r="AS29" s="177"/>
      <c r="AT29" s="177"/>
      <c r="AU29" s="177"/>
      <c r="AV29" s="178"/>
      <c r="AW29" s="179"/>
      <c r="AX29" s="180"/>
      <c r="AY29" s="180"/>
      <c r="AZ29" s="180"/>
      <c r="BA29" s="180"/>
      <c r="BB29" s="181"/>
      <c r="BC29" s="46"/>
      <c r="BD29" s="46"/>
      <c r="BE29" s="46"/>
      <c r="BF29" s="46"/>
      <c r="BG29" s="49"/>
      <c r="BH29" s="49"/>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row>
    <row r="30" spans="1:255" customFormat="1" ht="18.75" customHeight="1">
      <c r="A30" s="57"/>
      <c r="B30" s="70"/>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174"/>
      <c r="AF30" s="175"/>
      <c r="AG30" s="175"/>
      <c r="AH30" s="175"/>
      <c r="AI30" s="175"/>
      <c r="AJ30" s="175"/>
      <c r="AK30" s="175"/>
      <c r="AL30" s="175"/>
      <c r="AM30" s="176"/>
      <c r="AN30" s="174"/>
      <c r="AO30" s="177"/>
      <c r="AP30" s="177"/>
      <c r="AQ30" s="177"/>
      <c r="AR30" s="177"/>
      <c r="AS30" s="177"/>
      <c r="AT30" s="177"/>
      <c r="AU30" s="177"/>
      <c r="AV30" s="178"/>
      <c r="AW30" s="179"/>
      <c r="AX30" s="180"/>
      <c r="AY30" s="180"/>
      <c r="AZ30" s="180"/>
      <c r="BA30" s="180"/>
      <c r="BB30" s="181"/>
      <c r="BC30" s="46"/>
      <c r="BD30" s="46"/>
      <c r="BE30" s="46"/>
      <c r="BF30" s="46"/>
      <c r="BG30" s="49"/>
      <c r="BH30" s="49"/>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row>
    <row r="31" spans="1:255" customFormat="1" ht="18.75" customHeight="1">
      <c r="A31" s="57"/>
      <c r="B31" s="70"/>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174"/>
      <c r="AF31" s="175"/>
      <c r="AG31" s="175"/>
      <c r="AH31" s="175"/>
      <c r="AI31" s="175"/>
      <c r="AJ31" s="175"/>
      <c r="AK31" s="175"/>
      <c r="AL31" s="175"/>
      <c r="AM31" s="176"/>
      <c r="AN31" s="174"/>
      <c r="AO31" s="177"/>
      <c r="AP31" s="177"/>
      <c r="AQ31" s="177"/>
      <c r="AR31" s="177"/>
      <c r="AS31" s="177"/>
      <c r="AT31" s="177"/>
      <c r="AU31" s="177"/>
      <c r="AV31" s="178"/>
      <c r="AW31" s="179"/>
      <c r="AX31" s="180"/>
      <c r="AY31" s="180"/>
      <c r="AZ31" s="180"/>
      <c r="BA31" s="180"/>
      <c r="BB31" s="181"/>
      <c r="BC31" s="46"/>
      <c r="BD31" s="46"/>
      <c r="BE31" s="46"/>
      <c r="BF31" s="46"/>
      <c r="BG31" s="49"/>
      <c r="BH31" s="49"/>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row>
    <row r="32" spans="1:255" customFormat="1" ht="18.75" customHeight="1">
      <c r="A32" s="57"/>
      <c r="B32" s="7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174"/>
      <c r="AF32" s="175"/>
      <c r="AG32" s="175"/>
      <c r="AH32" s="175"/>
      <c r="AI32" s="175"/>
      <c r="AJ32" s="175"/>
      <c r="AK32" s="175"/>
      <c r="AL32" s="175"/>
      <c r="AM32" s="176"/>
      <c r="AN32" s="174"/>
      <c r="AO32" s="177"/>
      <c r="AP32" s="177"/>
      <c r="AQ32" s="177"/>
      <c r="AR32" s="177"/>
      <c r="AS32" s="177"/>
      <c r="AT32" s="177"/>
      <c r="AU32" s="177"/>
      <c r="AV32" s="178"/>
      <c r="AW32" s="179"/>
      <c r="AX32" s="180"/>
      <c r="AY32" s="180"/>
      <c r="AZ32" s="180"/>
      <c r="BA32" s="180"/>
      <c r="BB32" s="181"/>
      <c r="BC32" s="46"/>
      <c r="BD32" s="46"/>
      <c r="BE32" s="46"/>
      <c r="BF32" s="46"/>
      <c r="BG32" s="49"/>
      <c r="BH32" s="49"/>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row>
    <row r="33" spans="1:255" customFormat="1" ht="18.75" customHeight="1">
      <c r="A33" s="57"/>
      <c r="B33" s="70"/>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174"/>
      <c r="AF33" s="175"/>
      <c r="AG33" s="175"/>
      <c r="AH33" s="175"/>
      <c r="AI33" s="175"/>
      <c r="AJ33" s="175"/>
      <c r="AK33" s="175"/>
      <c r="AL33" s="175"/>
      <c r="AM33" s="176"/>
      <c r="AN33" s="174"/>
      <c r="AO33" s="177"/>
      <c r="AP33" s="177"/>
      <c r="AQ33" s="177"/>
      <c r="AR33" s="177"/>
      <c r="AS33" s="177"/>
      <c r="AT33" s="177"/>
      <c r="AU33" s="177"/>
      <c r="AV33" s="178"/>
      <c r="AW33" s="179"/>
      <c r="AX33" s="180"/>
      <c r="AY33" s="180"/>
      <c r="AZ33" s="180"/>
      <c r="BA33" s="180"/>
      <c r="BB33" s="181"/>
      <c r="BC33" s="46"/>
      <c r="BD33" s="46"/>
      <c r="BE33" s="46"/>
      <c r="BF33" s="46"/>
      <c r="BG33" s="49"/>
      <c r="BH33" s="49"/>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row>
    <row r="34" spans="1:255" customFormat="1" ht="18.75" customHeight="1">
      <c r="A34" s="57"/>
      <c r="B34" s="72"/>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174"/>
      <c r="AF34" s="175"/>
      <c r="AG34" s="175"/>
      <c r="AH34" s="175"/>
      <c r="AI34" s="175"/>
      <c r="AJ34" s="175"/>
      <c r="AK34" s="175"/>
      <c r="AL34" s="175"/>
      <c r="AM34" s="176"/>
      <c r="AN34" s="174"/>
      <c r="AO34" s="182"/>
      <c r="AP34" s="182"/>
      <c r="AQ34" s="182"/>
      <c r="AR34" s="182"/>
      <c r="AS34" s="182"/>
      <c r="AT34" s="182"/>
      <c r="AU34" s="182"/>
      <c r="AV34" s="183"/>
      <c r="AW34" s="179"/>
      <c r="AX34" s="180"/>
      <c r="AY34" s="180"/>
      <c r="AZ34" s="180"/>
      <c r="BA34" s="180"/>
      <c r="BB34" s="181"/>
      <c r="BC34" s="46"/>
      <c r="BD34" s="46"/>
      <c r="BE34" s="46"/>
      <c r="BF34" s="46"/>
      <c r="BG34" s="49"/>
      <c r="BH34" s="49"/>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row>
    <row r="35" spans="1:255" customFormat="1" ht="18.75" customHeight="1" thickBot="1">
      <c r="A35" s="57"/>
      <c r="B35" s="7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159"/>
      <c r="AF35" s="160"/>
      <c r="AG35" s="160"/>
      <c r="AH35" s="160"/>
      <c r="AI35" s="160"/>
      <c r="AJ35" s="160"/>
      <c r="AK35" s="160"/>
      <c r="AL35" s="160"/>
      <c r="AM35" s="161"/>
      <c r="AN35" s="159"/>
      <c r="AO35" s="162"/>
      <c r="AP35" s="162"/>
      <c r="AQ35" s="162"/>
      <c r="AR35" s="162"/>
      <c r="AS35" s="162"/>
      <c r="AT35" s="162"/>
      <c r="AU35" s="162"/>
      <c r="AV35" s="163"/>
      <c r="AW35" s="164"/>
      <c r="AX35" s="165"/>
      <c r="AY35" s="165"/>
      <c r="AZ35" s="165"/>
      <c r="BA35" s="165"/>
      <c r="BB35" s="166"/>
      <c r="BC35" s="46"/>
      <c r="BD35" s="46"/>
      <c r="BE35" s="46"/>
      <c r="BF35" s="46"/>
      <c r="BG35" s="49"/>
      <c r="BH35" s="49"/>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row>
    <row r="36" spans="1:255" customFormat="1" ht="18.75" customHeight="1" thickTop="1" thickBot="1">
      <c r="A36" s="62"/>
      <c r="B36" s="167" t="s">
        <v>104</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9"/>
      <c r="AE36" s="170">
        <f>SUM(AE28:AM35)</f>
        <v>1951609</v>
      </c>
      <c r="AF36" s="171"/>
      <c r="AG36" s="171"/>
      <c r="AH36" s="171"/>
      <c r="AI36" s="171"/>
      <c r="AJ36" s="171"/>
      <c r="AK36" s="171"/>
      <c r="AL36" s="171"/>
      <c r="AM36" s="172"/>
      <c r="AN36" s="170">
        <v>1982152</v>
      </c>
      <c r="AO36" s="171"/>
      <c r="AP36" s="171"/>
      <c r="AQ36" s="171"/>
      <c r="AR36" s="171"/>
      <c r="AS36" s="171"/>
      <c r="AT36" s="171"/>
      <c r="AU36" s="171"/>
      <c r="AV36" s="172"/>
      <c r="AW36" s="170"/>
      <c r="AX36" s="171"/>
      <c r="AY36" s="171"/>
      <c r="AZ36" s="171"/>
      <c r="BA36" s="171"/>
      <c r="BB36" s="173"/>
      <c r="BC36" s="46"/>
      <c r="BD36" s="46"/>
      <c r="BE36" s="46"/>
      <c r="BF36" s="46"/>
      <c r="BG36" s="76"/>
      <c r="BH36" s="7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row>
    <row r="37" spans="1:255" ht="13.5">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row>
    <row r="38" spans="1:255" ht="14.25">
      <c r="A38" s="45" t="s">
        <v>89</v>
      </c>
      <c r="BA38" s="47"/>
      <c r="BB38" s="48"/>
      <c r="BC38" s="47" t="s">
        <v>105</v>
      </c>
      <c r="BI38" s="49"/>
      <c r="BJ38" s="49"/>
      <c r="BK38" s="49"/>
      <c r="BL38" s="49"/>
      <c r="BM38" s="49"/>
      <c r="BN38" s="49"/>
      <c r="BO38" s="49"/>
      <c r="BP38" s="49"/>
      <c r="BQ38" s="49"/>
      <c r="BR38" s="49"/>
      <c r="BS38" s="49"/>
      <c r="BT38" s="49"/>
      <c r="BU38" s="49"/>
      <c r="BV38" s="49"/>
      <c r="BW38" s="49"/>
    </row>
    <row r="39" spans="1:255">
      <c r="BI39" s="49"/>
      <c r="BJ39" s="49"/>
      <c r="BK39" s="49"/>
      <c r="BL39" s="49"/>
      <c r="BM39" s="49"/>
      <c r="BN39" s="49"/>
      <c r="BO39" s="49"/>
      <c r="BP39" s="49"/>
      <c r="BQ39" s="49"/>
      <c r="BR39" s="49"/>
      <c r="BS39" s="49"/>
      <c r="BT39" s="49"/>
      <c r="BU39" s="49"/>
      <c r="BV39" s="49"/>
      <c r="BW39" s="49"/>
    </row>
    <row r="40" spans="1:255">
      <c r="AD40" s="50"/>
      <c r="AH40" s="50"/>
      <c r="AI40" s="50"/>
      <c r="AJ40" s="50"/>
      <c r="AK40" s="50"/>
      <c r="AL40" s="50"/>
      <c r="AM40" s="50"/>
      <c r="AS40" s="50"/>
      <c r="BB40" s="51" t="s">
        <v>91</v>
      </c>
      <c r="BI40" s="49"/>
      <c r="BJ40" s="49"/>
      <c r="BK40" s="49"/>
      <c r="BL40" s="49"/>
      <c r="BM40" s="49"/>
      <c r="BN40" s="49"/>
      <c r="BO40" s="49"/>
      <c r="BP40" s="49"/>
      <c r="BQ40" s="49"/>
      <c r="BR40" s="49"/>
      <c r="BS40" s="49"/>
      <c r="BT40" s="49"/>
      <c r="BU40" s="49"/>
      <c r="BV40" s="49"/>
      <c r="BW40" s="49"/>
    </row>
    <row r="41" spans="1:255">
      <c r="AD41" s="50"/>
      <c r="AH41" s="50"/>
      <c r="AI41" s="50"/>
      <c r="AJ41" s="50"/>
      <c r="AK41" s="50"/>
      <c r="AL41" s="50"/>
      <c r="AM41" s="50"/>
      <c r="AS41" s="50"/>
      <c r="BI41" s="49"/>
      <c r="BJ41" s="49"/>
      <c r="BK41" s="49"/>
      <c r="BL41" s="49"/>
      <c r="BM41" s="49"/>
      <c r="BN41" s="49"/>
      <c r="BO41" s="49"/>
      <c r="BP41" s="49"/>
      <c r="BQ41" s="49"/>
      <c r="BR41" s="49"/>
      <c r="BS41" s="49"/>
      <c r="BT41" s="49"/>
      <c r="BU41" s="49"/>
      <c r="BV41" s="49"/>
      <c r="BW41" s="49"/>
    </row>
    <row r="42" spans="1:255" ht="13.5" thickBot="1">
      <c r="AD42" s="50"/>
      <c r="AH42" s="50"/>
      <c r="AI42" s="50"/>
      <c r="AJ42" s="50"/>
      <c r="AK42" s="50"/>
      <c r="AL42" s="50"/>
      <c r="AM42" s="50"/>
      <c r="AS42" s="50"/>
      <c r="BI42" s="49"/>
      <c r="BJ42" s="49"/>
      <c r="BK42" s="49"/>
      <c r="BL42" s="49"/>
      <c r="BM42" s="49"/>
      <c r="BN42" s="49"/>
      <c r="BO42" s="49"/>
      <c r="BP42" s="49"/>
      <c r="BQ42" s="49"/>
      <c r="BR42" s="49"/>
      <c r="BS42" s="49"/>
      <c r="BT42" s="49"/>
      <c r="BU42" s="49"/>
      <c r="BV42" s="49"/>
      <c r="BW42" s="49"/>
    </row>
    <row r="43" spans="1:255" ht="15" thickBot="1">
      <c r="A43" s="205" t="s">
        <v>92</v>
      </c>
      <c r="B43" s="206"/>
      <c r="C43" s="206"/>
      <c r="D43" s="206"/>
      <c r="E43" s="206"/>
      <c r="F43" s="206"/>
      <c r="G43" s="206"/>
      <c r="H43" s="206"/>
      <c r="I43" s="206"/>
      <c r="J43" s="206"/>
      <c r="K43" s="207"/>
      <c r="L43" s="208">
        <v>2</v>
      </c>
      <c r="M43" s="209"/>
      <c r="N43" s="209"/>
      <c r="O43" s="210"/>
      <c r="P43" s="205" t="s">
        <v>93</v>
      </c>
      <c r="Q43" s="206"/>
      <c r="R43" s="206"/>
      <c r="S43" s="206"/>
      <c r="T43" s="206"/>
      <c r="U43" s="207"/>
      <c r="V43" s="211" t="s">
        <v>106</v>
      </c>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3"/>
      <c r="BI43" s="49"/>
      <c r="BJ43" s="49"/>
      <c r="BK43" s="49"/>
      <c r="BL43" s="49"/>
      <c r="BM43" s="49"/>
      <c r="BN43" s="49"/>
      <c r="BO43" s="49"/>
      <c r="BP43" s="49"/>
      <c r="BQ43" s="49"/>
      <c r="BR43" s="49"/>
      <c r="BS43" s="49"/>
      <c r="BT43" s="49"/>
      <c r="BU43" s="49"/>
      <c r="BV43" s="49"/>
      <c r="BW43" s="49"/>
    </row>
    <row r="44" spans="1:255" ht="14.25">
      <c r="A44" s="52"/>
      <c r="B44" s="52"/>
      <c r="C44" s="52"/>
      <c r="D44" s="52"/>
      <c r="E44" s="52"/>
      <c r="F44" s="52"/>
      <c r="G44" s="52"/>
      <c r="H44" s="52"/>
      <c r="I44" s="52"/>
      <c r="J44" s="52"/>
      <c r="K44" s="52"/>
      <c r="L44" s="53"/>
      <c r="M44" s="53"/>
      <c r="N44" s="53"/>
      <c r="O44" s="53"/>
      <c r="P44" s="52"/>
      <c r="Q44" s="52"/>
      <c r="R44" s="52"/>
      <c r="S44" s="52"/>
      <c r="T44" s="52"/>
      <c r="U44" s="52"/>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I44" s="49"/>
      <c r="BJ44" s="49"/>
      <c r="BK44" s="49"/>
      <c r="BL44" s="49"/>
      <c r="BM44" s="49"/>
      <c r="BN44" s="49"/>
      <c r="BO44" s="49"/>
      <c r="BP44" s="49"/>
      <c r="BQ44" s="49"/>
      <c r="BR44" s="49"/>
      <c r="BS44" s="49"/>
      <c r="BT44" s="49"/>
      <c r="BU44" s="49"/>
      <c r="BV44" s="49"/>
      <c r="BW44" s="49"/>
    </row>
    <row r="45" spans="1:255" ht="14.25">
      <c r="A45" s="55"/>
      <c r="B45" s="56" t="s">
        <v>95</v>
      </c>
      <c r="C45" s="57"/>
      <c r="D45" s="57"/>
      <c r="E45" s="57"/>
      <c r="F45" s="57"/>
      <c r="G45" s="57"/>
      <c r="H45" s="57"/>
      <c r="I45" s="57"/>
      <c r="J45" s="57"/>
      <c r="K45" s="57"/>
      <c r="L45" s="58"/>
      <c r="M45" s="58"/>
      <c r="N45" s="58"/>
      <c r="O45" s="58"/>
      <c r="P45" s="57"/>
      <c r="Q45" s="57"/>
      <c r="R45" s="57"/>
      <c r="S45" s="57"/>
      <c r="T45" s="57"/>
      <c r="U45" s="57"/>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I45" s="49"/>
      <c r="BJ45" s="49"/>
      <c r="BK45" s="49"/>
      <c r="BL45" s="49"/>
      <c r="BM45" s="49"/>
      <c r="BN45" s="49"/>
      <c r="BO45" s="49"/>
      <c r="BP45" s="49"/>
      <c r="BQ45" s="49"/>
      <c r="BR45" s="49"/>
      <c r="BS45" s="49"/>
      <c r="BT45" s="49"/>
      <c r="BU45" s="49"/>
      <c r="BV45" s="49"/>
      <c r="BW45" s="49"/>
    </row>
    <row r="46" spans="1:255" ht="15" thickBot="1">
      <c r="A46" s="57"/>
      <c r="B46" s="57"/>
      <c r="C46" s="57"/>
      <c r="D46" s="57"/>
      <c r="E46" s="57"/>
      <c r="F46" s="57"/>
      <c r="G46" s="57"/>
      <c r="H46" s="57"/>
      <c r="I46" s="57"/>
      <c r="J46" s="57"/>
      <c r="K46" s="57"/>
      <c r="L46" s="58"/>
      <c r="M46" s="58"/>
      <c r="N46" s="58"/>
      <c r="O46" s="58"/>
      <c r="P46" s="57"/>
      <c r="Q46" s="57"/>
      <c r="R46" s="57"/>
      <c r="S46" s="57"/>
      <c r="T46" s="57"/>
      <c r="U46" s="57"/>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I46" s="49"/>
      <c r="BJ46" s="49"/>
      <c r="BK46" s="49"/>
      <c r="BL46" s="49"/>
      <c r="BM46" s="49"/>
      <c r="BN46" s="49"/>
      <c r="BO46" s="49"/>
      <c r="BP46" s="49"/>
      <c r="BQ46" s="49"/>
      <c r="BR46" s="49"/>
      <c r="BS46" s="49"/>
      <c r="BT46" s="49"/>
      <c r="BU46" s="49"/>
      <c r="BV46" s="49"/>
      <c r="BW46" s="49"/>
    </row>
    <row r="47" spans="1:255" ht="14.25">
      <c r="A47" s="57"/>
      <c r="B47" s="59"/>
      <c r="C47" s="52"/>
      <c r="D47" s="52"/>
      <c r="E47" s="52"/>
      <c r="F47" s="52"/>
      <c r="G47" s="52"/>
      <c r="H47" s="52"/>
      <c r="I47" s="52"/>
      <c r="J47" s="52"/>
      <c r="K47" s="52"/>
      <c r="L47" s="53"/>
      <c r="M47" s="53"/>
      <c r="N47" s="53"/>
      <c r="O47" s="53"/>
      <c r="P47" s="52"/>
      <c r="Q47" s="52"/>
      <c r="R47" s="52"/>
      <c r="S47" s="52"/>
      <c r="T47" s="52"/>
      <c r="U47" s="52"/>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60"/>
      <c r="BI47" s="49"/>
      <c r="BJ47" s="49"/>
      <c r="BK47" s="49"/>
      <c r="BL47" s="49"/>
      <c r="BM47" s="49"/>
      <c r="BN47" s="49"/>
      <c r="BO47" s="49"/>
      <c r="BP47" s="49"/>
      <c r="BQ47" s="49"/>
      <c r="BR47" s="49"/>
      <c r="BS47" s="49"/>
      <c r="BT47" s="49"/>
      <c r="BU47" s="49"/>
      <c r="BV47" s="49"/>
      <c r="BW47" s="49"/>
    </row>
    <row r="48" spans="1:255">
      <c r="A48" s="57"/>
      <c r="B48" s="184" t="s">
        <v>107</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6"/>
      <c r="BI48" s="49"/>
      <c r="BJ48" s="49"/>
      <c r="BK48" s="49"/>
      <c r="BL48" s="49"/>
      <c r="BM48" s="49"/>
      <c r="BN48" s="49"/>
      <c r="BO48" s="49"/>
      <c r="BP48" s="49"/>
      <c r="BQ48" s="49"/>
      <c r="BR48" s="49"/>
      <c r="BS48" s="49"/>
      <c r="BT48" s="49"/>
      <c r="BU48" s="49"/>
      <c r="BV48" s="49"/>
      <c r="BW48" s="49"/>
    </row>
    <row r="49" spans="1:255" ht="13.5">
      <c r="A49" s="57"/>
      <c r="B49" s="184"/>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6"/>
      <c r="BG49" s="61"/>
      <c r="BI49" s="49"/>
      <c r="BJ49" s="49"/>
      <c r="BK49" s="49"/>
      <c r="BL49" s="49"/>
      <c r="BM49" s="49"/>
      <c r="BN49" s="49"/>
      <c r="BO49" s="49"/>
      <c r="BP49" s="49"/>
      <c r="BQ49" s="49"/>
      <c r="BR49" s="49"/>
      <c r="BS49" s="49"/>
      <c r="BT49" s="49"/>
      <c r="BU49" s="49"/>
      <c r="BV49" s="49"/>
      <c r="BW49" s="49"/>
    </row>
    <row r="50" spans="1:255">
      <c r="A50" s="57"/>
      <c r="B50" s="184"/>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6"/>
      <c r="BI50" s="49"/>
      <c r="BJ50" s="49"/>
      <c r="BK50" s="49"/>
      <c r="BL50" s="49"/>
      <c r="BM50" s="49"/>
      <c r="BN50" s="49"/>
      <c r="BO50" s="49"/>
      <c r="BP50" s="49"/>
      <c r="BQ50" s="49"/>
      <c r="BR50" s="49"/>
      <c r="BS50" s="49"/>
      <c r="BT50" s="49"/>
      <c r="BU50" s="49"/>
      <c r="BV50" s="49"/>
      <c r="BW50" s="49"/>
    </row>
    <row r="51" spans="1:255">
      <c r="A51" s="57"/>
      <c r="B51" s="184"/>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6"/>
      <c r="BI51" s="49"/>
      <c r="BJ51" s="49"/>
      <c r="BK51" s="49"/>
      <c r="BL51" s="49"/>
      <c r="BM51" s="49"/>
      <c r="BN51" s="49"/>
      <c r="BO51" s="49"/>
      <c r="BP51" s="49"/>
      <c r="BQ51" s="49"/>
      <c r="BR51" s="49"/>
      <c r="BS51" s="49"/>
      <c r="BT51" s="49"/>
      <c r="BU51" s="49"/>
      <c r="BV51" s="49"/>
      <c r="BW51" s="49"/>
    </row>
    <row r="52" spans="1:255">
      <c r="A52" s="57"/>
      <c r="B52" s="184"/>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6"/>
      <c r="BI52" s="49"/>
      <c r="BJ52" s="49"/>
      <c r="BK52" s="49"/>
      <c r="BL52" s="49"/>
      <c r="BM52" s="49"/>
      <c r="BN52" s="49"/>
      <c r="BO52" s="49"/>
      <c r="BP52" s="49"/>
      <c r="BQ52" s="49"/>
      <c r="BR52" s="49"/>
      <c r="BS52" s="49"/>
      <c r="BT52" s="49"/>
      <c r="BU52" s="49"/>
      <c r="BV52" s="49"/>
      <c r="BW52" s="49"/>
    </row>
    <row r="53" spans="1:255">
      <c r="A53" s="57"/>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6"/>
      <c r="BI53" s="49"/>
      <c r="BJ53" s="49"/>
      <c r="BK53" s="49"/>
      <c r="BL53" s="49"/>
      <c r="BM53" s="49"/>
      <c r="BN53" s="49"/>
      <c r="BO53" s="49"/>
      <c r="BP53" s="49"/>
      <c r="BQ53" s="49"/>
      <c r="BR53" s="49"/>
      <c r="BS53" s="49"/>
      <c r="BT53" s="49"/>
      <c r="BU53" s="49"/>
      <c r="BV53" s="49"/>
      <c r="BW53" s="49"/>
    </row>
    <row r="54" spans="1:255">
      <c r="A54" s="57"/>
      <c r="B54" s="184"/>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6"/>
      <c r="BI54" s="49"/>
      <c r="BJ54" s="49"/>
      <c r="BK54" s="49"/>
      <c r="BL54" s="49"/>
      <c r="BM54" s="49"/>
      <c r="BN54" s="49"/>
      <c r="BO54" s="49"/>
      <c r="BP54" s="49"/>
      <c r="BQ54" s="49"/>
      <c r="BR54" s="49"/>
      <c r="BS54" s="49"/>
      <c r="BT54" s="49"/>
      <c r="BU54" s="49"/>
      <c r="BV54" s="49"/>
      <c r="BW54" s="49"/>
    </row>
    <row r="55" spans="1:255">
      <c r="A55" s="57"/>
      <c r="B55" s="184"/>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6"/>
      <c r="BI55" s="49"/>
      <c r="BJ55" s="49"/>
      <c r="BK55" s="49"/>
      <c r="BL55" s="49"/>
      <c r="BM55" s="49"/>
      <c r="BN55" s="49"/>
      <c r="BO55" s="49"/>
      <c r="BP55" s="49"/>
      <c r="BQ55" s="49"/>
      <c r="BR55" s="49"/>
      <c r="BS55" s="49"/>
      <c r="BT55" s="49"/>
      <c r="BU55" s="49"/>
      <c r="BV55" s="49"/>
      <c r="BW55" s="49"/>
    </row>
    <row r="56" spans="1:255">
      <c r="A56" s="57"/>
      <c r="B56" s="184"/>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6"/>
      <c r="BI56" s="49"/>
      <c r="BJ56" s="49"/>
      <c r="BK56" s="49"/>
      <c r="BL56" s="49"/>
      <c r="BM56" s="49"/>
      <c r="BN56" s="49"/>
      <c r="BO56" s="49"/>
      <c r="BP56" s="49"/>
      <c r="BQ56" s="49"/>
      <c r="BR56" s="49"/>
      <c r="BS56" s="49"/>
      <c r="BT56" s="49"/>
      <c r="BU56" s="49"/>
      <c r="BV56" s="49"/>
      <c r="BW56" s="49"/>
    </row>
    <row r="57" spans="1:255">
      <c r="A57" s="57"/>
      <c r="B57" s="184"/>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6"/>
      <c r="BI57" s="49"/>
      <c r="BJ57" s="49"/>
      <c r="BK57" s="49"/>
      <c r="BL57" s="49"/>
      <c r="BM57" s="49"/>
      <c r="BN57" s="49"/>
      <c r="BO57" s="49"/>
      <c r="BP57" s="49"/>
      <c r="BQ57" s="49"/>
      <c r="BR57" s="49"/>
      <c r="BS57" s="49"/>
      <c r="BT57" s="49"/>
      <c r="BU57" s="49"/>
      <c r="BV57" s="49"/>
      <c r="BW57" s="49"/>
    </row>
    <row r="58" spans="1:255" ht="15" thickBot="1">
      <c r="A58" s="62"/>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5"/>
      <c r="BI58" s="49"/>
      <c r="BJ58" s="49"/>
      <c r="BK58" s="49"/>
      <c r="BL58" s="49"/>
      <c r="BM58" s="49"/>
      <c r="BN58" s="49"/>
      <c r="BO58" s="49"/>
      <c r="BP58" s="49"/>
      <c r="BQ58" s="49"/>
      <c r="BR58" s="49"/>
      <c r="BS58" s="49"/>
      <c r="BT58" s="49"/>
      <c r="BU58" s="49"/>
      <c r="BV58" s="49"/>
      <c r="BW58" s="49"/>
    </row>
    <row r="59" spans="1:255">
      <c r="B59" s="66"/>
      <c r="BI59" s="49"/>
      <c r="BJ59" s="49"/>
      <c r="BK59" s="49"/>
      <c r="BL59" s="49"/>
      <c r="BM59" s="49"/>
      <c r="BN59" s="49"/>
      <c r="BO59" s="49"/>
      <c r="BP59" s="49"/>
      <c r="BQ59" s="49"/>
      <c r="BR59" s="49"/>
      <c r="BS59" s="49"/>
      <c r="BT59" s="49"/>
      <c r="BU59" s="49"/>
      <c r="BV59" s="49"/>
      <c r="BW59" s="49"/>
    </row>
    <row r="60" spans="1:255">
      <c r="B60" s="66"/>
      <c r="BI60" s="49"/>
      <c r="BJ60" s="49"/>
      <c r="BK60" s="49"/>
      <c r="BL60" s="49"/>
      <c r="BM60" s="49"/>
      <c r="BN60" s="49"/>
      <c r="BO60" s="49"/>
      <c r="BP60" s="49"/>
      <c r="BQ60" s="49"/>
      <c r="BR60" s="49"/>
      <c r="BS60" s="49"/>
      <c r="BT60" s="49"/>
      <c r="BU60" s="49"/>
      <c r="BV60" s="49"/>
      <c r="BW60" s="49"/>
    </row>
    <row r="61" spans="1:255" ht="14.25">
      <c r="B61" s="56" t="s">
        <v>96</v>
      </c>
      <c r="C61" s="57"/>
      <c r="D61" s="57"/>
      <c r="E61" s="57"/>
      <c r="F61" s="57"/>
      <c r="G61" s="57"/>
      <c r="H61" s="57"/>
      <c r="I61" s="57"/>
      <c r="J61" s="57"/>
      <c r="K61" s="57"/>
      <c r="L61" s="58"/>
      <c r="M61" s="58"/>
      <c r="N61" s="58"/>
      <c r="O61" s="58"/>
      <c r="P61" s="57"/>
      <c r="Q61" s="57"/>
      <c r="R61" s="57"/>
      <c r="S61" s="57"/>
      <c r="T61" s="57"/>
      <c r="U61" s="57"/>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I61" s="49"/>
      <c r="BJ61" s="49"/>
      <c r="BK61" s="49"/>
      <c r="BL61" s="49"/>
      <c r="BM61" s="49"/>
      <c r="BN61" s="49"/>
      <c r="BO61" s="49"/>
      <c r="BP61" s="49"/>
      <c r="BQ61" s="49"/>
      <c r="BR61" s="49"/>
      <c r="BS61" s="49"/>
      <c r="BT61" s="49"/>
      <c r="BU61" s="49"/>
      <c r="BV61" s="49"/>
      <c r="BW61" s="49"/>
    </row>
    <row r="62" spans="1:255" ht="15" thickBot="1">
      <c r="B62" s="57"/>
      <c r="C62" s="57"/>
      <c r="D62" s="57"/>
      <c r="E62" s="57"/>
      <c r="F62" s="57"/>
      <c r="G62" s="57"/>
      <c r="H62" s="57"/>
      <c r="I62" s="57"/>
      <c r="J62" s="57"/>
      <c r="K62" s="57"/>
      <c r="L62" s="58"/>
      <c r="M62" s="58"/>
      <c r="N62" s="58"/>
      <c r="O62" s="58"/>
      <c r="P62" s="57"/>
      <c r="Q62" s="57"/>
      <c r="R62" s="57"/>
      <c r="S62" s="57"/>
      <c r="T62" s="57"/>
      <c r="U62" s="57"/>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t="s">
        <v>97</v>
      </c>
      <c r="AW62" s="56"/>
      <c r="AX62" s="56"/>
      <c r="AY62" s="56"/>
      <c r="AZ62" s="56"/>
      <c r="BA62" s="56"/>
      <c r="BB62" s="56"/>
      <c r="BI62" s="49"/>
      <c r="BJ62" s="49"/>
      <c r="BK62" s="49"/>
      <c r="BL62" s="49"/>
      <c r="BM62" s="49"/>
      <c r="BN62" s="49"/>
      <c r="BO62" s="49"/>
      <c r="BP62" s="49"/>
      <c r="BQ62" s="49"/>
      <c r="BR62" s="49"/>
      <c r="BS62" s="49"/>
      <c r="BT62" s="49"/>
      <c r="BU62" s="49"/>
      <c r="BV62" s="49"/>
      <c r="BW62" s="49"/>
    </row>
    <row r="63" spans="1:255" customFormat="1" ht="13.5" customHeight="1">
      <c r="A63" s="57"/>
      <c r="B63" s="187" t="s">
        <v>98</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9"/>
      <c r="AE63" s="193" t="s">
        <v>99</v>
      </c>
      <c r="AF63" s="194"/>
      <c r="AG63" s="194"/>
      <c r="AH63" s="194"/>
      <c r="AI63" s="194"/>
      <c r="AJ63" s="194"/>
      <c r="AK63" s="194"/>
      <c r="AL63" s="194"/>
      <c r="AM63" s="195"/>
      <c r="AN63" s="199" t="s">
        <v>100</v>
      </c>
      <c r="AO63" s="188"/>
      <c r="AP63" s="188"/>
      <c r="AQ63" s="188"/>
      <c r="AR63" s="188"/>
      <c r="AS63" s="188"/>
      <c r="AT63" s="188"/>
      <c r="AU63" s="188"/>
      <c r="AV63" s="189"/>
      <c r="AW63" s="199" t="s">
        <v>101</v>
      </c>
      <c r="AX63" s="188"/>
      <c r="AY63" s="188"/>
      <c r="AZ63" s="188"/>
      <c r="BA63" s="188"/>
      <c r="BB63" s="201"/>
      <c r="BC63" s="46"/>
      <c r="BD63" s="46"/>
      <c r="BE63" s="46"/>
      <c r="BF63" s="46"/>
      <c r="BG63" s="49"/>
      <c r="BH63" s="49"/>
      <c r="BI63" s="49"/>
      <c r="BJ63" s="49"/>
      <c r="BK63" s="49"/>
      <c r="BL63" s="49"/>
      <c r="BM63" s="49"/>
      <c r="BN63" s="49"/>
      <c r="BO63" s="49"/>
      <c r="BP63" s="49"/>
      <c r="BQ63" s="49"/>
      <c r="BR63" s="49"/>
      <c r="BS63" s="49"/>
      <c r="BT63" s="49"/>
      <c r="BU63" s="49"/>
      <c r="BV63" s="49"/>
      <c r="BW63" s="49"/>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row>
    <row r="64" spans="1:255" customFormat="1" ht="13.5">
      <c r="A64" s="57"/>
      <c r="B64" s="190"/>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2"/>
      <c r="AE64" s="196"/>
      <c r="AF64" s="197"/>
      <c r="AG64" s="197"/>
      <c r="AH64" s="197"/>
      <c r="AI64" s="197"/>
      <c r="AJ64" s="197"/>
      <c r="AK64" s="197"/>
      <c r="AL64" s="197"/>
      <c r="AM64" s="198"/>
      <c r="AN64" s="200"/>
      <c r="AO64" s="191"/>
      <c r="AP64" s="191"/>
      <c r="AQ64" s="191"/>
      <c r="AR64" s="191"/>
      <c r="AS64" s="191"/>
      <c r="AT64" s="191"/>
      <c r="AU64" s="191"/>
      <c r="AV64" s="192"/>
      <c r="AW64" s="200"/>
      <c r="AX64" s="191"/>
      <c r="AY64" s="191"/>
      <c r="AZ64" s="191"/>
      <c r="BA64" s="191"/>
      <c r="BB64" s="202"/>
      <c r="BC64" s="46"/>
      <c r="BD64" s="46"/>
      <c r="BE64" s="46"/>
      <c r="BF64" s="46"/>
      <c r="BG64" s="49"/>
      <c r="BH64" s="49"/>
      <c r="BI64" s="49"/>
      <c r="BJ64" s="49"/>
      <c r="BK64" s="49"/>
      <c r="BL64" s="49"/>
      <c r="BM64" s="49"/>
      <c r="BN64" s="49"/>
      <c r="BO64" s="49"/>
      <c r="BP64" s="49"/>
      <c r="BQ64" s="49"/>
      <c r="BR64" s="49"/>
      <c r="BS64" s="49"/>
      <c r="BT64" s="49"/>
      <c r="BU64" s="49"/>
      <c r="BV64" s="49"/>
      <c r="BW64" s="49"/>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row>
    <row r="65" spans="1:255" customFormat="1" ht="18.75" customHeight="1">
      <c r="A65" s="57"/>
      <c r="B65" s="67" t="s">
        <v>102</v>
      </c>
      <c r="C65" s="68" t="s">
        <v>108</v>
      </c>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174">
        <v>13863</v>
      </c>
      <c r="AF65" s="177"/>
      <c r="AG65" s="177"/>
      <c r="AH65" s="177"/>
      <c r="AI65" s="177"/>
      <c r="AJ65" s="177"/>
      <c r="AK65" s="177"/>
      <c r="AL65" s="177"/>
      <c r="AM65" s="178"/>
      <c r="AN65" s="174">
        <v>16234</v>
      </c>
      <c r="AO65" s="177"/>
      <c r="AP65" s="177"/>
      <c r="AQ65" s="177"/>
      <c r="AR65" s="177"/>
      <c r="AS65" s="177"/>
      <c r="AT65" s="177"/>
      <c r="AU65" s="177"/>
      <c r="AV65" s="178"/>
      <c r="AW65" s="179"/>
      <c r="AX65" s="180"/>
      <c r="AY65" s="180"/>
      <c r="AZ65" s="180"/>
      <c r="BA65" s="180"/>
      <c r="BB65" s="181"/>
      <c r="BC65" s="46"/>
      <c r="BD65" s="46"/>
      <c r="BE65" s="46"/>
      <c r="BF65" s="46"/>
      <c r="BG65" s="69"/>
      <c r="BH65" s="69"/>
      <c r="BI65" s="49"/>
      <c r="BJ65" s="49"/>
      <c r="BK65" s="49"/>
      <c r="BL65" s="49"/>
      <c r="BM65" s="49"/>
      <c r="BN65" s="49"/>
      <c r="BO65" s="49"/>
      <c r="BP65" s="49"/>
      <c r="BQ65" s="49"/>
      <c r="BR65" s="49"/>
      <c r="BS65" s="49"/>
      <c r="BT65" s="49"/>
      <c r="BU65" s="49"/>
      <c r="BV65" s="49"/>
      <c r="BW65" s="49"/>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row>
    <row r="66" spans="1:255" customFormat="1" ht="18.75" customHeight="1">
      <c r="A66" s="57"/>
      <c r="B66" s="70"/>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174"/>
      <c r="AF66" s="175"/>
      <c r="AG66" s="175"/>
      <c r="AH66" s="175"/>
      <c r="AI66" s="175"/>
      <c r="AJ66" s="175"/>
      <c r="AK66" s="175"/>
      <c r="AL66" s="175"/>
      <c r="AM66" s="176"/>
      <c r="AN66" s="174"/>
      <c r="AO66" s="177"/>
      <c r="AP66" s="177"/>
      <c r="AQ66" s="177"/>
      <c r="AR66" s="177"/>
      <c r="AS66" s="177"/>
      <c r="AT66" s="177"/>
      <c r="AU66" s="177"/>
      <c r="AV66" s="178"/>
      <c r="AW66" s="179"/>
      <c r="AX66" s="180"/>
      <c r="AY66" s="180"/>
      <c r="AZ66" s="180"/>
      <c r="BA66" s="180"/>
      <c r="BB66" s="181"/>
      <c r="BC66" s="46"/>
      <c r="BD66" s="46"/>
      <c r="BE66" s="46"/>
      <c r="BF66" s="46"/>
      <c r="BG66" s="49"/>
      <c r="BH66" s="49"/>
      <c r="BI66" s="49"/>
      <c r="BJ66" s="49"/>
      <c r="BK66" s="49"/>
      <c r="BL66" s="49"/>
      <c r="BM66" s="49"/>
      <c r="BN66" s="49"/>
      <c r="BO66" s="49"/>
      <c r="BP66" s="49"/>
      <c r="BQ66" s="49"/>
      <c r="BR66" s="49"/>
      <c r="BS66" s="49"/>
      <c r="BT66" s="49"/>
      <c r="BU66" s="49"/>
      <c r="BV66" s="49"/>
      <c r="BW66" s="49"/>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row>
    <row r="67" spans="1:255" customFormat="1" ht="18.75" customHeight="1">
      <c r="A67" s="57"/>
      <c r="B67" s="70"/>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174"/>
      <c r="AF67" s="175"/>
      <c r="AG67" s="175"/>
      <c r="AH67" s="175"/>
      <c r="AI67" s="175"/>
      <c r="AJ67" s="175"/>
      <c r="AK67" s="175"/>
      <c r="AL67" s="175"/>
      <c r="AM67" s="176"/>
      <c r="AN67" s="174"/>
      <c r="AO67" s="177"/>
      <c r="AP67" s="177"/>
      <c r="AQ67" s="177"/>
      <c r="AR67" s="177"/>
      <c r="AS67" s="177"/>
      <c r="AT67" s="177"/>
      <c r="AU67" s="177"/>
      <c r="AV67" s="178"/>
      <c r="AW67" s="179"/>
      <c r="AX67" s="180"/>
      <c r="AY67" s="180"/>
      <c r="AZ67" s="180"/>
      <c r="BA67" s="180"/>
      <c r="BB67" s="181"/>
      <c r="BC67" s="46"/>
      <c r="BD67" s="46"/>
      <c r="BE67" s="46"/>
      <c r="BF67" s="46"/>
      <c r="BG67" s="49"/>
      <c r="BH67" s="49"/>
      <c r="BI67" s="49"/>
      <c r="BJ67" s="49"/>
      <c r="BK67" s="49"/>
      <c r="BL67" s="49"/>
      <c r="BM67" s="49"/>
      <c r="BN67" s="49"/>
      <c r="BO67" s="49"/>
      <c r="BP67" s="49"/>
      <c r="BQ67" s="49"/>
      <c r="BR67" s="49"/>
      <c r="BS67" s="49"/>
      <c r="BT67" s="49"/>
      <c r="BU67" s="49"/>
      <c r="BV67" s="49"/>
      <c r="BW67" s="49"/>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row>
    <row r="68" spans="1:255" customFormat="1" ht="18.75" customHeight="1">
      <c r="A68" s="57"/>
      <c r="B68" s="70"/>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174"/>
      <c r="AF68" s="175"/>
      <c r="AG68" s="175"/>
      <c r="AH68" s="175"/>
      <c r="AI68" s="175"/>
      <c r="AJ68" s="175"/>
      <c r="AK68" s="175"/>
      <c r="AL68" s="175"/>
      <c r="AM68" s="176"/>
      <c r="AN68" s="174"/>
      <c r="AO68" s="177"/>
      <c r="AP68" s="177"/>
      <c r="AQ68" s="177"/>
      <c r="AR68" s="177"/>
      <c r="AS68" s="177"/>
      <c r="AT68" s="177"/>
      <c r="AU68" s="177"/>
      <c r="AV68" s="178"/>
      <c r="AW68" s="179"/>
      <c r="AX68" s="180"/>
      <c r="AY68" s="180"/>
      <c r="AZ68" s="180"/>
      <c r="BA68" s="180"/>
      <c r="BB68" s="181"/>
      <c r="BC68" s="46"/>
      <c r="BD68" s="46"/>
      <c r="BE68" s="46"/>
      <c r="BF68" s="46"/>
      <c r="BG68" s="49"/>
      <c r="BH68" s="49"/>
      <c r="BI68" s="49"/>
      <c r="BJ68" s="49"/>
      <c r="BK68" s="49"/>
      <c r="BL68" s="49"/>
      <c r="BM68" s="49"/>
      <c r="BN68" s="49"/>
      <c r="BO68" s="49"/>
      <c r="BP68" s="49"/>
      <c r="BQ68" s="49"/>
      <c r="BR68" s="49"/>
      <c r="BS68" s="49"/>
      <c r="BT68" s="49"/>
      <c r="BU68" s="49"/>
      <c r="BV68" s="49"/>
      <c r="BW68" s="49"/>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row>
    <row r="69" spans="1:255" customFormat="1" ht="18.75" customHeight="1">
      <c r="A69" s="57"/>
      <c r="B69" s="72"/>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174"/>
      <c r="AF69" s="175"/>
      <c r="AG69" s="175"/>
      <c r="AH69" s="175"/>
      <c r="AI69" s="175"/>
      <c r="AJ69" s="175"/>
      <c r="AK69" s="175"/>
      <c r="AL69" s="175"/>
      <c r="AM69" s="176"/>
      <c r="AN69" s="174"/>
      <c r="AO69" s="177"/>
      <c r="AP69" s="177"/>
      <c r="AQ69" s="177"/>
      <c r="AR69" s="177"/>
      <c r="AS69" s="177"/>
      <c r="AT69" s="177"/>
      <c r="AU69" s="177"/>
      <c r="AV69" s="178"/>
      <c r="AW69" s="179"/>
      <c r="AX69" s="180"/>
      <c r="AY69" s="180"/>
      <c r="AZ69" s="180"/>
      <c r="BA69" s="180"/>
      <c r="BB69" s="181"/>
      <c r="BC69" s="46"/>
      <c r="BD69" s="46"/>
      <c r="BE69" s="46"/>
      <c r="BF69" s="46"/>
      <c r="BG69" s="49"/>
      <c r="BH69" s="49"/>
      <c r="BI69" s="49"/>
      <c r="BJ69" s="49"/>
      <c r="BK69" s="49"/>
      <c r="BL69" s="49"/>
      <c r="BM69" s="49"/>
      <c r="BN69" s="49"/>
      <c r="BO69" s="49"/>
      <c r="BP69" s="49"/>
      <c r="BQ69" s="49"/>
      <c r="BR69" s="49"/>
      <c r="BS69" s="49"/>
      <c r="BT69" s="49"/>
      <c r="BU69" s="49"/>
      <c r="BV69" s="49"/>
      <c r="BW69" s="49"/>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row>
    <row r="70" spans="1:255" customFormat="1" ht="18.75" customHeight="1">
      <c r="A70" s="57"/>
      <c r="B70" s="70"/>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174"/>
      <c r="AF70" s="175"/>
      <c r="AG70" s="175"/>
      <c r="AH70" s="175"/>
      <c r="AI70" s="175"/>
      <c r="AJ70" s="175"/>
      <c r="AK70" s="175"/>
      <c r="AL70" s="175"/>
      <c r="AM70" s="176"/>
      <c r="AN70" s="174"/>
      <c r="AO70" s="177"/>
      <c r="AP70" s="177"/>
      <c r="AQ70" s="177"/>
      <c r="AR70" s="177"/>
      <c r="AS70" s="177"/>
      <c r="AT70" s="177"/>
      <c r="AU70" s="177"/>
      <c r="AV70" s="178"/>
      <c r="AW70" s="179"/>
      <c r="AX70" s="180"/>
      <c r="AY70" s="180"/>
      <c r="AZ70" s="180"/>
      <c r="BA70" s="180"/>
      <c r="BB70" s="181"/>
      <c r="BC70" s="46"/>
      <c r="BD70" s="46"/>
      <c r="BE70" s="46"/>
      <c r="BF70" s="46"/>
      <c r="BG70" s="49"/>
      <c r="BH70" s="49"/>
      <c r="BI70" s="49"/>
      <c r="BJ70" s="49"/>
      <c r="BK70" s="49"/>
      <c r="BL70" s="49"/>
      <c r="BM70" s="49"/>
      <c r="BN70" s="49"/>
      <c r="BO70" s="49"/>
      <c r="BP70" s="49"/>
      <c r="BQ70" s="49"/>
      <c r="BR70" s="49"/>
      <c r="BS70" s="49"/>
      <c r="BT70" s="49"/>
      <c r="BU70" s="49"/>
      <c r="BV70" s="49"/>
      <c r="BW70" s="49"/>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46"/>
    </row>
    <row r="71" spans="1:255" customFormat="1" ht="18.75" customHeight="1">
      <c r="A71" s="57"/>
      <c r="B71" s="72"/>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174"/>
      <c r="AF71" s="175"/>
      <c r="AG71" s="175"/>
      <c r="AH71" s="175"/>
      <c r="AI71" s="175"/>
      <c r="AJ71" s="175"/>
      <c r="AK71" s="175"/>
      <c r="AL71" s="175"/>
      <c r="AM71" s="176"/>
      <c r="AN71" s="174"/>
      <c r="AO71" s="182"/>
      <c r="AP71" s="182"/>
      <c r="AQ71" s="182"/>
      <c r="AR71" s="182"/>
      <c r="AS71" s="182"/>
      <c r="AT71" s="182"/>
      <c r="AU71" s="182"/>
      <c r="AV71" s="183"/>
      <c r="AW71" s="179"/>
      <c r="AX71" s="180"/>
      <c r="AY71" s="180"/>
      <c r="AZ71" s="180"/>
      <c r="BA71" s="180"/>
      <c r="BB71" s="181"/>
      <c r="BC71" s="46"/>
      <c r="BD71" s="46"/>
      <c r="BE71" s="46"/>
      <c r="BF71" s="46"/>
      <c r="BG71" s="49"/>
      <c r="BH71" s="49"/>
      <c r="BI71" s="49"/>
      <c r="BJ71" s="49"/>
      <c r="BK71" s="49"/>
      <c r="BL71" s="49"/>
      <c r="BM71" s="49"/>
      <c r="BN71" s="49"/>
      <c r="BO71" s="49"/>
      <c r="BP71" s="49"/>
      <c r="BQ71" s="49"/>
      <c r="BR71" s="49"/>
      <c r="BS71" s="49"/>
      <c r="BT71" s="49"/>
      <c r="BU71" s="49"/>
      <c r="BV71" s="49"/>
      <c r="BW71" s="49"/>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c r="IK71" s="46"/>
      <c r="IL71" s="46"/>
      <c r="IM71" s="46"/>
      <c r="IN71" s="46"/>
      <c r="IO71" s="46"/>
      <c r="IP71" s="46"/>
      <c r="IQ71" s="46"/>
      <c r="IR71" s="46"/>
      <c r="IS71" s="46"/>
      <c r="IT71" s="46"/>
      <c r="IU71" s="46"/>
    </row>
    <row r="72" spans="1:255" customFormat="1" ht="18.75" customHeight="1" thickBot="1">
      <c r="A72" s="57"/>
      <c r="B72" s="74"/>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159"/>
      <c r="AF72" s="160"/>
      <c r="AG72" s="160"/>
      <c r="AH72" s="160"/>
      <c r="AI72" s="160"/>
      <c r="AJ72" s="160"/>
      <c r="AK72" s="160"/>
      <c r="AL72" s="160"/>
      <c r="AM72" s="161"/>
      <c r="AN72" s="159"/>
      <c r="AO72" s="162"/>
      <c r="AP72" s="162"/>
      <c r="AQ72" s="162"/>
      <c r="AR72" s="162"/>
      <c r="AS72" s="162"/>
      <c r="AT72" s="162"/>
      <c r="AU72" s="162"/>
      <c r="AV72" s="163"/>
      <c r="AW72" s="164"/>
      <c r="AX72" s="165"/>
      <c r="AY72" s="165"/>
      <c r="AZ72" s="165"/>
      <c r="BA72" s="165"/>
      <c r="BB72" s="166"/>
      <c r="BC72" s="46"/>
      <c r="BD72" s="46"/>
      <c r="BE72" s="46"/>
      <c r="BF72" s="46"/>
      <c r="BG72" s="49"/>
      <c r="BH72" s="49"/>
      <c r="BI72" s="49"/>
      <c r="BJ72" s="49"/>
      <c r="BK72" s="49"/>
      <c r="BL72" s="49"/>
      <c r="BM72" s="49"/>
      <c r="BN72" s="49"/>
      <c r="BO72" s="49"/>
      <c r="BP72" s="49"/>
      <c r="BQ72" s="49"/>
      <c r="BR72" s="49"/>
      <c r="BS72" s="49"/>
      <c r="BT72" s="49"/>
      <c r="BU72" s="49"/>
      <c r="BV72" s="49"/>
      <c r="BW72" s="49"/>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c r="HW72" s="46"/>
      <c r="HX72" s="46"/>
      <c r="HY72" s="46"/>
      <c r="HZ72" s="46"/>
      <c r="IA72" s="46"/>
      <c r="IB72" s="46"/>
      <c r="IC72" s="46"/>
      <c r="ID72" s="46"/>
      <c r="IE72" s="46"/>
      <c r="IF72" s="46"/>
      <c r="IG72" s="46"/>
      <c r="IH72" s="46"/>
      <c r="II72" s="46"/>
      <c r="IJ72" s="46"/>
      <c r="IK72" s="46"/>
      <c r="IL72" s="46"/>
      <c r="IM72" s="46"/>
      <c r="IN72" s="46"/>
      <c r="IO72" s="46"/>
      <c r="IP72" s="46"/>
      <c r="IQ72" s="46"/>
      <c r="IR72" s="46"/>
      <c r="IS72" s="46"/>
      <c r="IT72" s="46"/>
      <c r="IU72" s="46"/>
    </row>
    <row r="73" spans="1:255" customFormat="1" ht="18.75" customHeight="1" thickTop="1" thickBot="1">
      <c r="A73" s="62"/>
      <c r="B73" s="167" t="s">
        <v>104</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9"/>
      <c r="AE73" s="170">
        <f>SUM(AE65:AM72)</f>
        <v>13863</v>
      </c>
      <c r="AF73" s="171"/>
      <c r="AG73" s="171"/>
      <c r="AH73" s="171"/>
      <c r="AI73" s="171"/>
      <c r="AJ73" s="171"/>
      <c r="AK73" s="171"/>
      <c r="AL73" s="171"/>
      <c r="AM73" s="172"/>
      <c r="AN73" s="170">
        <f>SUM(AN65:AW72)</f>
        <v>16234</v>
      </c>
      <c r="AO73" s="171"/>
      <c r="AP73" s="171"/>
      <c r="AQ73" s="171"/>
      <c r="AR73" s="171"/>
      <c r="AS73" s="171"/>
      <c r="AT73" s="171"/>
      <c r="AU73" s="171"/>
      <c r="AV73" s="172"/>
      <c r="AW73" s="170"/>
      <c r="AX73" s="171"/>
      <c r="AY73" s="171"/>
      <c r="AZ73" s="171"/>
      <c r="BA73" s="171"/>
      <c r="BB73" s="173"/>
      <c r="BC73" s="46"/>
      <c r="BD73" s="46"/>
      <c r="BE73" s="46"/>
      <c r="BF73" s="46"/>
      <c r="BG73" s="76"/>
      <c r="BH73" s="76"/>
      <c r="BI73" s="49"/>
      <c r="BJ73" s="49"/>
      <c r="BK73" s="49"/>
      <c r="BL73" s="49"/>
      <c r="BM73" s="49"/>
      <c r="BN73" s="49"/>
      <c r="BO73" s="49"/>
      <c r="BP73" s="49"/>
      <c r="BQ73" s="49"/>
      <c r="BR73" s="49"/>
      <c r="BS73" s="49"/>
      <c r="BT73" s="49"/>
      <c r="BU73" s="49"/>
      <c r="BV73" s="49"/>
      <c r="BW73" s="49"/>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row>
    <row r="74" spans="1:255" ht="13.5">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I74" s="49"/>
      <c r="BJ74" s="49"/>
      <c r="BK74" s="49"/>
      <c r="BL74" s="49"/>
      <c r="BM74" s="49"/>
      <c r="BN74" s="49"/>
      <c r="BO74" s="49"/>
      <c r="BP74" s="49"/>
      <c r="BQ74" s="49"/>
      <c r="BR74" s="49"/>
      <c r="BS74" s="49"/>
      <c r="BT74" s="49"/>
      <c r="BU74" s="49"/>
      <c r="BV74" s="49"/>
      <c r="BW74" s="49"/>
    </row>
    <row r="75" spans="1:255" ht="14.25">
      <c r="A75" s="45" t="s">
        <v>89</v>
      </c>
      <c r="BA75" s="47"/>
      <c r="BB75" s="48"/>
      <c r="BC75" s="47" t="s">
        <v>105</v>
      </c>
    </row>
    <row r="77" spans="1:255">
      <c r="AD77" s="50"/>
      <c r="AH77" s="50"/>
      <c r="AI77" s="50"/>
      <c r="AJ77" s="50"/>
      <c r="AK77" s="50"/>
      <c r="AL77" s="50"/>
      <c r="AM77" s="50"/>
      <c r="AS77" s="50"/>
      <c r="BB77" s="51" t="s">
        <v>91</v>
      </c>
    </row>
    <row r="78" spans="1:255">
      <c r="AD78" s="50"/>
      <c r="AH78" s="50"/>
      <c r="AI78" s="50"/>
      <c r="AJ78" s="50"/>
      <c r="AK78" s="50"/>
      <c r="AL78" s="50"/>
      <c r="AM78" s="50"/>
      <c r="AS78" s="50"/>
    </row>
    <row r="79" spans="1:255" ht="13.5" thickBot="1">
      <c r="AD79" s="50"/>
      <c r="AH79" s="50"/>
      <c r="AI79" s="50"/>
      <c r="AJ79" s="50"/>
      <c r="AK79" s="50"/>
      <c r="AL79" s="50"/>
      <c r="AM79" s="50"/>
      <c r="AS79" s="50"/>
    </row>
    <row r="80" spans="1:255" ht="15" thickBot="1">
      <c r="A80" s="205" t="s">
        <v>92</v>
      </c>
      <c r="B80" s="206"/>
      <c r="C80" s="206"/>
      <c r="D80" s="206"/>
      <c r="E80" s="206"/>
      <c r="F80" s="206"/>
      <c r="G80" s="206"/>
      <c r="H80" s="206"/>
      <c r="I80" s="206"/>
      <c r="J80" s="206"/>
      <c r="K80" s="207"/>
      <c r="L80" s="208">
        <v>3</v>
      </c>
      <c r="M80" s="209"/>
      <c r="N80" s="209"/>
      <c r="O80" s="210"/>
      <c r="P80" s="205" t="s">
        <v>93</v>
      </c>
      <c r="Q80" s="206"/>
      <c r="R80" s="206"/>
      <c r="S80" s="206"/>
      <c r="T80" s="206"/>
      <c r="U80" s="207"/>
      <c r="V80" s="211" t="s">
        <v>109</v>
      </c>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3"/>
    </row>
    <row r="81" spans="1:59" ht="14.25">
      <c r="A81" s="52"/>
      <c r="B81" s="52"/>
      <c r="C81" s="52"/>
      <c r="D81" s="52"/>
      <c r="E81" s="52"/>
      <c r="F81" s="52"/>
      <c r="G81" s="52"/>
      <c r="H81" s="52"/>
      <c r="I81" s="52"/>
      <c r="J81" s="52"/>
      <c r="K81" s="52"/>
      <c r="L81" s="53"/>
      <c r="M81" s="53"/>
      <c r="N81" s="53"/>
      <c r="O81" s="53"/>
      <c r="P81" s="52"/>
      <c r="Q81" s="52"/>
      <c r="R81" s="52"/>
      <c r="S81" s="52"/>
      <c r="T81" s="52"/>
      <c r="U81" s="52"/>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row>
    <row r="82" spans="1:59" ht="14.25">
      <c r="A82" s="55"/>
      <c r="B82" s="56" t="s">
        <v>95</v>
      </c>
      <c r="C82" s="57"/>
      <c r="D82" s="57"/>
      <c r="E82" s="57"/>
      <c r="F82" s="57"/>
      <c r="G82" s="57"/>
      <c r="H82" s="57"/>
      <c r="I82" s="57"/>
      <c r="J82" s="57"/>
      <c r="K82" s="57"/>
      <c r="L82" s="58"/>
      <c r="M82" s="58"/>
      <c r="N82" s="58"/>
      <c r="O82" s="58"/>
      <c r="P82" s="57"/>
      <c r="Q82" s="57"/>
      <c r="R82" s="57"/>
      <c r="S82" s="57"/>
      <c r="T82" s="57"/>
      <c r="U82" s="57"/>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row>
    <row r="83" spans="1:59" ht="15" thickBot="1">
      <c r="A83" s="57"/>
      <c r="B83" s="57"/>
      <c r="C83" s="57"/>
      <c r="D83" s="57"/>
      <c r="E83" s="57"/>
      <c r="F83" s="57"/>
      <c r="G83" s="57"/>
      <c r="H83" s="57"/>
      <c r="I83" s="57"/>
      <c r="J83" s="57"/>
      <c r="K83" s="57"/>
      <c r="L83" s="58"/>
      <c r="M83" s="58"/>
      <c r="N83" s="58"/>
      <c r="O83" s="58"/>
      <c r="P83" s="57"/>
      <c r="Q83" s="57"/>
      <c r="R83" s="57"/>
      <c r="S83" s="57"/>
      <c r="T83" s="57"/>
      <c r="U83" s="57"/>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row>
    <row r="84" spans="1:59" ht="14.25">
      <c r="A84" s="57"/>
      <c r="B84" s="59"/>
      <c r="C84" s="52"/>
      <c r="D84" s="52"/>
      <c r="E84" s="52"/>
      <c r="F84" s="52"/>
      <c r="G84" s="52"/>
      <c r="H84" s="52"/>
      <c r="I84" s="52"/>
      <c r="J84" s="52"/>
      <c r="K84" s="52"/>
      <c r="L84" s="53"/>
      <c r="M84" s="53"/>
      <c r="N84" s="53"/>
      <c r="O84" s="53"/>
      <c r="P84" s="52"/>
      <c r="Q84" s="52"/>
      <c r="R84" s="52"/>
      <c r="S84" s="52"/>
      <c r="T84" s="52"/>
      <c r="U84" s="52"/>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60"/>
    </row>
    <row r="85" spans="1:59">
      <c r="A85" s="57"/>
      <c r="B85" s="184" t="s">
        <v>110</v>
      </c>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6"/>
    </row>
    <row r="86" spans="1:59" ht="13.5">
      <c r="A86" s="57"/>
      <c r="B86" s="184"/>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6"/>
      <c r="BG86" s="61"/>
    </row>
    <row r="87" spans="1:59">
      <c r="A87" s="57"/>
      <c r="B87" s="184"/>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6"/>
    </row>
    <row r="88" spans="1:59">
      <c r="A88" s="57"/>
      <c r="B88" s="184"/>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6"/>
    </row>
    <row r="89" spans="1:59">
      <c r="A89" s="57"/>
      <c r="B89" s="184"/>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6"/>
    </row>
    <row r="90" spans="1:59">
      <c r="A90" s="57"/>
      <c r="B90" s="184"/>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6"/>
    </row>
    <row r="91" spans="1:59">
      <c r="A91" s="57"/>
      <c r="B91" s="184"/>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6"/>
    </row>
    <row r="92" spans="1:59">
      <c r="A92" s="57"/>
      <c r="B92" s="184"/>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6"/>
    </row>
    <row r="93" spans="1:59">
      <c r="A93" s="57"/>
      <c r="B93" s="184"/>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6"/>
    </row>
    <row r="94" spans="1:59">
      <c r="A94" s="57"/>
      <c r="B94" s="184"/>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6"/>
    </row>
    <row r="95" spans="1:59" ht="15" thickBot="1">
      <c r="A95" s="62"/>
      <c r="B95" s="63"/>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5"/>
    </row>
    <row r="96" spans="1:59">
      <c r="B96" s="66"/>
    </row>
    <row r="97" spans="1:255">
      <c r="B97" s="66"/>
    </row>
    <row r="98" spans="1:255" ht="14.25">
      <c r="B98" s="56" t="s">
        <v>96</v>
      </c>
      <c r="C98" s="57"/>
      <c r="D98" s="57"/>
      <c r="E98" s="57"/>
      <c r="F98" s="57"/>
      <c r="G98" s="57"/>
      <c r="H98" s="57"/>
      <c r="I98" s="57"/>
      <c r="J98" s="57"/>
      <c r="K98" s="57"/>
      <c r="L98" s="58"/>
      <c r="M98" s="58"/>
      <c r="N98" s="58"/>
      <c r="O98" s="58"/>
      <c r="P98" s="57"/>
      <c r="Q98" s="57"/>
      <c r="R98" s="57"/>
      <c r="S98" s="57"/>
      <c r="T98" s="57"/>
      <c r="U98" s="57"/>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row>
    <row r="99" spans="1:255" ht="15" thickBot="1">
      <c r="B99" s="57"/>
      <c r="C99" s="57"/>
      <c r="D99" s="57"/>
      <c r="E99" s="57"/>
      <c r="F99" s="57"/>
      <c r="G99" s="57"/>
      <c r="H99" s="57"/>
      <c r="I99" s="57"/>
      <c r="J99" s="57"/>
      <c r="K99" s="57"/>
      <c r="L99" s="58"/>
      <c r="M99" s="58"/>
      <c r="N99" s="58"/>
      <c r="O99" s="58"/>
      <c r="P99" s="57"/>
      <c r="Q99" s="57"/>
      <c r="R99" s="57"/>
      <c r="S99" s="57"/>
      <c r="T99" s="57"/>
      <c r="U99" s="57"/>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t="s">
        <v>97</v>
      </c>
      <c r="AW99" s="56"/>
      <c r="AX99" s="56"/>
      <c r="AY99" s="56"/>
      <c r="AZ99" s="56"/>
      <c r="BA99" s="56"/>
      <c r="BB99" s="56"/>
    </row>
    <row r="100" spans="1:255" customFormat="1" ht="13.5" customHeight="1">
      <c r="A100" s="57"/>
      <c r="B100" s="187" t="s">
        <v>98</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9"/>
      <c r="AE100" s="193" t="s">
        <v>99</v>
      </c>
      <c r="AF100" s="194"/>
      <c r="AG100" s="194"/>
      <c r="AH100" s="194"/>
      <c r="AI100" s="194"/>
      <c r="AJ100" s="194"/>
      <c r="AK100" s="194"/>
      <c r="AL100" s="194"/>
      <c r="AM100" s="195"/>
      <c r="AN100" s="199" t="s">
        <v>100</v>
      </c>
      <c r="AO100" s="188"/>
      <c r="AP100" s="188"/>
      <c r="AQ100" s="188"/>
      <c r="AR100" s="188"/>
      <c r="AS100" s="188"/>
      <c r="AT100" s="188"/>
      <c r="AU100" s="188"/>
      <c r="AV100" s="189"/>
      <c r="AW100" s="199" t="s">
        <v>101</v>
      </c>
      <c r="AX100" s="188"/>
      <c r="AY100" s="188"/>
      <c r="AZ100" s="188"/>
      <c r="BA100" s="188"/>
      <c r="BB100" s="201"/>
      <c r="BC100" s="46"/>
      <c r="BD100" s="46"/>
      <c r="BE100" s="46"/>
      <c r="BF100" s="46"/>
      <c r="BG100" s="49"/>
      <c r="BH100" s="49"/>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c r="HP100" s="46"/>
      <c r="HQ100" s="46"/>
      <c r="HR100" s="46"/>
      <c r="HS100" s="46"/>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46"/>
    </row>
    <row r="101" spans="1:255" customFormat="1" ht="13.5">
      <c r="A101" s="57"/>
      <c r="B101" s="190"/>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2"/>
      <c r="AE101" s="196"/>
      <c r="AF101" s="197"/>
      <c r="AG101" s="197"/>
      <c r="AH101" s="197"/>
      <c r="AI101" s="197"/>
      <c r="AJ101" s="197"/>
      <c r="AK101" s="197"/>
      <c r="AL101" s="197"/>
      <c r="AM101" s="198"/>
      <c r="AN101" s="200"/>
      <c r="AO101" s="191"/>
      <c r="AP101" s="191"/>
      <c r="AQ101" s="191"/>
      <c r="AR101" s="191"/>
      <c r="AS101" s="191"/>
      <c r="AT101" s="191"/>
      <c r="AU101" s="191"/>
      <c r="AV101" s="192"/>
      <c r="AW101" s="200"/>
      <c r="AX101" s="191"/>
      <c r="AY101" s="191"/>
      <c r="AZ101" s="191"/>
      <c r="BA101" s="191"/>
      <c r="BB101" s="202"/>
      <c r="BC101" s="46"/>
      <c r="BD101" s="46"/>
      <c r="BE101" s="46"/>
      <c r="BF101" s="46"/>
      <c r="BG101" s="49"/>
      <c r="BH101" s="49"/>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c r="GS101" s="46"/>
      <c r="GT101" s="46"/>
      <c r="GU101" s="46"/>
      <c r="GV101" s="46"/>
      <c r="GW101" s="46"/>
      <c r="GX101" s="46"/>
      <c r="GY101" s="46"/>
      <c r="GZ101" s="46"/>
      <c r="HA101" s="46"/>
      <c r="HB101" s="46"/>
      <c r="HC101" s="46"/>
      <c r="HD101" s="46"/>
      <c r="HE101" s="46"/>
      <c r="HF101" s="46"/>
      <c r="HG101" s="46"/>
      <c r="HH101" s="46"/>
      <c r="HI101" s="46"/>
      <c r="HJ101" s="46"/>
      <c r="HK101" s="46"/>
      <c r="HL101" s="46"/>
      <c r="HM101" s="46"/>
      <c r="HN101" s="46"/>
      <c r="HO101" s="46"/>
      <c r="HP101" s="46"/>
      <c r="HQ101" s="46"/>
      <c r="HR101" s="46"/>
      <c r="HS101" s="46"/>
      <c r="HT101" s="46"/>
      <c r="HU101" s="46"/>
      <c r="HV101" s="46"/>
      <c r="HW101" s="46"/>
      <c r="HX101" s="46"/>
      <c r="HY101" s="46"/>
      <c r="HZ101" s="46"/>
      <c r="IA101" s="46"/>
      <c r="IB101" s="46"/>
      <c r="IC101" s="46"/>
      <c r="ID101" s="46"/>
      <c r="IE101" s="46"/>
      <c r="IF101" s="46"/>
      <c r="IG101" s="46"/>
      <c r="IH101" s="46"/>
      <c r="II101" s="46"/>
      <c r="IJ101" s="46"/>
      <c r="IK101" s="46"/>
      <c r="IL101" s="46"/>
      <c r="IM101" s="46"/>
      <c r="IN101" s="46"/>
      <c r="IO101" s="46"/>
      <c r="IP101" s="46"/>
      <c r="IQ101" s="46"/>
      <c r="IR101" s="46"/>
      <c r="IS101" s="46"/>
      <c r="IT101" s="46"/>
      <c r="IU101" s="46"/>
    </row>
    <row r="102" spans="1:255" customFormat="1" ht="18.75" customHeight="1">
      <c r="A102" s="57"/>
      <c r="B102" s="67" t="s">
        <v>102</v>
      </c>
      <c r="C102" s="68" t="s">
        <v>111</v>
      </c>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239">
        <v>113913</v>
      </c>
      <c r="AF102" s="257"/>
      <c r="AG102" s="257"/>
      <c r="AH102" s="257"/>
      <c r="AI102" s="257"/>
      <c r="AJ102" s="257"/>
      <c r="AK102" s="257"/>
      <c r="AL102" s="257"/>
      <c r="AM102" s="258"/>
      <c r="AN102" s="239">
        <v>121601</v>
      </c>
      <c r="AO102" s="257"/>
      <c r="AP102" s="257"/>
      <c r="AQ102" s="257"/>
      <c r="AR102" s="257"/>
      <c r="AS102" s="257"/>
      <c r="AT102" s="257"/>
      <c r="AU102" s="257"/>
      <c r="AV102" s="258"/>
      <c r="AW102" s="179"/>
      <c r="AX102" s="180"/>
      <c r="AY102" s="180"/>
      <c r="AZ102" s="180"/>
      <c r="BA102" s="180"/>
      <c r="BB102" s="181"/>
      <c r="BC102" s="46"/>
      <c r="BD102" s="46"/>
      <c r="BE102" s="46"/>
      <c r="BF102" s="46"/>
      <c r="BG102" s="69"/>
      <c r="BH102" s="69"/>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c r="GS102" s="46"/>
      <c r="GT102" s="46"/>
      <c r="GU102" s="46"/>
      <c r="GV102" s="46"/>
      <c r="GW102" s="46"/>
      <c r="GX102" s="46"/>
      <c r="GY102" s="46"/>
      <c r="GZ102" s="46"/>
      <c r="HA102" s="46"/>
      <c r="HB102" s="46"/>
      <c r="HC102" s="46"/>
      <c r="HD102" s="46"/>
      <c r="HE102" s="46"/>
      <c r="HF102" s="46"/>
      <c r="HG102" s="46"/>
      <c r="HH102" s="46"/>
      <c r="HI102" s="46"/>
      <c r="HJ102" s="46"/>
      <c r="HK102" s="46"/>
      <c r="HL102" s="46"/>
      <c r="HM102" s="46"/>
      <c r="HN102" s="46"/>
      <c r="HO102" s="46"/>
      <c r="HP102" s="46"/>
      <c r="HQ102" s="46"/>
      <c r="HR102" s="46"/>
      <c r="HS102" s="46"/>
      <c r="HT102" s="46"/>
      <c r="HU102" s="46"/>
      <c r="HV102" s="46"/>
      <c r="HW102" s="46"/>
      <c r="HX102" s="46"/>
      <c r="HY102" s="46"/>
      <c r="HZ102" s="46"/>
      <c r="IA102" s="46"/>
      <c r="IB102" s="46"/>
      <c r="IC102" s="46"/>
      <c r="ID102" s="46"/>
      <c r="IE102" s="46"/>
      <c r="IF102" s="46"/>
      <c r="IG102" s="46"/>
      <c r="IH102" s="46"/>
      <c r="II102" s="46"/>
      <c r="IJ102" s="46"/>
      <c r="IK102" s="46"/>
      <c r="IL102" s="46"/>
      <c r="IM102" s="46"/>
      <c r="IN102" s="46"/>
      <c r="IO102" s="46"/>
      <c r="IP102" s="46"/>
      <c r="IQ102" s="46"/>
      <c r="IR102" s="46"/>
      <c r="IS102" s="46"/>
      <c r="IT102" s="46"/>
      <c r="IU102" s="46"/>
    </row>
    <row r="103" spans="1:255" customFormat="1" ht="18.75" customHeight="1">
      <c r="A103" s="57"/>
      <c r="B103" s="70"/>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174"/>
      <c r="AF103" s="175"/>
      <c r="AG103" s="175"/>
      <c r="AH103" s="175"/>
      <c r="AI103" s="175"/>
      <c r="AJ103" s="175"/>
      <c r="AK103" s="175"/>
      <c r="AL103" s="175"/>
      <c r="AM103" s="176"/>
      <c r="AN103" s="174"/>
      <c r="AO103" s="177"/>
      <c r="AP103" s="177"/>
      <c r="AQ103" s="177"/>
      <c r="AR103" s="177"/>
      <c r="AS103" s="177"/>
      <c r="AT103" s="177"/>
      <c r="AU103" s="177"/>
      <c r="AV103" s="178"/>
      <c r="AW103" s="179"/>
      <c r="AX103" s="180"/>
      <c r="AY103" s="180"/>
      <c r="AZ103" s="180"/>
      <c r="BA103" s="180"/>
      <c r="BB103" s="181"/>
      <c r="BC103" s="46"/>
      <c r="BD103" s="46"/>
      <c r="BE103" s="46"/>
      <c r="BF103" s="46"/>
      <c r="BG103" s="49"/>
      <c r="BH103" s="49"/>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row>
    <row r="104" spans="1:255" customFormat="1" ht="18.75" customHeight="1">
      <c r="A104" s="57"/>
      <c r="B104" s="70"/>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174"/>
      <c r="AF104" s="175"/>
      <c r="AG104" s="175"/>
      <c r="AH104" s="175"/>
      <c r="AI104" s="175"/>
      <c r="AJ104" s="175"/>
      <c r="AK104" s="175"/>
      <c r="AL104" s="175"/>
      <c r="AM104" s="176"/>
      <c r="AN104" s="174"/>
      <c r="AO104" s="177"/>
      <c r="AP104" s="177"/>
      <c r="AQ104" s="177"/>
      <c r="AR104" s="177"/>
      <c r="AS104" s="177"/>
      <c r="AT104" s="177"/>
      <c r="AU104" s="177"/>
      <c r="AV104" s="178"/>
      <c r="AW104" s="179"/>
      <c r="AX104" s="180"/>
      <c r="AY104" s="180"/>
      <c r="AZ104" s="180"/>
      <c r="BA104" s="180"/>
      <c r="BB104" s="181"/>
      <c r="BC104" s="46"/>
      <c r="BD104" s="46"/>
      <c r="BE104" s="46"/>
      <c r="BF104" s="46"/>
      <c r="BG104" s="49"/>
      <c r="BH104" s="49"/>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row>
    <row r="105" spans="1:255" customFormat="1" ht="18.75" customHeight="1">
      <c r="A105" s="57"/>
      <c r="B105" s="70"/>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174"/>
      <c r="AF105" s="175"/>
      <c r="AG105" s="175"/>
      <c r="AH105" s="175"/>
      <c r="AI105" s="175"/>
      <c r="AJ105" s="175"/>
      <c r="AK105" s="175"/>
      <c r="AL105" s="175"/>
      <c r="AM105" s="176"/>
      <c r="AN105" s="174"/>
      <c r="AO105" s="177"/>
      <c r="AP105" s="177"/>
      <c r="AQ105" s="177"/>
      <c r="AR105" s="177"/>
      <c r="AS105" s="177"/>
      <c r="AT105" s="177"/>
      <c r="AU105" s="177"/>
      <c r="AV105" s="178"/>
      <c r="AW105" s="179"/>
      <c r="AX105" s="180"/>
      <c r="AY105" s="180"/>
      <c r="AZ105" s="180"/>
      <c r="BA105" s="180"/>
      <c r="BB105" s="181"/>
      <c r="BC105" s="46"/>
      <c r="BD105" s="46"/>
      <c r="BE105" s="46"/>
      <c r="BF105" s="46"/>
      <c r="BG105" s="49"/>
      <c r="BH105" s="49"/>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row>
    <row r="106" spans="1:255" customFormat="1" ht="18.75" customHeight="1">
      <c r="A106" s="57"/>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174"/>
      <c r="AF106" s="175"/>
      <c r="AG106" s="175"/>
      <c r="AH106" s="175"/>
      <c r="AI106" s="175"/>
      <c r="AJ106" s="175"/>
      <c r="AK106" s="175"/>
      <c r="AL106" s="175"/>
      <c r="AM106" s="176"/>
      <c r="AN106" s="174"/>
      <c r="AO106" s="177"/>
      <c r="AP106" s="177"/>
      <c r="AQ106" s="177"/>
      <c r="AR106" s="177"/>
      <c r="AS106" s="177"/>
      <c r="AT106" s="177"/>
      <c r="AU106" s="177"/>
      <c r="AV106" s="178"/>
      <c r="AW106" s="179"/>
      <c r="AX106" s="180"/>
      <c r="AY106" s="180"/>
      <c r="AZ106" s="180"/>
      <c r="BA106" s="180"/>
      <c r="BB106" s="181"/>
      <c r="BC106" s="46"/>
      <c r="BD106" s="46"/>
      <c r="BE106" s="46"/>
      <c r="BF106" s="46"/>
      <c r="BG106" s="49"/>
      <c r="BH106" s="49"/>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row>
    <row r="107" spans="1:255" customFormat="1" ht="18.75" customHeight="1">
      <c r="A107" s="57"/>
      <c r="B107" s="70"/>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174"/>
      <c r="AF107" s="175"/>
      <c r="AG107" s="175"/>
      <c r="AH107" s="175"/>
      <c r="AI107" s="175"/>
      <c r="AJ107" s="175"/>
      <c r="AK107" s="175"/>
      <c r="AL107" s="175"/>
      <c r="AM107" s="176"/>
      <c r="AN107" s="174"/>
      <c r="AO107" s="177"/>
      <c r="AP107" s="177"/>
      <c r="AQ107" s="177"/>
      <c r="AR107" s="177"/>
      <c r="AS107" s="177"/>
      <c r="AT107" s="177"/>
      <c r="AU107" s="177"/>
      <c r="AV107" s="178"/>
      <c r="AW107" s="179"/>
      <c r="AX107" s="180"/>
      <c r="AY107" s="180"/>
      <c r="AZ107" s="180"/>
      <c r="BA107" s="180"/>
      <c r="BB107" s="181"/>
      <c r="BC107" s="46"/>
      <c r="BD107" s="46"/>
      <c r="BE107" s="46"/>
      <c r="BF107" s="46"/>
      <c r="BG107" s="49"/>
      <c r="BH107" s="49"/>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row>
    <row r="108" spans="1:255" customFormat="1" ht="18.75" customHeight="1">
      <c r="A108" s="57"/>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174"/>
      <c r="AF108" s="175"/>
      <c r="AG108" s="175"/>
      <c r="AH108" s="175"/>
      <c r="AI108" s="175"/>
      <c r="AJ108" s="175"/>
      <c r="AK108" s="175"/>
      <c r="AL108" s="175"/>
      <c r="AM108" s="176"/>
      <c r="AN108" s="174"/>
      <c r="AO108" s="182"/>
      <c r="AP108" s="182"/>
      <c r="AQ108" s="182"/>
      <c r="AR108" s="182"/>
      <c r="AS108" s="182"/>
      <c r="AT108" s="182"/>
      <c r="AU108" s="182"/>
      <c r="AV108" s="183"/>
      <c r="AW108" s="179"/>
      <c r="AX108" s="180"/>
      <c r="AY108" s="180"/>
      <c r="AZ108" s="180"/>
      <c r="BA108" s="180"/>
      <c r="BB108" s="181"/>
      <c r="BC108" s="46"/>
      <c r="BD108" s="46"/>
      <c r="BE108" s="46"/>
      <c r="BF108" s="46"/>
      <c r="BG108" s="49"/>
      <c r="BH108" s="49"/>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c r="IO108" s="46"/>
      <c r="IP108" s="46"/>
      <c r="IQ108" s="46"/>
      <c r="IR108" s="46"/>
      <c r="IS108" s="46"/>
      <c r="IT108" s="46"/>
      <c r="IU108" s="46"/>
    </row>
    <row r="109" spans="1:255" customFormat="1" ht="18.75" customHeight="1" thickBot="1">
      <c r="A109" s="57"/>
      <c r="B109" s="74"/>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159"/>
      <c r="AF109" s="160"/>
      <c r="AG109" s="160"/>
      <c r="AH109" s="160"/>
      <c r="AI109" s="160"/>
      <c r="AJ109" s="160"/>
      <c r="AK109" s="160"/>
      <c r="AL109" s="160"/>
      <c r="AM109" s="161"/>
      <c r="AN109" s="159"/>
      <c r="AO109" s="162"/>
      <c r="AP109" s="162"/>
      <c r="AQ109" s="162"/>
      <c r="AR109" s="162"/>
      <c r="AS109" s="162"/>
      <c r="AT109" s="162"/>
      <c r="AU109" s="162"/>
      <c r="AV109" s="163"/>
      <c r="AW109" s="164"/>
      <c r="AX109" s="165"/>
      <c r="AY109" s="165"/>
      <c r="AZ109" s="165"/>
      <c r="BA109" s="165"/>
      <c r="BB109" s="166"/>
      <c r="BC109" s="46"/>
      <c r="BD109" s="46"/>
      <c r="BE109" s="46"/>
      <c r="BF109" s="46"/>
      <c r="BG109" s="49"/>
      <c r="BH109" s="49"/>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c r="IN109" s="46"/>
      <c r="IO109" s="46"/>
      <c r="IP109" s="46"/>
      <c r="IQ109" s="46"/>
      <c r="IR109" s="46"/>
      <c r="IS109" s="46"/>
      <c r="IT109" s="46"/>
      <c r="IU109" s="46"/>
    </row>
    <row r="110" spans="1:255" customFormat="1" ht="18.75" customHeight="1" thickTop="1" thickBot="1">
      <c r="A110" s="62"/>
      <c r="B110" s="167" t="s">
        <v>104</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9"/>
      <c r="AE110" s="170">
        <f>SUM(AE102:AM109)</f>
        <v>113913</v>
      </c>
      <c r="AF110" s="171"/>
      <c r="AG110" s="171"/>
      <c r="AH110" s="171"/>
      <c r="AI110" s="171"/>
      <c r="AJ110" s="171"/>
      <c r="AK110" s="171"/>
      <c r="AL110" s="171"/>
      <c r="AM110" s="172"/>
      <c r="AN110" s="170">
        <f>SUM(AN102:AW109)</f>
        <v>121601</v>
      </c>
      <c r="AO110" s="171"/>
      <c r="AP110" s="171"/>
      <c r="AQ110" s="171"/>
      <c r="AR110" s="171"/>
      <c r="AS110" s="171"/>
      <c r="AT110" s="171"/>
      <c r="AU110" s="171"/>
      <c r="AV110" s="172"/>
      <c r="AW110" s="170"/>
      <c r="AX110" s="171"/>
      <c r="AY110" s="171"/>
      <c r="AZ110" s="171"/>
      <c r="BA110" s="171"/>
      <c r="BB110" s="173"/>
      <c r="BC110" s="46"/>
      <c r="BD110" s="46"/>
      <c r="BE110" s="46"/>
      <c r="BF110" s="46"/>
      <c r="BG110" s="76"/>
      <c r="BH110" s="7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c r="IN110" s="46"/>
      <c r="IO110" s="46"/>
      <c r="IP110" s="46"/>
      <c r="IQ110" s="46"/>
      <c r="IR110" s="46"/>
      <c r="IS110" s="46"/>
      <c r="IT110" s="46"/>
      <c r="IU110" s="46"/>
    </row>
    <row r="111" spans="1:255" ht="13.5">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row>
    <row r="112" spans="1:255" ht="14.25">
      <c r="A112" s="45" t="s">
        <v>89</v>
      </c>
      <c r="BA112" s="47"/>
      <c r="BB112" s="48"/>
      <c r="BC112" s="47" t="s">
        <v>105</v>
      </c>
    </row>
    <row r="114" spans="1:59">
      <c r="AD114" s="50"/>
      <c r="AH114" s="50"/>
      <c r="AI114" s="50"/>
      <c r="AJ114" s="50"/>
      <c r="AK114" s="50"/>
      <c r="AL114" s="50"/>
      <c r="AM114" s="50"/>
      <c r="AS114" s="50"/>
      <c r="BB114" s="51" t="s">
        <v>91</v>
      </c>
    </row>
    <row r="115" spans="1:59">
      <c r="AD115" s="50"/>
      <c r="AH115" s="50"/>
      <c r="AI115" s="50"/>
      <c r="AJ115" s="50"/>
      <c r="AK115" s="50"/>
      <c r="AL115" s="50"/>
      <c r="AM115" s="50"/>
      <c r="AS115" s="50"/>
    </row>
    <row r="116" spans="1:59" ht="13.5" thickBot="1">
      <c r="AD116" s="50"/>
      <c r="AH116" s="50"/>
      <c r="AI116" s="50"/>
      <c r="AJ116" s="50"/>
      <c r="AK116" s="50"/>
      <c r="AL116" s="50"/>
      <c r="AM116" s="50"/>
      <c r="AS116" s="50"/>
    </row>
    <row r="117" spans="1:59" ht="15" thickBot="1">
      <c r="A117" s="205" t="s">
        <v>92</v>
      </c>
      <c r="B117" s="206"/>
      <c r="C117" s="206"/>
      <c r="D117" s="206"/>
      <c r="E117" s="206"/>
      <c r="F117" s="206"/>
      <c r="G117" s="206"/>
      <c r="H117" s="206"/>
      <c r="I117" s="206"/>
      <c r="J117" s="206"/>
      <c r="K117" s="207"/>
      <c r="L117" s="208">
        <v>4</v>
      </c>
      <c r="M117" s="209"/>
      <c r="N117" s="209"/>
      <c r="O117" s="210"/>
      <c r="P117" s="205" t="s">
        <v>93</v>
      </c>
      <c r="Q117" s="206"/>
      <c r="R117" s="206"/>
      <c r="S117" s="206"/>
      <c r="T117" s="206"/>
      <c r="U117" s="207"/>
      <c r="V117" s="211" t="s">
        <v>112</v>
      </c>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3"/>
    </row>
    <row r="118" spans="1:59" ht="14.25">
      <c r="A118" s="52"/>
      <c r="B118" s="52"/>
      <c r="C118" s="52"/>
      <c r="D118" s="52"/>
      <c r="E118" s="52"/>
      <c r="F118" s="52"/>
      <c r="G118" s="52"/>
      <c r="H118" s="52"/>
      <c r="I118" s="52"/>
      <c r="J118" s="52"/>
      <c r="K118" s="52"/>
      <c r="L118" s="53"/>
      <c r="M118" s="53"/>
      <c r="N118" s="53"/>
      <c r="O118" s="53"/>
      <c r="P118" s="52"/>
      <c r="Q118" s="52"/>
      <c r="R118" s="52"/>
      <c r="S118" s="52"/>
      <c r="T118" s="52"/>
      <c r="U118" s="52"/>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row>
    <row r="119" spans="1:59" ht="14.25">
      <c r="A119" s="55"/>
      <c r="B119" s="56" t="s">
        <v>95</v>
      </c>
      <c r="C119" s="57"/>
      <c r="D119" s="57"/>
      <c r="E119" s="57"/>
      <c r="F119" s="57"/>
      <c r="G119" s="57"/>
      <c r="H119" s="57"/>
      <c r="I119" s="57"/>
      <c r="J119" s="57"/>
      <c r="K119" s="57"/>
      <c r="L119" s="58"/>
      <c r="M119" s="58"/>
      <c r="N119" s="58"/>
      <c r="O119" s="58"/>
      <c r="P119" s="57"/>
      <c r="Q119" s="57"/>
      <c r="R119" s="57"/>
      <c r="S119" s="57"/>
      <c r="T119" s="57"/>
      <c r="U119" s="57"/>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row>
    <row r="120" spans="1:59" ht="15" thickBot="1">
      <c r="A120" s="57"/>
      <c r="B120" s="57"/>
      <c r="C120" s="57"/>
      <c r="D120" s="57"/>
      <c r="E120" s="57"/>
      <c r="F120" s="57"/>
      <c r="G120" s="57"/>
      <c r="H120" s="57"/>
      <c r="I120" s="57"/>
      <c r="J120" s="57"/>
      <c r="K120" s="57"/>
      <c r="L120" s="58"/>
      <c r="M120" s="58"/>
      <c r="N120" s="58"/>
      <c r="O120" s="58"/>
      <c r="P120" s="57"/>
      <c r="Q120" s="57"/>
      <c r="R120" s="57"/>
      <c r="S120" s="57"/>
      <c r="T120" s="57"/>
      <c r="U120" s="57"/>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row>
    <row r="121" spans="1:59" ht="14.25">
      <c r="A121" s="57"/>
      <c r="B121" s="59"/>
      <c r="C121" s="52"/>
      <c r="D121" s="52"/>
      <c r="E121" s="52"/>
      <c r="F121" s="52"/>
      <c r="G121" s="52"/>
      <c r="H121" s="52"/>
      <c r="I121" s="52"/>
      <c r="J121" s="52"/>
      <c r="K121" s="52"/>
      <c r="L121" s="53"/>
      <c r="M121" s="53"/>
      <c r="N121" s="53"/>
      <c r="O121" s="53"/>
      <c r="P121" s="52"/>
      <c r="Q121" s="52"/>
      <c r="R121" s="52"/>
      <c r="S121" s="52"/>
      <c r="T121" s="52"/>
      <c r="U121" s="52"/>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60"/>
    </row>
    <row r="122" spans="1:59">
      <c r="A122" s="57"/>
      <c r="B122" s="184" t="s">
        <v>113</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6"/>
    </row>
    <row r="123" spans="1:59" ht="13.5">
      <c r="A123" s="57"/>
      <c r="B123" s="184"/>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6"/>
      <c r="BG123" s="61"/>
    </row>
    <row r="124" spans="1:59">
      <c r="A124" s="57"/>
      <c r="B124" s="184"/>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6"/>
    </row>
    <row r="125" spans="1:59">
      <c r="A125" s="57"/>
      <c r="B125" s="184"/>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6"/>
    </row>
    <row r="126" spans="1:59">
      <c r="A126" s="57"/>
      <c r="B126" s="184"/>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6"/>
    </row>
    <row r="127" spans="1:59">
      <c r="A127" s="57"/>
      <c r="B127" s="184"/>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6"/>
    </row>
    <row r="128" spans="1:59">
      <c r="A128" s="57"/>
      <c r="B128" s="184"/>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6"/>
    </row>
    <row r="129" spans="1:255">
      <c r="A129" s="57"/>
      <c r="B129" s="184"/>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6"/>
    </row>
    <row r="130" spans="1:255">
      <c r="A130" s="57"/>
      <c r="B130" s="184"/>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6"/>
    </row>
    <row r="131" spans="1:255">
      <c r="A131" s="57"/>
      <c r="B131" s="184"/>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6"/>
    </row>
    <row r="132" spans="1:255" ht="15" thickBot="1">
      <c r="A132" s="62"/>
      <c r="B132" s="63"/>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5"/>
    </row>
    <row r="133" spans="1:255">
      <c r="B133" s="66"/>
    </row>
    <row r="134" spans="1:255">
      <c r="B134" s="66"/>
    </row>
    <row r="135" spans="1:255" ht="14.25">
      <c r="B135" s="56" t="s">
        <v>96</v>
      </c>
      <c r="C135" s="57"/>
      <c r="D135" s="57"/>
      <c r="E135" s="57"/>
      <c r="F135" s="57"/>
      <c r="G135" s="57"/>
      <c r="H135" s="57"/>
      <c r="I135" s="57"/>
      <c r="J135" s="57"/>
      <c r="K135" s="57"/>
      <c r="L135" s="58"/>
      <c r="M135" s="58"/>
      <c r="N135" s="58"/>
      <c r="O135" s="58"/>
      <c r="P135" s="57"/>
      <c r="Q135" s="57"/>
      <c r="R135" s="57"/>
      <c r="S135" s="57"/>
      <c r="T135" s="57"/>
      <c r="U135" s="57"/>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row>
    <row r="136" spans="1:255" ht="15" thickBot="1">
      <c r="B136" s="57"/>
      <c r="C136" s="57"/>
      <c r="D136" s="57"/>
      <c r="E136" s="57"/>
      <c r="F136" s="57"/>
      <c r="G136" s="57"/>
      <c r="H136" s="57"/>
      <c r="I136" s="57"/>
      <c r="J136" s="57"/>
      <c r="K136" s="57"/>
      <c r="L136" s="58"/>
      <c r="M136" s="58"/>
      <c r="N136" s="58"/>
      <c r="O136" s="58"/>
      <c r="P136" s="57"/>
      <c r="Q136" s="57"/>
      <c r="R136" s="57"/>
      <c r="S136" s="57"/>
      <c r="T136" s="57"/>
      <c r="U136" s="57"/>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t="s">
        <v>97</v>
      </c>
      <c r="AW136" s="56"/>
      <c r="AX136" s="56"/>
      <c r="AY136" s="56"/>
      <c r="AZ136" s="56"/>
      <c r="BA136" s="56"/>
      <c r="BB136" s="56"/>
    </row>
    <row r="137" spans="1:255" customFormat="1" ht="13.5" customHeight="1">
      <c r="A137" s="57"/>
      <c r="B137" s="187" t="s">
        <v>98</v>
      </c>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9"/>
      <c r="AE137" s="193" t="s">
        <v>99</v>
      </c>
      <c r="AF137" s="194"/>
      <c r="AG137" s="194"/>
      <c r="AH137" s="194"/>
      <c r="AI137" s="194"/>
      <c r="AJ137" s="194"/>
      <c r="AK137" s="194"/>
      <c r="AL137" s="194"/>
      <c r="AM137" s="195"/>
      <c r="AN137" s="199" t="s">
        <v>100</v>
      </c>
      <c r="AO137" s="188"/>
      <c r="AP137" s="188"/>
      <c r="AQ137" s="188"/>
      <c r="AR137" s="188"/>
      <c r="AS137" s="188"/>
      <c r="AT137" s="188"/>
      <c r="AU137" s="188"/>
      <c r="AV137" s="189"/>
      <c r="AW137" s="199" t="s">
        <v>101</v>
      </c>
      <c r="AX137" s="188"/>
      <c r="AY137" s="188"/>
      <c r="AZ137" s="188"/>
      <c r="BA137" s="188"/>
      <c r="BB137" s="201"/>
      <c r="BC137" s="46"/>
      <c r="BD137" s="46"/>
      <c r="BE137" s="46"/>
      <c r="BF137" s="46"/>
      <c r="BG137" s="49"/>
      <c r="BH137" s="49"/>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c r="HP137" s="46"/>
      <c r="HQ137" s="46"/>
      <c r="HR137" s="46"/>
      <c r="HS137" s="46"/>
      <c r="HT137" s="46"/>
      <c r="HU137" s="46"/>
      <c r="HV137" s="46"/>
      <c r="HW137" s="46"/>
      <c r="HX137" s="46"/>
      <c r="HY137" s="46"/>
      <c r="HZ137" s="46"/>
      <c r="IA137" s="46"/>
      <c r="IB137" s="46"/>
      <c r="IC137" s="46"/>
      <c r="ID137" s="46"/>
      <c r="IE137" s="46"/>
      <c r="IF137" s="46"/>
      <c r="IG137" s="46"/>
      <c r="IH137" s="46"/>
      <c r="II137" s="46"/>
      <c r="IJ137" s="46"/>
      <c r="IK137" s="46"/>
      <c r="IL137" s="46"/>
      <c r="IM137" s="46"/>
      <c r="IN137" s="46"/>
      <c r="IO137" s="46"/>
      <c r="IP137" s="46"/>
      <c r="IQ137" s="46"/>
      <c r="IR137" s="46"/>
      <c r="IS137" s="46"/>
      <c r="IT137" s="46"/>
      <c r="IU137" s="46"/>
    </row>
    <row r="138" spans="1:255" customFormat="1" ht="13.5" customHeight="1">
      <c r="A138" s="57"/>
      <c r="B138" s="190"/>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2"/>
      <c r="AE138" s="196"/>
      <c r="AF138" s="197"/>
      <c r="AG138" s="197"/>
      <c r="AH138" s="197"/>
      <c r="AI138" s="197"/>
      <c r="AJ138" s="197"/>
      <c r="AK138" s="197"/>
      <c r="AL138" s="197"/>
      <c r="AM138" s="198"/>
      <c r="AN138" s="200"/>
      <c r="AO138" s="191"/>
      <c r="AP138" s="191"/>
      <c r="AQ138" s="191"/>
      <c r="AR138" s="191"/>
      <c r="AS138" s="191"/>
      <c r="AT138" s="191"/>
      <c r="AU138" s="191"/>
      <c r="AV138" s="192"/>
      <c r="AW138" s="200"/>
      <c r="AX138" s="191"/>
      <c r="AY138" s="191"/>
      <c r="AZ138" s="191"/>
      <c r="BA138" s="191"/>
      <c r="BB138" s="202"/>
      <c r="BC138" s="46"/>
      <c r="BD138" s="46"/>
      <c r="BE138" s="46"/>
      <c r="BF138" s="46"/>
      <c r="BG138" s="49"/>
      <c r="BH138" s="49"/>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c r="HP138" s="46"/>
      <c r="HQ138" s="46"/>
      <c r="HR138" s="46"/>
      <c r="HS138" s="46"/>
      <c r="HT138" s="46"/>
      <c r="HU138" s="46"/>
      <c r="HV138" s="46"/>
      <c r="HW138" s="46"/>
      <c r="HX138" s="46"/>
      <c r="HY138" s="46"/>
      <c r="HZ138" s="46"/>
      <c r="IA138" s="46"/>
      <c r="IB138" s="46"/>
      <c r="IC138" s="46"/>
      <c r="ID138" s="46"/>
      <c r="IE138" s="46"/>
      <c r="IF138" s="46"/>
      <c r="IG138" s="46"/>
      <c r="IH138" s="46"/>
      <c r="II138" s="46"/>
      <c r="IJ138" s="46"/>
      <c r="IK138" s="46"/>
      <c r="IL138" s="46"/>
      <c r="IM138" s="46"/>
      <c r="IN138" s="46"/>
      <c r="IO138" s="46"/>
      <c r="IP138" s="46"/>
      <c r="IQ138" s="46"/>
      <c r="IR138" s="46"/>
      <c r="IS138" s="46"/>
      <c r="IT138" s="46"/>
      <c r="IU138" s="46"/>
    </row>
    <row r="139" spans="1:255" customFormat="1" ht="18.75" customHeight="1">
      <c r="A139" s="57"/>
      <c r="B139" s="67" t="s">
        <v>102</v>
      </c>
      <c r="C139" s="68" t="s">
        <v>114</v>
      </c>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174">
        <v>109840</v>
      </c>
      <c r="AF139" s="177"/>
      <c r="AG139" s="177"/>
      <c r="AH139" s="177"/>
      <c r="AI139" s="177"/>
      <c r="AJ139" s="177"/>
      <c r="AK139" s="177"/>
      <c r="AL139" s="177"/>
      <c r="AM139" s="178"/>
      <c r="AN139" s="174">
        <v>126636</v>
      </c>
      <c r="AO139" s="177"/>
      <c r="AP139" s="177"/>
      <c r="AQ139" s="177"/>
      <c r="AR139" s="177"/>
      <c r="AS139" s="177"/>
      <c r="AT139" s="177"/>
      <c r="AU139" s="177"/>
      <c r="AV139" s="178"/>
      <c r="AW139" s="179"/>
      <c r="AX139" s="180"/>
      <c r="AY139" s="180"/>
      <c r="AZ139" s="180"/>
      <c r="BA139" s="180"/>
      <c r="BB139" s="181"/>
      <c r="BC139" s="46"/>
      <c r="BD139" s="46"/>
      <c r="BE139" s="46"/>
      <c r="BF139" s="46"/>
      <c r="BG139" s="69"/>
      <c r="BH139" s="69"/>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c r="HP139" s="46"/>
      <c r="HQ139" s="46"/>
      <c r="HR139" s="46"/>
      <c r="HS139" s="46"/>
      <c r="HT139" s="46"/>
      <c r="HU139" s="46"/>
      <c r="HV139" s="46"/>
      <c r="HW139" s="46"/>
      <c r="HX139" s="46"/>
      <c r="HY139" s="46"/>
      <c r="HZ139" s="46"/>
      <c r="IA139" s="46"/>
      <c r="IB139" s="46"/>
      <c r="IC139" s="46"/>
      <c r="ID139" s="46"/>
      <c r="IE139" s="46"/>
      <c r="IF139" s="46"/>
      <c r="IG139" s="46"/>
      <c r="IH139" s="46"/>
      <c r="II139" s="46"/>
      <c r="IJ139" s="46"/>
      <c r="IK139" s="46"/>
      <c r="IL139" s="46"/>
      <c r="IM139" s="46"/>
      <c r="IN139" s="46"/>
      <c r="IO139" s="46"/>
      <c r="IP139" s="46"/>
      <c r="IQ139" s="46"/>
      <c r="IR139" s="46"/>
      <c r="IS139" s="46"/>
      <c r="IT139" s="46"/>
      <c r="IU139" s="46"/>
    </row>
    <row r="140" spans="1:255" customFormat="1" ht="18.75" customHeight="1">
      <c r="A140" s="57"/>
      <c r="B140" s="67"/>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9"/>
      <c r="AE140" s="174"/>
      <c r="AF140" s="177"/>
      <c r="AG140" s="177"/>
      <c r="AH140" s="177"/>
      <c r="AI140" s="177"/>
      <c r="AJ140" s="177"/>
      <c r="AK140" s="177"/>
      <c r="AL140" s="177"/>
      <c r="AM140" s="178"/>
      <c r="AN140" s="174"/>
      <c r="AO140" s="177"/>
      <c r="AP140" s="177"/>
      <c r="AQ140" s="177"/>
      <c r="AR140" s="177"/>
      <c r="AS140" s="177"/>
      <c r="AT140" s="177"/>
      <c r="AU140" s="177"/>
      <c r="AV140" s="178"/>
      <c r="AW140" s="179"/>
      <c r="AX140" s="180"/>
      <c r="AY140" s="180"/>
      <c r="AZ140" s="180"/>
      <c r="BA140" s="180"/>
      <c r="BB140" s="181"/>
      <c r="BC140" s="46"/>
      <c r="BD140" s="46"/>
      <c r="BE140" s="46"/>
      <c r="BF140" s="46"/>
      <c r="BG140" s="69"/>
      <c r="BH140" s="69"/>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c r="HO140" s="46"/>
      <c r="HP140" s="46"/>
      <c r="HQ140" s="46"/>
      <c r="HR140" s="46"/>
      <c r="HS140" s="46"/>
      <c r="HT140" s="46"/>
      <c r="HU140" s="46"/>
      <c r="HV140" s="46"/>
      <c r="HW140" s="46"/>
      <c r="HX140" s="46"/>
      <c r="HY140" s="46"/>
      <c r="HZ140" s="46"/>
      <c r="IA140" s="46"/>
      <c r="IB140" s="46"/>
      <c r="IC140" s="46"/>
      <c r="ID140" s="46"/>
      <c r="IE140" s="46"/>
      <c r="IF140" s="46"/>
      <c r="IG140" s="46"/>
      <c r="IH140" s="46"/>
      <c r="II140" s="46"/>
      <c r="IJ140" s="46"/>
      <c r="IK140" s="46"/>
      <c r="IL140" s="46"/>
      <c r="IM140" s="46"/>
      <c r="IN140" s="46"/>
      <c r="IO140" s="46"/>
      <c r="IP140" s="46"/>
      <c r="IQ140" s="46"/>
      <c r="IR140" s="46"/>
      <c r="IS140" s="46"/>
      <c r="IT140" s="46"/>
      <c r="IU140" s="46"/>
    </row>
    <row r="141" spans="1:255" customFormat="1" ht="18.75" customHeight="1">
      <c r="A141" s="57"/>
      <c r="B141" s="70"/>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174"/>
      <c r="AF141" s="175"/>
      <c r="AG141" s="175"/>
      <c r="AH141" s="175"/>
      <c r="AI141" s="175"/>
      <c r="AJ141" s="175"/>
      <c r="AK141" s="175"/>
      <c r="AL141" s="175"/>
      <c r="AM141" s="176"/>
      <c r="AN141" s="174"/>
      <c r="AO141" s="177"/>
      <c r="AP141" s="177"/>
      <c r="AQ141" s="177"/>
      <c r="AR141" s="177"/>
      <c r="AS141" s="177"/>
      <c r="AT141" s="177"/>
      <c r="AU141" s="177"/>
      <c r="AV141" s="178"/>
      <c r="AW141" s="179"/>
      <c r="AX141" s="180"/>
      <c r="AY141" s="180"/>
      <c r="AZ141" s="180"/>
      <c r="BA141" s="180"/>
      <c r="BB141" s="181"/>
      <c r="BC141" s="46"/>
      <c r="BD141" s="46"/>
      <c r="BE141" s="46"/>
      <c r="BF141" s="46"/>
      <c r="BG141" s="49"/>
      <c r="BH141" s="49"/>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N141" s="46"/>
      <c r="GO141" s="46"/>
      <c r="GP141" s="46"/>
      <c r="GQ141" s="46"/>
      <c r="GR141" s="46"/>
      <c r="GS141" s="46"/>
      <c r="GT141" s="46"/>
      <c r="GU141" s="46"/>
      <c r="GV141" s="46"/>
      <c r="GW141" s="46"/>
      <c r="GX141" s="46"/>
      <c r="GY141" s="46"/>
      <c r="GZ141" s="46"/>
      <c r="HA141" s="46"/>
      <c r="HB141" s="46"/>
      <c r="HC141" s="46"/>
      <c r="HD141" s="46"/>
      <c r="HE141" s="46"/>
      <c r="HF141" s="46"/>
      <c r="HG141" s="46"/>
      <c r="HH141" s="46"/>
      <c r="HI141" s="46"/>
      <c r="HJ141" s="46"/>
      <c r="HK141" s="46"/>
      <c r="HL141" s="46"/>
      <c r="HM141" s="46"/>
      <c r="HN141" s="46"/>
      <c r="HO141" s="46"/>
      <c r="HP141" s="46"/>
      <c r="HQ141" s="46"/>
      <c r="HR141" s="46"/>
      <c r="HS141" s="46"/>
      <c r="HT141" s="46"/>
      <c r="HU141" s="46"/>
      <c r="HV141" s="46"/>
      <c r="HW141" s="46"/>
      <c r="HX141" s="46"/>
      <c r="HY141" s="46"/>
      <c r="HZ141" s="46"/>
      <c r="IA141" s="46"/>
      <c r="IB141" s="46"/>
      <c r="IC141" s="46"/>
      <c r="ID141" s="46"/>
      <c r="IE141" s="46"/>
      <c r="IF141" s="46"/>
      <c r="IG141" s="46"/>
      <c r="IH141" s="46"/>
      <c r="II141" s="46"/>
      <c r="IJ141" s="46"/>
      <c r="IK141" s="46"/>
      <c r="IL141" s="46"/>
      <c r="IM141" s="46"/>
      <c r="IN141" s="46"/>
      <c r="IO141" s="46"/>
      <c r="IP141" s="46"/>
      <c r="IQ141" s="46"/>
      <c r="IR141" s="46"/>
      <c r="IS141" s="46"/>
      <c r="IT141" s="46"/>
      <c r="IU141" s="46"/>
    </row>
    <row r="142" spans="1:255" customFormat="1" ht="18.75" customHeight="1">
      <c r="A142" s="57"/>
      <c r="B142" s="70"/>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174"/>
      <c r="AF142" s="175"/>
      <c r="AG142" s="175"/>
      <c r="AH142" s="175"/>
      <c r="AI142" s="175"/>
      <c r="AJ142" s="175"/>
      <c r="AK142" s="175"/>
      <c r="AL142" s="175"/>
      <c r="AM142" s="176"/>
      <c r="AN142" s="174"/>
      <c r="AO142" s="177"/>
      <c r="AP142" s="177"/>
      <c r="AQ142" s="177"/>
      <c r="AR142" s="177"/>
      <c r="AS142" s="177"/>
      <c r="AT142" s="177"/>
      <c r="AU142" s="177"/>
      <c r="AV142" s="178"/>
      <c r="AW142" s="179"/>
      <c r="AX142" s="180"/>
      <c r="AY142" s="180"/>
      <c r="AZ142" s="180"/>
      <c r="BA142" s="180"/>
      <c r="BB142" s="181"/>
      <c r="BC142" s="46"/>
      <c r="BD142" s="46"/>
      <c r="BE142" s="46"/>
      <c r="BF142" s="46"/>
      <c r="BG142" s="49"/>
      <c r="BH142" s="49"/>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c r="HN142" s="46"/>
      <c r="HO142" s="46"/>
      <c r="HP142" s="46"/>
      <c r="HQ142" s="46"/>
      <c r="HR142" s="46"/>
      <c r="HS142" s="46"/>
      <c r="HT142" s="46"/>
      <c r="HU142" s="46"/>
      <c r="HV142" s="46"/>
      <c r="HW142" s="46"/>
      <c r="HX142" s="46"/>
      <c r="HY142" s="46"/>
      <c r="HZ142" s="46"/>
      <c r="IA142" s="46"/>
      <c r="IB142" s="46"/>
      <c r="IC142" s="46"/>
      <c r="ID142" s="46"/>
      <c r="IE142" s="46"/>
      <c r="IF142" s="46"/>
      <c r="IG142" s="46"/>
      <c r="IH142" s="46"/>
      <c r="II142" s="46"/>
      <c r="IJ142" s="46"/>
      <c r="IK142" s="46"/>
      <c r="IL142" s="46"/>
      <c r="IM142" s="46"/>
      <c r="IN142" s="46"/>
      <c r="IO142" s="46"/>
      <c r="IP142" s="46"/>
      <c r="IQ142" s="46"/>
      <c r="IR142" s="46"/>
      <c r="IS142" s="46"/>
      <c r="IT142" s="46"/>
      <c r="IU142" s="46"/>
    </row>
    <row r="143" spans="1:255" customFormat="1" ht="18.75" customHeight="1">
      <c r="A143" s="57"/>
      <c r="B143" s="72"/>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174"/>
      <c r="AF143" s="175"/>
      <c r="AG143" s="175"/>
      <c r="AH143" s="175"/>
      <c r="AI143" s="175"/>
      <c r="AJ143" s="175"/>
      <c r="AK143" s="175"/>
      <c r="AL143" s="175"/>
      <c r="AM143" s="176"/>
      <c r="AN143" s="174"/>
      <c r="AO143" s="177"/>
      <c r="AP143" s="177"/>
      <c r="AQ143" s="177"/>
      <c r="AR143" s="177"/>
      <c r="AS143" s="177"/>
      <c r="AT143" s="177"/>
      <c r="AU143" s="177"/>
      <c r="AV143" s="178"/>
      <c r="AW143" s="179"/>
      <c r="AX143" s="180"/>
      <c r="AY143" s="180"/>
      <c r="AZ143" s="180"/>
      <c r="BA143" s="180"/>
      <c r="BB143" s="181"/>
      <c r="BC143" s="46"/>
      <c r="BD143" s="46"/>
      <c r="BE143" s="46"/>
      <c r="BF143" s="46"/>
      <c r="BG143" s="49"/>
      <c r="BH143" s="49"/>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c r="HN143" s="46"/>
      <c r="HO143" s="46"/>
      <c r="HP143" s="46"/>
      <c r="HQ143" s="46"/>
      <c r="HR143" s="46"/>
      <c r="HS143" s="46"/>
      <c r="HT143" s="46"/>
      <c r="HU143" s="46"/>
      <c r="HV143" s="46"/>
      <c r="HW143" s="46"/>
      <c r="HX143" s="46"/>
      <c r="HY143" s="46"/>
      <c r="HZ143" s="46"/>
      <c r="IA143" s="46"/>
      <c r="IB143" s="46"/>
      <c r="IC143" s="46"/>
      <c r="ID143" s="46"/>
      <c r="IE143" s="46"/>
      <c r="IF143" s="46"/>
      <c r="IG143" s="46"/>
      <c r="IH143" s="46"/>
      <c r="II143" s="46"/>
      <c r="IJ143" s="46"/>
      <c r="IK143" s="46"/>
      <c r="IL143" s="46"/>
      <c r="IM143" s="46"/>
      <c r="IN143" s="46"/>
      <c r="IO143" s="46"/>
      <c r="IP143" s="46"/>
      <c r="IQ143" s="46"/>
      <c r="IR143" s="46"/>
      <c r="IS143" s="46"/>
      <c r="IT143" s="46"/>
      <c r="IU143" s="46"/>
    </row>
    <row r="144" spans="1:255" customFormat="1" ht="18.75" customHeight="1">
      <c r="A144" s="57"/>
      <c r="B144" s="70"/>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174"/>
      <c r="AF144" s="175"/>
      <c r="AG144" s="175"/>
      <c r="AH144" s="175"/>
      <c r="AI144" s="175"/>
      <c r="AJ144" s="175"/>
      <c r="AK144" s="175"/>
      <c r="AL144" s="175"/>
      <c r="AM144" s="176"/>
      <c r="AN144" s="174"/>
      <c r="AO144" s="177"/>
      <c r="AP144" s="177"/>
      <c r="AQ144" s="177"/>
      <c r="AR144" s="177"/>
      <c r="AS144" s="177"/>
      <c r="AT144" s="177"/>
      <c r="AU144" s="177"/>
      <c r="AV144" s="178"/>
      <c r="AW144" s="179"/>
      <c r="AX144" s="180"/>
      <c r="AY144" s="180"/>
      <c r="AZ144" s="180"/>
      <c r="BA144" s="180"/>
      <c r="BB144" s="181"/>
      <c r="BC144" s="46"/>
      <c r="BD144" s="46"/>
      <c r="BE144" s="46"/>
      <c r="BF144" s="46"/>
      <c r="BG144" s="49"/>
      <c r="BH144" s="49"/>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c r="HO144" s="46"/>
      <c r="HP144" s="46"/>
      <c r="HQ144" s="46"/>
      <c r="HR144" s="46"/>
      <c r="HS144" s="46"/>
      <c r="HT144" s="46"/>
      <c r="HU144" s="46"/>
      <c r="HV144" s="46"/>
      <c r="HW144" s="46"/>
      <c r="HX144" s="46"/>
      <c r="HY144" s="46"/>
      <c r="HZ144" s="46"/>
      <c r="IA144" s="46"/>
      <c r="IB144" s="46"/>
      <c r="IC144" s="46"/>
      <c r="ID144" s="46"/>
      <c r="IE144" s="46"/>
      <c r="IF144" s="46"/>
      <c r="IG144" s="46"/>
      <c r="IH144" s="46"/>
      <c r="II144" s="46"/>
      <c r="IJ144" s="46"/>
      <c r="IK144" s="46"/>
      <c r="IL144" s="46"/>
      <c r="IM144" s="46"/>
      <c r="IN144" s="46"/>
      <c r="IO144" s="46"/>
      <c r="IP144" s="46"/>
      <c r="IQ144" s="46"/>
      <c r="IR144" s="46"/>
      <c r="IS144" s="46"/>
      <c r="IT144" s="46"/>
      <c r="IU144" s="46"/>
    </row>
    <row r="145" spans="1:255" customFormat="1" ht="18.75" customHeight="1">
      <c r="A145" s="57"/>
      <c r="B145" s="72"/>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174"/>
      <c r="AF145" s="175"/>
      <c r="AG145" s="175"/>
      <c r="AH145" s="175"/>
      <c r="AI145" s="175"/>
      <c r="AJ145" s="175"/>
      <c r="AK145" s="175"/>
      <c r="AL145" s="175"/>
      <c r="AM145" s="176"/>
      <c r="AN145" s="174"/>
      <c r="AO145" s="182"/>
      <c r="AP145" s="182"/>
      <c r="AQ145" s="182"/>
      <c r="AR145" s="182"/>
      <c r="AS145" s="182"/>
      <c r="AT145" s="182"/>
      <c r="AU145" s="182"/>
      <c r="AV145" s="183"/>
      <c r="AW145" s="179"/>
      <c r="AX145" s="180"/>
      <c r="AY145" s="180"/>
      <c r="AZ145" s="180"/>
      <c r="BA145" s="180"/>
      <c r="BB145" s="181"/>
      <c r="BC145" s="46"/>
      <c r="BD145" s="46"/>
      <c r="BE145" s="46"/>
      <c r="BF145" s="46"/>
      <c r="BG145" s="49"/>
      <c r="BH145" s="49"/>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c r="HO145" s="46"/>
      <c r="HP145" s="46"/>
      <c r="HQ145" s="46"/>
      <c r="HR145" s="46"/>
      <c r="HS145" s="46"/>
      <c r="HT145" s="46"/>
      <c r="HU145" s="46"/>
      <c r="HV145" s="46"/>
      <c r="HW145" s="46"/>
      <c r="HX145" s="46"/>
      <c r="HY145" s="46"/>
      <c r="HZ145" s="46"/>
      <c r="IA145" s="46"/>
      <c r="IB145" s="46"/>
      <c r="IC145" s="46"/>
      <c r="ID145" s="46"/>
      <c r="IE145" s="46"/>
      <c r="IF145" s="46"/>
      <c r="IG145" s="46"/>
      <c r="IH145" s="46"/>
      <c r="II145" s="46"/>
      <c r="IJ145" s="46"/>
      <c r="IK145" s="46"/>
      <c r="IL145" s="46"/>
      <c r="IM145" s="46"/>
      <c r="IN145" s="46"/>
      <c r="IO145" s="46"/>
      <c r="IP145" s="46"/>
      <c r="IQ145" s="46"/>
      <c r="IR145" s="46"/>
      <c r="IS145" s="46"/>
      <c r="IT145" s="46"/>
      <c r="IU145" s="46"/>
    </row>
    <row r="146" spans="1:255" customFormat="1" ht="18.75" customHeight="1" thickBot="1">
      <c r="A146" s="57"/>
      <c r="B146" s="74"/>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159"/>
      <c r="AF146" s="160"/>
      <c r="AG146" s="160"/>
      <c r="AH146" s="160"/>
      <c r="AI146" s="160"/>
      <c r="AJ146" s="160"/>
      <c r="AK146" s="160"/>
      <c r="AL146" s="160"/>
      <c r="AM146" s="161"/>
      <c r="AN146" s="159"/>
      <c r="AO146" s="162"/>
      <c r="AP146" s="162"/>
      <c r="AQ146" s="162"/>
      <c r="AR146" s="162"/>
      <c r="AS146" s="162"/>
      <c r="AT146" s="162"/>
      <c r="AU146" s="162"/>
      <c r="AV146" s="163"/>
      <c r="AW146" s="164"/>
      <c r="AX146" s="165"/>
      <c r="AY146" s="165"/>
      <c r="AZ146" s="165"/>
      <c r="BA146" s="165"/>
      <c r="BB146" s="166"/>
      <c r="BC146" s="46"/>
      <c r="BD146" s="46"/>
      <c r="BE146" s="46"/>
      <c r="BF146" s="46"/>
      <c r="BG146" s="49"/>
      <c r="BH146" s="49"/>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c r="EK146" s="46"/>
      <c r="EL146" s="46"/>
      <c r="EM146" s="46"/>
      <c r="EN146" s="46"/>
      <c r="EO146" s="46"/>
      <c r="EP146" s="46"/>
      <c r="EQ146" s="46"/>
      <c r="ER146" s="46"/>
      <c r="ES146" s="46"/>
      <c r="ET146" s="46"/>
      <c r="EU146" s="46"/>
      <c r="EV146" s="46"/>
      <c r="EW146" s="46"/>
      <c r="EX146" s="46"/>
      <c r="EY146" s="46"/>
      <c r="EZ146" s="46"/>
      <c r="FA146" s="46"/>
      <c r="FB146" s="46"/>
      <c r="FC146" s="46"/>
      <c r="FD146" s="46"/>
      <c r="FE146" s="46"/>
      <c r="FF146" s="46"/>
      <c r="FG146" s="46"/>
      <c r="FH146" s="46"/>
      <c r="FI146" s="46"/>
      <c r="FJ146" s="46"/>
      <c r="FK146" s="46"/>
      <c r="FL146" s="46"/>
      <c r="FM146" s="46"/>
      <c r="FN146" s="46"/>
      <c r="FO146" s="46"/>
      <c r="FP146" s="46"/>
      <c r="FQ146" s="46"/>
      <c r="FR146" s="46"/>
      <c r="FS146" s="46"/>
      <c r="FT146" s="46"/>
      <c r="FU146" s="46"/>
      <c r="FV146" s="46"/>
      <c r="FW146" s="46"/>
      <c r="FX146" s="46"/>
      <c r="FY146" s="46"/>
      <c r="FZ146" s="46"/>
      <c r="GA146" s="46"/>
      <c r="GB146" s="46"/>
      <c r="GC146" s="46"/>
      <c r="GD146" s="46"/>
      <c r="GE146" s="46"/>
      <c r="GF146" s="46"/>
      <c r="GG146" s="46"/>
      <c r="GH146" s="46"/>
      <c r="GI146" s="46"/>
      <c r="GJ146" s="46"/>
      <c r="GK146" s="46"/>
      <c r="GL146" s="46"/>
      <c r="GM146" s="46"/>
      <c r="GN146" s="46"/>
      <c r="GO146" s="46"/>
      <c r="GP146" s="46"/>
      <c r="GQ146" s="46"/>
      <c r="GR146" s="46"/>
      <c r="GS146" s="46"/>
      <c r="GT146" s="46"/>
      <c r="GU146" s="46"/>
      <c r="GV146" s="46"/>
      <c r="GW146" s="46"/>
      <c r="GX146" s="46"/>
      <c r="GY146" s="46"/>
      <c r="GZ146" s="46"/>
      <c r="HA146" s="46"/>
      <c r="HB146" s="46"/>
      <c r="HC146" s="46"/>
      <c r="HD146" s="46"/>
      <c r="HE146" s="46"/>
      <c r="HF146" s="46"/>
      <c r="HG146" s="46"/>
      <c r="HH146" s="46"/>
      <c r="HI146" s="46"/>
      <c r="HJ146" s="46"/>
      <c r="HK146" s="46"/>
      <c r="HL146" s="46"/>
      <c r="HM146" s="46"/>
      <c r="HN146" s="46"/>
      <c r="HO146" s="46"/>
      <c r="HP146" s="46"/>
      <c r="HQ146" s="46"/>
      <c r="HR146" s="46"/>
      <c r="HS146" s="46"/>
      <c r="HT146" s="46"/>
      <c r="HU146" s="46"/>
      <c r="HV146" s="46"/>
      <c r="HW146" s="46"/>
      <c r="HX146" s="46"/>
      <c r="HY146" s="46"/>
      <c r="HZ146" s="46"/>
      <c r="IA146" s="46"/>
      <c r="IB146" s="46"/>
      <c r="IC146" s="46"/>
      <c r="ID146" s="46"/>
      <c r="IE146" s="46"/>
      <c r="IF146" s="46"/>
      <c r="IG146" s="46"/>
      <c r="IH146" s="46"/>
      <c r="II146" s="46"/>
      <c r="IJ146" s="46"/>
      <c r="IK146" s="46"/>
      <c r="IL146" s="46"/>
      <c r="IM146" s="46"/>
      <c r="IN146" s="46"/>
      <c r="IO146" s="46"/>
      <c r="IP146" s="46"/>
      <c r="IQ146" s="46"/>
      <c r="IR146" s="46"/>
      <c r="IS146" s="46"/>
      <c r="IT146" s="46"/>
      <c r="IU146" s="46"/>
    </row>
    <row r="147" spans="1:255" customFormat="1" ht="18.75" customHeight="1" thickTop="1" thickBot="1">
      <c r="A147" s="62"/>
      <c r="B147" s="167" t="s">
        <v>104</v>
      </c>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9"/>
      <c r="AE147" s="170">
        <f>SUM(AE139:AM146)</f>
        <v>109840</v>
      </c>
      <c r="AF147" s="171"/>
      <c r="AG147" s="171"/>
      <c r="AH147" s="171"/>
      <c r="AI147" s="171"/>
      <c r="AJ147" s="171"/>
      <c r="AK147" s="171"/>
      <c r="AL147" s="171"/>
      <c r="AM147" s="172"/>
      <c r="AN147" s="170">
        <f t="shared" ref="AN147" si="0">SUM(AN139:AV146)</f>
        <v>126636</v>
      </c>
      <c r="AO147" s="171"/>
      <c r="AP147" s="171"/>
      <c r="AQ147" s="171"/>
      <c r="AR147" s="171"/>
      <c r="AS147" s="171"/>
      <c r="AT147" s="171"/>
      <c r="AU147" s="171"/>
      <c r="AV147" s="172"/>
      <c r="AW147" s="170"/>
      <c r="AX147" s="171"/>
      <c r="AY147" s="171"/>
      <c r="AZ147" s="171"/>
      <c r="BA147" s="171"/>
      <c r="BB147" s="173"/>
      <c r="BC147" s="46"/>
      <c r="BD147" s="46"/>
      <c r="BE147" s="46"/>
      <c r="BF147" s="46"/>
      <c r="BG147" s="76"/>
      <c r="BH147" s="7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c r="EK147" s="46"/>
      <c r="EL147" s="46"/>
      <c r="EM147" s="46"/>
      <c r="EN147" s="46"/>
      <c r="EO147" s="46"/>
      <c r="EP147" s="46"/>
      <c r="EQ147" s="46"/>
      <c r="ER147" s="46"/>
      <c r="ES147" s="46"/>
      <c r="ET147" s="46"/>
      <c r="EU147" s="46"/>
      <c r="EV147" s="46"/>
      <c r="EW147" s="46"/>
      <c r="EX147" s="46"/>
      <c r="EY147" s="46"/>
      <c r="EZ147" s="46"/>
      <c r="FA147" s="46"/>
      <c r="FB147" s="46"/>
      <c r="FC147" s="46"/>
      <c r="FD147" s="46"/>
      <c r="FE147" s="46"/>
      <c r="FF147" s="46"/>
      <c r="FG147" s="46"/>
      <c r="FH147" s="46"/>
      <c r="FI147" s="46"/>
      <c r="FJ147" s="46"/>
      <c r="FK147" s="46"/>
      <c r="FL147" s="46"/>
      <c r="FM147" s="46"/>
      <c r="FN147" s="46"/>
      <c r="FO147" s="46"/>
      <c r="FP147" s="46"/>
      <c r="FQ147" s="46"/>
      <c r="FR147" s="46"/>
      <c r="FS147" s="46"/>
      <c r="FT147" s="46"/>
      <c r="FU147" s="46"/>
      <c r="FV147" s="46"/>
      <c r="FW147" s="46"/>
      <c r="FX147" s="46"/>
      <c r="FY147" s="46"/>
      <c r="FZ147" s="46"/>
      <c r="GA147" s="46"/>
      <c r="GB147" s="46"/>
      <c r="GC147" s="46"/>
      <c r="GD147" s="46"/>
      <c r="GE147" s="46"/>
      <c r="GF147" s="46"/>
      <c r="GG147" s="46"/>
      <c r="GH147" s="46"/>
      <c r="GI147" s="46"/>
      <c r="GJ147" s="46"/>
      <c r="GK147" s="46"/>
      <c r="GL147" s="46"/>
      <c r="GM147" s="46"/>
      <c r="GN147" s="46"/>
      <c r="GO147" s="46"/>
      <c r="GP147" s="46"/>
      <c r="GQ147" s="46"/>
      <c r="GR147" s="46"/>
      <c r="GS147" s="46"/>
      <c r="GT147" s="46"/>
      <c r="GU147" s="46"/>
      <c r="GV147" s="46"/>
      <c r="GW147" s="46"/>
      <c r="GX147" s="46"/>
      <c r="GY147" s="46"/>
      <c r="GZ147" s="46"/>
      <c r="HA147" s="46"/>
      <c r="HB147" s="46"/>
      <c r="HC147" s="46"/>
      <c r="HD147" s="46"/>
      <c r="HE147" s="46"/>
      <c r="HF147" s="46"/>
      <c r="HG147" s="46"/>
      <c r="HH147" s="46"/>
      <c r="HI147" s="46"/>
      <c r="HJ147" s="46"/>
      <c r="HK147" s="46"/>
      <c r="HL147" s="46"/>
      <c r="HM147" s="46"/>
      <c r="HN147" s="46"/>
      <c r="HO147" s="46"/>
      <c r="HP147" s="46"/>
      <c r="HQ147" s="46"/>
      <c r="HR147" s="46"/>
      <c r="HS147" s="46"/>
      <c r="HT147" s="46"/>
      <c r="HU147" s="46"/>
      <c r="HV147" s="46"/>
      <c r="HW147" s="46"/>
      <c r="HX147" s="46"/>
      <c r="HY147" s="46"/>
      <c r="HZ147" s="46"/>
      <c r="IA147" s="46"/>
      <c r="IB147" s="46"/>
      <c r="IC147" s="46"/>
      <c r="ID147" s="46"/>
      <c r="IE147" s="46"/>
      <c r="IF147" s="46"/>
      <c r="IG147" s="46"/>
      <c r="IH147" s="46"/>
      <c r="II147" s="46"/>
      <c r="IJ147" s="46"/>
      <c r="IK147" s="46"/>
      <c r="IL147" s="46"/>
      <c r="IM147" s="46"/>
      <c r="IN147" s="46"/>
      <c r="IO147" s="46"/>
      <c r="IP147" s="46"/>
      <c r="IQ147" s="46"/>
      <c r="IR147" s="46"/>
      <c r="IS147" s="46"/>
      <c r="IT147" s="46"/>
      <c r="IU147" s="46"/>
    </row>
    <row r="148" spans="1:255" ht="13.5">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row>
    <row r="149" spans="1:255" ht="14.25">
      <c r="A149" s="45" t="s">
        <v>89</v>
      </c>
      <c r="BA149" s="47"/>
      <c r="BB149" s="48"/>
      <c r="BC149" s="47" t="s">
        <v>105</v>
      </c>
    </row>
    <row r="151" spans="1:255">
      <c r="AD151" s="50"/>
      <c r="AH151" s="50"/>
      <c r="AI151" s="50"/>
      <c r="AJ151" s="50"/>
      <c r="AK151" s="50"/>
      <c r="AL151" s="50"/>
      <c r="AM151" s="50"/>
      <c r="AS151" s="50"/>
      <c r="BB151" s="51" t="s">
        <v>91</v>
      </c>
    </row>
    <row r="152" spans="1:255">
      <c r="AD152" s="50"/>
      <c r="AH152" s="50"/>
      <c r="AI152" s="50"/>
      <c r="AJ152" s="50"/>
      <c r="AK152" s="50"/>
      <c r="AL152" s="50"/>
      <c r="AM152" s="50"/>
      <c r="AS152" s="50"/>
    </row>
    <row r="153" spans="1:255" ht="13.5" thickBot="1">
      <c r="AD153" s="50"/>
      <c r="AH153" s="50"/>
      <c r="AI153" s="50"/>
      <c r="AJ153" s="50"/>
      <c r="AK153" s="50"/>
      <c r="AL153" s="50"/>
      <c r="AM153" s="50"/>
      <c r="AS153" s="50"/>
    </row>
    <row r="154" spans="1:255" ht="15" thickBot="1">
      <c r="A154" s="205" t="s">
        <v>92</v>
      </c>
      <c r="B154" s="206"/>
      <c r="C154" s="206"/>
      <c r="D154" s="206"/>
      <c r="E154" s="206"/>
      <c r="F154" s="206"/>
      <c r="G154" s="206"/>
      <c r="H154" s="206"/>
      <c r="I154" s="206"/>
      <c r="J154" s="206"/>
      <c r="K154" s="207"/>
      <c r="L154" s="208">
        <v>5</v>
      </c>
      <c r="M154" s="209"/>
      <c r="N154" s="209"/>
      <c r="O154" s="210"/>
      <c r="P154" s="205" t="s">
        <v>93</v>
      </c>
      <c r="Q154" s="206"/>
      <c r="R154" s="206"/>
      <c r="S154" s="206"/>
      <c r="T154" s="206"/>
      <c r="U154" s="207"/>
      <c r="V154" s="211" t="s">
        <v>115</v>
      </c>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3"/>
    </row>
    <row r="155" spans="1:255" ht="14.25">
      <c r="A155" s="52"/>
      <c r="B155" s="52"/>
      <c r="C155" s="52"/>
      <c r="D155" s="52"/>
      <c r="E155" s="52"/>
      <c r="F155" s="52"/>
      <c r="G155" s="52"/>
      <c r="H155" s="52"/>
      <c r="I155" s="52"/>
      <c r="J155" s="52"/>
      <c r="K155" s="52"/>
      <c r="L155" s="53"/>
      <c r="M155" s="53"/>
      <c r="N155" s="53"/>
      <c r="O155" s="53"/>
      <c r="P155" s="52"/>
      <c r="Q155" s="52"/>
      <c r="R155" s="52"/>
      <c r="S155" s="52"/>
      <c r="T155" s="52"/>
      <c r="U155" s="52"/>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row>
    <row r="156" spans="1:255" ht="14.25">
      <c r="A156" s="55"/>
      <c r="B156" s="56" t="s">
        <v>95</v>
      </c>
      <c r="C156" s="57"/>
      <c r="D156" s="57"/>
      <c r="E156" s="57"/>
      <c r="F156" s="57"/>
      <c r="G156" s="57"/>
      <c r="H156" s="57"/>
      <c r="I156" s="57"/>
      <c r="J156" s="57"/>
      <c r="K156" s="57"/>
      <c r="L156" s="58"/>
      <c r="M156" s="58"/>
      <c r="N156" s="58"/>
      <c r="O156" s="58"/>
      <c r="P156" s="57"/>
      <c r="Q156" s="57"/>
      <c r="R156" s="57"/>
      <c r="S156" s="57"/>
      <c r="T156" s="57"/>
      <c r="U156" s="57"/>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row>
    <row r="157" spans="1:255" ht="15" thickBot="1">
      <c r="A157" s="57"/>
      <c r="B157" s="57"/>
      <c r="C157" s="57"/>
      <c r="D157" s="57"/>
      <c r="E157" s="57"/>
      <c r="F157" s="57"/>
      <c r="G157" s="57"/>
      <c r="H157" s="57"/>
      <c r="I157" s="57"/>
      <c r="J157" s="57"/>
      <c r="K157" s="57"/>
      <c r="L157" s="58"/>
      <c r="M157" s="58"/>
      <c r="N157" s="58"/>
      <c r="O157" s="58"/>
      <c r="P157" s="57"/>
      <c r="Q157" s="57"/>
      <c r="R157" s="57"/>
      <c r="S157" s="57"/>
      <c r="T157" s="57"/>
      <c r="U157" s="57"/>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row>
    <row r="158" spans="1:255" ht="14.25">
      <c r="A158" s="57"/>
      <c r="B158" s="59"/>
      <c r="C158" s="52"/>
      <c r="D158" s="52"/>
      <c r="E158" s="52"/>
      <c r="F158" s="52"/>
      <c r="G158" s="52"/>
      <c r="H158" s="52"/>
      <c r="I158" s="52"/>
      <c r="J158" s="52"/>
      <c r="K158" s="52"/>
      <c r="L158" s="53"/>
      <c r="M158" s="53"/>
      <c r="N158" s="53"/>
      <c r="O158" s="53"/>
      <c r="P158" s="52"/>
      <c r="Q158" s="52"/>
      <c r="R158" s="52"/>
      <c r="S158" s="52"/>
      <c r="T158" s="52"/>
      <c r="U158" s="52"/>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60"/>
    </row>
    <row r="159" spans="1:255">
      <c r="A159" s="57"/>
      <c r="B159" s="184" t="s">
        <v>116</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6"/>
    </row>
    <row r="160" spans="1:255" ht="13.5">
      <c r="A160" s="57"/>
      <c r="B160" s="184"/>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6"/>
      <c r="BG160" s="61"/>
    </row>
    <row r="161" spans="1:255">
      <c r="A161" s="57"/>
      <c r="B161" s="184"/>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6"/>
    </row>
    <row r="162" spans="1:255">
      <c r="A162" s="57"/>
      <c r="B162" s="184"/>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6"/>
    </row>
    <row r="163" spans="1:255">
      <c r="A163" s="57"/>
      <c r="B163" s="184"/>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6"/>
    </row>
    <row r="164" spans="1:255">
      <c r="A164" s="57"/>
      <c r="B164" s="184"/>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6"/>
    </row>
    <row r="165" spans="1:255">
      <c r="A165" s="57"/>
      <c r="B165" s="184"/>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6"/>
    </row>
    <row r="166" spans="1:255">
      <c r="A166" s="57"/>
      <c r="B166" s="184"/>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6"/>
    </row>
    <row r="167" spans="1:255">
      <c r="A167" s="57"/>
      <c r="B167" s="184"/>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6"/>
    </row>
    <row r="168" spans="1:255">
      <c r="A168" s="57"/>
      <c r="B168" s="184"/>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6"/>
    </row>
    <row r="169" spans="1:255" ht="15" thickBot="1">
      <c r="A169" s="62"/>
      <c r="B169" s="63"/>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5"/>
    </row>
    <row r="170" spans="1:255">
      <c r="B170" s="66"/>
    </row>
    <row r="171" spans="1:255">
      <c r="B171" s="66"/>
    </row>
    <row r="172" spans="1:255" ht="14.25">
      <c r="B172" s="56" t="s">
        <v>96</v>
      </c>
      <c r="C172" s="57"/>
      <c r="D172" s="57"/>
      <c r="E172" s="57"/>
      <c r="F172" s="57"/>
      <c r="G172" s="57"/>
      <c r="H172" s="57"/>
      <c r="I172" s="57"/>
      <c r="J172" s="57"/>
      <c r="K172" s="57"/>
      <c r="L172" s="58"/>
      <c r="M172" s="58"/>
      <c r="N172" s="58"/>
      <c r="O172" s="58"/>
      <c r="P172" s="57"/>
      <c r="Q172" s="57"/>
      <c r="R172" s="57"/>
      <c r="S172" s="57"/>
      <c r="T172" s="57"/>
      <c r="U172" s="57"/>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row>
    <row r="173" spans="1:255" ht="15" thickBot="1">
      <c r="B173" s="57"/>
      <c r="C173" s="57"/>
      <c r="D173" s="57"/>
      <c r="E173" s="57"/>
      <c r="F173" s="57"/>
      <c r="G173" s="57"/>
      <c r="H173" s="57"/>
      <c r="I173" s="57"/>
      <c r="J173" s="57"/>
      <c r="K173" s="57"/>
      <c r="L173" s="58"/>
      <c r="M173" s="58"/>
      <c r="N173" s="58"/>
      <c r="O173" s="58"/>
      <c r="P173" s="57"/>
      <c r="Q173" s="57"/>
      <c r="R173" s="57"/>
      <c r="S173" s="57"/>
      <c r="T173" s="57"/>
      <c r="U173" s="57"/>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t="s">
        <v>97</v>
      </c>
      <c r="AW173" s="56"/>
      <c r="AX173" s="56"/>
      <c r="AY173" s="56"/>
      <c r="AZ173" s="56"/>
      <c r="BA173" s="56"/>
      <c r="BB173" s="56"/>
    </row>
    <row r="174" spans="1:255" customFormat="1" ht="13.5" customHeight="1">
      <c r="A174" s="57"/>
      <c r="B174" s="187" t="s">
        <v>98</v>
      </c>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9"/>
      <c r="AE174" s="193" t="s">
        <v>99</v>
      </c>
      <c r="AF174" s="194"/>
      <c r="AG174" s="194"/>
      <c r="AH174" s="194"/>
      <c r="AI174" s="194"/>
      <c r="AJ174" s="194"/>
      <c r="AK174" s="194"/>
      <c r="AL174" s="194"/>
      <c r="AM174" s="195"/>
      <c r="AN174" s="199" t="s">
        <v>100</v>
      </c>
      <c r="AO174" s="188"/>
      <c r="AP174" s="188"/>
      <c r="AQ174" s="188"/>
      <c r="AR174" s="188"/>
      <c r="AS174" s="188"/>
      <c r="AT174" s="188"/>
      <c r="AU174" s="188"/>
      <c r="AV174" s="189"/>
      <c r="AW174" s="199" t="s">
        <v>101</v>
      </c>
      <c r="AX174" s="188"/>
      <c r="AY174" s="188"/>
      <c r="AZ174" s="188"/>
      <c r="BA174" s="188"/>
      <c r="BB174" s="201"/>
      <c r="BC174" s="46"/>
      <c r="BD174" s="46"/>
      <c r="BE174" s="46"/>
      <c r="BF174" s="46"/>
      <c r="BG174" s="49"/>
      <c r="BH174" s="49"/>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c r="EB174" s="46"/>
      <c r="EC174" s="46"/>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c r="FP174" s="46"/>
      <c r="FQ174" s="46"/>
      <c r="FR174" s="46"/>
      <c r="FS174" s="46"/>
      <c r="FT174" s="46"/>
      <c r="FU174" s="46"/>
      <c r="FV174" s="46"/>
      <c r="FW174" s="46"/>
      <c r="FX174" s="46"/>
      <c r="FY174" s="46"/>
      <c r="FZ174" s="46"/>
      <c r="GA174" s="46"/>
      <c r="GB174" s="46"/>
      <c r="GC174" s="46"/>
      <c r="GD174" s="46"/>
      <c r="GE174" s="46"/>
      <c r="GF174" s="46"/>
      <c r="GG174" s="46"/>
      <c r="GH174" s="46"/>
      <c r="GI174" s="46"/>
      <c r="GJ174" s="46"/>
      <c r="GK174" s="46"/>
      <c r="GL174" s="46"/>
      <c r="GM174" s="46"/>
      <c r="GN174" s="46"/>
      <c r="GO174" s="46"/>
      <c r="GP174" s="46"/>
      <c r="GQ174" s="46"/>
      <c r="GR174" s="46"/>
      <c r="GS174" s="46"/>
      <c r="GT174" s="46"/>
      <c r="GU174" s="46"/>
      <c r="GV174" s="46"/>
      <c r="GW174" s="46"/>
      <c r="GX174" s="46"/>
      <c r="GY174" s="46"/>
      <c r="GZ174" s="46"/>
      <c r="HA174" s="46"/>
      <c r="HB174" s="46"/>
      <c r="HC174" s="46"/>
      <c r="HD174" s="46"/>
      <c r="HE174" s="46"/>
      <c r="HF174" s="46"/>
      <c r="HG174" s="46"/>
      <c r="HH174" s="46"/>
      <c r="HI174" s="46"/>
      <c r="HJ174" s="46"/>
      <c r="HK174" s="46"/>
      <c r="HL174" s="46"/>
      <c r="HM174" s="46"/>
      <c r="HN174" s="46"/>
      <c r="HO174" s="46"/>
      <c r="HP174" s="46"/>
      <c r="HQ174" s="46"/>
      <c r="HR174" s="46"/>
      <c r="HS174" s="46"/>
      <c r="HT174" s="46"/>
      <c r="HU174" s="46"/>
      <c r="HV174" s="46"/>
      <c r="HW174" s="46"/>
      <c r="HX174" s="46"/>
      <c r="HY174" s="46"/>
      <c r="HZ174" s="46"/>
      <c r="IA174" s="46"/>
      <c r="IB174" s="46"/>
      <c r="IC174" s="46"/>
      <c r="ID174" s="46"/>
      <c r="IE174" s="46"/>
      <c r="IF174" s="46"/>
      <c r="IG174" s="46"/>
      <c r="IH174" s="46"/>
      <c r="II174" s="46"/>
      <c r="IJ174" s="46"/>
      <c r="IK174" s="46"/>
      <c r="IL174" s="46"/>
      <c r="IM174" s="46"/>
      <c r="IN174" s="46"/>
      <c r="IO174" s="46"/>
      <c r="IP174" s="46"/>
      <c r="IQ174" s="46"/>
      <c r="IR174" s="46"/>
      <c r="IS174" s="46"/>
      <c r="IT174" s="46"/>
      <c r="IU174" s="46"/>
    </row>
    <row r="175" spans="1:255" customFormat="1" ht="13.5" customHeight="1">
      <c r="A175" s="57"/>
      <c r="B175" s="190"/>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2"/>
      <c r="AE175" s="196"/>
      <c r="AF175" s="197"/>
      <c r="AG175" s="197"/>
      <c r="AH175" s="197"/>
      <c r="AI175" s="197"/>
      <c r="AJ175" s="197"/>
      <c r="AK175" s="197"/>
      <c r="AL175" s="197"/>
      <c r="AM175" s="198"/>
      <c r="AN175" s="200"/>
      <c r="AO175" s="191"/>
      <c r="AP175" s="191"/>
      <c r="AQ175" s="191"/>
      <c r="AR175" s="191"/>
      <c r="AS175" s="191"/>
      <c r="AT175" s="191"/>
      <c r="AU175" s="191"/>
      <c r="AV175" s="192"/>
      <c r="AW175" s="200"/>
      <c r="AX175" s="191"/>
      <c r="AY175" s="191"/>
      <c r="AZ175" s="191"/>
      <c r="BA175" s="191"/>
      <c r="BB175" s="202"/>
      <c r="BC175" s="46"/>
      <c r="BD175" s="46"/>
      <c r="BE175" s="46"/>
      <c r="BF175" s="46"/>
      <c r="BG175" s="49"/>
      <c r="BH175" s="49"/>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c r="DT175" s="46"/>
      <c r="DU175" s="46"/>
      <c r="DV175" s="46"/>
      <c r="DW175" s="46"/>
      <c r="DX175" s="46"/>
      <c r="DY175" s="46"/>
      <c r="DZ175" s="46"/>
      <c r="EA175" s="46"/>
      <c r="EB175" s="46"/>
      <c r="EC175" s="46"/>
      <c r="ED175" s="46"/>
      <c r="EE175" s="46"/>
      <c r="EF175" s="46"/>
      <c r="EG175" s="46"/>
      <c r="EH175" s="46"/>
      <c r="EI175" s="46"/>
      <c r="EJ175" s="46"/>
      <c r="EK175" s="46"/>
      <c r="EL175" s="46"/>
      <c r="EM175" s="46"/>
      <c r="EN175" s="46"/>
      <c r="EO175" s="46"/>
      <c r="EP175" s="46"/>
      <c r="EQ175" s="46"/>
      <c r="ER175" s="46"/>
      <c r="ES175" s="46"/>
      <c r="ET175" s="46"/>
      <c r="EU175" s="46"/>
      <c r="EV175" s="46"/>
      <c r="EW175" s="46"/>
      <c r="EX175" s="46"/>
      <c r="EY175" s="46"/>
      <c r="EZ175" s="46"/>
      <c r="FA175" s="46"/>
      <c r="FB175" s="46"/>
      <c r="FC175" s="46"/>
      <c r="FD175" s="46"/>
      <c r="FE175" s="46"/>
      <c r="FF175" s="46"/>
      <c r="FG175" s="46"/>
      <c r="FH175" s="46"/>
      <c r="FI175" s="46"/>
      <c r="FJ175" s="46"/>
      <c r="FK175" s="46"/>
      <c r="FL175" s="46"/>
      <c r="FM175" s="46"/>
      <c r="FN175" s="46"/>
      <c r="FO175" s="46"/>
      <c r="FP175" s="46"/>
      <c r="FQ175" s="46"/>
      <c r="FR175" s="46"/>
      <c r="FS175" s="46"/>
      <c r="FT175" s="46"/>
      <c r="FU175" s="46"/>
      <c r="FV175" s="46"/>
      <c r="FW175" s="46"/>
      <c r="FX175" s="46"/>
      <c r="FY175" s="46"/>
      <c r="FZ175" s="46"/>
      <c r="GA175" s="46"/>
      <c r="GB175" s="46"/>
      <c r="GC175" s="46"/>
      <c r="GD175" s="46"/>
      <c r="GE175" s="46"/>
      <c r="GF175" s="46"/>
      <c r="GG175" s="46"/>
      <c r="GH175" s="46"/>
      <c r="GI175" s="46"/>
      <c r="GJ175" s="46"/>
      <c r="GK175" s="46"/>
      <c r="GL175" s="46"/>
      <c r="GM175" s="46"/>
      <c r="GN175" s="46"/>
      <c r="GO175" s="46"/>
      <c r="GP175" s="46"/>
      <c r="GQ175" s="46"/>
      <c r="GR175" s="46"/>
      <c r="GS175" s="46"/>
      <c r="GT175" s="46"/>
      <c r="GU175" s="46"/>
      <c r="GV175" s="46"/>
      <c r="GW175" s="46"/>
      <c r="GX175" s="46"/>
      <c r="GY175" s="46"/>
      <c r="GZ175" s="46"/>
      <c r="HA175" s="46"/>
      <c r="HB175" s="46"/>
      <c r="HC175" s="46"/>
      <c r="HD175" s="46"/>
      <c r="HE175" s="46"/>
      <c r="HF175" s="46"/>
      <c r="HG175" s="46"/>
      <c r="HH175" s="46"/>
      <c r="HI175" s="46"/>
      <c r="HJ175" s="46"/>
      <c r="HK175" s="46"/>
      <c r="HL175" s="46"/>
      <c r="HM175" s="46"/>
      <c r="HN175" s="46"/>
      <c r="HO175" s="46"/>
      <c r="HP175" s="46"/>
      <c r="HQ175" s="46"/>
      <c r="HR175" s="46"/>
      <c r="HS175" s="46"/>
      <c r="HT175" s="46"/>
      <c r="HU175" s="46"/>
      <c r="HV175" s="46"/>
      <c r="HW175" s="46"/>
      <c r="HX175" s="46"/>
      <c r="HY175" s="46"/>
      <c r="HZ175" s="46"/>
      <c r="IA175" s="46"/>
      <c r="IB175" s="46"/>
      <c r="IC175" s="46"/>
      <c r="ID175" s="46"/>
      <c r="IE175" s="46"/>
      <c r="IF175" s="46"/>
      <c r="IG175" s="46"/>
      <c r="IH175" s="46"/>
      <c r="II175" s="46"/>
      <c r="IJ175" s="46"/>
      <c r="IK175" s="46"/>
      <c r="IL175" s="46"/>
      <c r="IM175" s="46"/>
      <c r="IN175" s="46"/>
      <c r="IO175" s="46"/>
      <c r="IP175" s="46"/>
      <c r="IQ175" s="46"/>
      <c r="IR175" s="46"/>
      <c r="IS175" s="46"/>
      <c r="IT175" s="46"/>
      <c r="IU175" s="46"/>
    </row>
    <row r="176" spans="1:255" customFormat="1" ht="18.75" customHeight="1">
      <c r="A176" s="57"/>
      <c r="B176" s="67" t="s">
        <v>102</v>
      </c>
      <c r="C176" s="68" t="s">
        <v>117</v>
      </c>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174">
        <v>137184</v>
      </c>
      <c r="AF176" s="177"/>
      <c r="AG176" s="177"/>
      <c r="AH176" s="177"/>
      <c r="AI176" s="177"/>
      <c r="AJ176" s="177"/>
      <c r="AK176" s="177"/>
      <c r="AL176" s="177"/>
      <c r="AM176" s="178"/>
      <c r="AN176" s="174">
        <v>153662</v>
      </c>
      <c r="AO176" s="177"/>
      <c r="AP176" s="177"/>
      <c r="AQ176" s="177"/>
      <c r="AR176" s="177"/>
      <c r="AS176" s="177"/>
      <c r="AT176" s="177"/>
      <c r="AU176" s="177"/>
      <c r="AV176" s="178"/>
      <c r="AW176" s="179"/>
      <c r="AX176" s="180"/>
      <c r="AY176" s="180"/>
      <c r="AZ176" s="180"/>
      <c r="BA176" s="180"/>
      <c r="BB176" s="181"/>
      <c r="BC176" s="46"/>
      <c r="BD176" s="46"/>
      <c r="BE176" s="46"/>
      <c r="BF176" s="46"/>
      <c r="BG176" s="69"/>
      <c r="BH176" s="69"/>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c r="DT176" s="46"/>
      <c r="DU176" s="46"/>
      <c r="DV176" s="46"/>
      <c r="DW176" s="46"/>
      <c r="DX176" s="46"/>
      <c r="DY176" s="46"/>
      <c r="DZ176" s="46"/>
      <c r="EA176" s="46"/>
      <c r="EB176" s="46"/>
      <c r="EC176" s="46"/>
      <c r="ED176" s="46"/>
      <c r="EE176" s="46"/>
      <c r="EF176" s="46"/>
      <c r="EG176" s="46"/>
      <c r="EH176" s="46"/>
      <c r="EI176" s="46"/>
      <c r="EJ176" s="46"/>
      <c r="EK176" s="46"/>
      <c r="EL176" s="46"/>
      <c r="EM176" s="46"/>
      <c r="EN176" s="46"/>
      <c r="EO176" s="46"/>
      <c r="EP176" s="46"/>
      <c r="EQ176" s="46"/>
      <c r="ER176" s="46"/>
      <c r="ES176" s="46"/>
      <c r="ET176" s="46"/>
      <c r="EU176" s="46"/>
      <c r="EV176" s="46"/>
      <c r="EW176" s="46"/>
      <c r="EX176" s="46"/>
      <c r="EY176" s="46"/>
      <c r="EZ176" s="46"/>
      <c r="FA176" s="46"/>
      <c r="FB176" s="46"/>
      <c r="FC176" s="46"/>
      <c r="FD176" s="46"/>
      <c r="FE176" s="46"/>
      <c r="FF176" s="46"/>
      <c r="FG176" s="46"/>
      <c r="FH176" s="46"/>
      <c r="FI176" s="46"/>
      <c r="FJ176" s="46"/>
      <c r="FK176" s="46"/>
      <c r="FL176" s="46"/>
      <c r="FM176" s="46"/>
      <c r="FN176" s="46"/>
      <c r="FO176" s="46"/>
      <c r="FP176" s="46"/>
      <c r="FQ176" s="46"/>
      <c r="FR176" s="46"/>
      <c r="FS176" s="46"/>
      <c r="FT176" s="46"/>
      <c r="FU176" s="46"/>
      <c r="FV176" s="46"/>
      <c r="FW176" s="46"/>
      <c r="FX176" s="46"/>
      <c r="FY176" s="46"/>
      <c r="FZ176" s="46"/>
      <c r="GA176" s="46"/>
      <c r="GB176" s="46"/>
      <c r="GC176" s="46"/>
      <c r="GD176" s="46"/>
      <c r="GE176" s="46"/>
      <c r="GF176" s="46"/>
      <c r="GG176" s="46"/>
      <c r="GH176" s="46"/>
      <c r="GI176" s="46"/>
      <c r="GJ176" s="46"/>
      <c r="GK176" s="46"/>
      <c r="GL176" s="46"/>
      <c r="GM176" s="46"/>
      <c r="GN176" s="46"/>
      <c r="GO176" s="46"/>
      <c r="GP176" s="46"/>
      <c r="GQ176" s="46"/>
      <c r="GR176" s="46"/>
      <c r="GS176" s="46"/>
      <c r="GT176" s="46"/>
      <c r="GU176" s="46"/>
      <c r="GV176" s="46"/>
      <c r="GW176" s="46"/>
      <c r="GX176" s="46"/>
      <c r="GY176" s="46"/>
      <c r="GZ176" s="46"/>
      <c r="HA176" s="46"/>
      <c r="HB176" s="46"/>
      <c r="HC176" s="46"/>
      <c r="HD176" s="46"/>
      <c r="HE176" s="46"/>
      <c r="HF176" s="46"/>
      <c r="HG176" s="46"/>
      <c r="HH176" s="46"/>
      <c r="HI176" s="46"/>
      <c r="HJ176" s="46"/>
      <c r="HK176" s="46"/>
      <c r="HL176" s="46"/>
      <c r="HM176" s="46"/>
      <c r="HN176" s="46"/>
      <c r="HO176" s="46"/>
      <c r="HP176" s="46"/>
      <c r="HQ176" s="46"/>
      <c r="HR176" s="46"/>
      <c r="HS176" s="46"/>
      <c r="HT176" s="46"/>
      <c r="HU176" s="46"/>
      <c r="HV176" s="46"/>
      <c r="HW176" s="46"/>
      <c r="HX176" s="46"/>
      <c r="HY176" s="46"/>
      <c r="HZ176" s="46"/>
      <c r="IA176" s="46"/>
      <c r="IB176" s="46"/>
      <c r="IC176" s="46"/>
      <c r="ID176" s="46"/>
      <c r="IE176" s="46"/>
      <c r="IF176" s="46"/>
      <c r="IG176" s="46"/>
      <c r="IH176" s="46"/>
      <c r="II176" s="46"/>
      <c r="IJ176" s="46"/>
      <c r="IK176" s="46"/>
      <c r="IL176" s="46"/>
      <c r="IM176" s="46"/>
      <c r="IN176" s="46"/>
      <c r="IO176" s="46"/>
      <c r="IP176" s="46"/>
      <c r="IQ176" s="46"/>
      <c r="IR176" s="46"/>
      <c r="IS176" s="46"/>
      <c r="IT176" s="46"/>
      <c r="IU176" s="46"/>
    </row>
    <row r="177" spans="1:255" customFormat="1" ht="18.75" customHeight="1">
      <c r="A177" s="57"/>
      <c r="B177" s="70"/>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174"/>
      <c r="AF177" s="177"/>
      <c r="AG177" s="177"/>
      <c r="AH177" s="177"/>
      <c r="AI177" s="177"/>
      <c r="AJ177" s="177"/>
      <c r="AK177" s="177"/>
      <c r="AL177" s="177"/>
      <c r="AM177" s="178"/>
      <c r="AN177" s="174"/>
      <c r="AO177" s="177"/>
      <c r="AP177" s="177"/>
      <c r="AQ177" s="177"/>
      <c r="AR177" s="177"/>
      <c r="AS177" s="177"/>
      <c r="AT177" s="177"/>
      <c r="AU177" s="177"/>
      <c r="AV177" s="178"/>
      <c r="AW177" s="179"/>
      <c r="AX177" s="180"/>
      <c r="AY177" s="180"/>
      <c r="AZ177" s="180"/>
      <c r="BA177" s="180"/>
      <c r="BB177" s="181"/>
      <c r="BC177" s="46"/>
      <c r="BD177" s="46"/>
      <c r="BE177" s="46"/>
      <c r="BF177" s="46"/>
      <c r="BG177" s="69"/>
      <c r="BH177" s="69"/>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c r="EB177" s="46"/>
      <c r="EC177" s="46"/>
      <c r="ED177" s="46"/>
      <c r="EE177" s="46"/>
      <c r="EF177" s="46"/>
      <c r="EG177" s="46"/>
      <c r="EH177" s="46"/>
      <c r="EI177" s="46"/>
      <c r="EJ177" s="46"/>
      <c r="EK177" s="46"/>
      <c r="EL177" s="46"/>
      <c r="EM177" s="46"/>
      <c r="EN177" s="46"/>
      <c r="EO177" s="46"/>
      <c r="EP177" s="46"/>
      <c r="EQ177" s="46"/>
      <c r="ER177" s="46"/>
      <c r="ES177" s="46"/>
      <c r="ET177" s="46"/>
      <c r="EU177" s="46"/>
      <c r="EV177" s="46"/>
      <c r="EW177" s="46"/>
      <c r="EX177" s="46"/>
      <c r="EY177" s="46"/>
      <c r="EZ177" s="46"/>
      <c r="FA177" s="46"/>
      <c r="FB177" s="46"/>
      <c r="FC177" s="46"/>
      <c r="FD177" s="46"/>
      <c r="FE177" s="46"/>
      <c r="FF177" s="46"/>
      <c r="FG177" s="46"/>
      <c r="FH177" s="46"/>
      <c r="FI177" s="46"/>
      <c r="FJ177" s="46"/>
      <c r="FK177" s="46"/>
      <c r="FL177" s="46"/>
      <c r="FM177" s="46"/>
      <c r="FN177" s="46"/>
      <c r="FO177" s="46"/>
      <c r="FP177" s="46"/>
      <c r="FQ177" s="46"/>
      <c r="FR177" s="46"/>
      <c r="FS177" s="46"/>
      <c r="FT177" s="46"/>
      <c r="FU177" s="46"/>
      <c r="FV177" s="46"/>
      <c r="FW177" s="46"/>
      <c r="FX177" s="46"/>
      <c r="FY177" s="46"/>
      <c r="FZ177" s="46"/>
      <c r="GA177" s="46"/>
      <c r="GB177" s="46"/>
      <c r="GC177" s="46"/>
      <c r="GD177" s="46"/>
      <c r="GE177" s="46"/>
      <c r="GF177" s="46"/>
      <c r="GG177" s="46"/>
      <c r="GH177" s="46"/>
      <c r="GI177" s="46"/>
      <c r="GJ177" s="46"/>
      <c r="GK177" s="46"/>
      <c r="GL177" s="46"/>
      <c r="GM177" s="46"/>
      <c r="GN177" s="46"/>
      <c r="GO177" s="46"/>
      <c r="GP177" s="46"/>
      <c r="GQ177" s="46"/>
      <c r="GR177" s="46"/>
      <c r="GS177" s="46"/>
      <c r="GT177" s="46"/>
      <c r="GU177" s="46"/>
      <c r="GV177" s="46"/>
      <c r="GW177" s="46"/>
      <c r="GX177" s="46"/>
      <c r="GY177" s="46"/>
      <c r="GZ177" s="46"/>
      <c r="HA177" s="46"/>
      <c r="HB177" s="46"/>
      <c r="HC177" s="46"/>
      <c r="HD177" s="46"/>
      <c r="HE177" s="46"/>
      <c r="HF177" s="46"/>
      <c r="HG177" s="46"/>
      <c r="HH177" s="46"/>
      <c r="HI177" s="46"/>
      <c r="HJ177" s="46"/>
      <c r="HK177" s="46"/>
      <c r="HL177" s="46"/>
      <c r="HM177" s="46"/>
      <c r="HN177" s="46"/>
      <c r="HO177" s="46"/>
      <c r="HP177" s="46"/>
      <c r="HQ177" s="46"/>
      <c r="HR177" s="46"/>
      <c r="HS177" s="46"/>
      <c r="HT177" s="46"/>
      <c r="HU177" s="46"/>
      <c r="HV177" s="46"/>
      <c r="HW177" s="46"/>
      <c r="HX177" s="46"/>
      <c r="HY177" s="46"/>
      <c r="HZ177" s="46"/>
      <c r="IA177" s="46"/>
      <c r="IB177" s="46"/>
      <c r="IC177" s="46"/>
      <c r="ID177" s="46"/>
      <c r="IE177" s="46"/>
      <c r="IF177" s="46"/>
      <c r="IG177" s="46"/>
      <c r="IH177" s="46"/>
      <c r="II177" s="46"/>
      <c r="IJ177" s="46"/>
      <c r="IK177" s="46"/>
      <c r="IL177" s="46"/>
      <c r="IM177" s="46"/>
      <c r="IN177" s="46"/>
      <c r="IO177" s="46"/>
      <c r="IP177" s="46"/>
      <c r="IQ177" s="46"/>
      <c r="IR177" s="46"/>
      <c r="IS177" s="46"/>
      <c r="IT177" s="46"/>
      <c r="IU177" s="46"/>
    </row>
    <row r="178" spans="1:255" customFormat="1" ht="18.75" customHeight="1">
      <c r="A178" s="57"/>
      <c r="B178" s="70"/>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174"/>
      <c r="AF178" s="175"/>
      <c r="AG178" s="175"/>
      <c r="AH178" s="175"/>
      <c r="AI178" s="175"/>
      <c r="AJ178" s="175"/>
      <c r="AK178" s="175"/>
      <c r="AL178" s="175"/>
      <c r="AM178" s="176"/>
      <c r="AN178" s="174"/>
      <c r="AO178" s="177"/>
      <c r="AP178" s="177"/>
      <c r="AQ178" s="177"/>
      <c r="AR178" s="177"/>
      <c r="AS178" s="177"/>
      <c r="AT178" s="177"/>
      <c r="AU178" s="177"/>
      <c r="AV178" s="178"/>
      <c r="AW178" s="179"/>
      <c r="AX178" s="180"/>
      <c r="AY178" s="180"/>
      <c r="AZ178" s="180"/>
      <c r="BA178" s="180"/>
      <c r="BB178" s="181"/>
      <c r="BC178" s="46"/>
      <c r="BD178" s="46"/>
      <c r="BE178" s="46"/>
      <c r="BF178" s="46"/>
      <c r="BG178" s="49"/>
      <c r="BH178" s="49"/>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c r="EC178" s="46"/>
      <c r="ED178" s="46"/>
      <c r="EE178" s="46"/>
      <c r="EF178" s="46"/>
      <c r="EG178" s="46"/>
      <c r="EH178" s="46"/>
      <c r="EI178" s="46"/>
      <c r="EJ178" s="46"/>
      <c r="EK178" s="46"/>
      <c r="EL178" s="46"/>
      <c r="EM178" s="46"/>
      <c r="EN178" s="46"/>
      <c r="EO178" s="46"/>
      <c r="EP178" s="46"/>
      <c r="EQ178" s="46"/>
      <c r="ER178" s="46"/>
      <c r="ES178" s="46"/>
      <c r="ET178" s="46"/>
      <c r="EU178" s="46"/>
      <c r="EV178" s="46"/>
      <c r="EW178" s="46"/>
      <c r="EX178" s="46"/>
      <c r="EY178" s="46"/>
      <c r="EZ178" s="46"/>
      <c r="FA178" s="46"/>
      <c r="FB178" s="46"/>
      <c r="FC178" s="46"/>
      <c r="FD178" s="46"/>
      <c r="FE178" s="46"/>
      <c r="FF178" s="46"/>
      <c r="FG178" s="46"/>
      <c r="FH178" s="46"/>
      <c r="FI178" s="46"/>
      <c r="FJ178" s="46"/>
      <c r="FK178" s="46"/>
      <c r="FL178" s="46"/>
      <c r="FM178" s="46"/>
      <c r="FN178" s="46"/>
      <c r="FO178" s="46"/>
      <c r="FP178" s="46"/>
      <c r="FQ178" s="46"/>
      <c r="FR178" s="46"/>
      <c r="FS178" s="46"/>
      <c r="FT178" s="46"/>
      <c r="FU178" s="46"/>
      <c r="FV178" s="46"/>
      <c r="FW178" s="46"/>
      <c r="FX178" s="46"/>
      <c r="FY178" s="46"/>
      <c r="FZ178" s="46"/>
      <c r="GA178" s="46"/>
      <c r="GB178" s="46"/>
      <c r="GC178" s="46"/>
      <c r="GD178" s="46"/>
      <c r="GE178" s="46"/>
      <c r="GF178" s="46"/>
      <c r="GG178" s="46"/>
      <c r="GH178" s="46"/>
      <c r="GI178" s="46"/>
      <c r="GJ178" s="46"/>
      <c r="GK178" s="46"/>
      <c r="GL178" s="46"/>
      <c r="GM178" s="46"/>
      <c r="GN178" s="46"/>
      <c r="GO178" s="46"/>
      <c r="GP178" s="46"/>
      <c r="GQ178" s="46"/>
      <c r="GR178" s="46"/>
      <c r="GS178" s="46"/>
      <c r="GT178" s="46"/>
      <c r="GU178" s="46"/>
      <c r="GV178" s="46"/>
      <c r="GW178" s="46"/>
      <c r="GX178" s="46"/>
      <c r="GY178" s="46"/>
      <c r="GZ178" s="46"/>
      <c r="HA178" s="46"/>
      <c r="HB178" s="46"/>
      <c r="HC178" s="46"/>
      <c r="HD178" s="46"/>
      <c r="HE178" s="46"/>
      <c r="HF178" s="46"/>
      <c r="HG178" s="46"/>
      <c r="HH178" s="46"/>
      <c r="HI178" s="46"/>
      <c r="HJ178" s="46"/>
      <c r="HK178" s="46"/>
      <c r="HL178" s="46"/>
      <c r="HM178" s="46"/>
      <c r="HN178" s="46"/>
      <c r="HO178" s="46"/>
      <c r="HP178" s="46"/>
      <c r="HQ178" s="46"/>
      <c r="HR178" s="46"/>
      <c r="HS178" s="46"/>
      <c r="HT178" s="46"/>
      <c r="HU178" s="46"/>
      <c r="HV178" s="46"/>
      <c r="HW178" s="46"/>
      <c r="HX178" s="46"/>
      <c r="HY178" s="46"/>
      <c r="HZ178" s="46"/>
      <c r="IA178" s="46"/>
      <c r="IB178" s="46"/>
      <c r="IC178" s="46"/>
      <c r="ID178" s="46"/>
      <c r="IE178" s="46"/>
      <c r="IF178" s="46"/>
      <c r="IG178" s="46"/>
      <c r="IH178" s="46"/>
      <c r="II178" s="46"/>
      <c r="IJ178" s="46"/>
      <c r="IK178" s="46"/>
      <c r="IL178" s="46"/>
      <c r="IM178" s="46"/>
      <c r="IN178" s="46"/>
      <c r="IO178" s="46"/>
      <c r="IP178" s="46"/>
      <c r="IQ178" s="46"/>
      <c r="IR178" s="46"/>
      <c r="IS178" s="46"/>
      <c r="IT178" s="46"/>
      <c r="IU178" s="46"/>
    </row>
    <row r="179" spans="1:255" customFormat="1" ht="18.75" customHeight="1">
      <c r="A179" s="57"/>
      <c r="B179" s="70"/>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174"/>
      <c r="AF179" s="175"/>
      <c r="AG179" s="175"/>
      <c r="AH179" s="175"/>
      <c r="AI179" s="175"/>
      <c r="AJ179" s="175"/>
      <c r="AK179" s="175"/>
      <c r="AL179" s="175"/>
      <c r="AM179" s="176"/>
      <c r="AN179" s="174"/>
      <c r="AO179" s="177"/>
      <c r="AP179" s="177"/>
      <c r="AQ179" s="177"/>
      <c r="AR179" s="177"/>
      <c r="AS179" s="177"/>
      <c r="AT179" s="177"/>
      <c r="AU179" s="177"/>
      <c r="AV179" s="178"/>
      <c r="AW179" s="179"/>
      <c r="AX179" s="180"/>
      <c r="AY179" s="180"/>
      <c r="AZ179" s="180"/>
      <c r="BA179" s="180"/>
      <c r="BB179" s="181"/>
      <c r="BC179" s="46"/>
      <c r="BD179" s="46"/>
      <c r="BE179" s="46"/>
      <c r="BF179" s="46"/>
      <c r="BG179" s="49"/>
      <c r="BH179" s="49"/>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DQ179" s="46"/>
      <c r="DR179" s="46"/>
      <c r="DS179" s="46"/>
      <c r="DT179" s="46"/>
      <c r="DU179" s="46"/>
      <c r="DV179" s="46"/>
      <c r="DW179" s="46"/>
      <c r="DX179" s="46"/>
      <c r="DY179" s="46"/>
      <c r="DZ179" s="46"/>
      <c r="EA179" s="46"/>
      <c r="EB179" s="46"/>
      <c r="EC179" s="46"/>
      <c r="ED179" s="46"/>
      <c r="EE179" s="46"/>
      <c r="EF179" s="46"/>
      <c r="EG179" s="46"/>
      <c r="EH179" s="46"/>
      <c r="EI179" s="46"/>
      <c r="EJ179" s="46"/>
      <c r="EK179" s="46"/>
      <c r="EL179" s="46"/>
      <c r="EM179" s="46"/>
      <c r="EN179" s="46"/>
      <c r="EO179" s="46"/>
      <c r="EP179" s="46"/>
      <c r="EQ179" s="46"/>
      <c r="ER179" s="46"/>
      <c r="ES179" s="46"/>
      <c r="ET179" s="46"/>
      <c r="EU179" s="46"/>
      <c r="EV179" s="46"/>
      <c r="EW179" s="46"/>
      <c r="EX179" s="46"/>
      <c r="EY179" s="46"/>
      <c r="EZ179" s="46"/>
      <c r="FA179" s="46"/>
      <c r="FB179" s="46"/>
      <c r="FC179" s="46"/>
      <c r="FD179" s="46"/>
      <c r="FE179" s="46"/>
      <c r="FF179" s="46"/>
      <c r="FG179" s="46"/>
      <c r="FH179" s="46"/>
      <c r="FI179" s="46"/>
      <c r="FJ179" s="46"/>
      <c r="FK179" s="46"/>
      <c r="FL179" s="46"/>
      <c r="FM179" s="46"/>
      <c r="FN179" s="46"/>
      <c r="FO179" s="46"/>
      <c r="FP179" s="46"/>
      <c r="FQ179" s="46"/>
      <c r="FR179" s="46"/>
      <c r="FS179" s="46"/>
      <c r="FT179" s="46"/>
      <c r="FU179" s="46"/>
      <c r="FV179" s="46"/>
      <c r="FW179" s="46"/>
      <c r="FX179" s="46"/>
      <c r="FY179" s="46"/>
      <c r="FZ179" s="46"/>
      <c r="GA179" s="46"/>
      <c r="GB179" s="46"/>
      <c r="GC179" s="46"/>
      <c r="GD179" s="46"/>
      <c r="GE179" s="46"/>
      <c r="GF179" s="46"/>
      <c r="GG179" s="46"/>
      <c r="GH179" s="46"/>
      <c r="GI179" s="46"/>
      <c r="GJ179" s="46"/>
      <c r="GK179" s="46"/>
      <c r="GL179" s="46"/>
      <c r="GM179" s="46"/>
      <c r="GN179" s="46"/>
      <c r="GO179" s="46"/>
      <c r="GP179" s="46"/>
      <c r="GQ179" s="46"/>
      <c r="GR179" s="46"/>
      <c r="GS179" s="46"/>
      <c r="GT179" s="46"/>
      <c r="GU179" s="46"/>
      <c r="GV179" s="46"/>
      <c r="GW179" s="46"/>
      <c r="GX179" s="46"/>
      <c r="GY179" s="46"/>
      <c r="GZ179" s="46"/>
      <c r="HA179" s="46"/>
      <c r="HB179" s="46"/>
      <c r="HC179" s="46"/>
      <c r="HD179" s="46"/>
      <c r="HE179" s="46"/>
      <c r="HF179" s="46"/>
      <c r="HG179" s="46"/>
      <c r="HH179" s="46"/>
      <c r="HI179" s="46"/>
      <c r="HJ179" s="46"/>
      <c r="HK179" s="46"/>
      <c r="HL179" s="46"/>
      <c r="HM179" s="46"/>
      <c r="HN179" s="46"/>
      <c r="HO179" s="46"/>
      <c r="HP179" s="46"/>
      <c r="HQ179" s="46"/>
      <c r="HR179" s="46"/>
      <c r="HS179" s="46"/>
      <c r="HT179" s="46"/>
      <c r="HU179" s="46"/>
      <c r="HV179" s="46"/>
      <c r="HW179" s="46"/>
      <c r="HX179" s="46"/>
      <c r="HY179" s="46"/>
      <c r="HZ179" s="46"/>
      <c r="IA179" s="46"/>
      <c r="IB179" s="46"/>
      <c r="IC179" s="46"/>
      <c r="ID179" s="46"/>
      <c r="IE179" s="46"/>
      <c r="IF179" s="46"/>
      <c r="IG179" s="46"/>
      <c r="IH179" s="46"/>
      <c r="II179" s="46"/>
      <c r="IJ179" s="46"/>
      <c r="IK179" s="46"/>
      <c r="IL179" s="46"/>
      <c r="IM179" s="46"/>
      <c r="IN179" s="46"/>
      <c r="IO179" s="46"/>
      <c r="IP179" s="46"/>
      <c r="IQ179" s="46"/>
      <c r="IR179" s="46"/>
      <c r="IS179" s="46"/>
      <c r="IT179" s="46"/>
      <c r="IU179" s="46"/>
    </row>
    <row r="180" spans="1:255" customFormat="1" ht="18.75" customHeight="1">
      <c r="A180" s="57"/>
      <c r="B180" s="72"/>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174"/>
      <c r="AF180" s="175"/>
      <c r="AG180" s="175"/>
      <c r="AH180" s="175"/>
      <c r="AI180" s="175"/>
      <c r="AJ180" s="175"/>
      <c r="AK180" s="175"/>
      <c r="AL180" s="175"/>
      <c r="AM180" s="176"/>
      <c r="AN180" s="174"/>
      <c r="AO180" s="177"/>
      <c r="AP180" s="177"/>
      <c r="AQ180" s="177"/>
      <c r="AR180" s="177"/>
      <c r="AS180" s="177"/>
      <c r="AT180" s="177"/>
      <c r="AU180" s="177"/>
      <c r="AV180" s="178"/>
      <c r="AW180" s="179"/>
      <c r="AX180" s="180"/>
      <c r="AY180" s="180"/>
      <c r="AZ180" s="180"/>
      <c r="BA180" s="180"/>
      <c r="BB180" s="181"/>
      <c r="BC180" s="46"/>
      <c r="BD180" s="46"/>
      <c r="BE180" s="46"/>
      <c r="BF180" s="46"/>
      <c r="BG180" s="49"/>
      <c r="BH180" s="49"/>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c r="FH180" s="46"/>
      <c r="FI180" s="46"/>
      <c r="FJ180" s="46"/>
      <c r="FK180" s="46"/>
      <c r="FL180" s="46"/>
      <c r="FM180" s="46"/>
      <c r="FN180" s="46"/>
      <c r="FO180" s="46"/>
      <c r="FP180" s="46"/>
      <c r="FQ180" s="46"/>
      <c r="FR180" s="46"/>
      <c r="FS180" s="46"/>
      <c r="FT180" s="46"/>
      <c r="FU180" s="46"/>
      <c r="FV180" s="46"/>
      <c r="FW180" s="46"/>
      <c r="FX180" s="46"/>
      <c r="FY180" s="46"/>
      <c r="FZ180" s="46"/>
      <c r="GA180" s="46"/>
      <c r="GB180" s="46"/>
      <c r="GC180" s="46"/>
      <c r="GD180" s="46"/>
      <c r="GE180" s="46"/>
      <c r="GF180" s="46"/>
      <c r="GG180" s="46"/>
      <c r="GH180" s="46"/>
      <c r="GI180" s="46"/>
      <c r="GJ180" s="46"/>
      <c r="GK180" s="46"/>
      <c r="GL180" s="46"/>
      <c r="GM180" s="46"/>
      <c r="GN180" s="46"/>
      <c r="GO180" s="46"/>
      <c r="GP180" s="46"/>
      <c r="GQ180" s="46"/>
      <c r="GR180" s="46"/>
      <c r="GS180" s="46"/>
      <c r="GT180" s="46"/>
      <c r="GU180" s="46"/>
      <c r="GV180" s="46"/>
      <c r="GW180" s="46"/>
      <c r="GX180" s="46"/>
      <c r="GY180" s="46"/>
      <c r="GZ180" s="46"/>
      <c r="HA180" s="46"/>
      <c r="HB180" s="46"/>
      <c r="HC180" s="46"/>
      <c r="HD180" s="46"/>
      <c r="HE180" s="46"/>
      <c r="HF180" s="46"/>
      <c r="HG180" s="46"/>
      <c r="HH180" s="46"/>
      <c r="HI180" s="46"/>
      <c r="HJ180" s="46"/>
      <c r="HK180" s="46"/>
      <c r="HL180" s="46"/>
      <c r="HM180" s="46"/>
      <c r="HN180" s="46"/>
      <c r="HO180" s="46"/>
      <c r="HP180" s="46"/>
      <c r="HQ180" s="46"/>
      <c r="HR180" s="46"/>
      <c r="HS180" s="46"/>
      <c r="HT180" s="46"/>
      <c r="HU180" s="46"/>
      <c r="HV180" s="46"/>
      <c r="HW180" s="46"/>
      <c r="HX180" s="46"/>
      <c r="HY180" s="46"/>
      <c r="HZ180" s="46"/>
      <c r="IA180" s="46"/>
      <c r="IB180" s="46"/>
      <c r="IC180" s="46"/>
      <c r="ID180" s="46"/>
      <c r="IE180" s="46"/>
      <c r="IF180" s="46"/>
      <c r="IG180" s="46"/>
      <c r="IH180" s="46"/>
      <c r="II180" s="46"/>
      <c r="IJ180" s="46"/>
      <c r="IK180" s="46"/>
      <c r="IL180" s="46"/>
      <c r="IM180" s="46"/>
      <c r="IN180" s="46"/>
      <c r="IO180" s="46"/>
      <c r="IP180" s="46"/>
      <c r="IQ180" s="46"/>
      <c r="IR180" s="46"/>
      <c r="IS180" s="46"/>
      <c r="IT180" s="46"/>
      <c r="IU180" s="46"/>
    </row>
    <row r="181" spans="1:255" customFormat="1" ht="18.75" customHeight="1">
      <c r="A181" s="57"/>
      <c r="B181" s="70"/>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174"/>
      <c r="AF181" s="175"/>
      <c r="AG181" s="175"/>
      <c r="AH181" s="175"/>
      <c r="AI181" s="175"/>
      <c r="AJ181" s="175"/>
      <c r="AK181" s="175"/>
      <c r="AL181" s="175"/>
      <c r="AM181" s="176"/>
      <c r="AN181" s="174"/>
      <c r="AO181" s="177"/>
      <c r="AP181" s="177"/>
      <c r="AQ181" s="177"/>
      <c r="AR181" s="177"/>
      <c r="AS181" s="177"/>
      <c r="AT181" s="177"/>
      <c r="AU181" s="177"/>
      <c r="AV181" s="178"/>
      <c r="AW181" s="179"/>
      <c r="AX181" s="180"/>
      <c r="AY181" s="180"/>
      <c r="AZ181" s="180"/>
      <c r="BA181" s="180"/>
      <c r="BB181" s="181"/>
      <c r="BC181" s="46"/>
      <c r="BD181" s="46"/>
      <c r="BE181" s="46"/>
      <c r="BF181" s="46"/>
      <c r="BG181" s="49"/>
      <c r="BH181" s="49"/>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46"/>
      <c r="DT181" s="46"/>
      <c r="DU181" s="46"/>
      <c r="DV181" s="46"/>
      <c r="DW181" s="46"/>
      <c r="DX181" s="46"/>
      <c r="DY181" s="46"/>
      <c r="DZ181" s="46"/>
      <c r="EA181" s="46"/>
      <c r="EB181" s="46"/>
      <c r="EC181" s="46"/>
      <c r="ED181" s="46"/>
      <c r="EE181" s="46"/>
      <c r="EF181" s="46"/>
      <c r="EG181" s="46"/>
      <c r="EH181" s="46"/>
      <c r="EI181" s="46"/>
      <c r="EJ181" s="46"/>
      <c r="EK181" s="46"/>
      <c r="EL181" s="46"/>
      <c r="EM181" s="46"/>
      <c r="EN181" s="46"/>
      <c r="EO181" s="46"/>
      <c r="EP181" s="46"/>
      <c r="EQ181" s="46"/>
      <c r="ER181" s="46"/>
      <c r="ES181" s="46"/>
      <c r="ET181" s="46"/>
      <c r="EU181" s="46"/>
      <c r="EV181" s="46"/>
      <c r="EW181" s="46"/>
      <c r="EX181" s="46"/>
      <c r="EY181" s="46"/>
      <c r="EZ181" s="46"/>
      <c r="FA181" s="46"/>
      <c r="FB181" s="46"/>
      <c r="FC181" s="46"/>
      <c r="FD181" s="46"/>
      <c r="FE181" s="46"/>
      <c r="FF181" s="46"/>
      <c r="FG181" s="46"/>
      <c r="FH181" s="46"/>
      <c r="FI181" s="46"/>
      <c r="FJ181" s="46"/>
      <c r="FK181" s="46"/>
      <c r="FL181" s="46"/>
      <c r="FM181" s="46"/>
      <c r="FN181" s="46"/>
      <c r="FO181" s="46"/>
      <c r="FP181" s="46"/>
      <c r="FQ181" s="46"/>
      <c r="FR181" s="46"/>
      <c r="FS181" s="46"/>
      <c r="FT181" s="46"/>
      <c r="FU181" s="46"/>
      <c r="FV181" s="46"/>
      <c r="FW181" s="46"/>
      <c r="FX181" s="46"/>
      <c r="FY181" s="46"/>
      <c r="FZ181" s="46"/>
      <c r="GA181" s="46"/>
      <c r="GB181" s="46"/>
      <c r="GC181" s="46"/>
      <c r="GD181" s="46"/>
      <c r="GE181" s="46"/>
      <c r="GF181" s="46"/>
      <c r="GG181" s="46"/>
      <c r="GH181" s="46"/>
      <c r="GI181" s="46"/>
      <c r="GJ181" s="46"/>
      <c r="GK181" s="46"/>
      <c r="GL181" s="46"/>
      <c r="GM181" s="46"/>
      <c r="GN181" s="46"/>
      <c r="GO181" s="46"/>
      <c r="GP181" s="46"/>
      <c r="GQ181" s="46"/>
      <c r="GR181" s="46"/>
      <c r="GS181" s="46"/>
      <c r="GT181" s="46"/>
      <c r="GU181" s="46"/>
      <c r="GV181" s="46"/>
      <c r="GW181" s="46"/>
      <c r="GX181" s="46"/>
      <c r="GY181" s="46"/>
      <c r="GZ181" s="46"/>
      <c r="HA181" s="46"/>
      <c r="HB181" s="46"/>
      <c r="HC181" s="46"/>
      <c r="HD181" s="46"/>
      <c r="HE181" s="46"/>
      <c r="HF181" s="46"/>
      <c r="HG181" s="46"/>
      <c r="HH181" s="46"/>
      <c r="HI181" s="46"/>
      <c r="HJ181" s="46"/>
      <c r="HK181" s="46"/>
      <c r="HL181" s="46"/>
      <c r="HM181" s="46"/>
      <c r="HN181" s="46"/>
      <c r="HO181" s="46"/>
      <c r="HP181" s="46"/>
      <c r="HQ181" s="46"/>
      <c r="HR181" s="46"/>
      <c r="HS181" s="46"/>
      <c r="HT181" s="46"/>
      <c r="HU181" s="46"/>
      <c r="HV181" s="46"/>
      <c r="HW181" s="46"/>
      <c r="HX181" s="46"/>
      <c r="HY181" s="46"/>
      <c r="HZ181" s="46"/>
      <c r="IA181" s="46"/>
      <c r="IB181" s="46"/>
      <c r="IC181" s="46"/>
      <c r="ID181" s="46"/>
      <c r="IE181" s="46"/>
      <c r="IF181" s="46"/>
      <c r="IG181" s="46"/>
      <c r="IH181" s="46"/>
      <c r="II181" s="46"/>
      <c r="IJ181" s="46"/>
      <c r="IK181" s="46"/>
      <c r="IL181" s="46"/>
      <c r="IM181" s="46"/>
      <c r="IN181" s="46"/>
      <c r="IO181" s="46"/>
      <c r="IP181" s="46"/>
      <c r="IQ181" s="46"/>
      <c r="IR181" s="46"/>
      <c r="IS181" s="46"/>
      <c r="IT181" s="46"/>
      <c r="IU181" s="46"/>
    </row>
    <row r="182" spans="1:255" customFormat="1" ht="18.75" customHeight="1">
      <c r="A182" s="57"/>
      <c r="B182" s="72"/>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174"/>
      <c r="AF182" s="175"/>
      <c r="AG182" s="175"/>
      <c r="AH182" s="175"/>
      <c r="AI182" s="175"/>
      <c r="AJ182" s="175"/>
      <c r="AK182" s="175"/>
      <c r="AL182" s="175"/>
      <c r="AM182" s="176"/>
      <c r="AN182" s="174"/>
      <c r="AO182" s="182"/>
      <c r="AP182" s="182"/>
      <c r="AQ182" s="182"/>
      <c r="AR182" s="182"/>
      <c r="AS182" s="182"/>
      <c r="AT182" s="182"/>
      <c r="AU182" s="182"/>
      <c r="AV182" s="183"/>
      <c r="AW182" s="179"/>
      <c r="AX182" s="180"/>
      <c r="AY182" s="180"/>
      <c r="AZ182" s="180"/>
      <c r="BA182" s="180"/>
      <c r="BB182" s="181"/>
      <c r="BC182" s="46"/>
      <c r="BD182" s="46"/>
      <c r="BE182" s="46"/>
      <c r="BF182" s="46"/>
      <c r="BG182" s="49"/>
      <c r="BH182" s="49"/>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c r="DT182" s="46"/>
      <c r="DU182" s="46"/>
      <c r="DV182" s="46"/>
      <c r="DW182" s="46"/>
      <c r="DX182" s="46"/>
      <c r="DY182" s="46"/>
      <c r="DZ182" s="46"/>
      <c r="EA182" s="46"/>
      <c r="EB182" s="46"/>
      <c r="EC182" s="46"/>
      <c r="ED182" s="46"/>
      <c r="EE182" s="46"/>
      <c r="EF182" s="46"/>
      <c r="EG182" s="46"/>
      <c r="EH182" s="46"/>
      <c r="EI182" s="46"/>
      <c r="EJ182" s="46"/>
      <c r="EK182" s="46"/>
      <c r="EL182" s="46"/>
      <c r="EM182" s="46"/>
      <c r="EN182" s="46"/>
      <c r="EO182" s="46"/>
      <c r="EP182" s="46"/>
      <c r="EQ182" s="46"/>
      <c r="ER182" s="46"/>
      <c r="ES182" s="46"/>
      <c r="ET182" s="46"/>
      <c r="EU182" s="46"/>
      <c r="EV182" s="46"/>
      <c r="EW182" s="46"/>
      <c r="EX182" s="46"/>
      <c r="EY182" s="46"/>
      <c r="EZ182" s="46"/>
      <c r="FA182" s="46"/>
      <c r="FB182" s="46"/>
      <c r="FC182" s="46"/>
      <c r="FD182" s="46"/>
      <c r="FE182" s="46"/>
      <c r="FF182" s="46"/>
      <c r="FG182" s="46"/>
      <c r="FH182" s="46"/>
      <c r="FI182" s="46"/>
      <c r="FJ182" s="46"/>
      <c r="FK182" s="46"/>
      <c r="FL182" s="46"/>
      <c r="FM182" s="46"/>
      <c r="FN182" s="46"/>
      <c r="FO182" s="46"/>
      <c r="FP182" s="46"/>
      <c r="FQ182" s="46"/>
      <c r="FR182" s="46"/>
      <c r="FS182" s="46"/>
      <c r="FT182" s="46"/>
      <c r="FU182" s="46"/>
      <c r="FV182" s="46"/>
      <c r="FW182" s="46"/>
      <c r="FX182" s="46"/>
      <c r="FY182" s="46"/>
      <c r="FZ182" s="46"/>
      <c r="GA182" s="46"/>
      <c r="GB182" s="46"/>
      <c r="GC182" s="46"/>
      <c r="GD182" s="46"/>
      <c r="GE182" s="46"/>
      <c r="GF182" s="46"/>
      <c r="GG182" s="46"/>
      <c r="GH182" s="46"/>
      <c r="GI182" s="46"/>
      <c r="GJ182" s="46"/>
      <c r="GK182" s="46"/>
      <c r="GL182" s="46"/>
      <c r="GM182" s="46"/>
      <c r="GN182" s="46"/>
      <c r="GO182" s="46"/>
      <c r="GP182" s="46"/>
      <c r="GQ182" s="46"/>
      <c r="GR182" s="46"/>
      <c r="GS182" s="46"/>
      <c r="GT182" s="46"/>
      <c r="GU182" s="46"/>
      <c r="GV182" s="46"/>
      <c r="GW182" s="46"/>
      <c r="GX182" s="46"/>
      <c r="GY182" s="46"/>
      <c r="GZ182" s="46"/>
      <c r="HA182" s="46"/>
      <c r="HB182" s="46"/>
      <c r="HC182" s="46"/>
      <c r="HD182" s="46"/>
      <c r="HE182" s="46"/>
      <c r="HF182" s="46"/>
      <c r="HG182" s="46"/>
      <c r="HH182" s="46"/>
      <c r="HI182" s="46"/>
      <c r="HJ182" s="46"/>
      <c r="HK182" s="46"/>
      <c r="HL182" s="46"/>
      <c r="HM182" s="46"/>
      <c r="HN182" s="46"/>
      <c r="HO182" s="46"/>
      <c r="HP182" s="46"/>
      <c r="HQ182" s="46"/>
      <c r="HR182" s="46"/>
      <c r="HS182" s="46"/>
      <c r="HT182" s="46"/>
      <c r="HU182" s="46"/>
      <c r="HV182" s="46"/>
      <c r="HW182" s="46"/>
      <c r="HX182" s="46"/>
      <c r="HY182" s="46"/>
      <c r="HZ182" s="46"/>
      <c r="IA182" s="46"/>
      <c r="IB182" s="46"/>
      <c r="IC182" s="46"/>
      <c r="ID182" s="46"/>
      <c r="IE182" s="46"/>
      <c r="IF182" s="46"/>
      <c r="IG182" s="46"/>
      <c r="IH182" s="46"/>
      <c r="II182" s="46"/>
      <c r="IJ182" s="46"/>
      <c r="IK182" s="46"/>
      <c r="IL182" s="46"/>
      <c r="IM182" s="46"/>
      <c r="IN182" s="46"/>
      <c r="IO182" s="46"/>
      <c r="IP182" s="46"/>
      <c r="IQ182" s="46"/>
      <c r="IR182" s="46"/>
      <c r="IS182" s="46"/>
      <c r="IT182" s="46"/>
      <c r="IU182" s="46"/>
    </row>
    <row r="183" spans="1:255" customFormat="1" ht="18.75" customHeight="1" thickBot="1">
      <c r="A183" s="57"/>
      <c r="B183" s="74"/>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159"/>
      <c r="AF183" s="160"/>
      <c r="AG183" s="160"/>
      <c r="AH183" s="160"/>
      <c r="AI183" s="160"/>
      <c r="AJ183" s="160"/>
      <c r="AK183" s="160"/>
      <c r="AL183" s="160"/>
      <c r="AM183" s="161"/>
      <c r="AN183" s="159"/>
      <c r="AO183" s="162"/>
      <c r="AP183" s="162"/>
      <c r="AQ183" s="162"/>
      <c r="AR183" s="162"/>
      <c r="AS183" s="162"/>
      <c r="AT183" s="162"/>
      <c r="AU183" s="162"/>
      <c r="AV183" s="163"/>
      <c r="AW183" s="164"/>
      <c r="AX183" s="165"/>
      <c r="AY183" s="165"/>
      <c r="AZ183" s="165"/>
      <c r="BA183" s="165"/>
      <c r="BB183" s="166"/>
      <c r="BC183" s="46"/>
      <c r="BD183" s="46"/>
      <c r="BE183" s="46"/>
      <c r="BF183" s="46"/>
      <c r="BG183" s="49"/>
      <c r="BH183" s="49"/>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c r="GA183" s="46"/>
      <c r="GB183" s="46"/>
      <c r="GC183" s="46"/>
      <c r="GD183" s="46"/>
      <c r="GE183" s="46"/>
      <c r="GF183" s="46"/>
      <c r="GG183" s="46"/>
      <c r="GH183" s="46"/>
      <c r="GI183" s="46"/>
      <c r="GJ183" s="46"/>
      <c r="GK183" s="46"/>
      <c r="GL183" s="46"/>
      <c r="GM183" s="46"/>
      <c r="GN183" s="46"/>
      <c r="GO183" s="46"/>
      <c r="GP183" s="46"/>
      <c r="GQ183" s="46"/>
      <c r="GR183" s="46"/>
      <c r="GS183" s="46"/>
      <c r="GT183" s="46"/>
      <c r="GU183" s="46"/>
      <c r="GV183" s="46"/>
      <c r="GW183" s="46"/>
      <c r="GX183" s="46"/>
      <c r="GY183" s="46"/>
      <c r="GZ183" s="46"/>
      <c r="HA183" s="46"/>
      <c r="HB183" s="46"/>
      <c r="HC183" s="46"/>
      <c r="HD183" s="46"/>
      <c r="HE183" s="46"/>
      <c r="HF183" s="46"/>
      <c r="HG183" s="46"/>
      <c r="HH183" s="46"/>
      <c r="HI183" s="46"/>
      <c r="HJ183" s="46"/>
      <c r="HK183" s="46"/>
      <c r="HL183" s="46"/>
      <c r="HM183" s="46"/>
      <c r="HN183" s="46"/>
      <c r="HO183" s="46"/>
      <c r="HP183" s="46"/>
      <c r="HQ183" s="46"/>
      <c r="HR183" s="46"/>
      <c r="HS183" s="46"/>
      <c r="HT183" s="46"/>
      <c r="HU183" s="46"/>
      <c r="HV183" s="46"/>
      <c r="HW183" s="46"/>
      <c r="HX183" s="46"/>
      <c r="HY183" s="46"/>
      <c r="HZ183" s="46"/>
      <c r="IA183" s="46"/>
      <c r="IB183" s="46"/>
      <c r="IC183" s="46"/>
      <c r="ID183" s="46"/>
      <c r="IE183" s="46"/>
      <c r="IF183" s="46"/>
      <c r="IG183" s="46"/>
      <c r="IH183" s="46"/>
      <c r="II183" s="46"/>
      <c r="IJ183" s="46"/>
      <c r="IK183" s="46"/>
      <c r="IL183" s="46"/>
      <c r="IM183" s="46"/>
      <c r="IN183" s="46"/>
      <c r="IO183" s="46"/>
      <c r="IP183" s="46"/>
      <c r="IQ183" s="46"/>
      <c r="IR183" s="46"/>
      <c r="IS183" s="46"/>
      <c r="IT183" s="46"/>
      <c r="IU183" s="46"/>
    </row>
    <row r="184" spans="1:255" customFormat="1" ht="18.75" customHeight="1" thickTop="1" thickBot="1">
      <c r="A184" s="62"/>
      <c r="B184" s="167" t="s">
        <v>104</v>
      </c>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9"/>
      <c r="AE184" s="170">
        <f>SUM(AE176:AM183)</f>
        <v>137184</v>
      </c>
      <c r="AF184" s="171"/>
      <c r="AG184" s="171"/>
      <c r="AH184" s="171"/>
      <c r="AI184" s="171"/>
      <c r="AJ184" s="171"/>
      <c r="AK184" s="171"/>
      <c r="AL184" s="171"/>
      <c r="AM184" s="172"/>
      <c r="AN184" s="170">
        <f>SUM(AN176:AW183)</f>
        <v>153662</v>
      </c>
      <c r="AO184" s="171"/>
      <c r="AP184" s="171"/>
      <c r="AQ184" s="171"/>
      <c r="AR184" s="171"/>
      <c r="AS184" s="171"/>
      <c r="AT184" s="171"/>
      <c r="AU184" s="171"/>
      <c r="AV184" s="172"/>
      <c r="AW184" s="170"/>
      <c r="AX184" s="171"/>
      <c r="AY184" s="171"/>
      <c r="AZ184" s="171"/>
      <c r="BA184" s="171"/>
      <c r="BB184" s="173"/>
      <c r="BC184" s="46"/>
      <c r="BD184" s="46"/>
      <c r="BE184" s="46"/>
      <c r="BF184" s="46"/>
      <c r="BG184" s="76"/>
      <c r="BH184" s="7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46"/>
      <c r="ED184" s="46"/>
      <c r="EE184" s="46"/>
      <c r="EF184" s="46"/>
      <c r="EG184" s="46"/>
      <c r="EH184" s="46"/>
      <c r="EI184" s="46"/>
      <c r="EJ184" s="46"/>
      <c r="EK184" s="46"/>
      <c r="EL184" s="46"/>
      <c r="EM184" s="46"/>
      <c r="EN184" s="46"/>
      <c r="EO184" s="46"/>
      <c r="EP184" s="46"/>
      <c r="EQ184" s="46"/>
      <c r="ER184" s="46"/>
      <c r="ES184" s="46"/>
      <c r="ET184" s="46"/>
      <c r="EU184" s="46"/>
      <c r="EV184" s="46"/>
      <c r="EW184" s="46"/>
      <c r="EX184" s="46"/>
      <c r="EY184" s="46"/>
      <c r="EZ184" s="46"/>
      <c r="FA184" s="46"/>
      <c r="FB184" s="46"/>
      <c r="FC184" s="46"/>
      <c r="FD184" s="46"/>
      <c r="FE184" s="46"/>
      <c r="FF184" s="46"/>
      <c r="FG184" s="46"/>
      <c r="FH184" s="46"/>
      <c r="FI184" s="46"/>
      <c r="FJ184" s="46"/>
      <c r="FK184" s="46"/>
      <c r="FL184" s="46"/>
      <c r="FM184" s="46"/>
      <c r="FN184" s="46"/>
      <c r="FO184" s="46"/>
      <c r="FP184" s="46"/>
      <c r="FQ184" s="46"/>
      <c r="FR184" s="46"/>
      <c r="FS184" s="46"/>
      <c r="FT184" s="46"/>
      <c r="FU184" s="46"/>
      <c r="FV184" s="46"/>
      <c r="FW184" s="46"/>
      <c r="FX184" s="46"/>
      <c r="FY184" s="46"/>
      <c r="FZ184" s="46"/>
      <c r="GA184" s="46"/>
      <c r="GB184" s="46"/>
      <c r="GC184" s="46"/>
      <c r="GD184" s="46"/>
      <c r="GE184" s="46"/>
      <c r="GF184" s="46"/>
      <c r="GG184" s="46"/>
      <c r="GH184" s="46"/>
      <c r="GI184" s="46"/>
      <c r="GJ184" s="46"/>
      <c r="GK184" s="46"/>
      <c r="GL184" s="46"/>
      <c r="GM184" s="46"/>
      <c r="GN184" s="46"/>
      <c r="GO184" s="46"/>
      <c r="GP184" s="46"/>
      <c r="GQ184" s="46"/>
      <c r="GR184" s="46"/>
      <c r="GS184" s="46"/>
      <c r="GT184" s="46"/>
      <c r="GU184" s="46"/>
      <c r="GV184" s="46"/>
      <c r="GW184" s="46"/>
      <c r="GX184" s="46"/>
      <c r="GY184" s="46"/>
      <c r="GZ184" s="46"/>
      <c r="HA184" s="46"/>
      <c r="HB184" s="46"/>
      <c r="HC184" s="46"/>
      <c r="HD184" s="46"/>
      <c r="HE184" s="46"/>
      <c r="HF184" s="46"/>
      <c r="HG184" s="46"/>
      <c r="HH184" s="46"/>
      <c r="HI184" s="46"/>
      <c r="HJ184" s="46"/>
      <c r="HK184" s="46"/>
      <c r="HL184" s="46"/>
      <c r="HM184" s="46"/>
      <c r="HN184" s="46"/>
      <c r="HO184" s="46"/>
      <c r="HP184" s="46"/>
      <c r="HQ184" s="46"/>
      <c r="HR184" s="46"/>
      <c r="HS184" s="46"/>
      <c r="HT184" s="46"/>
      <c r="HU184" s="46"/>
      <c r="HV184" s="46"/>
      <c r="HW184" s="46"/>
      <c r="HX184" s="46"/>
      <c r="HY184" s="46"/>
      <c r="HZ184" s="46"/>
      <c r="IA184" s="46"/>
      <c r="IB184" s="46"/>
      <c r="IC184" s="46"/>
      <c r="ID184" s="46"/>
      <c r="IE184" s="46"/>
      <c r="IF184" s="46"/>
      <c r="IG184" s="46"/>
      <c r="IH184" s="46"/>
      <c r="II184" s="46"/>
      <c r="IJ184" s="46"/>
      <c r="IK184" s="46"/>
      <c r="IL184" s="46"/>
      <c r="IM184" s="46"/>
      <c r="IN184" s="46"/>
      <c r="IO184" s="46"/>
      <c r="IP184" s="46"/>
      <c r="IQ184" s="46"/>
      <c r="IR184" s="46"/>
      <c r="IS184" s="46"/>
      <c r="IT184" s="46"/>
      <c r="IU184" s="46"/>
    </row>
    <row r="185" spans="1:255" ht="13.5">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row>
    <row r="186" spans="1:255" ht="14.25">
      <c r="A186" s="45" t="s">
        <v>89</v>
      </c>
      <c r="BA186" s="47"/>
      <c r="BB186" s="48"/>
      <c r="BC186" s="47" t="s">
        <v>90</v>
      </c>
      <c r="BL186" s="80"/>
    </row>
    <row r="187" spans="1:255">
      <c r="BL187" s="80"/>
    </row>
    <row r="188" spans="1:255">
      <c r="AD188" s="50"/>
      <c r="AH188" s="50"/>
      <c r="AI188" s="50"/>
      <c r="AJ188" s="50"/>
      <c r="AK188" s="50"/>
      <c r="AL188" s="50"/>
      <c r="AM188" s="50"/>
      <c r="AS188" s="50"/>
      <c r="BB188" s="51" t="s">
        <v>91</v>
      </c>
      <c r="BL188" s="80"/>
    </row>
    <row r="189" spans="1:255">
      <c r="AD189" s="50"/>
      <c r="AH189" s="50"/>
      <c r="AI189" s="50"/>
      <c r="AJ189" s="50"/>
      <c r="AK189" s="50"/>
      <c r="AL189" s="50"/>
      <c r="AM189" s="50"/>
      <c r="AS189" s="50"/>
      <c r="BL189" s="80"/>
    </row>
    <row r="190" spans="1:255" ht="13.5" thickBot="1">
      <c r="AD190" s="50"/>
      <c r="AH190" s="50"/>
      <c r="AI190" s="50"/>
      <c r="AJ190" s="50"/>
      <c r="AK190" s="50"/>
      <c r="AL190" s="50"/>
      <c r="AM190" s="50"/>
      <c r="AS190" s="50"/>
      <c r="BL190" s="80"/>
    </row>
    <row r="191" spans="1:255" ht="15" thickBot="1">
      <c r="A191" s="205" t="s">
        <v>92</v>
      </c>
      <c r="B191" s="206"/>
      <c r="C191" s="206"/>
      <c r="D191" s="206"/>
      <c r="E191" s="206"/>
      <c r="F191" s="206"/>
      <c r="G191" s="206"/>
      <c r="H191" s="206"/>
      <c r="I191" s="206"/>
      <c r="J191" s="206"/>
      <c r="K191" s="207"/>
      <c r="L191" s="208">
        <v>6</v>
      </c>
      <c r="M191" s="209"/>
      <c r="N191" s="209"/>
      <c r="O191" s="210"/>
      <c r="P191" s="205" t="s">
        <v>93</v>
      </c>
      <c r="Q191" s="206"/>
      <c r="R191" s="206"/>
      <c r="S191" s="206"/>
      <c r="T191" s="206"/>
      <c r="U191" s="207"/>
      <c r="V191" s="211" t="s">
        <v>118</v>
      </c>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3"/>
      <c r="BL191" s="80"/>
    </row>
    <row r="192" spans="1:255" ht="14.25">
      <c r="A192" s="52"/>
      <c r="B192" s="52"/>
      <c r="C192" s="52"/>
      <c r="D192" s="52"/>
      <c r="E192" s="52"/>
      <c r="F192" s="52"/>
      <c r="G192" s="52"/>
      <c r="H192" s="52"/>
      <c r="I192" s="52"/>
      <c r="J192" s="52"/>
      <c r="K192" s="52"/>
      <c r="L192" s="53"/>
      <c r="M192" s="53"/>
      <c r="N192" s="53"/>
      <c r="O192" s="53"/>
      <c r="P192" s="52"/>
      <c r="Q192" s="52"/>
      <c r="R192" s="52"/>
      <c r="S192" s="52"/>
      <c r="T192" s="52"/>
      <c r="U192" s="52"/>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L192" s="80"/>
    </row>
    <row r="193" spans="1:64" ht="14.25">
      <c r="A193" s="55"/>
      <c r="B193" s="56" t="s">
        <v>95</v>
      </c>
      <c r="C193" s="57"/>
      <c r="D193" s="57"/>
      <c r="E193" s="57"/>
      <c r="F193" s="57"/>
      <c r="G193" s="57"/>
      <c r="H193" s="57"/>
      <c r="I193" s="57"/>
      <c r="J193" s="57"/>
      <c r="K193" s="57"/>
      <c r="L193" s="58"/>
      <c r="M193" s="58"/>
      <c r="N193" s="58"/>
      <c r="O193" s="58"/>
      <c r="P193" s="57"/>
      <c r="Q193" s="57"/>
      <c r="R193" s="57"/>
      <c r="S193" s="57"/>
      <c r="T193" s="57"/>
      <c r="U193" s="57"/>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L193" s="80"/>
    </row>
    <row r="194" spans="1:64" ht="15" thickBot="1">
      <c r="A194" s="57"/>
      <c r="B194" s="57"/>
      <c r="C194" s="57"/>
      <c r="D194" s="57"/>
      <c r="E194" s="57"/>
      <c r="F194" s="57"/>
      <c r="G194" s="57"/>
      <c r="H194" s="57"/>
      <c r="I194" s="57"/>
      <c r="J194" s="57"/>
      <c r="K194" s="57"/>
      <c r="L194" s="58"/>
      <c r="M194" s="58"/>
      <c r="N194" s="58"/>
      <c r="O194" s="58"/>
      <c r="P194" s="57"/>
      <c r="Q194" s="57"/>
      <c r="R194" s="57"/>
      <c r="S194" s="57"/>
      <c r="T194" s="57"/>
      <c r="U194" s="57"/>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L194" s="80"/>
    </row>
    <row r="195" spans="1:64" ht="14.25">
      <c r="A195" s="57"/>
      <c r="B195" s="59"/>
      <c r="C195" s="52"/>
      <c r="D195" s="52"/>
      <c r="E195" s="52"/>
      <c r="F195" s="52"/>
      <c r="G195" s="52"/>
      <c r="H195" s="52"/>
      <c r="I195" s="52"/>
      <c r="J195" s="52"/>
      <c r="K195" s="52"/>
      <c r="L195" s="53"/>
      <c r="M195" s="53"/>
      <c r="N195" s="53"/>
      <c r="O195" s="53"/>
      <c r="P195" s="52"/>
      <c r="Q195" s="52"/>
      <c r="R195" s="52"/>
      <c r="S195" s="52"/>
      <c r="T195" s="52"/>
      <c r="U195" s="52"/>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60"/>
      <c r="BL195" s="80"/>
    </row>
    <row r="196" spans="1:64" ht="12.75" customHeight="1">
      <c r="A196" s="57"/>
      <c r="B196" s="184" t="s">
        <v>119</v>
      </c>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6"/>
      <c r="BL196" s="80"/>
    </row>
    <row r="197" spans="1:64" ht="13.5" customHeight="1">
      <c r="A197" s="57"/>
      <c r="B197" s="184"/>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6"/>
      <c r="BG197" s="81"/>
      <c r="BL197" s="80"/>
    </row>
    <row r="198" spans="1:64" ht="12.75" customHeight="1">
      <c r="A198" s="57"/>
      <c r="B198" s="184"/>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6"/>
      <c r="BL198" s="80"/>
    </row>
    <row r="199" spans="1:64" ht="12.75" customHeight="1">
      <c r="A199" s="57"/>
      <c r="B199" s="184"/>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6"/>
      <c r="BL199" s="80"/>
    </row>
    <row r="200" spans="1:64" ht="12.75" customHeight="1">
      <c r="A200" s="57"/>
      <c r="B200" s="184"/>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6"/>
      <c r="BL200" s="80"/>
    </row>
    <row r="201" spans="1:64" ht="12.75" customHeight="1">
      <c r="A201" s="57"/>
      <c r="B201" s="184"/>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6"/>
      <c r="BL201" s="80"/>
    </row>
    <row r="202" spans="1:64" ht="12.75" customHeight="1">
      <c r="A202" s="57"/>
      <c r="B202" s="184"/>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6"/>
      <c r="BL202" s="80"/>
    </row>
    <row r="203" spans="1:64" ht="12.75" customHeight="1">
      <c r="A203" s="57"/>
      <c r="B203" s="184"/>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6"/>
      <c r="BL203" s="80"/>
    </row>
    <row r="204" spans="1:64" ht="12.75" customHeight="1">
      <c r="A204" s="57"/>
      <c r="B204" s="184"/>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6"/>
      <c r="BL204" s="80"/>
    </row>
    <row r="205" spans="1:64" ht="12.75" customHeight="1">
      <c r="A205" s="57"/>
      <c r="B205" s="184"/>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6"/>
      <c r="BL205" s="80"/>
    </row>
    <row r="206" spans="1:64" ht="15" thickBot="1">
      <c r="A206" s="62"/>
      <c r="B206" s="63"/>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5"/>
      <c r="BL206" s="80"/>
    </row>
    <row r="207" spans="1:64">
      <c r="B207" s="66"/>
      <c r="BL207" s="80"/>
    </row>
    <row r="208" spans="1:64">
      <c r="B208" s="66"/>
      <c r="BL208" s="80"/>
    </row>
    <row r="209" spans="1:255" ht="14.25">
      <c r="B209" s="56" t="s">
        <v>96</v>
      </c>
      <c r="C209" s="57"/>
      <c r="D209" s="57"/>
      <c r="E209" s="57"/>
      <c r="F209" s="57"/>
      <c r="G209" s="57"/>
      <c r="H209" s="57"/>
      <c r="I209" s="57"/>
      <c r="J209" s="57"/>
      <c r="K209" s="57"/>
      <c r="L209" s="58"/>
      <c r="M209" s="58"/>
      <c r="N209" s="58"/>
      <c r="O209" s="58"/>
      <c r="P209" s="57"/>
      <c r="Q209" s="57"/>
      <c r="R209" s="57"/>
      <c r="S209" s="57"/>
      <c r="T209" s="57"/>
      <c r="U209" s="57"/>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L209" s="80"/>
    </row>
    <row r="210" spans="1:255" ht="15" thickBot="1">
      <c r="B210" s="57"/>
      <c r="C210" s="57"/>
      <c r="D210" s="57"/>
      <c r="E210" s="57"/>
      <c r="F210" s="57"/>
      <c r="G210" s="57"/>
      <c r="H210" s="57"/>
      <c r="I210" s="57"/>
      <c r="J210" s="57"/>
      <c r="K210" s="57"/>
      <c r="L210" s="58"/>
      <c r="M210" s="58"/>
      <c r="N210" s="58"/>
      <c r="O210" s="58"/>
      <c r="P210" s="57"/>
      <c r="Q210" s="57"/>
      <c r="R210" s="57"/>
      <c r="S210" s="57"/>
      <c r="T210" s="57"/>
      <c r="U210" s="57"/>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t="s">
        <v>97</v>
      </c>
      <c r="AW210" s="56"/>
      <c r="AX210" s="56"/>
      <c r="AY210" s="56"/>
      <c r="AZ210" s="56"/>
      <c r="BA210" s="56"/>
      <c r="BB210" s="56"/>
      <c r="BL210" s="80"/>
    </row>
    <row r="211" spans="1:255" s="82" customFormat="1" ht="13.5" customHeight="1">
      <c r="A211" s="57"/>
      <c r="B211" s="187" t="s">
        <v>98</v>
      </c>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60"/>
      <c r="AE211" s="193" t="s">
        <v>99</v>
      </c>
      <c r="AF211" s="263"/>
      <c r="AG211" s="263"/>
      <c r="AH211" s="263"/>
      <c r="AI211" s="263"/>
      <c r="AJ211" s="263"/>
      <c r="AK211" s="263"/>
      <c r="AL211" s="263"/>
      <c r="AM211" s="264"/>
      <c r="AN211" s="199" t="s">
        <v>100</v>
      </c>
      <c r="AO211" s="259"/>
      <c r="AP211" s="259"/>
      <c r="AQ211" s="259"/>
      <c r="AR211" s="259"/>
      <c r="AS211" s="259"/>
      <c r="AT211" s="259"/>
      <c r="AU211" s="259"/>
      <c r="AV211" s="260"/>
      <c r="AW211" s="199" t="s">
        <v>101</v>
      </c>
      <c r="AX211" s="259"/>
      <c r="AY211" s="259"/>
      <c r="AZ211" s="259"/>
      <c r="BA211" s="259"/>
      <c r="BB211" s="269"/>
      <c r="BC211" s="46"/>
      <c r="BD211" s="46"/>
      <c r="BE211" s="46"/>
      <c r="BF211" s="46"/>
      <c r="BG211" s="49"/>
      <c r="BH211" s="49"/>
      <c r="BI211" s="46"/>
      <c r="BJ211" s="46"/>
      <c r="BK211" s="46"/>
      <c r="BL211" s="80"/>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46"/>
      <c r="ED211" s="46"/>
      <c r="EE211" s="46"/>
      <c r="EF211" s="46"/>
      <c r="EG211" s="46"/>
      <c r="EH211" s="46"/>
      <c r="EI211" s="46"/>
      <c r="EJ211" s="46"/>
      <c r="EK211" s="46"/>
      <c r="EL211" s="46"/>
      <c r="EM211" s="46"/>
      <c r="EN211" s="46"/>
      <c r="EO211" s="46"/>
      <c r="EP211" s="46"/>
      <c r="EQ211" s="46"/>
      <c r="ER211" s="46"/>
      <c r="ES211" s="46"/>
      <c r="ET211" s="46"/>
      <c r="EU211" s="46"/>
      <c r="EV211" s="46"/>
      <c r="EW211" s="46"/>
      <c r="EX211" s="46"/>
      <c r="EY211" s="46"/>
      <c r="EZ211" s="46"/>
      <c r="FA211" s="46"/>
      <c r="FB211" s="46"/>
      <c r="FC211" s="46"/>
      <c r="FD211" s="46"/>
      <c r="FE211" s="46"/>
      <c r="FF211" s="46"/>
      <c r="FG211" s="46"/>
      <c r="FH211" s="46"/>
      <c r="FI211" s="46"/>
      <c r="FJ211" s="46"/>
      <c r="FK211" s="46"/>
      <c r="FL211" s="46"/>
      <c r="FM211" s="46"/>
      <c r="FN211" s="46"/>
      <c r="FO211" s="46"/>
      <c r="FP211" s="46"/>
      <c r="FQ211" s="46"/>
      <c r="FR211" s="46"/>
      <c r="FS211" s="46"/>
      <c r="FT211" s="46"/>
      <c r="FU211" s="46"/>
      <c r="FV211" s="46"/>
      <c r="FW211" s="46"/>
      <c r="FX211" s="46"/>
      <c r="FY211" s="46"/>
      <c r="FZ211" s="46"/>
      <c r="GA211" s="46"/>
      <c r="GB211" s="46"/>
      <c r="GC211" s="46"/>
      <c r="GD211" s="46"/>
      <c r="GE211" s="46"/>
      <c r="GF211" s="46"/>
      <c r="GG211" s="46"/>
      <c r="GH211" s="46"/>
      <c r="GI211" s="46"/>
      <c r="GJ211" s="46"/>
      <c r="GK211" s="46"/>
      <c r="GL211" s="46"/>
      <c r="GM211" s="46"/>
      <c r="GN211" s="46"/>
      <c r="GO211" s="46"/>
      <c r="GP211" s="46"/>
      <c r="GQ211" s="46"/>
      <c r="GR211" s="46"/>
      <c r="GS211" s="46"/>
      <c r="GT211" s="46"/>
      <c r="GU211" s="46"/>
      <c r="GV211" s="46"/>
      <c r="GW211" s="46"/>
      <c r="GX211" s="46"/>
      <c r="GY211" s="46"/>
      <c r="GZ211" s="46"/>
      <c r="HA211" s="46"/>
      <c r="HB211" s="46"/>
      <c r="HC211" s="46"/>
      <c r="HD211" s="46"/>
      <c r="HE211" s="46"/>
      <c r="HF211" s="46"/>
      <c r="HG211" s="46"/>
      <c r="HH211" s="46"/>
      <c r="HI211" s="46"/>
      <c r="HJ211" s="46"/>
      <c r="HK211" s="46"/>
      <c r="HL211" s="46"/>
      <c r="HM211" s="46"/>
      <c r="HN211" s="46"/>
      <c r="HO211" s="46"/>
      <c r="HP211" s="46"/>
      <c r="HQ211" s="46"/>
      <c r="HR211" s="46"/>
      <c r="HS211" s="46"/>
      <c r="HT211" s="46"/>
      <c r="HU211" s="46"/>
      <c r="HV211" s="46"/>
      <c r="HW211" s="46"/>
      <c r="HX211" s="46"/>
      <c r="HY211" s="46"/>
      <c r="HZ211" s="46"/>
      <c r="IA211" s="46"/>
      <c r="IB211" s="46"/>
      <c r="IC211" s="46"/>
      <c r="ID211" s="46"/>
      <c r="IE211" s="46"/>
      <c r="IF211" s="46"/>
      <c r="IG211" s="46"/>
      <c r="IH211" s="46"/>
      <c r="II211" s="46"/>
      <c r="IJ211" s="46"/>
      <c r="IK211" s="46"/>
      <c r="IL211" s="46"/>
      <c r="IM211" s="46"/>
      <c r="IN211" s="46"/>
      <c r="IO211" s="46"/>
      <c r="IP211" s="46"/>
      <c r="IQ211" s="46"/>
      <c r="IR211" s="46"/>
      <c r="IS211" s="46"/>
      <c r="IT211" s="46"/>
      <c r="IU211" s="46"/>
    </row>
    <row r="212" spans="1:255" s="82" customFormat="1" ht="13.5" customHeight="1">
      <c r="A212" s="57"/>
      <c r="B212" s="261"/>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62"/>
      <c r="AE212" s="265"/>
      <c r="AF212" s="266"/>
      <c r="AG212" s="266"/>
      <c r="AH212" s="266"/>
      <c r="AI212" s="266"/>
      <c r="AJ212" s="266"/>
      <c r="AK212" s="266"/>
      <c r="AL212" s="266"/>
      <c r="AM212" s="267"/>
      <c r="AN212" s="268"/>
      <c r="AO212" s="230"/>
      <c r="AP212" s="230"/>
      <c r="AQ212" s="230"/>
      <c r="AR212" s="230"/>
      <c r="AS212" s="230"/>
      <c r="AT212" s="230"/>
      <c r="AU212" s="230"/>
      <c r="AV212" s="262"/>
      <c r="AW212" s="268"/>
      <c r="AX212" s="230"/>
      <c r="AY212" s="230"/>
      <c r="AZ212" s="230"/>
      <c r="BA212" s="230"/>
      <c r="BB212" s="231"/>
      <c r="BC212" s="46"/>
      <c r="BD212" s="46"/>
      <c r="BE212" s="46"/>
      <c r="BF212" s="46"/>
      <c r="BG212" s="49"/>
      <c r="BH212" s="49"/>
      <c r="BI212" s="46"/>
      <c r="BJ212" s="46"/>
      <c r="BK212" s="46"/>
      <c r="BL212" s="80"/>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c r="DT212" s="46"/>
      <c r="DU212" s="46"/>
      <c r="DV212" s="46"/>
      <c r="DW212" s="46"/>
      <c r="DX212" s="46"/>
      <c r="DY212" s="46"/>
      <c r="DZ212" s="46"/>
      <c r="EA212" s="46"/>
      <c r="EB212" s="46"/>
      <c r="EC212" s="46"/>
      <c r="ED212" s="46"/>
      <c r="EE212" s="46"/>
      <c r="EF212" s="46"/>
      <c r="EG212" s="46"/>
      <c r="EH212" s="46"/>
      <c r="EI212" s="46"/>
      <c r="EJ212" s="46"/>
      <c r="EK212" s="46"/>
      <c r="EL212" s="46"/>
      <c r="EM212" s="46"/>
      <c r="EN212" s="46"/>
      <c r="EO212" s="46"/>
      <c r="EP212" s="46"/>
      <c r="EQ212" s="46"/>
      <c r="ER212" s="46"/>
      <c r="ES212" s="46"/>
      <c r="ET212" s="46"/>
      <c r="EU212" s="46"/>
      <c r="EV212" s="46"/>
      <c r="EW212" s="46"/>
      <c r="EX212" s="46"/>
      <c r="EY212" s="46"/>
      <c r="EZ212" s="46"/>
      <c r="FA212" s="46"/>
      <c r="FB212" s="46"/>
      <c r="FC212" s="46"/>
      <c r="FD212" s="46"/>
      <c r="FE212" s="46"/>
      <c r="FF212" s="46"/>
      <c r="FG212" s="46"/>
      <c r="FH212" s="46"/>
      <c r="FI212" s="46"/>
      <c r="FJ212" s="46"/>
      <c r="FK212" s="46"/>
      <c r="FL212" s="46"/>
      <c r="FM212" s="46"/>
      <c r="FN212" s="46"/>
      <c r="FO212" s="46"/>
      <c r="FP212" s="46"/>
      <c r="FQ212" s="46"/>
      <c r="FR212" s="46"/>
      <c r="FS212" s="46"/>
      <c r="FT212" s="46"/>
      <c r="FU212" s="46"/>
      <c r="FV212" s="46"/>
      <c r="FW212" s="46"/>
      <c r="FX212" s="46"/>
      <c r="FY212" s="46"/>
      <c r="FZ212" s="46"/>
      <c r="GA212" s="46"/>
      <c r="GB212" s="46"/>
      <c r="GC212" s="46"/>
      <c r="GD212" s="46"/>
      <c r="GE212" s="46"/>
      <c r="GF212" s="46"/>
      <c r="GG212" s="46"/>
      <c r="GH212" s="46"/>
      <c r="GI212" s="46"/>
      <c r="GJ212" s="46"/>
      <c r="GK212" s="46"/>
      <c r="GL212" s="46"/>
      <c r="GM212" s="46"/>
      <c r="GN212" s="46"/>
      <c r="GO212" s="46"/>
      <c r="GP212" s="46"/>
      <c r="GQ212" s="46"/>
      <c r="GR212" s="46"/>
      <c r="GS212" s="46"/>
      <c r="GT212" s="46"/>
      <c r="GU212" s="46"/>
      <c r="GV212" s="46"/>
      <c r="GW212" s="46"/>
      <c r="GX212" s="46"/>
      <c r="GY212" s="46"/>
      <c r="GZ212" s="46"/>
      <c r="HA212" s="46"/>
      <c r="HB212" s="46"/>
      <c r="HC212" s="46"/>
      <c r="HD212" s="46"/>
      <c r="HE212" s="46"/>
      <c r="HF212" s="46"/>
      <c r="HG212" s="46"/>
      <c r="HH212" s="46"/>
      <c r="HI212" s="46"/>
      <c r="HJ212" s="46"/>
      <c r="HK212" s="46"/>
      <c r="HL212" s="46"/>
      <c r="HM212" s="46"/>
      <c r="HN212" s="46"/>
      <c r="HO212" s="46"/>
      <c r="HP212" s="46"/>
      <c r="HQ212" s="46"/>
      <c r="HR212" s="46"/>
      <c r="HS212" s="46"/>
      <c r="HT212" s="46"/>
      <c r="HU212" s="46"/>
      <c r="HV212" s="46"/>
      <c r="HW212" s="46"/>
      <c r="HX212" s="46"/>
      <c r="HY212" s="46"/>
      <c r="HZ212" s="46"/>
      <c r="IA212" s="46"/>
      <c r="IB212" s="46"/>
      <c r="IC212" s="46"/>
      <c r="ID212" s="46"/>
      <c r="IE212" s="46"/>
      <c r="IF212" s="46"/>
      <c r="IG212" s="46"/>
      <c r="IH212" s="46"/>
      <c r="II212" s="46"/>
    </row>
    <row r="213" spans="1:255" s="82" customFormat="1" ht="18.75" customHeight="1">
      <c r="A213" s="57"/>
      <c r="B213" s="72" t="s">
        <v>102</v>
      </c>
      <c r="C213" s="73" t="s">
        <v>120</v>
      </c>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174">
        <v>296743</v>
      </c>
      <c r="AF213" s="214"/>
      <c r="AG213" s="214"/>
      <c r="AH213" s="214"/>
      <c r="AI213" s="214"/>
      <c r="AJ213" s="214"/>
      <c r="AK213" s="214"/>
      <c r="AL213" s="214"/>
      <c r="AM213" s="215"/>
      <c r="AN213" s="174">
        <v>384331</v>
      </c>
      <c r="AO213" s="214"/>
      <c r="AP213" s="214"/>
      <c r="AQ213" s="214"/>
      <c r="AR213" s="214"/>
      <c r="AS213" s="214"/>
      <c r="AT213" s="214"/>
      <c r="AU213" s="214"/>
      <c r="AV213" s="215"/>
      <c r="AW213" s="179"/>
      <c r="AX213" s="218"/>
      <c r="AY213" s="218"/>
      <c r="AZ213" s="218"/>
      <c r="BA213" s="218"/>
      <c r="BB213" s="219"/>
      <c r="BC213" s="46"/>
      <c r="BD213" s="46"/>
      <c r="BE213" s="46"/>
      <c r="BF213" s="46"/>
      <c r="BG213" s="69"/>
      <c r="BH213" s="69"/>
      <c r="BI213" s="46"/>
      <c r="BJ213" s="46"/>
      <c r="BK213" s="46"/>
      <c r="BL213" s="80"/>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46"/>
      <c r="EJ213" s="46"/>
      <c r="EK213" s="46"/>
      <c r="EL213" s="46"/>
      <c r="EM213" s="46"/>
      <c r="EN213" s="46"/>
      <c r="EO213" s="46"/>
      <c r="EP213" s="46"/>
      <c r="EQ213" s="46"/>
      <c r="ER213" s="46"/>
      <c r="ES213" s="46"/>
      <c r="ET213" s="46"/>
      <c r="EU213" s="46"/>
      <c r="EV213" s="46"/>
      <c r="EW213" s="46"/>
      <c r="EX213" s="46"/>
      <c r="EY213" s="46"/>
      <c r="EZ213" s="46"/>
      <c r="FA213" s="46"/>
      <c r="FB213" s="46"/>
      <c r="FC213" s="46"/>
      <c r="FD213" s="46"/>
      <c r="FE213" s="46"/>
      <c r="FF213" s="46"/>
      <c r="FG213" s="46"/>
      <c r="FH213" s="46"/>
      <c r="FI213" s="46"/>
      <c r="FJ213" s="46"/>
      <c r="FK213" s="46"/>
      <c r="FL213" s="46"/>
      <c r="FM213" s="46"/>
      <c r="FN213" s="46"/>
      <c r="FO213" s="46"/>
      <c r="FP213" s="46"/>
      <c r="FQ213" s="46"/>
      <c r="FR213" s="46"/>
      <c r="FS213" s="46"/>
      <c r="FT213" s="46"/>
      <c r="FU213" s="46"/>
      <c r="FV213" s="46"/>
      <c r="FW213" s="46"/>
      <c r="FX213" s="46"/>
      <c r="FY213" s="46"/>
      <c r="FZ213" s="46"/>
      <c r="GA213" s="46"/>
      <c r="GB213" s="46"/>
      <c r="GC213" s="46"/>
      <c r="GD213" s="46"/>
      <c r="GE213" s="46"/>
      <c r="GF213" s="46"/>
      <c r="GG213" s="46"/>
      <c r="GH213" s="46"/>
      <c r="GI213" s="46"/>
      <c r="GJ213" s="46"/>
      <c r="GK213" s="46"/>
      <c r="GL213" s="46"/>
      <c r="GM213" s="46"/>
      <c r="GN213" s="46"/>
      <c r="GO213" s="46"/>
      <c r="GP213" s="46"/>
      <c r="GQ213" s="46"/>
      <c r="GR213" s="46"/>
      <c r="GS213" s="46"/>
      <c r="GT213" s="46"/>
      <c r="GU213" s="46"/>
      <c r="GV213" s="46"/>
      <c r="GW213" s="46"/>
      <c r="GX213" s="46"/>
      <c r="GY213" s="46"/>
      <c r="GZ213" s="46"/>
      <c r="HA213" s="46"/>
      <c r="HB213" s="46"/>
      <c r="HC213" s="46"/>
      <c r="HD213" s="46"/>
      <c r="HE213" s="46"/>
      <c r="HF213" s="46"/>
      <c r="HG213" s="46"/>
      <c r="HH213" s="46"/>
      <c r="HI213" s="46"/>
      <c r="HJ213" s="46"/>
      <c r="HK213" s="46"/>
      <c r="HL213" s="46"/>
      <c r="HM213" s="46"/>
      <c r="HN213" s="46"/>
      <c r="HO213" s="46"/>
      <c r="HP213" s="46"/>
      <c r="HQ213" s="46"/>
      <c r="HR213" s="46"/>
      <c r="HS213" s="46"/>
      <c r="HT213" s="46"/>
      <c r="HU213" s="46"/>
      <c r="HV213" s="46"/>
      <c r="HW213" s="46"/>
      <c r="HX213" s="46"/>
      <c r="HY213" s="46"/>
      <c r="HZ213" s="46"/>
      <c r="IA213" s="46"/>
      <c r="IB213" s="46"/>
      <c r="IC213" s="46"/>
      <c r="ID213" s="46"/>
      <c r="IE213" s="46"/>
      <c r="IF213" s="46"/>
      <c r="IG213" s="46"/>
      <c r="IH213" s="46"/>
      <c r="II213" s="46"/>
    </row>
    <row r="214" spans="1:255" s="82" customFormat="1" ht="18.75" customHeight="1">
      <c r="A214" s="57"/>
      <c r="B214" s="72"/>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174"/>
      <c r="AF214" s="182"/>
      <c r="AG214" s="182"/>
      <c r="AH214" s="182"/>
      <c r="AI214" s="182"/>
      <c r="AJ214" s="182"/>
      <c r="AK214" s="182"/>
      <c r="AL214" s="182"/>
      <c r="AM214" s="183"/>
      <c r="AN214" s="174"/>
      <c r="AO214" s="182"/>
      <c r="AP214" s="182"/>
      <c r="AQ214" s="182"/>
      <c r="AR214" s="182"/>
      <c r="AS214" s="182"/>
      <c r="AT214" s="182"/>
      <c r="AU214" s="182"/>
      <c r="AV214" s="183"/>
      <c r="AW214" s="179"/>
      <c r="AX214" s="218"/>
      <c r="AY214" s="218"/>
      <c r="AZ214" s="218"/>
      <c r="BA214" s="218"/>
      <c r="BB214" s="219"/>
      <c r="BC214" s="46"/>
      <c r="BD214" s="46"/>
      <c r="BE214" s="46"/>
      <c r="BF214" s="46"/>
      <c r="BG214" s="49"/>
      <c r="BH214" s="49"/>
      <c r="BI214" s="46"/>
      <c r="BJ214" s="46"/>
      <c r="BK214" s="46"/>
      <c r="BL214" s="80"/>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c r="DT214" s="46"/>
      <c r="DU214" s="46"/>
      <c r="DV214" s="46"/>
      <c r="DW214" s="46"/>
      <c r="DX214" s="46"/>
      <c r="DY214" s="46"/>
      <c r="DZ214" s="46"/>
      <c r="EA214" s="46"/>
      <c r="EB214" s="46"/>
      <c r="EC214" s="46"/>
      <c r="ED214" s="46"/>
      <c r="EE214" s="46"/>
      <c r="EF214" s="46"/>
      <c r="EG214" s="46"/>
      <c r="EH214" s="46"/>
      <c r="EI214" s="46"/>
      <c r="EJ214" s="46"/>
      <c r="EK214" s="46"/>
      <c r="EL214" s="46"/>
      <c r="EM214" s="46"/>
      <c r="EN214" s="46"/>
      <c r="EO214" s="46"/>
      <c r="EP214" s="46"/>
      <c r="EQ214" s="46"/>
      <c r="ER214" s="46"/>
      <c r="ES214" s="46"/>
      <c r="ET214" s="46"/>
      <c r="EU214" s="46"/>
      <c r="EV214" s="46"/>
      <c r="EW214" s="46"/>
      <c r="EX214" s="46"/>
      <c r="EY214" s="46"/>
      <c r="EZ214" s="46"/>
      <c r="FA214" s="46"/>
      <c r="FB214" s="46"/>
      <c r="FC214" s="46"/>
      <c r="FD214" s="46"/>
      <c r="FE214" s="46"/>
      <c r="FF214" s="46"/>
      <c r="FG214" s="46"/>
      <c r="FH214" s="46"/>
      <c r="FI214" s="46"/>
      <c r="FJ214" s="46"/>
      <c r="FK214" s="46"/>
      <c r="FL214" s="46"/>
      <c r="FM214" s="46"/>
      <c r="FN214" s="46"/>
      <c r="FO214" s="46"/>
      <c r="FP214" s="46"/>
      <c r="FQ214" s="46"/>
      <c r="FR214" s="46"/>
      <c r="FS214" s="46"/>
      <c r="FT214" s="46"/>
      <c r="FU214" s="46"/>
      <c r="FV214" s="46"/>
      <c r="FW214" s="46"/>
      <c r="FX214" s="46"/>
      <c r="FY214" s="46"/>
      <c r="FZ214" s="46"/>
      <c r="GA214" s="46"/>
      <c r="GB214" s="46"/>
      <c r="GC214" s="46"/>
      <c r="GD214" s="46"/>
      <c r="GE214" s="46"/>
      <c r="GF214" s="46"/>
      <c r="GG214" s="46"/>
      <c r="GH214" s="46"/>
      <c r="GI214" s="46"/>
      <c r="GJ214" s="46"/>
      <c r="GK214" s="46"/>
      <c r="GL214" s="46"/>
      <c r="GM214" s="46"/>
      <c r="GN214" s="46"/>
      <c r="GO214" s="46"/>
      <c r="GP214" s="46"/>
      <c r="GQ214" s="46"/>
      <c r="GR214" s="46"/>
      <c r="GS214" s="46"/>
      <c r="GT214" s="46"/>
      <c r="GU214" s="46"/>
      <c r="GV214" s="46"/>
      <c r="GW214" s="46"/>
      <c r="GX214" s="46"/>
      <c r="GY214" s="46"/>
      <c r="GZ214" s="46"/>
      <c r="HA214" s="46"/>
      <c r="HB214" s="46"/>
      <c r="HC214" s="46"/>
      <c r="HD214" s="46"/>
      <c r="HE214" s="46"/>
      <c r="HF214" s="46"/>
      <c r="HG214" s="46"/>
      <c r="HH214" s="46"/>
      <c r="HI214" s="46"/>
      <c r="HJ214" s="46"/>
      <c r="HK214" s="46"/>
      <c r="HL214" s="46"/>
      <c r="HM214" s="46"/>
      <c r="HN214" s="46"/>
      <c r="HO214" s="46"/>
      <c r="HP214" s="46"/>
      <c r="HQ214" s="46"/>
      <c r="HR214" s="46"/>
      <c r="HS214" s="46"/>
      <c r="HT214" s="46"/>
      <c r="HU214" s="46"/>
      <c r="HV214" s="46"/>
      <c r="HW214" s="46"/>
      <c r="HX214" s="46"/>
      <c r="HY214" s="46"/>
      <c r="HZ214" s="46"/>
      <c r="IA214" s="46"/>
      <c r="IB214" s="46"/>
      <c r="IC214" s="46"/>
      <c r="ID214" s="46"/>
      <c r="IE214" s="46"/>
      <c r="IF214" s="46"/>
      <c r="IG214" s="46"/>
      <c r="IH214" s="46"/>
      <c r="II214" s="46"/>
    </row>
    <row r="215" spans="1:255" s="82" customFormat="1" ht="18.75" customHeight="1">
      <c r="A215" s="57"/>
      <c r="B215" s="72"/>
      <c r="C215" s="8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174"/>
      <c r="AF215" s="182"/>
      <c r="AG215" s="182"/>
      <c r="AH215" s="182"/>
      <c r="AI215" s="182"/>
      <c r="AJ215" s="182"/>
      <c r="AK215" s="182"/>
      <c r="AL215" s="182"/>
      <c r="AM215" s="183"/>
      <c r="AN215" s="174"/>
      <c r="AO215" s="182"/>
      <c r="AP215" s="182"/>
      <c r="AQ215" s="182"/>
      <c r="AR215" s="182"/>
      <c r="AS215" s="182"/>
      <c r="AT215" s="182"/>
      <c r="AU215" s="182"/>
      <c r="AV215" s="183"/>
      <c r="AW215" s="179"/>
      <c r="AX215" s="218"/>
      <c r="AY215" s="218"/>
      <c r="AZ215" s="218"/>
      <c r="BA215" s="218"/>
      <c r="BB215" s="219"/>
      <c r="BC215" s="46"/>
      <c r="BD215" s="46"/>
      <c r="BE215" s="46"/>
      <c r="BF215" s="46"/>
      <c r="BG215" s="49"/>
      <c r="BH215" s="49"/>
      <c r="BI215" s="46"/>
      <c r="BJ215" s="46"/>
      <c r="BK215" s="46"/>
      <c r="BL215" s="80"/>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c r="EK215" s="46"/>
      <c r="EL215" s="46"/>
      <c r="EM215" s="46"/>
      <c r="EN215" s="46"/>
      <c r="EO215" s="46"/>
      <c r="EP215" s="46"/>
      <c r="EQ215" s="46"/>
      <c r="ER215" s="46"/>
      <c r="ES215" s="46"/>
      <c r="ET215" s="46"/>
      <c r="EU215" s="46"/>
      <c r="EV215" s="46"/>
      <c r="EW215" s="46"/>
      <c r="EX215" s="46"/>
      <c r="EY215" s="46"/>
      <c r="EZ215" s="46"/>
      <c r="FA215" s="46"/>
      <c r="FB215" s="46"/>
      <c r="FC215" s="46"/>
      <c r="FD215" s="46"/>
      <c r="FE215" s="46"/>
      <c r="FF215" s="46"/>
      <c r="FG215" s="46"/>
      <c r="FH215" s="46"/>
      <c r="FI215" s="46"/>
      <c r="FJ215" s="46"/>
      <c r="FK215" s="46"/>
      <c r="FL215" s="46"/>
      <c r="FM215" s="46"/>
      <c r="FN215" s="46"/>
      <c r="FO215" s="46"/>
      <c r="FP215" s="46"/>
      <c r="FQ215" s="46"/>
      <c r="FR215" s="46"/>
      <c r="FS215" s="46"/>
      <c r="FT215" s="46"/>
      <c r="FU215" s="46"/>
      <c r="FV215" s="46"/>
      <c r="FW215" s="46"/>
      <c r="FX215" s="46"/>
      <c r="FY215" s="46"/>
      <c r="FZ215" s="46"/>
      <c r="GA215" s="46"/>
      <c r="GB215" s="46"/>
      <c r="GC215" s="46"/>
      <c r="GD215" s="46"/>
      <c r="GE215" s="46"/>
      <c r="GF215" s="46"/>
      <c r="GG215" s="46"/>
      <c r="GH215" s="46"/>
      <c r="GI215" s="46"/>
      <c r="GJ215" s="46"/>
      <c r="GK215" s="46"/>
      <c r="GL215" s="46"/>
      <c r="GM215" s="46"/>
      <c r="GN215" s="46"/>
      <c r="GO215" s="46"/>
      <c r="GP215" s="46"/>
      <c r="GQ215" s="46"/>
      <c r="GR215" s="46"/>
      <c r="GS215" s="46"/>
      <c r="GT215" s="46"/>
      <c r="GU215" s="46"/>
      <c r="GV215" s="46"/>
      <c r="GW215" s="46"/>
      <c r="GX215" s="46"/>
      <c r="GY215" s="46"/>
      <c r="GZ215" s="46"/>
      <c r="HA215" s="46"/>
      <c r="HB215" s="46"/>
      <c r="HC215" s="46"/>
      <c r="HD215" s="46"/>
      <c r="HE215" s="46"/>
      <c r="HF215" s="46"/>
      <c r="HG215" s="46"/>
      <c r="HH215" s="46"/>
      <c r="HI215" s="46"/>
      <c r="HJ215" s="46"/>
      <c r="HK215" s="46"/>
      <c r="HL215" s="46"/>
      <c r="HM215" s="46"/>
      <c r="HN215" s="46"/>
      <c r="HO215" s="46"/>
      <c r="HP215" s="46"/>
      <c r="HQ215" s="46"/>
      <c r="HR215" s="46"/>
      <c r="HS215" s="46"/>
      <c r="HT215" s="46"/>
      <c r="HU215" s="46"/>
      <c r="HV215" s="46"/>
      <c r="HW215" s="46"/>
      <c r="HX215" s="46"/>
      <c r="HY215" s="46"/>
      <c r="HZ215" s="46"/>
      <c r="IA215" s="46"/>
      <c r="IB215" s="46"/>
      <c r="IC215" s="46"/>
      <c r="ID215" s="46"/>
      <c r="IE215" s="46"/>
      <c r="IF215" s="46"/>
      <c r="IG215" s="46"/>
      <c r="IH215" s="46"/>
      <c r="II215" s="46"/>
    </row>
    <row r="216" spans="1:255" s="82" customFormat="1" ht="18.75" customHeight="1">
      <c r="A216" s="57"/>
      <c r="B216" s="84"/>
      <c r="C216" s="85"/>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174"/>
      <c r="AF216" s="182"/>
      <c r="AG216" s="182"/>
      <c r="AH216" s="182"/>
      <c r="AI216" s="182"/>
      <c r="AJ216" s="182"/>
      <c r="AK216" s="182"/>
      <c r="AL216" s="182"/>
      <c r="AM216" s="183"/>
      <c r="AN216" s="174"/>
      <c r="AO216" s="182"/>
      <c r="AP216" s="182"/>
      <c r="AQ216" s="182"/>
      <c r="AR216" s="182"/>
      <c r="AS216" s="182"/>
      <c r="AT216" s="182"/>
      <c r="AU216" s="182"/>
      <c r="AV216" s="183"/>
      <c r="AW216" s="179"/>
      <c r="AX216" s="218"/>
      <c r="AY216" s="218"/>
      <c r="AZ216" s="218"/>
      <c r="BA216" s="218"/>
      <c r="BB216" s="219"/>
      <c r="BC216" s="46"/>
      <c r="BD216" s="46"/>
      <c r="BE216" s="46"/>
      <c r="BF216" s="46"/>
      <c r="BG216" s="49"/>
      <c r="BH216" s="49"/>
      <c r="BI216" s="46"/>
      <c r="BJ216" s="46"/>
      <c r="BK216" s="46"/>
      <c r="BL216" s="80"/>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c r="DT216" s="46"/>
      <c r="DU216" s="46"/>
      <c r="DV216" s="46"/>
      <c r="DW216" s="46"/>
      <c r="DX216" s="46"/>
      <c r="DY216" s="46"/>
      <c r="DZ216" s="46"/>
      <c r="EA216" s="46"/>
      <c r="EB216" s="46"/>
      <c r="EC216" s="46"/>
      <c r="ED216" s="46"/>
      <c r="EE216" s="46"/>
      <c r="EF216" s="46"/>
      <c r="EG216" s="46"/>
      <c r="EH216" s="46"/>
      <c r="EI216" s="46"/>
      <c r="EJ216" s="46"/>
      <c r="EK216" s="46"/>
      <c r="EL216" s="46"/>
      <c r="EM216" s="46"/>
      <c r="EN216" s="46"/>
      <c r="EO216" s="46"/>
      <c r="EP216" s="46"/>
      <c r="EQ216" s="46"/>
      <c r="ER216" s="46"/>
      <c r="ES216" s="46"/>
      <c r="ET216" s="46"/>
      <c r="EU216" s="46"/>
      <c r="EV216" s="46"/>
      <c r="EW216" s="46"/>
      <c r="EX216" s="46"/>
      <c r="EY216" s="46"/>
      <c r="EZ216" s="46"/>
      <c r="FA216" s="46"/>
      <c r="FB216" s="46"/>
      <c r="FC216" s="46"/>
      <c r="FD216" s="46"/>
      <c r="FE216" s="46"/>
      <c r="FF216" s="46"/>
      <c r="FG216" s="46"/>
      <c r="FH216" s="46"/>
      <c r="FI216" s="46"/>
      <c r="FJ216" s="46"/>
      <c r="FK216" s="46"/>
      <c r="FL216" s="46"/>
      <c r="FM216" s="46"/>
      <c r="FN216" s="46"/>
      <c r="FO216" s="46"/>
      <c r="FP216" s="46"/>
      <c r="FQ216" s="46"/>
      <c r="FR216" s="46"/>
      <c r="FS216" s="46"/>
      <c r="FT216" s="46"/>
      <c r="FU216" s="46"/>
      <c r="FV216" s="46"/>
      <c r="FW216" s="46"/>
      <c r="FX216" s="46"/>
      <c r="FY216" s="46"/>
      <c r="FZ216" s="46"/>
      <c r="GA216" s="46"/>
      <c r="GB216" s="46"/>
      <c r="GC216" s="46"/>
      <c r="GD216" s="46"/>
      <c r="GE216" s="46"/>
      <c r="GF216" s="46"/>
      <c r="GG216" s="46"/>
      <c r="GH216" s="46"/>
      <c r="GI216" s="46"/>
      <c r="GJ216" s="46"/>
      <c r="GK216" s="46"/>
      <c r="GL216" s="46"/>
      <c r="GM216" s="46"/>
      <c r="GN216" s="46"/>
      <c r="GO216" s="46"/>
      <c r="GP216" s="46"/>
      <c r="GQ216" s="46"/>
      <c r="GR216" s="46"/>
      <c r="GS216" s="46"/>
      <c r="GT216" s="46"/>
      <c r="GU216" s="46"/>
      <c r="GV216" s="46"/>
      <c r="GW216" s="46"/>
      <c r="GX216" s="46"/>
      <c r="GY216" s="46"/>
      <c r="GZ216" s="46"/>
      <c r="HA216" s="46"/>
      <c r="HB216" s="46"/>
      <c r="HC216" s="46"/>
      <c r="HD216" s="46"/>
      <c r="HE216" s="46"/>
      <c r="HF216" s="46"/>
      <c r="HG216" s="46"/>
      <c r="HH216" s="46"/>
      <c r="HI216" s="46"/>
      <c r="HJ216" s="46"/>
      <c r="HK216" s="46"/>
      <c r="HL216" s="46"/>
      <c r="HM216" s="46"/>
      <c r="HN216" s="46"/>
      <c r="HO216" s="46"/>
      <c r="HP216" s="46"/>
      <c r="HQ216" s="46"/>
      <c r="HR216" s="46"/>
      <c r="HS216" s="46"/>
      <c r="HT216" s="46"/>
      <c r="HU216" s="46"/>
      <c r="HV216" s="46"/>
      <c r="HW216" s="46"/>
      <c r="HX216" s="46"/>
      <c r="HY216" s="46"/>
      <c r="HZ216" s="46"/>
      <c r="IA216" s="46"/>
      <c r="IB216" s="46"/>
      <c r="IC216" s="46"/>
      <c r="ID216" s="46"/>
      <c r="IE216" s="46"/>
      <c r="IF216" s="46"/>
      <c r="IG216" s="46"/>
      <c r="IH216" s="46"/>
      <c r="II216" s="46"/>
    </row>
    <row r="217" spans="1:255" s="82" customFormat="1" ht="18.75" customHeight="1">
      <c r="A217" s="57"/>
      <c r="B217" s="84"/>
      <c r="C217" s="85"/>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174"/>
      <c r="AF217" s="182"/>
      <c r="AG217" s="182"/>
      <c r="AH217" s="182"/>
      <c r="AI217" s="182"/>
      <c r="AJ217" s="182"/>
      <c r="AK217" s="182"/>
      <c r="AL217" s="182"/>
      <c r="AM217" s="183"/>
      <c r="AN217" s="174"/>
      <c r="AO217" s="182"/>
      <c r="AP217" s="182"/>
      <c r="AQ217" s="182"/>
      <c r="AR217" s="182"/>
      <c r="AS217" s="182"/>
      <c r="AT217" s="182"/>
      <c r="AU217" s="182"/>
      <c r="AV217" s="183"/>
      <c r="AW217" s="179"/>
      <c r="AX217" s="218"/>
      <c r="AY217" s="218"/>
      <c r="AZ217" s="218"/>
      <c r="BA217" s="218"/>
      <c r="BB217" s="219"/>
      <c r="BC217" s="46"/>
      <c r="BD217" s="46"/>
      <c r="BE217" s="46"/>
      <c r="BF217" s="46"/>
      <c r="BG217" s="49"/>
      <c r="BH217" s="49"/>
      <c r="BI217" s="46"/>
      <c r="BJ217" s="46"/>
      <c r="BK217" s="46"/>
      <c r="BL217" s="80"/>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c r="GL217" s="46"/>
      <c r="GM217" s="46"/>
      <c r="GN217" s="46"/>
      <c r="GO217" s="46"/>
      <c r="GP217" s="46"/>
      <c r="GQ217" s="46"/>
      <c r="GR217" s="46"/>
      <c r="GS217" s="46"/>
      <c r="GT217" s="46"/>
      <c r="GU217" s="46"/>
      <c r="GV217" s="46"/>
      <c r="GW217" s="46"/>
      <c r="GX217" s="46"/>
      <c r="GY217" s="46"/>
      <c r="GZ217" s="46"/>
      <c r="HA217" s="46"/>
      <c r="HB217" s="46"/>
      <c r="HC217" s="46"/>
      <c r="HD217" s="46"/>
      <c r="HE217" s="46"/>
      <c r="HF217" s="46"/>
      <c r="HG217" s="46"/>
      <c r="HH217" s="46"/>
      <c r="HI217" s="46"/>
      <c r="HJ217" s="46"/>
      <c r="HK217" s="46"/>
      <c r="HL217" s="46"/>
      <c r="HM217" s="46"/>
      <c r="HN217" s="46"/>
      <c r="HO217" s="46"/>
      <c r="HP217" s="46"/>
      <c r="HQ217" s="46"/>
      <c r="HR217" s="46"/>
      <c r="HS217" s="46"/>
      <c r="HT217" s="46"/>
      <c r="HU217" s="46"/>
      <c r="HV217" s="46"/>
      <c r="HW217" s="46"/>
      <c r="HX217" s="46"/>
      <c r="HY217" s="46"/>
      <c r="HZ217" s="46"/>
      <c r="IA217" s="46"/>
      <c r="IB217" s="46"/>
      <c r="IC217" s="46"/>
      <c r="ID217" s="46"/>
      <c r="IE217" s="46"/>
      <c r="IF217" s="46"/>
      <c r="IG217" s="46"/>
      <c r="IH217" s="46"/>
      <c r="II217" s="46"/>
    </row>
    <row r="218" spans="1:255" s="82" customFormat="1" ht="18.75" customHeight="1">
      <c r="A218" s="57"/>
      <c r="B218" s="84"/>
      <c r="C218" s="87"/>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174"/>
      <c r="AF218" s="182"/>
      <c r="AG218" s="182"/>
      <c r="AH218" s="182"/>
      <c r="AI218" s="182"/>
      <c r="AJ218" s="182"/>
      <c r="AK218" s="182"/>
      <c r="AL218" s="182"/>
      <c r="AM218" s="183"/>
      <c r="AN218" s="174"/>
      <c r="AO218" s="182"/>
      <c r="AP218" s="182"/>
      <c r="AQ218" s="182"/>
      <c r="AR218" s="182"/>
      <c r="AS218" s="182"/>
      <c r="AT218" s="182"/>
      <c r="AU218" s="182"/>
      <c r="AV218" s="183"/>
      <c r="AW218" s="179"/>
      <c r="AX218" s="218"/>
      <c r="AY218" s="218"/>
      <c r="AZ218" s="218"/>
      <c r="BA218" s="218"/>
      <c r="BB218" s="219"/>
      <c r="BC218" s="46"/>
      <c r="BD218" s="46"/>
      <c r="BE218" s="46"/>
      <c r="BF218" s="46"/>
      <c r="BG218" s="49"/>
      <c r="BH218" s="49"/>
      <c r="BI218" s="46"/>
      <c r="BJ218" s="46"/>
      <c r="BK218" s="46"/>
      <c r="BL218" s="80"/>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c r="HO218" s="46"/>
      <c r="HP218" s="46"/>
      <c r="HQ218" s="46"/>
      <c r="HR218" s="46"/>
      <c r="HS218" s="46"/>
      <c r="HT218" s="46"/>
      <c r="HU218" s="46"/>
      <c r="HV218" s="46"/>
      <c r="HW218" s="46"/>
      <c r="HX218" s="46"/>
      <c r="HY218" s="46"/>
      <c r="HZ218" s="46"/>
      <c r="IA218" s="46"/>
      <c r="IB218" s="46"/>
      <c r="IC218" s="46"/>
      <c r="ID218" s="46"/>
      <c r="IE218" s="46"/>
      <c r="IF218" s="46"/>
      <c r="IG218" s="46"/>
      <c r="IH218" s="46"/>
      <c r="II218" s="46"/>
    </row>
    <row r="219" spans="1:255" s="82" customFormat="1" ht="18.75" customHeight="1">
      <c r="A219" s="57"/>
      <c r="B219" s="84"/>
      <c r="C219" s="87"/>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174"/>
      <c r="AF219" s="182"/>
      <c r="AG219" s="182"/>
      <c r="AH219" s="182"/>
      <c r="AI219" s="182"/>
      <c r="AJ219" s="182"/>
      <c r="AK219" s="182"/>
      <c r="AL219" s="182"/>
      <c r="AM219" s="183"/>
      <c r="AN219" s="174"/>
      <c r="AO219" s="182"/>
      <c r="AP219" s="182"/>
      <c r="AQ219" s="182"/>
      <c r="AR219" s="182"/>
      <c r="AS219" s="182"/>
      <c r="AT219" s="182"/>
      <c r="AU219" s="182"/>
      <c r="AV219" s="183"/>
      <c r="AW219" s="179"/>
      <c r="AX219" s="218"/>
      <c r="AY219" s="218"/>
      <c r="AZ219" s="218"/>
      <c r="BA219" s="218"/>
      <c r="BB219" s="219"/>
      <c r="BC219" s="46"/>
      <c r="BD219" s="46"/>
      <c r="BE219" s="46"/>
      <c r="BF219" s="46"/>
      <c r="BG219" s="49"/>
      <c r="BH219" s="49"/>
      <c r="BI219" s="46"/>
      <c r="BJ219" s="46"/>
      <c r="BK219" s="46"/>
      <c r="BL219" s="80"/>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c r="HO219" s="46"/>
      <c r="HP219" s="46"/>
      <c r="HQ219" s="46"/>
      <c r="HR219" s="46"/>
      <c r="HS219" s="46"/>
      <c r="HT219" s="46"/>
      <c r="HU219" s="46"/>
      <c r="HV219" s="46"/>
      <c r="HW219" s="46"/>
      <c r="HX219" s="46"/>
      <c r="HY219" s="46"/>
      <c r="HZ219" s="46"/>
      <c r="IA219" s="46"/>
      <c r="IB219" s="46"/>
      <c r="IC219" s="46"/>
      <c r="ID219" s="46"/>
      <c r="IE219" s="46"/>
      <c r="IF219" s="46"/>
      <c r="IG219" s="46"/>
      <c r="IH219" s="46"/>
      <c r="II219" s="46"/>
    </row>
    <row r="220" spans="1:255" s="82" customFormat="1" ht="18.75" customHeight="1" thickBot="1">
      <c r="A220" s="57"/>
      <c r="B220" s="88"/>
      <c r="C220" s="89"/>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324"/>
      <c r="AF220" s="325"/>
      <c r="AG220" s="325"/>
      <c r="AH220" s="325"/>
      <c r="AI220" s="325"/>
      <c r="AJ220" s="325"/>
      <c r="AK220" s="325"/>
      <c r="AL220" s="325"/>
      <c r="AM220" s="326"/>
      <c r="AN220" s="324"/>
      <c r="AO220" s="325"/>
      <c r="AP220" s="325"/>
      <c r="AQ220" s="325"/>
      <c r="AR220" s="325"/>
      <c r="AS220" s="325"/>
      <c r="AT220" s="325"/>
      <c r="AU220" s="325"/>
      <c r="AV220" s="326"/>
      <c r="AW220" s="91"/>
      <c r="AX220" s="92"/>
      <c r="AY220" s="92"/>
      <c r="AZ220" s="92"/>
      <c r="BA220" s="92"/>
      <c r="BB220" s="93"/>
      <c r="BC220" s="46"/>
      <c r="BD220" s="46"/>
      <c r="BE220" s="46"/>
      <c r="BF220" s="46"/>
      <c r="BG220" s="49"/>
      <c r="BH220" s="49"/>
      <c r="BI220" s="46"/>
      <c r="BJ220" s="46"/>
      <c r="BK220" s="46"/>
      <c r="BL220" s="80"/>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46"/>
      <c r="EJ220" s="46"/>
      <c r="EK220" s="46"/>
      <c r="EL220" s="46"/>
      <c r="EM220" s="46"/>
      <c r="EN220" s="46"/>
      <c r="EO220" s="46"/>
      <c r="EP220" s="46"/>
      <c r="EQ220" s="46"/>
      <c r="ER220" s="46"/>
      <c r="ES220" s="46"/>
      <c r="ET220" s="46"/>
      <c r="EU220" s="46"/>
      <c r="EV220" s="46"/>
      <c r="EW220" s="46"/>
      <c r="EX220" s="46"/>
      <c r="EY220" s="46"/>
      <c r="EZ220" s="46"/>
      <c r="FA220" s="46"/>
      <c r="FB220" s="46"/>
      <c r="FC220" s="46"/>
      <c r="FD220" s="46"/>
      <c r="FE220" s="46"/>
      <c r="FF220" s="46"/>
      <c r="FG220" s="46"/>
      <c r="FH220" s="46"/>
      <c r="FI220" s="46"/>
      <c r="FJ220" s="46"/>
      <c r="FK220" s="46"/>
      <c r="FL220" s="46"/>
      <c r="FM220" s="46"/>
      <c r="FN220" s="46"/>
      <c r="FO220" s="46"/>
      <c r="FP220" s="46"/>
      <c r="FQ220" s="46"/>
      <c r="FR220" s="46"/>
      <c r="FS220" s="46"/>
      <c r="FT220" s="46"/>
      <c r="FU220" s="46"/>
      <c r="FV220" s="46"/>
      <c r="FW220" s="46"/>
      <c r="FX220" s="46"/>
      <c r="FY220" s="46"/>
      <c r="FZ220" s="46"/>
      <c r="GA220" s="46"/>
      <c r="GB220" s="46"/>
      <c r="GC220" s="46"/>
      <c r="GD220" s="46"/>
      <c r="GE220" s="46"/>
      <c r="GF220" s="46"/>
      <c r="GG220" s="46"/>
      <c r="GH220" s="46"/>
      <c r="GI220" s="46"/>
      <c r="GJ220" s="46"/>
      <c r="GK220" s="46"/>
      <c r="GL220" s="46"/>
      <c r="GM220" s="46"/>
      <c r="GN220" s="46"/>
      <c r="GO220" s="46"/>
      <c r="GP220" s="46"/>
      <c r="GQ220" s="46"/>
      <c r="GR220" s="46"/>
      <c r="GS220" s="46"/>
      <c r="GT220" s="46"/>
      <c r="GU220" s="46"/>
      <c r="GV220" s="46"/>
      <c r="GW220" s="46"/>
      <c r="GX220" s="46"/>
      <c r="GY220" s="46"/>
      <c r="GZ220" s="46"/>
      <c r="HA220" s="46"/>
      <c r="HB220" s="46"/>
      <c r="HC220" s="46"/>
      <c r="HD220" s="46"/>
      <c r="HE220" s="46"/>
      <c r="HF220" s="46"/>
      <c r="HG220" s="46"/>
      <c r="HH220" s="46"/>
      <c r="HI220" s="46"/>
      <c r="HJ220" s="46"/>
      <c r="HK220" s="46"/>
      <c r="HL220" s="46"/>
      <c r="HM220" s="46"/>
      <c r="HN220" s="46"/>
      <c r="HO220" s="46"/>
      <c r="HP220" s="46"/>
      <c r="HQ220" s="46"/>
      <c r="HR220" s="46"/>
      <c r="HS220" s="46"/>
      <c r="HT220" s="46"/>
      <c r="HU220" s="46"/>
      <c r="HV220" s="46"/>
      <c r="HW220" s="46"/>
      <c r="HX220" s="46"/>
      <c r="HY220" s="46"/>
      <c r="HZ220" s="46"/>
      <c r="IA220" s="46"/>
      <c r="IB220" s="46"/>
      <c r="IC220" s="46"/>
      <c r="ID220" s="46"/>
      <c r="IE220" s="46"/>
      <c r="IF220" s="46"/>
      <c r="IG220" s="46"/>
      <c r="IH220" s="46"/>
      <c r="II220" s="46"/>
    </row>
    <row r="221" spans="1:255" s="82" customFormat="1" ht="18.75" customHeight="1" thickTop="1" thickBot="1">
      <c r="A221" s="62"/>
      <c r="B221" s="167" t="s">
        <v>104</v>
      </c>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8"/>
      <c r="AE221" s="170">
        <f>SUM(AE213:AM220)</f>
        <v>296743</v>
      </c>
      <c r="AF221" s="203"/>
      <c r="AG221" s="203"/>
      <c r="AH221" s="203"/>
      <c r="AI221" s="203"/>
      <c r="AJ221" s="203"/>
      <c r="AK221" s="203"/>
      <c r="AL221" s="203"/>
      <c r="AM221" s="204"/>
      <c r="AN221" s="170">
        <f>SUM(AN213:AV220)</f>
        <v>384331</v>
      </c>
      <c r="AO221" s="203"/>
      <c r="AP221" s="203"/>
      <c r="AQ221" s="203"/>
      <c r="AR221" s="203"/>
      <c r="AS221" s="203"/>
      <c r="AT221" s="203"/>
      <c r="AU221" s="203"/>
      <c r="AV221" s="204"/>
      <c r="AW221" s="170"/>
      <c r="AX221" s="203"/>
      <c r="AY221" s="203"/>
      <c r="AZ221" s="203"/>
      <c r="BA221" s="203"/>
      <c r="BB221" s="342"/>
      <c r="BC221" s="46"/>
      <c r="BD221" s="46"/>
      <c r="BE221" s="46"/>
      <c r="BF221" s="46"/>
      <c r="BG221" s="76"/>
      <c r="BH221" s="76"/>
      <c r="BI221" s="46"/>
      <c r="BJ221" s="46"/>
      <c r="BK221" s="46"/>
      <c r="BL221" s="80"/>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46"/>
      <c r="DT221" s="46"/>
      <c r="DU221" s="46"/>
      <c r="DV221" s="46"/>
      <c r="DW221" s="46"/>
      <c r="DX221" s="46"/>
      <c r="DY221" s="46"/>
      <c r="DZ221" s="46"/>
      <c r="EA221" s="46"/>
      <c r="EB221" s="46"/>
      <c r="EC221" s="46"/>
      <c r="ED221" s="46"/>
      <c r="EE221" s="46"/>
      <c r="EF221" s="46"/>
      <c r="EG221" s="46"/>
      <c r="EH221" s="46"/>
      <c r="EI221" s="46"/>
      <c r="EJ221" s="46"/>
      <c r="EK221" s="46"/>
      <c r="EL221" s="46"/>
      <c r="EM221" s="46"/>
      <c r="EN221" s="46"/>
      <c r="EO221" s="46"/>
      <c r="EP221" s="46"/>
      <c r="EQ221" s="46"/>
      <c r="ER221" s="46"/>
      <c r="ES221" s="46"/>
      <c r="ET221" s="46"/>
      <c r="EU221" s="46"/>
      <c r="EV221" s="46"/>
      <c r="EW221" s="46"/>
      <c r="EX221" s="46"/>
      <c r="EY221" s="46"/>
      <c r="EZ221" s="46"/>
      <c r="FA221" s="46"/>
      <c r="FB221" s="46"/>
      <c r="FC221" s="46"/>
      <c r="FD221" s="46"/>
      <c r="FE221" s="46"/>
      <c r="FF221" s="46"/>
      <c r="FG221" s="46"/>
      <c r="FH221" s="46"/>
      <c r="FI221" s="46"/>
      <c r="FJ221" s="46"/>
      <c r="FK221" s="46"/>
      <c r="FL221" s="46"/>
      <c r="FM221" s="46"/>
      <c r="FN221" s="46"/>
      <c r="FO221" s="46"/>
      <c r="FP221" s="46"/>
      <c r="FQ221" s="46"/>
      <c r="FR221" s="46"/>
      <c r="FS221" s="46"/>
      <c r="FT221" s="46"/>
      <c r="FU221" s="46"/>
      <c r="FV221" s="46"/>
      <c r="FW221" s="46"/>
      <c r="FX221" s="46"/>
      <c r="FY221" s="46"/>
      <c r="FZ221" s="46"/>
      <c r="GA221" s="46"/>
      <c r="GB221" s="46"/>
      <c r="GC221" s="46"/>
      <c r="GD221" s="46"/>
      <c r="GE221" s="46"/>
      <c r="GF221" s="46"/>
      <c r="GG221" s="46"/>
      <c r="GH221" s="46"/>
      <c r="GI221" s="46"/>
      <c r="GJ221" s="46"/>
      <c r="GK221" s="46"/>
      <c r="GL221" s="46"/>
      <c r="GM221" s="46"/>
      <c r="GN221" s="46"/>
      <c r="GO221" s="46"/>
      <c r="GP221" s="46"/>
      <c r="GQ221" s="46"/>
      <c r="GR221" s="46"/>
      <c r="GS221" s="46"/>
      <c r="GT221" s="46"/>
      <c r="GU221" s="46"/>
      <c r="GV221" s="46"/>
      <c r="GW221" s="46"/>
      <c r="GX221" s="46"/>
      <c r="GY221" s="46"/>
      <c r="GZ221" s="46"/>
      <c r="HA221" s="46"/>
      <c r="HB221" s="46"/>
      <c r="HC221" s="46"/>
      <c r="HD221" s="46"/>
      <c r="HE221" s="46"/>
      <c r="HF221" s="46"/>
      <c r="HG221" s="46"/>
      <c r="HH221" s="46"/>
      <c r="HI221" s="46"/>
      <c r="HJ221" s="46"/>
      <c r="HK221" s="46"/>
      <c r="HL221" s="46"/>
      <c r="HM221" s="46"/>
      <c r="HN221" s="46"/>
      <c r="HO221" s="46"/>
      <c r="HP221" s="46"/>
      <c r="HQ221" s="46"/>
      <c r="HR221" s="46"/>
      <c r="HS221" s="46"/>
      <c r="HT221" s="46"/>
      <c r="HU221" s="46"/>
      <c r="HV221" s="46"/>
      <c r="HW221" s="46"/>
      <c r="HX221" s="46"/>
      <c r="HY221" s="46"/>
      <c r="HZ221" s="46"/>
      <c r="IA221" s="46"/>
      <c r="IB221" s="46"/>
      <c r="IC221" s="46"/>
      <c r="ID221" s="46"/>
      <c r="IE221" s="46"/>
      <c r="IF221" s="46"/>
      <c r="IG221" s="46"/>
      <c r="IH221" s="46"/>
      <c r="II221" s="46"/>
    </row>
    <row r="222" spans="1:255" ht="13.5">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L222" s="80"/>
    </row>
    <row r="223" spans="1:255" ht="14.25">
      <c r="A223" s="45" t="s">
        <v>89</v>
      </c>
      <c r="BA223" s="47"/>
      <c r="BB223" s="48"/>
      <c r="BC223" s="47" t="s">
        <v>121</v>
      </c>
    </row>
    <row r="225" spans="1:59">
      <c r="AD225" s="50"/>
      <c r="AH225" s="50"/>
      <c r="AI225" s="50"/>
      <c r="AJ225" s="50"/>
      <c r="AK225" s="50"/>
      <c r="AL225" s="50"/>
      <c r="AM225" s="50"/>
      <c r="AS225" s="50"/>
      <c r="BB225" s="51" t="s">
        <v>91</v>
      </c>
    </row>
    <row r="226" spans="1:59">
      <c r="AD226" s="50"/>
      <c r="AH226" s="50"/>
      <c r="AI226" s="50"/>
      <c r="AJ226" s="50"/>
      <c r="AK226" s="50"/>
      <c r="AL226" s="50"/>
      <c r="AM226" s="50"/>
      <c r="AS226" s="50"/>
    </row>
    <row r="227" spans="1:59" ht="13.5" thickBot="1">
      <c r="AD227" s="50"/>
      <c r="AH227" s="50"/>
      <c r="AI227" s="50"/>
      <c r="AJ227" s="50"/>
      <c r="AK227" s="50"/>
      <c r="AL227" s="50"/>
      <c r="AM227" s="50"/>
      <c r="AS227" s="50"/>
    </row>
    <row r="228" spans="1:59" ht="15" thickBot="1">
      <c r="A228" s="205" t="s">
        <v>92</v>
      </c>
      <c r="B228" s="206"/>
      <c r="C228" s="206"/>
      <c r="D228" s="206"/>
      <c r="E228" s="206"/>
      <c r="F228" s="206"/>
      <c r="G228" s="206"/>
      <c r="H228" s="206"/>
      <c r="I228" s="206"/>
      <c r="J228" s="206"/>
      <c r="K228" s="207"/>
      <c r="L228" s="208">
        <v>7</v>
      </c>
      <c r="M228" s="209"/>
      <c r="N228" s="209"/>
      <c r="O228" s="210"/>
      <c r="P228" s="205" t="s">
        <v>93</v>
      </c>
      <c r="Q228" s="206"/>
      <c r="R228" s="206"/>
      <c r="S228" s="206"/>
      <c r="T228" s="206"/>
      <c r="U228" s="207"/>
      <c r="V228" s="211" t="s">
        <v>122</v>
      </c>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3"/>
    </row>
    <row r="229" spans="1:59" ht="14.25">
      <c r="A229" s="52"/>
      <c r="B229" s="52"/>
      <c r="C229" s="52"/>
      <c r="D229" s="52"/>
      <c r="E229" s="52"/>
      <c r="F229" s="52"/>
      <c r="G229" s="52"/>
      <c r="H229" s="52"/>
      <c r="I229" s="52"/>
      <c r="J229" s="52"/>
      <c r="K229" s="52"/>
      <c r="L229" s="53"/>
      <c r="M229" s="53"/>
      <c r="N229" s="53"/>
      <c r="O229" s="53"/>
      <c r="P229" s="52"/>
      <c r="Q229" s="52"/>
      <c r="R229" s="52"/>
      <c r="S229" s="52"/>
      <c r="T229" s="52"/>
      <c r="U229" s="52"/>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row>
    <row r="230" spans="1:59" ht="14.25">
      <c r="A230" s="55"/>
      <c r="B230" s="56" t="s">
        <v>95</v>
      </c>
      <c r="C230" s="57"/>
      <c r="D230" s="57"/>
      <c r="E230" s="57"/>
      <c r="F230" s="57"/>
      <c r="G230" s="57"/>
      <c r="H230" s="57"/>
      <c r="I230" s="57"/>
      <c r="J230" s="57"/>
      <c r="K230" s="57"/>
      <c r="L230" s="58"/>
      <c r="M230" s="58"/>
      <c r="N230" s="58"/>
      <c r="O230" s="58"/>
      <c r="P230" s="57"/>
      <c r="Q230" s="57"/>
      <c r="R230" s="57"/>
      <c r="S230" s="57"/>
      <c r="T230" s="57"/>
      <c r="U230" s="57"/>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row>
    <row r="231" spans="1:59" ht="15" thickBot="1">
      <c r="A231" s="57"/>
      <c r="B231" s="57"/>
      <c r="C231" s="57"/>
      <c r="D231" s="57"/>
      <c r="E231" s="57"/>
      <c r="F231" s="57"/>
      <c r="G231" s="57"/>
      <c r="H231" s="57"/>
      <c r="I231" s="57"/>
      <c r="J231" s="57"/>
      <c r="K231" s="57"/>
      <c r="L231" s="58"/>
      <c r="M231" s="58"/>
      <c r="N231" s="58"/>
      <c r="O231" s="58"/>
      <c r="P231" s="57"/>
      <c r="Q231" s="57"/>
      <c r="R231" s="57"/>
      <c r="S231" s="57"/>
      <c r="T231" s="57"/>
      <c r="U231" s="57"/>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row>
    <row r="232" spans="1:59" ht="14.25">
      <c r="A232" s="57"/>
      <c r="B232" s="59"/>
      <c r="C232" s="52"/>
      <c r="D232" s="52"/>
      <c r="E232" s="52"/>
      <c r="F232" s="52"/>
      <c r="G232" s="52"/>
      <c r="H232" s="52"/>
      <c r="I232" s="52"/>
      <c r="J232" s="52"/>
      <c r="K232" s="52"/>
      <c r="L232" s="53"/>
      <c r="M232" s="53"/>
      <c r="N232" s="53"/>
      <c r="O232" s="53"/>
      <c r="P232" s="52"/>
      <c r="Q232" s="52"/>
      <c r="R232" s="52"/>
      <c r="S232" s="52"/>
      <c r="T232" s="52"/>
      <c r="U232" s="52"/>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60"/>
    </row>
    <row r="233" spans="1:59" ht="12.75" customHeight="1">
      <c r="A233" s="57"/>
      <c r="B233" s="184" t="s">
        <v>123</v>
      </c>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6"/>
    </row>
    <row r="234" spans="1:59" ht="13.5" customHeight="1">
      <c r="A234" s="57"/>
      <c r="B234" s="184"/>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6"/>
      <c r="BG234" s="61"/>
    </row>
    <row r="235" spans="1:59" ht="12.75" customHeight="1">
      <c r="A235" s="57"/>
      <c r="B235" s="184"/>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6"/>
    </row>
    <row r="236" spans="1:59" ht="12.75" customHeight="1">
      <c r="A236" s="57"/>
      <c r="B236" s="184"/>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6"/>
    </row>
    <row r="237" spans="1:59" ht="12.75" customHeight="1">
      <c r="A237" s="57"/>
      <c r="B237" s="184"/>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6"/>
    </row>
    <row r="238" spans="1:59" ht="12.75" customHeight="1">
      <c r="A238" s="57"/>
      <c r="B238" s="184"/>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6"/>
    </row>
    <row r="239" spans="1:59" ht="12.75" customHeight="1">
      <c r="A239" s="57"/>
      <c r="B239" s="184"/>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6"/>
    </row>
    <row r="240" spans="1:59" ht="12.75" customHeight="1">
      <c r="A240" s="57"/>
      <c r="B240" s="184"/>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6"/>
    </row>
    <row r="241" spans="1:255" ht="12.75" customHeight="1">
      <c r="A241" s="57"/>
      <c r="B241" s="184"/>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6"/>
    </row>
    <row r="242" spans="1:255" ht="12.75" customHeight="1">
      <c r="A242" s="57"/>
      <c r="B242" s="184"/>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6"/>
    </row>
    <row r="243" spans="1:255" ht="15" thickBot="1">
      <c r="A243" s="62"/>
      <c r="B243" s="63"/>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5"/>
    </row>
    <row r="244" spans="1:255">
      <c r="B244" s="66"/>
    </row>
    <row r="245" spans="1:255">
      <c r="B245" s="66"/>
    </row>
    <row r="246" spans="1:255" ht="14.25">
      <c r="B246" s="56" t="s">
        <v>96</v>
      </c>
      <c r="C246" s="57"/>
      <c r="D246" s="57"/>
      <c r="E246" s="57"/>
      <c r="F246" s="57"/>
      <c r="G246" s="57"/>
      <c r="H246" s="57"/>
      <c r="I246" s="57"/>
      <c r="J246" s="57"/>
      <c r="K246" s="57"/>
      <c r="L246" s="58"/>
      <c r="M246" s="58"/>
      <c r="N246" s="58"/>
      <c r="O246" s="58"/>
      <c r="P246" s="57"/>
      <c r="Q246" s="57"/>
      <c r="R246" s="57"/>
      <c r="S246" s="57"/>
      <c r="T246" s="57"/>
      <c r="U246" s="57"/>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row>
    <row r="247" spans="1:255" ht="15" thickBot="1">
      <c r="B247" s="57"/>
      <c r="C247" s="57"/>
      <c r="D247" s="57"/>
      <c r="E247" s="57"/>
      <c r="F247" s="57"/>
      <c r="G247" s="57"/>
      <c r="H247" s="57"/>
      <c r="I247" s="57"/>
      <c r="J247" s="57"/>
      <c r="K247" s="57"/>
      <c r="L247" s="58"/>
      <c r="M247" s="58"/>
      <c r="N247" s="58"/>
      <c r="O247" s="58"/>
      <c r="P247" s="57"/>
      <c r="Q247" s="57"/>
      <c r="R247" s="57"/>
      <c r="S247" s="57"/>
      <c r="T247" s="57"/>
      <c r="U247" s="57"/>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t="s">
        <v>97</v>
      </c>
      <c r="AW247" s="56"/>
      <c r="AX247" s="56"/>
      <c r="AY247" s="56"/>
      <c r="AZ247" s="56"/>
      <c r="BA247" s="56"/>
      <c r="BB247" s="56"/>
    </row>
    <row r="248" spans="1:255" customFormat="1" ht="13.5" customHeight="1">
      <c r="A248" s="57"/>
      <c r="B248" s="187" t="s">
        <v>98</v>
      </c>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9"/>
      <c r="AE248" s="193" t="s">
        <v>99</v>
      </c>
      <c r="AF248" s="194"/>
      <c r="AG248" s="194"/>
      <c r="AH248" s="194"/>
      <c r="AI248" s="194"/>
      <c r="AJ248" s="194"/>
      <c r="AK248" s="194"/>
      <c r="AL248" s="194"/>
      <c r="AM248" s="195"/>
      <c r="AN248" s="199" t="s">
        <v>100</v>
      </c>
      <c r="AO248" s="188"/>
      <c r="AP248" s="188"/>
      <c r="AQ248" s="188"/>
      <c r="AR248" s="188"/>
      <c r="AS248" s="188"/>
      <c r="AT248" s="188"/>
      <c r="AU248" s="188"/>
      <c r="AV248" s="189"/>
      <c r="AW248" s="199" t="s">
        <v>101</v>
      </c>
      <c r="AX248" s="188"/>
      <c r="AY248" s="188"/>
      <c r="AZ248" s="188"/>
      <c r="BA248" s="188"/>
      <c r="BB248" s="201"/>
      <c r="BC248" s="46"/>
      <c r="BD248" s="46"/>
      <c r="BE248" s="46"/>
      <c r="BF248" s="46"/>
      <c r="BG248" s="49"/>
      <c r="BH248" s="49"/>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46"/>
      <c r="DT248" s="46"/>
      <c r="DU248" s="46"/>
      <c r="DV248" s="46"/>
      <c r="DW248" s="46"/>
      <c r="DX248" s="46"/>
      <c r="DY248" s="46"/>
      <c r="DZ248" s="46"/>
      <c r="EA248" s="46"/>
      <c r="EB248" s="46"/>
      <c r="EC248" s="46"/>
      <c r="ED248" s="46"/>
      <c r="EE248" s="46"/>
      <c r="EF248" s="46"/>
      <c r="EG248" s="46"/>
      <c r="EH248" s="46"/>
      <c r="EI248" s="46"/>
      <c r="EJ248" s="46"/>
      <c r="EK248" s="46"/>
      <c r="EL248" s="46"/>
      <c r="EM248" s="46"/>
      <c r="EN248" s="46"/>
      <c r="EO248" s="46"/>
      <c r="EP248" s="46"/>
      <c r="EQ248" s="46"/>
      <c r="ER248" s="46"/>
      <c r="ES248" s="46"/>
      <c r="ET248" s="46"/>
      <c r="EU248" s="46"/>
      <c r="EV248" s="46"/>
      <c r="EW248" s="46"/>
      <c r="EX248" s="46"/>
      <c r="EY248" s="46"/>
      <c r="EZ248" s="46"/>
      <c r="FA248" s="46"/>
      <c r="FB248" s="46"/>
      <c r="FC248" s="46"/>
      <c r="FD248" s="46"/>
      <c r="FE248" s="46"/>
      <c r="FF248" s="46"/>
      <c r="FG248" s="46"/>
      <c r="FH248" s="46"/>
      <c r="FI248" s="46"/>
      <c r="FJ248" s="46"/>
      <c r="FK248" s="46"/>
      <c r="FL248" s="46"/>
      <c r="FM248" s="46"/>
      <c r="FN248" s="46"/>
      <c r="FO248" s="46"/>
      <c r="FP248" s="46"/>
      <c r="FQ248" s="46"/>
      <c r="FR248" s="46"/>
      <c r="FS248" s="46"/>
      <c r="FT248" s="46"/>
      <c r="FU248" s="46"/>
      <c r="FV248" s="46"/>
      <c r="FW248" s="46"/>
      <c r="FX248" s="46"/>
      <c r="FY248" s="46"/>
      <c r="FZ248" s="46"/>
      <c r="GA248" s="46"/>
      <c r="GB248" s="46"/>
      <c r="GC248" s="46"/>
      <c r="GD248" s="46"/>
      <c r="GE248" s="46"/>
      <c r="GF248" s="46"/>
      <c r="GG248" s="46"/>
      <c r="GH248" s="46"/>
      <c r="GI248" s="46"/>
      <c r="GJ248" s="46"/>
      <c r="GK248" s="46"/>
      <c r="GL248" s="46"/>
      <c r="GM248" s="46"/>
      <c r="GN248" s="46"/>
      <c r="GO248" s="46"/>
      <c r="GP248" s="46"/>
      <c r="GQ248" s="46"/>
      <c r="GR248" s="46"/>
      <c r="GS248" s="46"/>
      <c r="GT248" s="46"/>
      <c r="GU248" s="46"/>
      <c r="GV248" s="46"/>
      <c r="GW248" s="46"/>
      <c r="GX248" s="46"/>
      <c r="GY248" s="46"/>
      <c r="GZ248" s="46"/>
      <c r="HA248" s="46"/>
      <c r="HB248" s="46"/>
      <c r="HC248" s="46"/>
      <c r="HD248" s="46"/>
      <c r="HE248" s="46"/>
      <c r="HF248" s="46"/>
      <c r="HG248" s="46"/>
      <c r="HH248" s="46"/>
      <c r="HI248" s="46"/>
      <c r="HJ248" s="46"/>
      <c r="HK248" s="46"/>
      <c r="HL248" s="46"/>
      <c r="HM248" s="46"/>
      <c r="HN248" s="46"/>
      <c r="HO248" s="46"/>
      <c r="HP248" s="46"/>
      <c r="HQ248" s="46"/>
      <c r="HR248" s="46"/>
      <c r="HS248" s="46"/>
      <c r="HT248" s="46"/>
      <c r="HU248" s="46"/>
      <c r="HV248" s="46"/>
      <c r="HW248" s="46"/>
      <c r="HX248" s="46"/>
      <c r="HY248" s="46"/>
      <c r="HZ248" s="46"/>
      <c r="IA248" s="46"/>
      <c r="IB248" s="46"/>
      <c r="IC248" s="46"/>
      <c r="ID248" s="46"/>
      <c r="IE248" s="46"/>
      <c r="IF248" s="46"/>
      <c r="IG248" s="46"/>
      <c r="IH248" s="46"/>
      <c r="II248" s="46"/>
      <c r="IJ248" s="46"/>
      <c r="IK248" s="46"/>
      <c r="IL248" s="46"/>
      <c r="IM248" s="46"/>
      <c r="IN248" s="46"/>
      <c r="IO248" s="46"/>
      <c r="IP248" s="46"/>
      <c r="IQ248" s="46"/>
      <c r="IR248" s="46"/>
      <c r="IS248" s="46"/>
      <c r="IT248" s="46"/>
      <c r="IU248" s="46"/>
    </row>
    <row r="249" spans="1:255" customFormat="1" ht="13.5" customHeight="1">
      <c r="A249" s="57"/>
      <c r="B249" s="190"/>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2"/>
      <c r="AE249" s="196"/>
      <c r="AF249" s="197"/>
      <c r="AG249" s="197"/>
      <c r="AH249" s="197"/>
      <c r="AI249" s="197"/>
      <c r="AJ249" s="197"/>
      <c r="AK249" s="197"/>
      <c r="AL249" s="197"/>
      <c r="AM249" s="198"/>
      <c r="AN249" s="200"/>
      <c r="AO249" s="191"/>
      <c r="AP249" s="191"/>
      <c r="AQ249" s="191"/>
      <c r="AR249" s="191"/>
      <c r="AS249" s="191"/>
      <c r="AT249" s="191"/>
      <c r="AU249" s="191"/>
      <c r="AV249" s="192"/>
      <c r="AW249" s="200"/>
      <c r="AX249" s="191"/>
      <c r="AY249" s="191"/>
      <c r="AZ249" s="191"/>
      <c r="BA249" s="191"/>
      <c r="BB249" s="202"/>
      <c r="BC249" s="46"/>
      <c r="BD249" s="46"/>
      <c r="BE249" s="46"/>
      <c r="BF249" s="46"/>
      <c r="BG249" s="49"/>
      <c r="BH249" s="49"/>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46"/>
      <c r="DT249" s="46"/>
      <c r="DU249" s="46"/>
      <c r="DV249" s="46"/>
      <c r="DW249" s="46"/>
      <c r="DX249" s="46"/>
      <c r="DY249" s="46"/>
      <c r="DZ249" s="46"/>
      <c r="EA249" s="46"/>
      <c r="EB249" s="46"/>
      <c r="EC249" s="46"/>
      <c r="ED249" s="46"/>
      <c r="EE249" s="46"/>
      <c r="EF249" s="46"/>
      <c r="EG249" s="46"/>
      <c r="EH249" s="46"/>
      <c r="EI249" s="46"/>
      <c r="EJ249" s="46"/>
      <c r="EK249" s="46"/>
      <c r="EL249" s="46"/>
      <c r="EM249" s="46"/>
      <c r="EN249" s="46"/>
      <c r="EO249" s="46"/>
      <c r="EP249" s="46"/>
      <c r="EQ249" s="46"/>
      <c r="ER249" s="46"/>
      <c r="ES249" s="46"/>
      <c r="ET249" s="46"/>
      <c r="EU249" s="46"/>
      <c r="EV249" s="46"/>
      <c r="EW249" s="46"/>
      <c r="EX249" s="46"/>
      <c r="EY249" s="46"/>
      <c r="EZ249" s="46"/>
      <c r="FA249" s="46"/>
      <c r="FB249" s="46"/>
      <c r="FC249" s="46"/>
      <c r="FD249" s="46"/>
      <c r="FE249" s="46"/>
      <c r="FF249" s="46"/>
      <c r="FG249" s="46"/>
      <c r="FH249" s="46"/>
      <c r="FI249" s="46"/>
      <c r="FJ249" s="46"/>
      <c r="FK249" s="46"/>
      <c r="FL249" s="46"/>
      <c r="FM249" s="46"/>
      <c r="FN249" s="46"/>
      <c r="FO249" s="46"/>
      <c r="FP249" s="46"/>
      <c r="FQ249" s="46"/>
      <c r="FR249" s="46"/>
      <c r="FS249" s="46"/>
      <c r="FT249" s="46"/>
      <c r="FU249" s="46"/>
      <c r="FV249" s="46"/>
      <c r="FW249" s="46"/>
      <c r="FX249" s="46"/>
      <c r="FY249" s="46"/>
      <c r="FZ249" s="46"/>
      <c r="GA249" s="46"/>
      <c r="GB249" s="46"/>
      <c r="GC249" s="46"/>
      <c r="GD249" s="46"/>
      <c r="GE249" s="46"/>
      <c r="GF249" s="46"/>
      <c r="GG249" s="46"/>
      <c r="GH249" s="46"/>
      <c r="GI249" s="46"/>
      <c r="GJ249" s="46"/>
      <c r="GK249" s="46"/>
      <c r="GL249" s="46"/>
      <c r="GM249" s="46"/>
      <c r="GN249" s="46"/>
      <c r="GO249" s="46"/>
      <c r="GP249" s="46"/>
      <c r="GQ249" s="46"/>
      <c r="GR249" s="46"/>
      <c r="GS249" s="46"/>
      <c r="GT249" s="46"/>
      <c r="GU249" s="46"/>
      <c r="GV249" s="46"/>
      <c r="GW249" s="46"/>
      <c r="GX249" s="46"/>
      <c r="GY249" s="46"/>
      <c r="GZ249" s="46"/>
      <c r="HA249" s="46"/>
      <c r="HB249" s="46"/>
      <c r="HC249" s="46"/>
      <c r="HD249" s="46"/>
      <c r="HE249" s="46"/>
      <c r="HF249" s="46"/>
      <c r="HG249" s="46"/>
      <c r="HH249" s="46"/>
      <c r="HI249" s="46"/>
      <c r="HJ249" s="46"/>
      <c r="HK249" s="46"/>
      <c r="HL249" s="46"/>
      <c r="HM249" s="46"/>
      <c r="HN249" s="46"/>
      <c r="HO249" s="46"/>
      <c r="HP249" s="46"/>
      <c r="HQ249" s="46"/>
      <c r="HR249" s="46"/>
      <c r="HS249" s="46"/>
      <c r="HT249" s="46"/>
      <c r="HU249" s="46"/>
      <c r="HV249" s="46"/>
      <c r="HW249" s="46"/>
      <c r="HX249" s="46"/>
      <c r="HY249" s="46"/>
      <c r="HZ249" s="46"/>
      <c r="IA249" s="46"/>
      <c r="IB249" s="46"/>
      <c r="IC249" s="46"/>
      <c r="ID249" s="46"/>
      <c r="IE249" s="46"/>
      <c r="IF249" s="46"/>
      <c r="IG249" s="46"/>
      <c r="IH249" s="46"/>
      <c r="II249" s="46"/>
    </row>
    <row r="250" spans="1:255" customFormat="1" ht="18.75" customHeight="1">
      <c r="A250" s="57"/>
      <c r="B250" s="72" t="s">
        <v>102</v>
      </c>
      <c r="C250" s="73" t="s">
        <v>124</v>
      </c>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239">
        <v>61727</v>
      </c>
      <c r="AF250" s="257"/>
      <c r="AG250" s="257"/>
      <c r="AH250" s="257"/>
      <c r="AI250" s="257"/>
      <c r="AJ250" s="257"/>
      <c r="AK250" s="257"/>
      <c r="AL250" s="257"/>
      <c r="AM250" s="258"/>
      <c r="AN250" s="239">
        <v>129524</v>
      </c>
      <c r="AO250" s="257"/>
      <c r="AP250" s="257"/>
      <c r="AQ250" s="257"/>
      <c r="AR250" s="257"/>
      <c r="AS250" s="257"/>
      <c r="AT250" s="257"/>
      <c r="AU250" s="257"/>
      <c r="AV250" s="258"/>
      <c r="AW250" s="179"/>
      <c r="AX250" s="180"/>
      <c r="AY250" s="180"/>
      <c r="AZ250" s="180"/>
      <c r="BA250" s="180"/>
      <c r="BB250" s="181"/>
      <c r="BC250" s="46"/>
      <c r="BD250" s="46"/>
      <c r="BE250" s="46"/>
      <c r="BF250" s="46"/>
      <c r="BG250" s="69"/>
      <c r="BH250" s="69"/>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s="46"/>
      <c r="DR250" s="46"/>
      <c r="DS250" s="46"/>
      <c r="DT250" s="46"/>
      <c r="DU250" s="46"/>
      <c r="DV250" s="46"/>
      <c r="DW250" s="46"/>
      <c r="DX250" s="46"/>
      <c r="DY250" s="46"/>
      <c r="DZ250" s="46"/>
      <c r="EA250" s="46"/>
      <c r="EB250" s="46"/>
      <c r="EC250" s="46"/>
      <c r="ED250" s="46"/>
      <c r="EE250" s="46"/>
      <c r="EF250" s="46"/>
      <c r="EG250" s="46"/>
      <c r="EH250" s="46"/>
      <c r="EI250" s="46"/>
      <c r="EJ250" s="46"/>
      <c r="EK250" s="46"/>
      <c r="EL250" s="46"/>
      <c r="EM250" s="46"/>
      <c r="EN250" s="46"/>
      <c r="EO250" s="46"/>
      <c r="EP250" s="46"/>
      <c r="EQ250" s="46"/>
      <c r="ER250" s="46"/>
      <c r="ES250" s="46"/>
      <c r="ET250" s="46"/>
      <c r="EU250" s="46"/>
      <c r="EV250" s="46"/>
      <c r="EW250" s="46"/>
      <c r="EX250" s="46"/>
      <c r="EY250" s="46"/>
      <c r="EZ250" s="46"/>
      <c r="FA250" s="46"/>
      <c r="FB250" s="46"/>
      <c r="FC250" s="46"/>
      <c r="FD250" s="46"/>
      <c r="FE250" s="46"/>
      <c r="FF250" s="46"/>
      <c r="FG250" s="46"/>
      <c r="FH250" s="46"/>
      <c r="FI250" s="46"/>
      <c r="FJ250" s="46"/>
      <c r="FK250" s="46"/>
      <c r="FL250" s="46"/>
      <c r="FM250" s="46"/>
      <c r="FN250" s="46"/>
      <c r="FO250" s="46"/>
      <c r="FP250" s="46"/>
      <c r="FQ250" s="46"/>
      <c r="FR250" s="46"/>
      <c r="FS250" s="46"/>
      <c r="FT250" s="46"/>
      <c r="FU250" s="46"/>
      <c r="FV250" s="46"/>
      <c r="FW250" s="46"/>
      <c r="FX250" s="46"/>
      <c r="FY250" s="46"/>
      <c r="FZ250" s="46"/>
      <c r="GA250" s="46"/>
      <c r="GB250" s="46"/>
      <c r="GC250" s="46"/>
      <c r="GD250" s="46"/>
      <c r="GE250" s="46"/>
      <c r="GF250" s="46"/>
      <c r="GG250" s="46"/>
      <c r="GH250" s="46"/>
      <c r="GI250" s="46"/>
      <c r="GJ250" s="46"/>
      <c r="GK250" s="46"/>
      <c r="GL250" s="46"/>
      <c r="GM250" s="46"/>
      <c r="GN250" s="46"/>
      <c r="GO250" s="46"/>
      <c r="GP250" s="46"/>
      <c r="GQ250" s="46"/>
      <c r="GR250" s="46"/>
      <c r="GS250" s="46"/>
      <c r="GT250" s="46"/>
      <c r="GU250" s="46"/>
      <c r="GV250" s="46"/>
      <c r="GW250" s="46"/>
      <c r="GX250" s="46"/>
      <c r="GY250" s="46"/>
      <c r="GZ250" s="46"/>
      <c r="HA250" s="46"/>
      <c r="HB250" s="46"/>
      <c r="HC250" s="46"/>
      <c r="HD250" s="46"/>
      <c r="HE250" s="46"/>
      <c r="HF250" s="46"/>
      <c r="HG250" s="46"/>
      <c r="HH250" s="46"/>
      <c r="HI250" s="46"/>
      <c r="HJ250" s="46"/>
      <c r="HK250" s="46"/>
      <c r="HL250" s="46"/>
      <c r="HM250" s="46"/>
      <c r="HN250" s="46"/>
      <c r="HO250" s="46"/>
      <c r="HP250" s="46"/>
      <c r="HQ250" s="46"/>
      <c r="HR250" s="46"/>
      <c r="HS250" s="46"/>
      <c r="HT250" s="46"/>
      <c r="HU250" s="46"/>
      <c r="HV250" s="46"/>
      <c r="HW250" s="46"/>
      <c r="HX250" s="46"/>
      <c r="HY250" s="46"/>
      <c r="HZ250" s="46"/>
      <c r="IA250" s="46"/>
      <c r="IB250" s="46"/>
      <c r="IC250" s="46"/>
      <c r="ID250" s="46"/>
      <c r="IE250" s="46"/>
      <c r="IF250" s="46"/>
      <c r="IG250" s="46"/>
      <c r="IH250" s="46"/>
      <c r="II250" s="46"/>
    </row>
    <row r="251" spans="1:255" customFormat="1" ht="18.75" customHeight="1">
      <c r="A251" s="57"/>
      <c r="B251" s="72"/>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174"/>
      <c r="AF251" s="182"/>
      <c r="AG251" s="182"/>
      <c r="AH251" s="182"/>
      <c r="AI251" s="182"/>
      <c r="AJ251" s="182"/>
      <c r="AK251" s="182"/>
      <c r="AL251" s="182"/>
      <c r="AM251" s="183"/>
      <c r="AN251" s="174"/>
      <c r="AO251" s="182"/>
      <c r="AP251" s="182"/>
      <c r="AQ251" s="182"/>
      <c r="AR251" s="182"/>
      <c r="AS251" s="182"/>
      <c r="AT251" s="182"/>
      <c r="AU251" s="182"/>
      <c r="AV251" s="183"/>
      <c r="AW251" s="179"/>
      <c r="AX251" s="180"/>
      <c r="AY251" s="180"/>
      <c r="AZ251" s="180"/>
      <c r="BA251" s="180"/>
      <c r="BB251" s="181"/>
      <c r="BC251" s="46"/>
      <c r="BD251" s="46"/>
      <c r="BE251" s="46"/>
      <c r="BF251" s="46"/>
      <c r="BG251" s="49"/>
      <c r="BH251" s="69"/>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s="46"/>
      <c r="DR251" s="46"/>
      <c r="DS251" s="46"/>
      <c r="DT251" s="46"/>
      <c r="DU251" s="46"/>
      <c r="DV251" s="46"/>
      <c r="DW251" s="46"/>
      <c r="DX251" s="46"/>
      <c r="DY251" s="46"/>
      <c r="DZ251" s="46"/>
      <c r="EA251" s="46"/>
      <c r="EB251" s="46"/>
      <c r="EC251" s="46"/>
      <c r="ED251" s="46"/>
      <c r="EE251" s="46"/>
      <c r="EF251" s="46"/>
      <c r="EG251" s="46"/>
      <c r="EH251" s="46"/>
      <c r="EI251" s="46"/>
      <c r="EJ251" s="46"/>
      <c r="EK251" s="46"/>
      <c r="EL251" s="46"/>
      <c r="EM251" s="46"/>
      <c r="EN251" s="46"/>
      <c r="EO251" s="46"/>
      <c r="EP251" s="46"/>
      <c r="EQ251" s="46"/>
      <c r="ER251" s="46"/>
      <c r="ES251" s="46"/>
      <c r="ET251" s="46"/>
      <c r="EU251" s="46"/>
      <c r="EV251" s="46"/>
      <c r="EW251" s="46"/>
      <c r="EX251" s="46"/>
      <c r="EY251" s="46"/>
      <c r="EZ251" s="46"/>
      <c r="FA251" s="46"/>
      <c r="FB251" s="46"/>
      <c r="FC251" s="46"/>
      <c r="FD251" s="46"/>
      <c r="FE251" s="46"/>
      <c r="FF251" s="46"/>
      <c r="FG251" s="46"/>
      <c r="FH251" s="46"/>
      <c r="FI251" s="46"/>
      <c r="FJ251" s="46"/>
      <c r="FK251" s="46"/>
      <c r="FL251" s="46"/>
      <c r="FM251" s="46"/>
      <c r="FN251" s="46"/>
      <c r="FO251" s="46"/>
      <c r="FP251" s="46"/>
      <c r="FQ251" s="46"/>
      <c r="FR251" s="46"/>
      <c r="FS251" s="46"/>
      <c r="FT251" s="46"/>
      <c r="FU251" s="46"/>
      <c r="FV251" s="46"/>
      <c r="FW251" s="46"/>
      <c r="FX251" s="46"/>
      <c r="FY251" s="46"/>
      <c r="FZ251" s="46"/>
      <c r="GA251" s="46"/>
      <c r="GB251" s="46"/>
      <c r="GC251" s="46"/>
      <c r="GD251" s="46"/>
      <c r="GE251" s="46"/>
      <c r="GF251" s="46"/>
      <c r="GG251" s="46"/>
      <c r="GH251" s="46"/>
      <c r="GI251" s="46"/>
      <c r="GJ251" s="46"/>
      <c r="GK251" s="46"/>
      <c r="GL251" s="46"/>
      <c r="GM251" s="46"/>
      <c r="GN251" s="46"/>
      <c r="GO251" s="46"/>
      <c r="GP251" s="46"/>
      <c r="GQ251" s="46"/>
      <c r="GR251" s="46"/>
      <c r="GS251" s="46"/>
      <c r="GT251" s="46"/>
      <c r="GU251" s="46"/>
      <c r="GV251" s="46"/>
      <c r="GW251" s="46"/>
      <c r="GX251" s="46"/>
      <c r="GY251" s="46"/>
      <c r="GZ251" s="46"/>
      <c r="HA251" s="46"/>
      <c r="HB251" s="46"/>
      <c r="HC251" s="46"/>
      <c r="HD251" s="46"/>
      <c r="HE251" s="46"/>
      <c r="HF251" s="46"/>
      <c r="HG251" s="46"/>
      <c r="HH251" s="46"/>
      <c r="HI251" s="46"/>
      <c r="HJ251" s="46"/>
      <c r="HK251" s="46"/>
      <c r="HL251" s="46"/>
      <c r="HM251" s="46"/>
      <c r="HN251" s="46"/>
      <c r="HO251" s="46"/>
      <c r="HP251" s="46"/>
      <c r="HQ251" s="46"/>
      <c r="HR251" s="46"/>
      <c r="HS251" s="46"/>
      <c r="HT251" s="46"/>
      <c r="HU251" s="46"/>
      <c r="HV251" s="46"/>
      <c r="HW251" s="46"/>
      <c r="HX251" s="46"/>
      <c r="HY251" s="46"/>
      <c r="HZ251" s="46"/>
      <c r="IA251" s="46"/>
      <c r="IB251" s="46"/>
      <c r="IC251" s="46"/>
      <c r="ID251" s="46"/>
      <c r="IE251" s="46"/>
      <c r="IF251" s="46"/>
      <c r="IG251" s="46"/>
      <c r="IH251" s="46"/>
      <c r="II251" s="46"/>
    </row>
    <row r="252" spans="1:255" customFormat="1" ht="18.75" customHeight="1">
      <c r="A252" s="57"/>
      <c r="B252" s="72"/>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174"/>
      <c r="AF252" s="182"/>
      <c r="AG252" s="182"/>
      <c r="AH252" s="182"/>
      <c r="AI252" s="182"/>
      <c r="AJ252" s="182"/>
      <c r="AK252" s="182"/>
      <c r="AL252" s="182"/>
      <c r="AM252" s="183"/>
      <c r="AN252" s="174"/>
      <c r="AO252" s="182"/>
      <c r="AP252" s="182"/>
      <c r="AQ252" s="182"/>
      <c r="AR252" s="182"/>
      <c r="AS252" s="182"/>
      <c r="AT252" s="182"/>
      <c r="AU252" s="182"/>
      <c r="AV252" s="183"/>
      <c r="AW252" s="179"/>
      <c r="AX252" s="180"/>
      <c r="AY252" s="180"/>
      <c r="AZ252" s="180"/>
      <c r="BA252" s="180"/>
      <c r="BB252" s="181"/>
      <c r="BC252" s="46"/>
      <c r="BD252" s="46"/>
      <c r="BE252" s="46"/>
      <c r="BF252" s="46"/>
      <c r="BG252" s="49"/>
      <c r="BH252" s="49"/>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s="46"/>
      <c r="DR252" s="46"/>
      <c r="DS252" s="46"/>
      <c r="DT252" s="46"/>
      <c r="DU252" s="46"/>
      <c r="DV252" s="46"/>
      <c r="DW252" s="46"/>
      <c r="DX252" s="46"/>
      <c r="DY252" s="46"/>
      <c r="DZ252" s="46"/>
      <c r="EA252" s="46"/>
      <c r="EB252" s="46"/>
      <c r="EC252" s="46"/>
      <c r="ED252" s="46"/>
      <c r="EE252" s="46"/>
      <c r="EF252" s="46"/>
      <c r="EG252" s="46"/>
      <c r="EH252" s="46"/>
      <c r="EI252" s="46"/>
      <c r="EJ252" s="46"/>
      <c r="EK252" s="46"/>
      <c r="EL252" s="46"/>
      <c r="EM252" s="46"/>
      <c r="EN252" s="46"/>
      <c r="EO252" s="46"/>
      <c r="EP252" s="46"/>
      <c r="EQ252" s="46"/>
      <c r="ER252" s="46"/>
      <c r="ES252" s="46"/>
      <c r="ET252" s="46"/>
      <c r="EU252" s="46"/>
      <c r="EV252" s="46"/>
      <c r="EW252" s="46"/>
      <c r="EX252" s="46"/>
      <c r="EY252" s="46"/>
      <c r="EZ252" s="46"/>
      <c r="FA252" s="46"/>
      <c r="FB252" s="46"/>
      <c r="FC252" s="46"/>
      <c r="FD252" s="46"/>
      <c r="FE252" s="46"/>
      <c r="FF252" s="46"/>
      <c r="FG252" s="46"/>
      <c r="FH252" s="46"/>
      <c r="FI252" s="46"/>
      <c r="FJ252" s="46"/>
      <c r="FK252" s="46"/>
      <c r="FL252" s="46"/>
      <c r="FM252" s="46"/>
      <c r="FN252" s="46"/>
      <c r="FO252" s="46"/>
      <c r="FP252" s="46"/>
      <c r="FQ252" s="46"/>
      <c r="FR252" s="46"/>
      <c r="FS252" s="46"/>
      <c r="FT252" s="46"/>
      <c r="FU252" s="46"/>
      <c r="FV252" s="46"/>
      <c r="FW252" s="46"/>
      <c r="FX252" s="46"/>
      <c r="FY252" s="46"/>
      <c r="FZ252" s="46"/>
      <c r="GA252" s="46"/>
      <c r="GB252" s="46"/>
      <c r="GC252" s="46"/>
      <c r="GD252" s="46"/>
      <c r="GE252" s="46"/>
      <c r="GF252" s="46"/>
      <c r="GG252" s="46"/>
      <c r="GH252" s="46"/>
      <c r="GI252" s="46"/>
      <c r="GJ252" s="46"/>
      <c r="GK252" s="46"/>
      <c r="GL252" s="46"/>
      <c r="GM252" s="46"/>
      <c r="GN252" s="46"/>
      <c r="GO252" s="46"/>
      <c r="GP252" s="46"/>
      <c r="GQ252" s="46"/>
      <c r="GR252" s="46"/>
      <c r="GS252" s="46"/>
      <c r="GT252" s="46"/>
      <c r="GU252" s="46"/>
      <c r="GV252" s="46"/>
      <c r="GW252" s="46"/>
      <c r="GX252" s="46"/>
      <c r="GY252" s="46"/>
      <c r="GZ252" s="46"/>
      <c r="HA252" s="46"/>
      <c r="HB252" s="46"/>
      <c r="HC252" s="46"/>
      <c r="HD252" s="46"/>
      <c r="HE252" s="46"/>
      <c r="HF252" s="46"/>
      <c r="HG252" s="46"/>
      <c r="HH252" s="46"/>
      <c r="HI252" s="46"/>
      <c r="HJ252" s="46"/>
      <c r="HK252" s="46"/>
      <c r="HL252" s="46"/>
      <c r="HM252" s="46"/>
      <c r="HN252" s="46"/>
      <c r="HO252" s="46"/>
      <c r="HP252" s="46"/>
      <c r="HQ252" s="46"/>
      <c r="HR252" s="46"/>
      <c r="HS252" s="46"/>
      <c r="HT252" s="46"/>
      <c r="HU252" s="46"/>
      <c r="HV252" s="46"/>
      <c r="HW252" s="46"/>
      <c r="HX252" s="46"/>
      <c r="HY252" s="46"/>
      <c r="HZ252" s="46"/>
      <c r="IA252" s="46"/>
      <c r="IB252" s="46"/>
      <c r="IC252" s="46"/>
      <c r="ID252" s="46"/>
      <c r="IE252" s="46"/>
      <c r="IF252" s="46"/>
      <c r="IG252" s="46"/>
      <c r="IH252" s="46"/>
      <c r="II252" s="46"/>
    </row>
    <row r="253" spans="1:255" customFormat="1" ht="18.75" customHeight="1">
      <c r="A253" s="57"/>
      <c r="B253" s="84"/>
      <c r="C253" s="85"/>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174"/>
      <c r="AF253" s="182"/>
      <c r="AG253" s="182"/>
      <c r="AH253" s="182"/>
      <c r="AI253" s="182"/>
      <c r="AJ253" s="182"/>
      <c r="AK253" s="182"/>
      <c r="AL253" s="182"/>
      <c r="AM253" s="183"/>
      <c r="AN253" s="174"/>
      <c r="AO253" s="182"/>
      <c r="AP253" s="182"/>
      <c r="AQ253" s="182"/>
      <c r="AR253" s="182"/>
      <c r="AS253" s="182"/>
      <c r="AT253" s="182"/>
      <c r="AU253" s="182"/>
      <c r="AV253" s="183"/>
      <c r="AW253" s="179"/>
      <c r="AX253" s="180"/>
      <c r="AY253" s="180"/>
      <c r="AZ253" s="180"/>
      <c r="BA253" s="180"/>
      <c r="BB253" s="181"/>
      <c r="BC253" s="46"/>
      <c r="BD253" s="46"/>
      <c r="BE253" s="46"/>
      <c r="BF253" s="46"/>
      <c r="BG253" s="49"/>
      <c r="BH253" s="49"/>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s="46"/>
      <c r="DR253" s="46"/>
      <c r="DS253" s="46"/>
      <c r="DT253" s="46"/>
      <c r="DU253" s="46"/>
      <c r="DV253" s="46"/>
      <c r="DW253" s="46"/>
      <c r="DX253" s="46"/>
      <c r="DY253" s="46"/>
      <c r="DZ253" s="46"/>
      <c r="EA253" s="46"/>
      <c r="EB253" s="46"/>
      <c r="EC253" s="46"/>
      <c r="ED253" s="46"/>
      <c r="EE253" s="46"/>
      <c r="EF253" s="46"/>
      <c r="EG253" s="46"/>
      <c r="EH253" s="46"/>
      <c r="EI253" s="46"/>
      <c r="EJ253" s="46"/>
      <c r="EK253" s="46"/>
      <c r="EL253" s="46"/>
      <c r="EM253" s="46"/>
      <c r="EN253" s="46"/>
      <c r="EO253" s="46"/>
      <c r="EP253" s="46"/>
      <c r="EQ253" s="46"/>
      <c r="ER253" s="46"/>
      <c r="ES253" s="46"/>
      <c r="ET253" s="46"/>
      <c r="EU253" s="46"/>
      <c r="EV253" s="46"/>
      <c r="EW253" s="46"/>
      <c r="EX253" s="46"/>
      <c r="EY253" s="46"/>
      <c r="EZ253" s="46"/>
      <c r="FA253" s="46"/>
      <c r="FB253" s="46"/>
      <c r="FC253" s="46"/>
      <c r="FD253" s="46"/>
      <c r="FE253" s="46"/>
      <c r="FF253" s="46"/>
      <c r="FG253" s="46"/>
      <c r="FH253" s="46"/>
      <c r="FI253" s="46"/>
      <c r="FJ253" s="46"/>
      <c r="FK253" s="46"/>
      <c r="FL253" s="46"/>
      <c r="FM253" s="46"/>
      <c r="FN253" s="46"/>
      <c r="FO253" s="46"/>
      <c r="FP253" s="46"/>
      <c r="FQ253" s="46"/>
      <c r="FR253" s="46"/>
      <c r="FS253" s="46"/>
      <c r="FT253" s="46"/>
      <c r="FU253" s="46"/>
      <c r="FV253" s="46"/>
      <c r="FW253" s="46"/>
      <c r="FX253" s="46"/>
      <c r="FY253" s="46"/>
      <c r="FZ253" s="46"/>
      <c r="GA253" s="46"/>
      <c r="GB253" s="46"/>
      <c r="GC253" s="46"/>
      <c r="GD253" s="46"/>
      <c r="GE253" s="46"/>
      <c r="GF253" s="46"/>
      <c r="GG253" s="46"/>
      <c r="GH253" s="46"/>
      <c r="GI253" s="46"/>
      <c r="GJ253" s="46"/>
      <c r="GK253" s="46"/>
      <c r="GL253" s="46"/>
      <c r="GM253" s="46"/>
      <c r="GN253" s="46"/>
      <c r="GO253" s="46"/>
      <c r="GP253" s="46"/>
      <c r="GQ253" s="46"/>
      <c r="GR253" s="46"/>
      <c r="GS253" s="46"/>
      <c r="GT253" s="46"/>
      <c r="GU253" s="46"/>
      <c r="GV253" s="46"/>
      <c r="GW253" s="46"/>
      <c r="GX253" s="46"/>
      <c r="GY253" s="46"/>
      <c r="GZ253" s="46"/>
      <c r="HA253" s="46"/>
      <c r="HB253" s="46"/>
      <c r="HC253" s="46"/>
      <c r="HD253" s="46"/>
      <c r="HE253" s="46"/>
      <c r="HF253" s="46"/>
      <c r="HG253" s="46"/>
      <c r="HH253" s="46"/>
      <c r="HI253" s="46"/>
      <c r="HJ253" s="46"/>
      <c r="HK253" s="46"/>
      <c r="HL253" s="46"/>
      <c r="HM253" s="46"/>
      <c r="HN253" s="46"/>
      <c r="HO253" s="46"/>
      <c r="HP253" s="46"/>
      <c r="HQ253" s="46"/>
      <c r="HR253" s="46"/>
      <c r="HS253" s="46"/>
      <c r="HT253" s="46"/>
      <c r="HU253" s="46"/>
      <c r="HV253" s="46"/>
      <c r="HW253" s="46"/>
      <c r="HX253" s="46"/>
      <c r="HY253" s="46"/>
      <c r="HZ253" s="46"/>
      <c r="IA253" s="46"/>
      <c r="IB253" s="46"/>
      <c r="IC253" s="46"/>
      <c r="ID253" s="46"/>
      <c r="IE253" s="46"/>
      <c r="IF253" s="46"/>
      <c r="IG253" s="46"/>
      <c r="IH253" s="46"/>
      <c r="II253" s="46"/>
    </row>
    <row r="254" spans="1:255" customFormat="1" ht="18.75" customHeight="1">
      <c r="A254" s="57"/>
      <c r="B254" s="84"/>
      <c r="C254" s="85"/>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174"/>
      <c r="AF254" s="182"/>
      <c r="AG254" s="182"/>
      <c r="AH254" s="182"/>
      <c r="AI254" s="182"/>
      <c r="AJ254" s="182"/>
      <c r="AK254" s="182"/>
      <c r="AL254" s="182"/>
      <c r="AM254" s="183"/>
      <c r="AN254" s="174"/>
      <c r="AO254" s="182"/>
      <c r="AP254" s="182"/>
      <c r="AQ254" s="182"/>
      <c r="AR254" s="182"/>
      <c r="AS254" s="182"/>
      <c r="AT254" s="182"/>
      <c r="AU254" s="182"/>
      <c r="AV254" s="183"/>
      <c r="AW254" s="179"/>
      <c r="AX254" s="180"/>
      <c r="AY254" s="180"/>
      <c r="AZ254" s="180"/>
      <c r="BA254" s="180"/>
      <c r="BB254" s="181"/>
      <c r="BC254" s="46"/>
      <c r="BD254" s="46"/>
      <c r="BE254" s="46"/>
      <c r="BF254" s="46"/>
      <c r="BG254" s="49"/>
      <c r="BH254" s="49"/>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c r="DT254" s="46"/>
      <c r="DU254" s="46"/>
      <c r="DV254" s="46"/>
      <c r="DW254" s="46"/>
      <c r="DX254" s="46"/>
      <c r="DY254" s="46"/>
      <c r="DZ254" s="46"/>
      <c r="EA254" s="46"/>
      <c r="EB254" s="46"/>
      <c r="EC254" s="46"/>
      <c r="ED254" s="46"/>
      <c r="EE254" s="46"/>
      <c r="EF254" s="46"/>
      <c r="EG254" s="46"/>
      <c r="EH254" s="46"/>
      <c r="EI254" s="46"/>
      <c r="EJ254" s="46"/>
      <c r="EK254" s="46"/>
      <c r="EL254" s="46"/>
      <c r="EM254" s="46"/>
      <c r="EN254" s="46"/>
      <c r="EO254" s="46"/>
      <c r="EP254" s="46"/>
      <c r="EQ254" s="46"/>
      <c r="ER254" s="46"/>
      <c r="ES254" s="46"/>
      <c r="ET254" s="46"/>
      <c r="EU254" s="46"/>
      <c r="EV254" s="46"/>
      <c r="EW254" s="46"/>
      <c r="EX254" s="46"/>
      <c r="EY254" s="46"/>
      <c r="EZ254" s="46"/>
      <c r="FA254" s="46"/>
      <c r="FB254" s="46"/>
      <c r="FC254" s="46"/>
      <c r="FD254" s="46"/>
      <c r="FE254" s="46"/>
      <c r="FF254" s="46"/>
      <c r="FG254" s="46"/>
      <c r="FH254" s="46"/>
      <c r="FI254" s="46"/>
      <c r="FJ254" s="46"/>
      <c r="FK254" s="46"/>
      <c r="FL254" s="46"/>
      <c r="FM254" s="46"/>
      <c r="FN254" s="46"/>
      <c r="FO254" s="46"/>
      <c r="FP254" s="46"/>
      <c r="FQ254" s="46"/>
      <c r="FR254" s="46"/>
      <c r="FS254" s="46"/>
      <c r="FT254" s="46"/>
      <c r="FU254" s="46"/>
      <c r="FV254" s="46"/>
      <c r="FW254" s="46"/>
      <c r="FX254" s="46"/>
      <c r="FY254" s="46"/>
      <c r="FZ254" s="46"/>
      <c r="GA254" s="46"/>
      <c r="GB254" s="46"/>
      <c r="GC254" s="46"/>
      <c r="GD254" s="46"/>
      <c r="GE254" s="46"/>
      <c r="GF254" s="46"/>
      <c r="GG254" s="46"/>
      <c r="GH254" s="46"/>
      <c r="GI254" s="46"/>
      <c r="GJ254" s="46"/>
      <c r="GK254" s="46"/>
      <c r="GL254" s="46"/>
      <c r="GM254" s="46"/>
      <c r="GN254" s="46"/>
      <c r="GO254" s="46"/>
      <c r="GP254" s="46"/>
      <c r="GQ254" s="46"/>
      <c r="GR254" s="46"/>
      <c r="GS254" s="46"/>
      <c r="GT254" s="46"/>
      <c r="GU254" s="46"/>
      <c r="GV254" s="46"/>
      <c r="GW254" s="46"/>
      <c r="GX254" s="46"/>
      <c r="GY254" s="46"/>
      <c r="GZ254" s="46"/>
      <c r="HA254" s="46"/>
      <c r="HB254" s="46"/>
      <c r="HC254" s="46"/>
      <c r="HD254" s="46"/>
      <c r="HE254" s="46"/>
      <c r="HF254" s="46"/>
      <c r="HG254" s="46"/>
      <c r="HH254" s="46"/>
      <c r="HI254" s="46"/>
      <c r="HJ254" s="46"/>
      <c r="HK254" s="46"/>
      <c r="HL254" s="46"/>
      <c r="HM254" s="46"/>
      <c r="HN254" s="46"/>
      <c r="HO254" s="46"/>
      <c r="HP254" s="46"/>
      <c r="HQ254" s="46"/>
      <c r="HR254" s="46"/>
      <c r="HS254" s="46"/>
      <c r="HT254" s="46"/>
      <c r="HU254" s="46"/>
      <c r="HV254" s="46"/>
      <c r="HW254" s="46"/>
      <c r="HX254" s="46"/>
      <c r="HY254" s="46"/>
      <c r="HZ254" s="46"/>
      <c r="IA254" s="46"/>
      <c r="IB254" s="46"/>
      <c r="IC254" s="46"/>
      <c r="ID254" s="46"/>
      <c r="IE254" s="46"/>
      <c r="IF254" s="46"/>
      <c r="IG254" s="46"/>
      <c r="IH254" s="46"/>
      <c r="II254" s="46"/>
    </row>
    <row r="255" spans="1:255" customFormat="1" ht="18.75" customHeight="1">
      <c r="A255" s="57"/>
      <c r="B255" s="84"/>
      <c r="C255" s="87"/>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174"/>
      <c r="AF255" s="182"/>
      <c r="AG255" s="182"/>
      <c r="AH255" s="182"/>
      <c r="AI255" s="182"/>
      <c r="AJ255" s="182"/>
      <c r="AK255" s="182"/>
      <c r="AL255" s="182"/>
      <c r="AM255" s="183"/>
      <c r="AN255" s="174"/>
      <c r="AO255" s="182"/>
      <c r="AP255" s="182"/>
      <c r="AQ255" s="182"/>
      <c r="AR255" s="182"/>
      <c r="AS255" s="182"/>
      <c r="AT255" s="182"/>
      <c r="AU255" s="182"/>
      <c r="AV255" s="183"/>
      <c r="AW255" s="179"/>
      <c r="AX255" s="180"/>
      <c r="AY255" s="180"/>
      <c r="AZ255" s="180"/>
      <c r="BA255" s="180"/>
      <c r="BB255" s="181"/>
      <c r="BC255" s="46"/>
      <c r="BD255" s="46"/>
      <c r="BE255" s="46"/>
      <c r="BF255" s="46"/>
      <c r="BG255" s="49"/>
      <c r="BH255" s="49"/>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46"/>
      <c r="DT255" s="46"/>
      <c r="DU255" s="46"/>
      <c r="DV255" s="46"/>
      <c r="DW255" s="46"/>
      <c r="DX255" s="46"/>
      <c r="DY255" s="46"/>
      <c r="DZ255" s="46"/>
      <c r="EA255" s="46"/>
      <c r="EB255" s="46"/>
      <c r="EC255" s="46"/>
      <c r="ED255" s="46"/>
      <c r="EE255" s="46"/>
      <c r="EF255" s="46"/>
      <c r="EG255" s="46"/>
      <c r="EH255" s="46"/>
      <c r="EI255" s="46"/>
      <c r="EJ255" s="46"/>
      <c r="EK255" s="46"/>
      <c r="EL255" s="46"/>
      <c r="EM255" s="46"/>
      <c r="EN255" s="46"/>
      <c r="EO255" s="46"/>
      <c r="EP255" s="46"/>
      <c r="EQ255" s="46"/>
      <c r="ER255" s="46"/>
      <c r="ES255" s="46"/>
      <c r="ET255" s="46"/>
      <c r="EU255" s="46"/>
      <c r="EV255" s="46"/>
      <c r="EW255" s="46"/>
      <c r="EX255" s="46"/>
      <c r="EY255" s="46"/>
      <c r="EZ255" s="46"/>
      <c r="FA255" s="46"/>
      <c r="FB255" s="46"/>
      <c r="FC255" s="46"/>
      <c r="FD255" s="46"/>
      <c r="FE255" s="46"/>
      <c r="FF255" s="46"/>
      <c r="FG255" s="46"/>
      <c r="FH255" s="46"/>
      <c r="FI255" s="46"/>
      <c r="FJ255" s="46"/>
      <c r="FK255" s="46"/>
      <c r="FL255" s="46"/>
      <c r="FM255" s="46"/>
      <c r="FN255" s="46"/>
      <c r="FO255" s="46"/>
      <c r="FP255" s="46"/>
      <c r="FQ255" s="46"/>
      <c r="FR255" s="46"/>
      <c r="FS255" s="46"/>
      <c r="FT255" s="46"/>
      <c r="FU255" s="46"/>
      <c r="FV255" s="46"/>
      <c r="FW255" s="46"/>
      <c r="FX255" s="46"/>
      <c r="FY255" s="46"/>
      <c r="FZ255" s="46"/>
      <c r="GA255" s="46"/>
      <c r="GB255" s="46"/>
      <c r="GC255" s="46"/>
      <c r="GD255" s="46"/>
      <c r="GE255" s="46"/>
      <c r="GF255" s="46"/>
      <c r="GG255" s="46"/>
      <c r="GH255" s="46"/>
      <c r="GI255" s="46"/>
      <c r="GJ255" s="46"/>
      <c r="GK255" s="46"/>
      <c r="GL255" s="46"/>
      <c r="GM255" s="46"/>
      <c r="GN255" s="46"/>
      <c r="GO255" s="46"/>
      <c r="GP255" s="46"/>
      <c r="GQ255" s="46"/>
      <c r="GR255" s="46"/>
      <c r="GS255" s="46"/>
      <c r="GT255" s="46"/>
      <c r="GU255" s="46"/>
      <c r="GV255" s="46"/>
      <c r="GW255" s="46"/>
      <c r="GX255" s="46"/>
      <c r="GY255" s="46"/>
      <c r="GZ255" s="46"/>
      <c r="HA255" s="46"/>
      <c r="HB255" s="46"/>
      <c r="HC255" s="46"/>
      <c r="HD255" s="46"/>
      <c r="HE255" s="46"/>
      <c r="HF255" s="46"/>
      <c r="HG255" s="46"/>
      <c r="HH255" s="46"/>
      <c r="HI255" s="46"/>
      <c r="HJ255" s="46"/>
      <c r="HK255" s="46"/>
      <c r="HL255" s="46"/>
      <c r="HM255" s="46"/>
      <c r="HN255" s="46"/>
      <c r="HO255" s="46"/>
      <c r="HP255" s="46"/>
      <c r="HQ255" s="46"/>
      <c r="HR255" s="46"/>
      <c r="HS255" s="46"/>
      <c r="HT255" s="46"/>
      <c r="HU255" s="46"/>
      <c r="HV255" s="46"/>
      <c r="HW255" s="46"/>
      <c r="HX255" s="46"/>
      <c r="HY255" s="46"/>
      <c r="HZ255" s="46"/>
      <c r="IA255" s="46"/>
      <c r="IB255" s="46"/>
      <c r="IC255" s="46"/>
      <c r="ID255" s="46"/>
      <c r="IE255" s="46"/>
      <c r="IF255" s="46"/>
      <c r="IG255" s="46"/>
      <c r="IH255" s="46"/>
      <c r="II255" s="46"/>
    </row>
    <row r="256" spans="1:255" customFormat="1" ht="18.75" customHeight="1">
      <c r="A256" s="57"/>
      <c r="B256" s="84"/>
      <c r="C256" s="87"/>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174"/>
      <c r="AF256" s="182"/>
      <c r="AG256" s="182"/>
      <c r="AH256" s="182"/>
      <c r="AI256" s="182"/>
      <c r="AJ256" s="182"/>
      <c r="AK256" s="182"/>
      <c r="AL256" s="182"/>
      <c r="AM256" s="183"/>
      <c r="AN256" s="174"/>
      <c r="AO256" s="182"/>
      <c r="AP256" s="182"/>
      <c r="AQ256" s="182"/>
      <c r="AR256" s="182"/>
      <c r="AS256" s="182"/>
      <c r="AT256" s="182"/>
      <c r="AU256" s="182"/>
      <c r="AV256" s="183"/>
      <c r="AW256" s="179"/>
      <c r="AX256" s="180"/>
      <c r="AY256" s="180"/>
      <c r="AZ256" s="180"/>
      <c r="BA256" s="180"/>
      <c r="BB256" s="181"/>
      <c r="BC256" s="46"/>
      <c r="BD256" s="46"/>
      <c r="BE256" s="46"/>
      <c r="BF256" s="46"/>
      <c r="BG256" s="49"/>
      <c r="BH256" s="49"/>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s="46"/>
      <c r="DR256" s="46"/>
      <c r="DS256" s="46"/>
      <c r="DT256" s="46"/>
      <c r="DU256" s="46"/>
      <c r="DV256" s="46"/>
      <c r="DW256" s="46"/>
      <c r="DX256" s="46"/>
      <c r="DY256" s="46"/>
      <c r="DZ256" s="46"/>
      <c r="EA256" s="46"/>
      <c r="EB256" s="46"/>
      <c r="EC256" s="46"/>
      <c r="ED256" s="46"/>
      <c r="EE256" s="46"/>
      <c r="EF256" s="46"/>
      <c r="EG256" s="46"/>
      <c r="EH256" s="46"/>
      <c r="EI256" s="46"/>
      <c r="EJ256" s="46"/>
      <c r="EK256" s="46"/>
      <c r="EL256" s="46"/>
      <c r="EM256" s="46"/>
      <c r="EN256" s="46"/>
      <c r="EO256" s="46"/>
      <c r="EP256" s="46"/>
      <c r="EQ256" s="46"/>
      <c r="ER256" s="46"/>
      <c r="ES256" s="46"/>
      <c r="ET256" s="46"/>
      <c r="EU256" s="46"/>
      <c r="EV256" s="46"/>
      <c r="EW256" s="46"/>
      <c r="EX256" s="46"/>
      <c r="EY256" s="46"/>
      <c r="EZ256" s="46"/>
      <c r="FA256" s="46"/>
      <c r="FB256" s="46"/>
      <c r="FC256" s="46"/>
      <c r="FD256" s="46"/>
      <c r="FE256" s="46"/>
      <c r="FF256" s="46"/>
      <c r="FG256" s="46"/>
      <c r="FH256" s="46"/>
      <c r="FI256" s="46"/>
      <c r="FJ256" s="46"/>
      <c r="FK256" s="46"/>
      <c r="FL256" s="46"/>
      <c r="FM256" s="46"/>
      <c r="FN256" s="46"/>
      <c r="FO256" s="46"/>
      <c r="FP256" s="46"/>
      <c r="FQ256" s="46"/>
      <c r="FR256" s="46"/>
      <c r="FS256" s="46"/>
      <c r="FT256" s="46"/>
      <c r="FU256" s="46"/>
      <c r="FV256" s="46"/>
      <c r="FW256" s="46"/>
      <c r="FX256" s="46"/>
      <c r="FY256" s="46"/>
      <c r="FZ256" s="46"/>
      <c r="GA256" s="46"/>
      <c r="GB256" s="46"/>
      <c r="GC256" s="46"/>
      <c r="GD256" s="46"/>
      <c r="GE256" s="46"/>
      <c r="GF256" s="46"/>
      <c r="GG256" s="46"/>
      <c r="GH256" s="46"/>
      <c r="GI256" s="46"/>
      <c r="GJ256" s="46"/>
      <c r="GK256" s="46"/>
      <c r="GL256" s="46"/>
      <c r="GM256" s="46"/>
      <c r="GN256" s="46"/>
      <c r="GO256" s="46"/>
      <c r="GP256" s="46"/>
      <c r="GQ256" s="46"/>
      <c r="GR256" s="46"/>
      <c r="GS256" s="46"/>
      <c r="GT256" s="46"/>
      <c r="GU256" s="46"/>
      <c r="GV256" s="46"/>
      <c r="GW256" s="46"/>
      <c r="GX256" s="46"/>
      <c r="GY256" s="46"/>
      <c r="GZ256" s="46"/>
      <c r="HA256" s="46"/>
      <c r="HB256" s="46"/>
      <c r="HC256" s="46"/>
      <c r="HD256" s="46"/>
      <c r="HE256" s="46"/>
      <c r="HF256" s="46"/>
      <c r="HG256" s="46"/>
      <c r="HH256" s="46"/>
      <c r="HI256" s="46"/>
      <c r="HJ256" s="46"/>
      <c r="HK256" s="46"/>
      <c r="HL256" s="46"/>
      <c r="HM256" s="46"/>
      <c r="HN256" s="46"/>
      <c r="HO256" s="46"/>
      <c r="HP256" s="46"/>
      <c r="HQ256" s="46"/>
      <c r="HR256" s="46"/>
      <c r="HS256" s="46"/>
      <c r="HT256" s="46"/>
      <c r="HU256" s="46"/>
      <c r="HV256" s="46"/>
      <c r="HW256" s="46"/>
      <c r="HX256" s="46"/>
      <c r="HY256" s="46"/>
      <c r="HZ256" s="46"/>
      <c r="IA256" s="46"/>
      <c r="IB256" s="46"/>
      <c r="IC256" s="46"/>
      <c r="ID256" s="46"/>
      <c r="IE256" s="46"/>
      <c r="IF256" s="46"/>
      <c r="IG256" s="46"/>
      <c r="IH256" s="46"/>
      <c r="II256" s="46"/>
    </row>
    <row r="257" spans="1:243" customFormat="1" ht="18.75" customHeight="1" thickBot="1">
      <c r="A257" s="57"/>
      <c r="B257" s="88"/>
      <c r="C257" s="89"/>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324"/>
      <c r="AF257" s="325"/>
      <c r="AG257" s="325"/>
      <c r="AH257" s="325"/>
      <c r="AI257" s="325"/>
      <c r="AJ257" s="325"/>
      <c r="AK257" s="325"/>
      <c r="AL257" s="325"/>
      <c r="AM257" s="326"/>
      <c r="AN257" s="324"/>
      <c r="AO257" s="325"/>
      <c r="AP257" s="325"/>
      <c r="AQ257" s="325"/>
      <c r="AR257" s="325"/>
      <c r="AS257" s="325"/>
      <c r="AT257" s="325"/>
      <c r="AU257" s="325"/>
      <c r="AV257" s="326"/>
      <c r="AW257" s="91"/>
      <c r="AX257" s="94"/>
      <c r="AY257" s="94"/>
      <c r="AZ257" s="94"/>
      <c r="BA257" s="94"/>
      <c r="BB257" s="95"/>
      <c r="BC257" s="46"/>
      <c r="BD257" s="46"/>
      <c r="BE257" s="46"/>
      <c r="BF257" s="46"/>
      <c r="BG257" s="49"/>
      <c r="BH257" s="49"/>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s="46"/>
      <c r="DR257" s="46"/>
      <c r="DS257" s="46"/>
      <c r="DT257" s="46"/>
      <c r="DU257" s="46"/>
      <c r="DV257" s="46"/>
      <c r="DW257" s="46"/>
      <c r="DX257" s="46"/>
      <c r="DY257" s="46"/>
      <c r="DZ257" s="46"/>
      <c r="EA257" s="46"/>
      <c r="EB257" s="46"/>
      <c r="EC257" s="46"/>
      <c r="ED257" s="46"/>
      <c r="EE257" s="46"/>
      <c r="EF257" s="46"/>
      <c r="EG257" s="46"/>
      <c r="EH257" s="46"/>
      <c r="EI257" s="46"/>
      <c r="EJ257" s="46"/>
      <c r="EK257" s="46"/>
      <c r="EL257" s="46"/>
      <c r="EM257" s="46"/>
      <c r="EN257" s="46"/>
      <c r="EO257" s="46"/>
      <c r="EP257" s="46"/>
      <c r="EQ257" s="46"/>
      <c r="ER257" s="46"/>
      <c r="ES257" s="46"/>
      <c r="ET257" s="46"/>
      <c r="EU257" s="46"/>
      <c r="EV257" s="46"/>
      <c r="EW257" s="46"/>
      <c r="EX257" s="46"/>
      <c r="EY257" s="46"/>
      <c r="EZ257" s="46"/>
      <c r="FA257" s="46"/>
      <c r="FB257" s="46"/>
      <c r="FC257" s="46"/>
      <c r="FD257" s="46"/>
      <c r="FE257" s="46"/>
      <c r="FF257" s="46"/>
      <c r="FG257" s="46"/>
      <c r="FH257" s="46"/>
      <c r="FI257" s="46"/>
      <c r="FJ257" s="46"/>
      <c r="FK257" s="46"/>
      <c r="FL257" s="46"/>
      <c r="FM257" s="46"/>
      <c r="FN257" s="46"/>
      <c r="FO257" s="46"/>
      <c r="FP257" s="46"/>
      <c r="FQ257" s="46"/>
      <c r="FR257" s="46"/>
      <c r="FS257" s="46"/>
      <c r="FT257" s="46"/>
      <c r="FU257" s="46"/>
      <c r="FV257" s="46"/>
      <c r="FW257" s="46"/>
      <c r="FX257" s="46"/>
      <c r="FY257" s="46"/>
      <c r="FZ257" s="46"/>
      <c r="GA257" s="46"/>
      <c r="GB257" s="46"/>
      <c r="GC257" s="46"/>
      <c r="GD257" s="46"/>
      <c r="GE257" s="46"/>
      <c r="GF257" s="46"/>
      <c r="GG257" s="46"/>
      <c r="GH257" s="46"/>
      <c r="GI257" s="46"/>
      <c r="GJ257" s="46"/>
      <c r="GK257" s="46"/>
      <c r="GL257" s="46"/>
      <c r="GM257" s="46"/>
      <c r="GN257" s="46"/>
      <c r="GO257" s="46"/>
      <c r="GP257" s="46"/>
      <c r="GQ257" s="46"/>
      <c r="GR257" s="46"/>
      <c r="GS257" s="46"/>
      <c r="GT257" s="46"/>
      <c r="GU257" s="46"/>
      <c r="GV257" s="46"/>
      <c r="GW257" s="46"/>
      <c r="GX257" s="46"/>
      <c r="GY257" s="46"/>
      <c r="GZ257" s="46"/>
      <c r="HA257" s="46"/>
      <c r="HB257" s="46"/>
      <c r="HC257" s="46"/>
      <c r="HD257" s="46"/>
      <c r="HE257" s="46"/>
      <c r="HF257" s="46"/>
      <c r="HG257" s="46"/>
      <c r="HH257" s="46"/>
      <c r="HI257" s="46"/>
      <c r="HJ257" s="46"/>
      <c r="HK257" s="46"/>
      <c r="HL257" s="46"/>
      <c r="HM257" s="46"/>
      <c r="HN257" s="46"/>
      <c r="HO257" s="46"/>
      <c r="HP257" s="46"/>
      <c r="HQ257" s="46"/>
      <c r="HR257" s="46"/>
      <c r="HS257" s="46"/>
      <c r="HT257" s="46"/>
      <c r="HU257" s="46"/>
      <c r="HV257" s="46"/>
      <c r="HW257" s="46"/>
      <c r="HX257" s="46"/>
      <c r="HY257" s="46"/>
      <c r="HZ257" s="46"/>
      <c r="IA257" s="46"/>
      <c r="IB257" s="46"/>
      <c r="IC257" s="46"/>
      <c r="ID257" s="46"/>
      <c r="IE257" s="46"/>
      <c r="IF257" s="46"/>
      <c r="IG257" s="46"/>
      <c r="IH257" s="46"/>
      <c r="II257" s="46"/>
    </row>
    <row r="258" spans="1:243" customFormat="1" ht="18.75" customHeight="1" thickTop="1" thickBot="1">
      <c r="A258" s="62"/>
      <c r="B258" s="167" t="s">
        <v>104</v>
      </c>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c r="AB258" s="168"/>
      <c r="AC258" s="168"/>
      <c r="AD258" s="169"/>
      <c r="AE258" s="170">
        <f>SUM(AE250:AM257)</f>
        <v>61727</v>
      </c>
      <c r="AF258" s="171"/>
      <c r="AG258" s="171"/>
      <c r="AH258" s="171"/>
      <c r="AI258" s="171"/>
      <c r="AJ258" s="171"/>
      <c r="AK258" s="171"/>
      <c r="AL258" s="171"/>
      <c r="AM258" s="172"/>
      <c r="AN258" s="170">
        <f>SUM(AN250:AV257)</f>
        <v>129524</v>
      </c>
      <c r="AO258" s="171"/>
      <c r="AP258" s="171"/>
      <c r="AQ258" s="171"/>
      <c r="AR258" s="171"/>
      <c r="AS258" s="171"/>
      <c r="AT258" s="171"/>
      <c r="AU258" s="171"/>
      <c r="AV258" s="172"/>
      <c r="AW258" s="170"/>
      <c r="AX258" s="171"/>
      <c r="AY258" s="171"/>
      <c r="AZ258" s="171"/>
      <c r="BA258" s="171"/>
      <c r="BB258" s="173"/>
      <c r="BC258" s="46"/>
      <c r="BD258" s="46"/>
      <c r="BE258" s="46"/>
      <c r="BF258" s="46"/>
      <c r="BG258" s="76"/>
      <c r="BH258" s="7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46"/>
      <c r="DT258" s="46"/>
      <c r="DU258" s="46"/>
      <c r="DV258" s="46"/>
      <c r="DW258" s="46"/>
      <c r="DX258" s="46"/>
      <c r="DY258" s="46"/>
      <c r="DZ258" s="46"/>
      <c r="EA258" s="46"/>
      <c r="EB258" s="46"/>
      <c r="EC258" s="46"/>
      <c r="ED258" s="46"/>
      <c r="EE258" s="46"/>
      <c r="EF258" s="46"/>
      <c r="EG258" s="46"/>
      <c r="EH258" s="46"/>
      <c r="EI258" s="46"/>
      <c r="EJ258" s="46"/>
      <c r="EK258" s="46"/>
      <c r="EL258" s="46"/>
      <c r="EM258" s="46"/>
      <c r="EN258" s="46"/>
      <c r="EO258" s="46"/>
      <c r="EP258" s="46"/>
      <c r="EQ258" s="46"/>
      <c r="ER258" s="46"/>
      <c r="ES258" s="46"/>
      <c r="ET258" s="46"/>
      <c r="EU258" s="46"/>
      <c r="EV258" s="46"/>
      <c r="EW258" s="46"/>
      <c r="EX258" s="46"/>
      <c r="EY258" s="46"/>
      <c r="EZ258" s="46"/>
      <c r="FA258" s="46"/>
      <c r="FB258" s="46"/>
      <c r="FC258" s="46"/>
      <c r="FD258" s="46"/>
      <c r="FE258" s="46"/>
      <c r="FF258" s="46"/>
      <c r="FG258" s="46"/>
      <c r="FH258" s="46"/>
      <c r="FI258" s="46"/>
      <c r="FJ258" s="46"/>
      <c r="FK258" s="46"/>
      <c r="FL258" s="46"/>
      <c r="FM258" s="46"/>
      <c r="FN258" s="46"/>
      <c r="FO258" s="46"/>
      <c r="FP258" s="46"/>
      <c r="FQ258" s="46"/>
      <c r="FR258" s="46"/>
      <c r="FS258" s="46"/>
      <c r="FT258" s="46"/>
      <c r="FU258" s="46"/>
      <c r="FV258" s="46"/>
      <c r="FW258" s="46"/>
      <c r="FX258" s="46"/>
      <c r="FY258" s="46"/>
      <c r="FZ258" s="46"/>
      <c r="GA258" s="46"/>
      <c r="GB258" s="46"/>
      <c r="GC258" s="46"/>
      <c r="GD258" s="46"/>
      <c r="GE258" s="46"/>
      <c r="GF258" s="46"/>
      <c r="GG258" s="46"/>
      <c r="GH258" s="46"/>
      <c r="GI258" s="46"/>
      <c r="GJ258" s="46"/>
      <c r="GK258" s="46"/>
      <c r="GL258" s="46"/>
      <c r="GM258" s="46"/>
      <c r="GN258" s="46"/>
      <c r="GO258" s="46"/>
      <c r="GP258" s="46"/>
      <c r="GQ258" s="46"/>
      <c r="GR258" s="46"/>
      <c r="GS258" s="46"/>
      <c r="GT258" s="46"/>
      <c r="GU258" s="46"/>
      <c r="GV258" s="46"/>
      <c r="GW258" s="46"/>
      <c r="GX258" s="46"/>
      <c r="GY258" s="46"/>
      <c r="GZ258" s="46"/>
      <c r="HA258" s="46"/>
      <c r="HB258" s="46"/>
      <c r="HC258" s="46"/>
      <c r="HD258" s="46"/>
      <c r="HE258" s="46"/>
      <c r="HF258" s="46"/>
      <c r="HG258" s="46"/>
      <c r="HH258" s="46"/>
      <c r="HI258" s="46"/>
      <c r="HJ258" s="46"/>
      <c r="HK258" s="46"/>
      <c r="HL258" s="46"/>
      <c r="HM258" s="46"/>
      <c r="HN258" s="46"/>
      <c r="HO258" s="46"/>
      <c r="HP258" s="46"/>
      <c r="HQ258" s="46"/>
      <c r="HR258" s="46"/>
      <c r="HS258" s="46"/>
      <c r="HT258" s="46"/>
      <c r="HU258" s="46"/>
      <c r="HV258" s="46"/>
      <c r="HW258" s="46"/>
      <c r="HX258" s="46"/>
      <c r="HY258" s="46"/>
      <c r="HZ258" s="46"/>
      <c r="IA258" s="46"/>
      <c r="IB258" s="46"/>
      <c r="IC258" s="46"/>
      <c r="ID258" s="46"/>
      <c r="IE258" s="46"/>
      <c r="IF258" s="46"/>
      <c r="IG258" s="46"/>
      <c r="IH258" s="46"/>
      <c r="II258" s="46"/>
    </row>
    <row r="259" spans="1:243" ht="13.5">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row>
    <row r="260" spans="1:243" ht="14.25">
      <c r="A260" s="45" t="s">
        <v>89</v>
      </c>
      <c r="BA260" s="47"/>
      <c r="BB260" s="48"/>
      <c r="BC260" s="47" t="s">
        <v>121</v>
      </c>
    </row>
    <row r="262" spans="1:243">
      <c r="AD262" s="50"/>
      <c r="AH262" s="50"/>
      <c r="AI262" s="50"/>
      <c r="AJ262" s="50"/>
      <c r="AK262" s="50"/>
      <c r="AL262" s="50"/>
      <c r="AM262" s="50"/>
      <c r="AS262" s="50"/>
      <c r="BB262" s="51" t="s">
        <v>91</v>
      </c>
    </row>
    <row r="263" spans="1:243">
      <c r="AD263" s="50"/>
      <c r="AH263" s="50"/>
      <c r="AI263" s="50"/>
      <c r="AJ263" s="50"/>
      <c r="AK263" s="50"/>
      <c r="AL263" s="50"/>
      <c r="AM263" s="50"/>
      <c r="AS263" s="50"/>
    </row>
    <row r="264" spans="1:243" ht="13.5" thickBot="1">
      <c r="AD264" s="50"/>
      <c r="AH264" s="50"/>
      <c r="AI264" s="50"/>
      <c r="AJ264" s="50"/>
      <c r="AK264" s="50"/>
      <c r="AL264" s="50"/>
      <c r="AM264" s="50"/>
      <c r="AS264" s="50"/>
    </row>
    <row r="265" spans="1:243" ht="15" thickBot="1">
      <c r="A265" s="205" t="s">
        <v>92</v>
      </c>
      <c r="B265" s="206"/>
      <c r="C265" s="206"/>
      <c r="D265" s="206"/>
      <c r="E265" s="206"/>
      <c r="F265" s="206"/>
      <c r="G265" s="206"/>
      <c r="H265" s="206"/>
      <c r="I265" s="206"/>
      <c r="J265" s="206"/>
      <c r="K265" s="207"/>
      <c r="L265" s="208">
        <v>8</v>
      </c>
      <c r="M265" s="209"/>
      <c r="N265" s="209"/>
      <c r="O265" s="210"/>
      <c r="P265" s="205" t="s">
        <v>93</v>
      </c>
      <c r="Q265" s="206"/>
      <c r="R265" s="206"/>
      <c r="S265" s="206"/>
      <c r="T265" s="206"/>
      <c r="U265" s="207"/>
      <c r="V265" s="211" t="s">
        <v>125</v>
      </c>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3"/>
    </row>
    <row r="266" spans="1:243" ht="14.25">
      <c r="A266" s="52"/>
      <c r="B266" s="52"/>
      <c r="C266" s="52"/>
      <c r="D266" s="52"/>
      <c r="E266" s="52"/>
      <c r="F266" s="52"/>
      <c r="G266" s="52"/>
      <c r="H266" s="52"/>
      <c r="I266" s="52"/>
      <c r="J266" s="52"/>
      <c r="K266" s="52"/>
      <c r="L266" s="53"/>
      <c r="M266" s="53"/>
      <c r="N266" s="53"/>
      <c r="O266" s="53"/>
      <c r="P266" s="52"/>
      <c r="Q266" s="52"/>
      <c r="R266" s="52"/>
      <c r="S266" s="52"/>
      <c r="T266" s="52"/>
      <c r="U266" s="52"/>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row>
    <row r="267" spans="1:243" ht="14.25">
      <c r="A267" s="55"/>
      <c r="B267" s="56" t="s">
        <v>95</v>
      </c>
      <c r="C267" s="57"/>
      <c r="D267" s="57"/>
      <c r="E267" s="57"/>
      <c r="F267" s="57"/>
      <c r="G267" s="57"/>
      <c r="H267" s="57"/>
      <c r="I267" s="57"/>
      <c r="J267" s="57"/>
      <c r="K267" s="57"/>
      <c r="L267" s="58"/>
      <c r="M267" s="58"/>
      <c r="N267" s="58"/>
      <c r="O267" s="58"/>
      <c r="P267" s="57"/>
      <c r="Q267" s="57"/>
      <c r="R267" s="57"/>
      <c r="S267" s="57"/>
      <c r="T267" s="57"/>
      <c r="U267" s="57"/>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row>
    <row r="268" spans="1:243" ht="15" thickBot="1">
      <c r="A268" s="57"/>
      <c r="B268" s="57"/>
      <c r="C268" s="57"/>
      <c r="D268" s="57"/>
      <c r="E268" s="57"/>
      <c r="F268" s="57"/>
      <c r="G268" s="57"/>
      <c r="H268" s="57"/>
      <c r="I268" s="57"/>
      <c r="J268" s="57"/>
      <c r="K268" s="57"/>
      <c r="L268" s="58"/>
      <c r="M268" s="58"/>
      <c r="N268" s="58"/>
      <c r="O268" s="58"/>
      <c r="P268" s="57"/>
      <c r="Q268" s="57"/>
      <c r="R268" s="57"/>
      <c r="S268" s="57"/>
      <c r="T268" s="57"/>
      <c r="U268" s="57"/>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row>
    <row r="269" spans="1:243" ht="14.25">
      <c r="A269" s="57"/>
      <c r="B269" s="59"/>
      <c r="C269" s="52"/>
      <c r="D269" s="52"/>
      <c r="E269" s="52"/>
      <c r="F269" s="52"/>
      <c r="G269" s="52"/>
      <c r="H269" s="52"/>
      <c r="I269" s="52"/>
      <c r="J269" s="52"/>
      <c r="K269" s="52"/>
      <c r="L269" s="53"/>
      <c r="M269" s="53"/>
      <c r="N269" s="53"/>
      <c r="O269" s="53"/>
      <c r="P269" s="52"/>
      <c r="Q269" s="52"/>
      <c r="R269" s="52"/>
      <c r="S269" s="52"/>
      <c r="T269" s="52"/>
      <c r="U269" s="52"/>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4"/>
      <c r="AR269" s="54"/>
      <c r="AS269" s="54"/>
      <c r="AT269" s="54"/>
      <c r="AU269" s="54"/>
      <c r="AV269" s="54"/>
      <c r="AW269" s="54"/>
      <c r="AX269" s="54"/>
      <c r="AY269" s="54"/>
      <c r="AZ269" s="54"/>
      <c r="BA269" s="54"/>
      <c r="BB269" s="60"/>
    </row>
    <row r="270" spans="1:243" ht="12.75" customHeight="1">
      <c r="A270" s="57"/>
      <c r="B270" s="334" t="s">
        <v>126</v>
      </c>
      <c r="C270" s="335"/>
      <c r="D270" s="335"/>
      <c r="E270" s="335"/>
      <c r="F270" s="335"/>
      <c r="G270" s="335"/>
      <c r="H270" s="335"/>
      <c r="I270" s="335"/>
      <c r="J270" s="335"/>
      <c r="K270" s="335"/>
      <c r="L270" s="335"/>
      <c r="M270" s="335"/>
      <c r="N270" s="335"/>
      <c r="O270" s="335"/>
      <c r="P270" s="335"/>
      <c r="Q270" s="335"/>
      <c r="R270" s="335"/>
      <c r="S270" s="335"/>
      <c r="T270" s="335"/>
      <c r="U270" s="335"/>
      <c r="V270" s="335"/>
      <c r="W270" s="335"/>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c r="AS270" s="335"/>
      <c r="AT270" s="335"/>
      <c r="AU270" s="335"/>
      <c r="AV270" s="335"/>
      <c r="AW270" s="335"/>
      <c r="AX270" s="335"/>
      <c r="AY270" s="335"/>
      <c r="AZ270" s="335"/>
      <c r="BA270" s="335"/>
      <c r="BB270" s="336"/>
    </row>
    <row r="271" spans="1:243" ht="13.5" customHeight="1">
      <c r="A271" s="57"/>
      <c r="B271" s="334"/>
      <c r="C271" s="335"/>
      <c r="D271" s="335"/>
      <c r="E271" s="335"/>
      <c r="F271" s="335"/>
      <c r="G271" s="335"/>
      <c r="H271" s="335"/>
      <c r="I271" s="335"/>
      <c r="J271" s="335"/>
      <c r="K271" s="335"/>
      <c r="L271" s="335"/>
      <c r="M271" s="335"/>
      <c r="N271" s="335"/>
      <c r="O271" s="335"/>
      <c r="P271" s="335"/>
      <c r="Q271" s="335"/>
      <c r="R271" s="335"/>
      <c r="S271" s="335"/>
      <c r="T271" s="335"/>
      <c r="U271" s="335"/>
      <c r="V271" s="335"/>
      <c r="W271" s="335"/>
      <c r="X271" s="335"/>
      <c r="Y271" s="335"/>
      <c r="Z271" s="335"/>
      <c r="AA271" s="335"/>
      <c r="AB271" s="335"/>
      <c r="AC271" s="335"/>
      <c r="AD271" s="335"/>
      <c r="AE271" s="335"/>
      <c r="AF271" s="335"/>
      <c r="AG271" s="335"/>
      <c r="AH271" s="335"/>
      <c r="AI271" s="335"/>
      <c r="AJ271" s="335"/>
      <c r="AK271" s="335"/>
      <c r="AL271" s="335"/>
      <c r="AM271" s="335"/>
      <c r="AN271" s="335"/>
      <c r="AO271" s="335"/>
      <c r="AP271" s="335"/>
      <c r="AQ271" s="335"/>
      <c r="AR271" s="335"/>
      <c r="AS271" s="335"/>
      <c r="AT271" s="335"/>
      <c r="AU271" s="335"/>
      <c r="AV271" s="335"/>
      <c r="AW271" s="335"/>
      <c r="AX271" s="335"/>
      <c r="AY271" s="335"/>
      <c r="AZ271" s="335"/>
      <c r="BA271" s="335"/>
      <c r="BB271" s="336"/>
      <c r="BG271" s="61"/>
    </row>
    <row r="272" spans="1:243" ht="12.75" customHeight="1">
      <c r="A272" s="57"/>
      <c r="B272" s="334"/>
      <c r="C272" s="335"/>
      <c r="D272" s="335"/>
      <c r="E272" s="335"/>
      <c r="F272" s="335"/>
      <c r="G272" s="335"/>
      <c r="H272" s="335"/>
      <c r="I272" s="335"/>
      <c r="J272" s="335"/>
      <c r="K272" s="335"/>
      <c r="L272" s="335"/>
      <c r="M272" s="335"/>
      <c r="N272" s="335"/>
      <c r="O272" s="335"/>
      <c r="P272" s="335"/>
      <c r="Q272" s="335"/>
      <c r="R272" s="335"/>
      <c r="S272" s="335"/>
      <c r="T272" s="335"/>
      <c r="U272" s="335"/>
      <c r="V272" s="335"/>
      <c r="W272" s="335"/>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c r="AS272" s="335"/>
      <c r="AT272" s="335"/>
      <c r="AU272" s="335"/>
      <c r="AV272" s="335"/>
      <c r="AW272" s="335"/>
      <c r="AX272" s="335"/>
      <c r="AY272" s="335"/>
      <c r="AZ272" s="335"/>
      <c r="BA272" s="335"/>
      <c r="BB272" s="336"/>
    </row>
    <row r="273" spans="1:255" ht="12.75" customHeight="1">
      <c r="A273" s="57"/>
      <c r="B273" s="334"/>
      <c r="C273" s="335"/>
      <c r="D273" s="335"/>
      <c r="E273" s="335"/>
      <c r="F273" s="335"/>
      <c r="G273" s="335"/>
      <c r="H273" s="335"/>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c r="AS273" s="335"/>
      <c r="AT273" s="335"/>
      <c r="AU273" s="335"/>
      <c r="AV273" s="335"/>
      <c r="AW273" s="335"/>
      <c r="AX273" s="335"/>
      <c r="AY273" s="335"/>
      <c r="AZ273" s="335"/>
      <c r="BA273" s="335"/>
      <c r="BB273" s="336"/>
    </row>
    <row r="274" spans="1:255" ht="12.75" customHeight="1">
      <c r="A274" s="57"/>
      <c r="B274" s="334"/>
      <c r="C274" s="335"/>
      <c r="D274" s="335"/>
      <c r="E274" s="335"/>
      <c r="F274" s="335"/>
      <c r="G274" s="335"/>
      <c r="H274" s="335"/>
      <c r="I274" s="335"/>
      <c r="J274" s="335"/>
      <c r="K274" s="335"/>
      <c r="L274" s="335"/>
      <c r="M274" s="335"/>
      <c r="N274" s="335"/>
      <c r="O274" s="335"/>
      <c r="P274" s="335"/>
      <c r="Q274" s="335"/>
      <c r="R274" s="335"/>
      <c r="S274" s="335"/>
      <c r="T274" s="335"/>
      <c r="U274" s="335"/>
      <c r="V274" s="335"/>
      <c r="W274" s="335"/>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c r="AS274" s="335"/>
      <c r="AT274" s="335"/>
      <c r="AU274" s="335"/>
      <c r="AV274" s="335"/>
      <c r="AW274" s="335"/>
      <c r="AX274" s="335"/>
      <c r="AY274" s="335"/>
      <c r="AZ274" s="335"/>
      <c r="BA274" s="335"/>
      <c r="BB274" s="336"/>
    </row>
    <row r="275" spans="1:255" ht="12.75" customHeight="1">
      <c r="A275" s="57"/>
      <c r="B275" s="334"/>
      <c r="C275" s="335"/>
      <c r="D275" s="335"/>
      <c r="E275" s="335"/>
      <c r="F275" s="335"/>
      <c r="G275" s="335"/>
      <c r="H275" s="335"/>
      <c r="I275" s="335"/>
      <c r="J275" s="335"/>
      <c r="K275" s="335"/>
      <c r="L275" s="335"/>
      <c r="M275" s="335"/>
      <c r="N275" s="335"/>
      <c r="O275" s="335"/>
      <c r="P275" s="335"/>
      <c r="Q275" s="335"/>
      <c r="R275" s="335"/>
      <c r="S275" s="335"/>
      <c r="T275" s="335"/>
      <c r="U275" s="335"/>
      <c r="V275" s="335"/>
      <c r="W275" s="335"/>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6"/>
    </row>
    <row r="276" spans="1:255" ht="12.75" customHeight="1">
      <c r="A276" s="57"/>
      <c r="B276" s="334"/>
      <c r="C276" s="335"/>
      <c r="D276" s="335"/>
      <c r="E276" s="335"/>
      <c r="F276" s="335"/>
      <c r="G276" s="335"/>
      <c r="H276" s="335"/>
      <c r="I276" s="335"/>
      <c r="J276" s="335"/>
      <c r="K276" s="335"/>
      <c r="L276" s="335"/>
      <c r="M276" s="335"/>
      <c r="N276" s="335"/>
      <c r="O276" s="335"/>
      <c r="P276" s="335"/>
      <c r="Q276" s="335"/>
      <c r="R276" s="335"/>
      <c r="S276" s="335"/>
      <c r="T276" s="335"/>
      <c r="U276" s="335"/>
      <c r="V276" s="335"/>
      <c r="W276" s="335"/>
      <c r="X276" s="335"/>
      <c r="Y276" s="335"/>
      <c r="Z276" s="335"/>
      <c r="AA276" s="335"/>
      <c r="AB276" s="335"/>
      <c r="AC276" s="335"/>
      <c r="AD276" s="335"/>
      <c r="AE276" s="335"/>
      <c r="AF276" s="335"/>
      <c r="AG276" s="335"/>
      <c r="AH276" s="335"/>
      <c r="AI276" s="335"/>
      <c r="AJ276" s="335"/>
      <c r="AK276" s="335"/>
      <c r="AL276" s="335"/>
      <c r="AM276" s="335"/>
      <c r="AN276" s="335"/>
      <c r="AO276" s="335"/>
      <c r="AP276" s="335"/>
      <c r="AQ276" s="335"/>
      <c r="AR276" s="335"/>
      <c r="AS276" s="335"/>
      <c r="AT276" s="335"/>
      <c r="AU276" s="335"/>
      <c r="AV276" s="335"/>
      <c r="AW276" s="335"/>
      <c r="AX276" s="335"/>
      <c r="AY276" s="335"/>
      <c r="AZ276" s="335"/>
      <c r="BA276" s="335"/>
      <c r="BB276" s="336"/>
    </row>
    <row r="277" spans="1:255" ht="12.75" customHeight="1">
      <c r="A277" s="57"/>
      <c r="B277" s="334"/>
      <c r="C277" s="335"/>
      <c r="D277" s="335"/>
      <c r="E277" s="335"/>
      <c r="F277" s="335"/>
      <c r="G277" s="335"/>
      <c r="H277" s="335"/>
      <c r="I277" s="335"/>
      <c r="J277" s="335"/>
      <c r="K277" s="335"/>
      <c r="L277" s="335"/>
      <c r="M277" s="335"/>
      <c r="N277" s="335"/>
      <c r="O277" s="335"/>
      <c r="P277" s="335"/>
      <c r="Q277" s="335"/>
      <c r="R277" s="335"/>
      <c r="S277" s="335"/>
      <c r="T277" s="335"/>
      <c r="U277" s="335"/>
      <c r="V277" s="335"/>
      <c r="W277" s="335"/>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c r="AS277" s="335"/>
      <c r="AT277" s="335"/>
      <c r="AU277" s="335"/>
      <c r="AV277" s="335"/>
      <c r="AW277" s="335"/>
      <c r="AX277" s="335"/>
      <c r="AY277" s="335"/>
      <c r="AZ277" s="335"/>
      <c r="BA277" s="335"/>
      <c r="BB277" s="336"/>
    </row>
    <row r="278" spans="1:255" ht="12.75" customHeight="1">
      <c r="A278" s="57"/>
      <c r="B278" s="334"/>
      <c r="C278" s="335"/>
      <c r="D278" s="335"/>
      <c r="E278" s="335"/>
      <c r="F278" s="335"/>
      <c r="G278" s="335"/>
      <c r="H278" s="335"/>
      <c r="I278" s="335"/>
      <c r="J278" s="335"/>
      <c r="K278" s="335"/>
      <c r="L278" s="335"/>
      <c r="M278" s="335"/>
      <c r="N278" s="335"/>
      <c r="O278" s="335"/>
      <c r="P278" s="335"/>
      <c r="Q278" s="335"/>
      <c r="R278" s="335"/>
      <c r="S278" s="335"/>
      <c r="T278" s="335"/>
      <c r="U278" s="335"/>
      <c r="V278" s="335"/>
      <c r="W278" s="335"/>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c r="AS278" s="335"/>
      <c r="AT278" s="335"/>
      <c r="AU278" s="335"/>
      <c r="AV278" s="335"/>
      <c r="AW278" s="335"/>
      <c r="AX278" s="335"/>
      <c r="AY278" s="335"/>
      <c r="AZ278" s="335"/>
      <c r="BA278" s="335"/>
      <c r="BB278" s="336"/>
    </row>
    <row r="279" spans="1:255" ht="12.75" customHeight="1">
      <c r="A279" s="57"/>
      <c r="B279" s="334"/>
      <c r="C279" s="335"/>
      <c r="D279" s="335"/>
      <c r="E279" s="335"/>
      <c r="F279" s="335"/>
      <c r="G279" s="335"/>
      <c r="H279" s="335"/>
      <c r="I279" s="335"/>
      <c r="J279" s="335"/>
      <c r="K279" s="335"/>
      <c r="L279" s="335"/>
      <c r="M279" s="335"/>
      <c r="N279" s="335"/>
      <c r="O279" s="335"/>
      <c r="P279" s="335"/>
      <c r="Q279" s="335"/>
      <c r="R279" s="335"/>
      <c r="S279" s="335"/>
      <c r="T279" s="335"/>
      <c r="U279" s="335"/>
      <c r="V279" s="335"/>
      <c r="W279" s="335"/>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c r="AS279" s="335"/>
      <c r="AT279" s="335"/>
      <c r="AU279" s="335"/>
      <c r="AV279" s="335"/>
      <c r="AW279" s="335"/>
      <c r="AX279" s="335"/>
      <c r="AY279" s="335"/>
      <c r="AZ279" s="335"/>
      <c r="BA279" s="335"/>
      <c r="BB279" s="336"/>
    </row>
    <row r="280" spans="1:255" ht="15" thickBot="1">
      <c r="A280" s="62"/>
      <c r="B280" s="63"/>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5"/>
    </row>
    <row r="281" spans="1:255">
      <c r="B281" s="66"/>
    </row>
    <row r="282" spans="1:255">
      <c r="B282" s="66"/>
    </row>
    <row r="283" spans="1:255" ht="14.25">
      <c r="B283" s="56" t="s">
        <v>96</v>
      </c>
      <c r="C283" s="57"/>
      <c r="D283" s="57"/>
      <c r="E283" s="57"/>
      <c r="F283" s="57"/>
      <c r="G283" s="57"/>
      <c r="H283" s="57"/>
      <c r="I283" s="57"/>
      <c r="J283" s="57"/>
      <c r="K283" s="57"/>
      <c r="L283" s="58"/>
      <c r="M283" s="58"/>
      <c r="N283" s="58"/>
      <c r="O283" s="58"/>
      <c r="P283" s="57"/>
      <c r="Q283" s="57"/>
      <c r="R283" s="57"/>
      <c r="S283" s="57"/>
      <c r="T283" s="57"/>
      <c r="U283" s="57"/>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row>
    <row r="284" spans="1:255" ht="15" thickBot="1">
      <c r="B284" s="57"/>
      <c r="C284" s="57"/>
      <c r="D284" s="57"/>
      <c r="E284" s="57"/>
      <c r="F284" s="57"/>
      <c r="G284" s="57"/>
      <c r="H284" s="57"/>
      <c r="I284" s="57"/>
      <c r="J284" s="57"/>
      <c r="K284" s="57"/>
      <c r="L284" s="58"/>
      <c r="M284" s="58"/>
      <c r="N284" s="58"/>
      <c r="O284" s="58"/>
      <c r="P284" s="57"/>
      <c r="Q284" s="57"/>
      <c r="R284" s="57"/>
      <c r="S284" s="57"/>
      <c r="T284" s="57"/>
      <c r="U284" s="57"/>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t="s">
        <v>97</v>
      </c>
      <c r="AW284" s="56"/>
      <c r="AX284" s="56"/>
      <c r="AY284" s="56"/>
      <c r="AZ284" s="56"/>
      <c r="BA284" s="56"/>
      <c r="BB284" s="56"/>
    </row>
    <row r="285" spans="1:255" customFormat="1" ht="13.5" customHeight="1">
      <c r="A285" s="57"/>
      <c r="B285" s="187" t="s">
        <v>98</v>
      </c>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c r="AC285" s="188"/>
      <c r="AD285" s="189"/>
      <c r="AE285" s="318" t="s">
        <v>127</v>
      </c>
      <c r="AF285" s="337"/>
      <c r="AG285" s="337"/>
      <c r="AH285" s="337"/>
      <c r="AI285" s="337"/>
      <c r="AJ285" s="337"/>
      <c r="AK285" s="337"/>
      <c r="AL285" s="337"/>
      <c r="AM285" s="338"/>
      <c r="AN285" s="318" t="s">
        <v>128</v>
      </c>
      <c r="AO285" s="337"/>
      <c r="AP285" s="337"/>
      <c r="AQ285" s="337"/>
      <c r="AR285" s="337"/>
      <c r="AS285" s="337"/>
      <c r="AT285" s="337"/>
      <c r="AU285" s="337"/>
      <c r="AV285" s="338"/>
      <c r="AW285" s="199" t="s">
        <v>101</v>
      </c>
      <c r="AX285" s="188"/>
      <c r="AY285" s="188"/>
      <c r="AZ285" s="188"/>
      <c r="BA285" s="188"/>
      <c r="BB285" s="201"/>
      <c r="BC285" s="46"/>
      <c r="BD285" s="46"/>
      <c r="BE285" s="46"/>
      <c r="BF285" s="46"/>
      <c r="BG285" s="49"/>
      <c r="BH285" s="49"/>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c r="EA285" s="46"/>
      <c r="EB285" s="46"/>
      <c r="EC285" s="46"/>
      <c r="ED285" s="46"/>
      <c r="EE285" s="46"/>
      <c r="EF285" s="46"/>
      <c r="EG285" s="46"/>
      <c r="EH285" s="46"/>
      <c r="EI285" s="46"/>
      <c r="EJ285" s="46"/>
      <c r="EK285" s="46"/>
      <c r="EL285" s="46"/>
      <c r="EM285" s="46"/>
      <c r="EN285" s="46"/>
      <c r="EO285" s="46"/>
      <c r="EP285" s="46"/>
      <c r="EQ285" s="46"/>
      <c r="ER285" s="46"/>
      <c r="ES285" s="46"/>
      <c r="ET285" s="46"/>
      <c r="EU285" s="46"/>
      <c r="EV285" s="46"/>
      <c r="EW285" s="46"/>
      <c r="EX285" s="46"/>
      <c r="EY285" s="46"/>
      <c r="EZ285" s="46"/>
      <c r="FA285" s="46"/>
      <c r="FB285" s="46"/>
      <c r="FC285" s="46"/>
      <c r="FD285" s="46"/>
      <c r="FE285" s="46"/>
      <c r="FF285" s="46"/>
      <c r="FG285" s="46"/>
      <c r="FH285" s="46"/>
      <c r="FI285" s="46"/>
      <c r="FJ285" s="46"/>
      <c r="FK285" s="46"/>
      <c r="FL285" s="46"/>
      <c r="FM285" s="46"/>
      <c r="FN285" s="46"/>
      <c r="FO285" s="46"/>
      <c r="FP285" s="46"/>
      <c r="FQ285" s="46"/>
      <c r="FR285" s="46"/>
      <c r="FS285" s="46"/>
      <c r="FT285" s="46"/>
      <c r="FU285" s="46"/>
      <c r="FV285" s="46"/>
      <c r="FW285" s="46"/>
      <c r="FX285" s="46"/>
      <c r="FY285" s="46"/>
      <c r="FZ285" s="46"/>
      <c r="GA285" s="46"/>
      <c r="GB285" s="46"/>
      <c r="GC285" s="46"/>
      <c r="GD285" s="46"/>
      <c r="GE285" s="46"/>
      <c r="GF285" s="46"/>
      <c r="GG285" s="46"/>
      <c r="GH285" s="46"/>
      <c r="GI285" s="46"/>
      <c r="GJ285" s="46"/>
      <c r="GK285" s="46"/>
      <c r="GL285" s="46"/>
      <c r="GM285" s="46"/>
      <c r="GN285" s="46"/>
      <c r="GO285" s="46"/>
      <c r="GP285" s="46"/>
      <c r="GQ285" s="46"/>
      <c r="GR285" s="46"/>
      <c r="GS285" s="46"/>
      <c r="GT285" s="46"/>
      <c r="GU285" s="46"/>
      <c r="GV285" s="46"/>
      <c r="GW285" s="46"/>
      <c r="GX285" s="46"/>
      <c r="GY285" s="46"/>
      <c r="GZ285" s="46"/>
      <c r="HA285" s="46"/>
      <c r="HB285" s="46"/>
      <c r="HC285" s="46"/>
      <c r="HD285" s="46"/>
      <c r="HE285" s="46"/>
      <c r="HF285" s="46"/>
      <c r="HG285" s="46"/>
      <c r="HH285" s="46"/>
      <c r="HI285" s="46"/>
      <c r="HJ285" s="46"/>
      <c r="HK285" s="46"/>
      <c r="HL285" s="46"/>
      <c r="HM285" s="46"/>
      <c r="HN285" s="46"/>
      <c r="HO285" s="46"/>
      <c r="HP285" s="46"/>
      <c r="HQ285" s="46"/>
      <c r="HR285" s="46"/>
      <c r="HS285" s="46"/>
      <c r="HT285" s="46"/>
      <c r="HU285" s="46"/>
      <c r="HV285" s="46"/>
      <c r="HW285" s="46"/>
      <c r="HX285" s="46"/>
      <c r="HY285" s="46"/>
      <c r="HZ285" s="46"/>
      <c r="IA285" s="46"/>
      <c r="IB285" s="46"/>
      <c r="IC285" s="46"/>
      <c r="ID285" s="46"/>
      <c r="IE285" s="46"/>
      <c r="IF285" s="46"/>
      <c r="IG285" s="46"/>
      <c r="IH285" s="46"/>
      <c r="II285" s="46"/>
      <c r="IJ285" s="46"/>
      <c r="IK285" s="46"/>
      <c r="IL285" s="46"/>
      <c r="IM285" s="46"/>
      <c r="IN285" s="46"/>
      <c r="IO285" s="46"/>
      <c r="IP285" s="46"/>
      <c r="IQ285" s="46"/>
      <c r="IR285" s="46"/>
      <c r="IS285" s="46"/>
      <c r="IT285" s="46"/>
      <c r="IU285" s="46"/>
    </row>
    <row r="286" spans="1:255" customFormat="1" ht="13.5" customHeight="1">
      <c r="A286" s="57"/>
      <c r="B286" s="190"/>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2"/>
      <c r="AE286" s="339"/>
      <c r="AF286" s="340"/>
      <c r="AG286" s="340"/>
      <c r="AH286" s="340"/>
      <c r="AI286" s="340"/>
      <c r="AJ286" s="340"/>
      <c r="AK286" s="340"/>
      <c r="AL286" s="340"/>
      <c r="AM286" s="341"/>
      <c r="AN286" s="339"/>
      <c r="AO286" s="340"/>
      <c r="AP286" s="340"/>
      <c r="AQ286" s="340"/>
      <c r="AR286" s="340"/>
      <c r="AS286" s="340"/>
      <c r="AT286" s="340"/>
      <c r="AU286" s="340"/>
      <c r="AV286" s="341"/>
      <c r="AW286" s="200"/>
      <c r="AX286" s="191"/>
      <c r="AY286" s="191"/>
      <c r="AZ286" s="191"/>
      <c r="BA286" s="191"/>
      <c r="BB286" s="202"/>
      <c r="BC286" s="46"/>
      <c r="BD286" s="46"/>
      <c r="BE286" s="46"/>
      <c r="BF286" s="46"/>
      <c r="BG286" s="49"/>
      <c r="BH286" s="49"/>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c r="DT286" s="46"/>
      <c r="DU286" s="46"/>
      <c r="DV286" s="46"/>
      <c r="DW286" s="46"/>
      <c r="DX286" s="46"/>
      <c r="DY286" s="46"/>
      <c r="DZ286" s="46"/>
      <c r="EA286" s="46"/>
      <c r="EB286" s="46"/>
      <c r="EC286" s="46"/>
      <c r="ED286" s="46"/>
      <c r="EE286" s="46"/>
      <c r="EF286" s="46"/>
      <c r="EG286" s="46"/>
      <c r="EH286" s="46"/>
      <c r="EI286" s="46"/>
      <c r="EJ286" s="46"/>
      <c r="EK286" s="46"/>
      <c r="EL286" s="46"/>
      <c r="EM286" s="46"/>
      <c r="EN286" s="46"/>
      <c r="EO286" s="46"/>
      <c r="EP286" s="46"/>
      <c r="EQ286" s="46"/>
      <c r="ER286" s="46"/>
      <c r="ES286" s="46"/>
      <c r="ET286" s="46"/>
      <c r="EU286" s="46"/>
      <c r="EV286" s="46"/>
      <c r="EW286" s="46"/>
      <c r="EX286" s="46"/>
      <c r="EY286" s="46"/>
      <c r="EZ286" s="46"/>
      <c r="FA286" s="46"/>
      <c r="FB286" s="46"/>
      <c r="FC286" s="46"/>
      <c r="FD286" s="46"/>
      <c r="FE286" s="46"/>
      <c r="FF286" s="46"/>
      <c r="FG286" s="46"/>
      <c r="FH286" s="46"/>
      <c r="FI286" s="46"/>
      <c r="FJ286" s="46"/>
      <c r="FK286" s="46"/>
      <c r="FL286" s="46"/>
      <c r="FM286" s="46"/>
      <c r="FN286" s="46"/>
      <c r="FO286" s="46"/>
      <c r="FP286" s="46"/>
      <c r="FQ286" s="46"/>
      <c r="FR286" s="46"/>
      <c r="FS286" s="46"/>
      <c r="FT286" s="46"/>
      <c r="FU286" s="46"/>
      <c r="FV286" s="46"/>
      <c r="FW286" s="46"/>
      <c r="FX286" s="46"/>
      <c r="FY286" s="46"/>
      <c r="FZ286" s="46"/>
      <c r="GA286" s="46"/>
      <c r="GB286" s="46"/>
      <c r="GC286" s="46"/>
      <c r="GD286" s="46"/>
      <c r="GE286" s="46"/>
      <c r="GF286" s="46"/>
      <c r="GG286" s="46"/>
      <c r="GH286" s="46"/>
      <c r="GI286" s="46"/>
      <c r="GJ286" s="46"/>
      <c r="GK286" s="46"/>
      <c r="GL286" s="46"/>
      <c r="GM286" s="46"/>
      <c r="GN286" s="46"/>
      <c r="GO286" s="46"/>
      <c r="GP286" s="46"/>
      <c r="GQ286" s="46"/>
      <c r="GR286" s="46"/>
      <c r="GS286" s="46"/>
      <c r="GT286" s="46"/>
      <c r="GU286" s="46"/>
      <c r="GV286" s="46"/>
      <c r="GW286" s="46"/>
      <c r="GX286" s="46"/>
      <c r="GY286" s="46"/>
      <c r="GZ286" s="46"/>
      <c r="HA286" s="46"/>
      <c r="HB286" s="46"/>
      <c r="HC286" s="46"/>
      <c r="HD286" s="46"/>
      <c r="HE286" s="46"/>
      <c r="HF286" s="46"/>
      <c r="HG286" s="46"/>
      <c r="HH286" s="46"/>
      <c r="HI286" s="46"/>
      <c r="HJ286" s="46"/>
      <c r="HK286" s="46"/>
      <c r="HL286" s="46"/>
      <c r="HM286" s="46"/>
      <c r="HN286" s="46"/>
      <c r="HO286" s="46"/>
      <c r="HP286" s="46"/>
      <c r="HQ286" s="46"/>
      <c r="HR286" s="46"/>
      <c r="HS286" s="46"/>
      <c r="HT286" s="46"/>
      <c r="HU286" s="46"/>
      <c r="HV286" s="46"/>
      <c r="HW286" s="46"/>
      <c r="HX286" s="46"/>
      <c r="HY286" s="46"/>
      <c r="HZ286" s="46"/>
      <c r="IA286" s="46"/>
      <c r="IB286" s="46"/>
      <c r="IC286" s="46"/>
      <c r="ID286" s="46"/>
      <c r="IE286" s="46"/>
      <c r="IF286" s="46"/>
      <c r="IG286" s="46"/>
      <c r="IH286" s="46"/>
      <c r="II286" s="46"/>
    </row>
    <row r="287" spans="1:255" customFormat="1" ht="18.75" customHeight="1">
      <c r="A287" s="57"/>
      <c r="B287" s="72" t="s">
        <v>102</v>
      </c>
      <c r="C287" s="216" t="s">
        <v>129</v>
      </c>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7"/>
      <c r="AE287" s="174">
        <v>570828</v>
      </c>
      <c r="AF287" s="177"/>
      <c r="AG287" s="177"/>
      <c r="AH287" s="177"/>
      <c r="AI287" s="177"/>
      <c r="AJ287" s="177"/>
      <c r="AK287" s="177"/>
      <c r="AL287" s="177"/>
      <c r="AM287" s="178"/>
      <c r="AN287" s="174">
        <v>513948</v>
      </c>
      <c r="AO287" s="177"/>
      <c r="AP287" s="177"/>
      <c r="AQ287" s="177"/>
      <c r="AR287" s="177"/>
      <c r="AS287" s="177"/>
      <c r="AT287" s="177"/>
      <c r="AU287" s="177"/>
      <c r="AV287" s="178"/>
      <c r="AW287" s="179"/>
      <c r="AX287" s="180"/>
      <c r="AY287" s="180"/>
      <c r="AZ287" s="180"/>
      <c r="BA287" s="180"/>
      <c r="BB287" s="181"/>
      <c r="BC287" s="46"/>
      <c r="BD287" s="46"/>
      <c r="BE287" s="46"/>
      <c r="BF287" s="46"/>
      <c r="BG287" s="69"/>
      <c r="BH287" s="69"/>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c r="GA287" s="46"/>
      <c r="GB287" s="46"/>
      <c r="GC287" s="46"/>
      <c r="GD287" s="46"/>
      <c r="GE287" s="46"/>
      <c r="GF287" s="46"/>
      <c r="GG287" s="46"/>
      <c r="GH287" s="46"/>
      <c r="GI287" s="46"/>
      <c r="GJ287" s="46"/>
      <c r="GK287" s="46"/>
      <c r="GL287" s="46"/>
      <c r="GM287" s="46"/>
      <c r="GN287" s="46"/>
      <c r="GO287" s="46"/>
      <c r="GP287" s="46"/>
      <c r="GQ287" s="46"/>
      <c r="GR287" s="46"/>
      <c r="GS287" s="46"/>
      <c r="GT287" s="46"/>
      <c r="GU287" s="46"/>
      <c r="GV287" s="46"/>
      <c r="GW287" s="46"/>
      <c r="GX287" s="46"/>
      <c r="GY287" s="46"/>
      <c r="GZ287" s="46"/>
      <c r="HA287" s="46"/>
      <c r="HB287" s="46"/>
      <c r="HC287" s="46"/>
      <c r="HD287" s="46"/>
      <c r="HE287" s="46"/>
      <c r="HF287" s="46"/>
      <c r="HG287" s="46"/>
      <c r="HH287" s="46"/>
      <c r="HI287" s="46"/>
      <c r="HJ287" s="46"/>
      <c r="HK287" s="46"/>
      <c r="HL287" s="46"/>
      <c r="HM287" s="46"/>
      <c r="HN287" s="46"/>
      <c r="HO287" s="46"/>
      <c r="HP287" s="46"/>
      <c r="HQ287" s="46"/>
      <c r="HR287" s="46"/>
      <c r="HS287" s="46"/>
      <c r="HT287" s="46"/>
      <c r="HU287" s="46"/>
      <c r="HV287" s="46"/>
      <c r="HW287" s="46"/>
      <c r="HX287" s="46"/>
      <c r="HY287" s="46"/>
      <c r="HZ287" s="46"/>
      <c r="IA287" s="46"/>
      <c r="IB287" s="46"/>
      <c r="IC287" s="46"/>
      <c r="ID287" s="46"/>
      <c r="IE287" s="46"/>
      <c r="IF287" s="46"/>
      <c r="IG287" s="46"/>
      <c r="IH287" s="46"/>
      <c r="II287" s="46"/>
    </row>
    <row r="288" spans="1:255" customFormat="1" ht="18.75" customHeight="1">
      <c r="A288" s="57"/>
      <c r="B288" s="72"/>
      <c r="C288" s="216"/>
      <c r="D288" s="216"/>
      <c r="E288" s="216"/>
      <c r="F288" s="216"/>
      <c r="G288" s="216"/>
      <c r="H288" s="216"/>
      <c r="I288" s="216"/>
      <c r="J288" s="216"/>
      <c r="K288" s="216"/>
      <c r="L288" s="216"/>
      <c r="M288" s="216"/>
      <c r="N288" s="216"/>
      <c r="O288" s="216"/>
      <c r="P288" s="216"/>
      <c r="Q288" s="216"/>
      <c r="R288" s="216"/>
      <c r="S288" s="216"/>
      <c r="T288" s="216"/>
      <c r="U288" s="216"/>
      <c r="V288" s="216"/>
      <c r="W288" s="216"/>
      <c r="X288" s="216"/>
      <c r="Y288" s="216"/>
      <c r="Z288" s="216"/>
      <c r="AA288" s="216"/>
      <c r="AB288" s="216"/>
      <c r="AC288" s="216"/>
      <c r="AD288" s="217"/>
      <c r="AE288" s="174"/>
      <c r="AF288" s="182"/>
      <c r="AG288" s="182"/>
      <c r="AH288" s="182"/>
      <c r="AI288" s="182"/>
      <c r="AJ288" s="182"/>
      <c r="AK288" s="182"/>
      <c r="AL288" s="182"/>
      <c r="AM288" s="183"/>
      <c r="AN288" s="174"/>
      <c r="AO288" s="182"/>
      <c r="AP288" s="182"/>
      <c r="AQ288" s="182"/>
      <c r="AR288" s="182"/>
      <c r="AS288" s="182"/>
      <c r="AT288" s="182"/>
      <c r="AU288" s="182"/>
      <c r="AV288" s="183"/>
      <c r="AW288" s="179"/>
      <c r="AX288" s="180"/>
      <c r="AY288" s="180"/>
      <c r="AZ288" s="180"/>
      <c r="BA288" s="180"/>
      <c r="BB288" s="181"/>
      <c r="BC288" s="46"/>
      <c r="BD288" s="46"/>
      <c r="BE288" s="46"/>
      <c r="BF288" s="46"/>
      <c r="BG288" s="69"/>
      <c r="BH288" s="69"/>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c r="GM288" s="46"/>
      <c r="GN288" s="46"/>
      <c r="GO288" s="46"/>
      <c r="GP288" s="46"/>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c r="HO288" s="46"/>
      <c r="HP288" s="46"/>
      <c r="HQ288" s="46"/>
      <c r="HR288" s="46"/>
      <c r="HS288" s="46"/>
      <c r="HT288" s="46"/>
      <c r="HU288" s="46"/>
      <c r="HV288" s="46"/>
      <c r="HW288" s="46"/>
      <c r="HX288" s="46"/>
      <c r="HY288" s="46"/>
      <c r="HZ288" s="46"/>
      <c r="IA288" s="46"/>
      <c r="IB288" s="46"/>
      <c r="IC288" s="46"/>
      <c r="ID288" s="46"/>
      <c r="IE288" s="46"/>
      <c r="IF288" s="46"/>
      <c r="IG288" s="46"/>
      <c r="IH288" s="46"/>
      <c r="II288" s="46"/>
    </row>
    <row r="289" spans="1:243" customFormat="1" ht="18.75" customHeight="1">
      <c r="A289" s="57"/>
      <c r="B289" s="72"/>
      <c r="C289" s="312"/>
      <c r="D289" s="312"/>
      <c r="E289" s="312"/>
      <c r="F289" s="312"/>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312"/>
      <c r="AC289" s="312"/>
      <c r="AD289" s="313"/>
      <c r="AE289" s="174"/>
      <c r="AF289" s="182"/>
      <c r="AG289" s="182"/>
      <c r="AH289" s="182"/>
      <c r="AI289" s="182"/>
      <c r="AJ289" s="182"/>
      <c r="AK289" s="182"/>
      <c r="AL289" s="182"/>
      <c r="AM289" s="183"/>
      <c r="AN289" s="174"/>
      <c r="AO289" s="182"/>
      <c r="AP289" s="182"/>
      <c r="AQ289" s="182"/>
      <c r="AR289" s="182"/>
      <c r="AS289" s="182"/>
      <c r="AT289" s="182"/>
      <c r="AU289" s="182"/>
      <c r="AV289" s="183"/>
      <c r="AW289" s="179"/>
      <c r="AX289" s="180"/>
      <c r="AY289" s="180"/>
      <c r="AZ289" s="180"/>
      <c r="BA289" s="180"/>
      <c r="BB289" s="181"/>
      <c r="BC289" s="46"/>
      <c r="BD289" s="46"/>
      <c r="BE289" s="46"/>
      <c r="BF289" s="46"/>
      <c r="BG289" s="49"/>
      <c r="BH289" s="49"/>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G289" s="46"/>
      <c r="DH289" s="46"/>
      <c r="DI289" s="46"/>
      <c r="DJ289" s="46"/>
      <c r="DK289" s="46"/>
      <c r="DL289" s="46"/>
      <c r="DM289" s="46"/>
      <c r="DN289" s="46"/>
      <c r="DO289" s="46"/>
      <c r="DP289" s="46"/>
      <c r="DQ289" s="46"/>
      <c r="DR289" s="46"/>
      <c r="DS289" s="46"/>
      <c r="DT289" s="46"/>
      <c r="DU289" s="46"/>
      <c r="DV289" s="46"/>
      <c r="DW289" s="46"/>
      <c r="DX289" s="46"/>
      <c r="DY289" s="46"/>
      <c r="DZ289" s="46"/>
      <c r="EA289" s="46"/>
      <c r="EB289" s="46"/>
      <c r="EC289" s="46"/>
      <c r="ED289" s="46"/>
      <c r="EE289" s="46"/>
      <c r="EF289" s="46"/>
      <c r="EG289" s="46"/>
      <c r="EH289" s="46"/>
      <c r="EI289" s="46"/>
      <c r="EJ289" s="46"/>
      <c r="EK289" s="46"/>
      <c r="EL289" s="46"/>
      <c r="EM289" s="46"/>
      <c r="EN289" s="46"/>
      <c r="EO289" s="46"/>
      <c r="EP289" s="46"/>
      <c r="EQ289" s="46"/>
      <c r="ER289" s="46"/>
      <c r="ES289" s="46"/>
      <c r="ET289" s="46"/>
      <c r="EU289" s="46"/>
      <c r="EV289" s="46"/>
      <c r="EW289" s="46"/>
      <c r="EX289" s="46"/>
      <c r="EY289" s="46"/>
      <c r="EZ289" s="46"/>
      <c r="FA289" s="46"/>
      <c r="FB289" s="46"/>
      <c r="FC289" s="46"/>
      <c r="FD289" s="46"/>
      <c r="FE289" s="46"/>
      <c r="FF289" s="46"/>
      <c r="FG289" s="46"/>
      <c r="FH289" s="46"/>
      <c r="FI289" s="46"/>
      <c r="FJ289" s="46"/>
      <c r="FK289" s="46"/>
      <c r="FL289" s="46"/>
      <c r="FM289" s="46"/>
      <c r="FN289" s="46"/>
      <c r="FO289" s="46"/>
      <c r="FP289" s="46"/>
      <c r="FQ289" s="46"/>
      <c r="FR289" s="46"/>
      <c r="FS289" s="46"/>
      <c r="FT289" s="46"/>
      <c r="FU289" s="46"/>
      <c r="FV289" s="46"/>
      <c r="FW289" s="46"/>
      <c r="FX289" s="46"/>
      <c r="FY289" s="46"/>
      <c r="FZ289" s="46"/>
      <c r="GA289" s="46"/>
      <c r="GB289" s="46"/>
      <c r="GC289" s="46"/>
      <c r="GD289" s="46"/>
      <c r="GE289" s="46"/>
      <c r="GF289" s="46"/>
      <c r="GG289" s="46"/>
      <c r="GH289" s="46"/>
      <c r="GI289" s="46"/>
      <c r="GJ289" s="46"/>
      <c r="GK289" s="46"/>
      <c r="GL289" s="46"/>
      <c r="GM289" s="46"/>
      <c r="GN289" s="46"/>
      <c r="GO289" s="46"/>
      <c r="GP289" s="46"/>
      <c r="GQ289" s="46"/>
      <c r="GR289" s="46"/>
      <c r="GS289" s="46"/>
      <c r="GT289" s="46"/>
      <c r="GU289" s="46"/>
      <c r="GV289" s="46"/>
      <c r="GW289" s="46"/>
      <c r="GX289" s="46"/>
      <c r="GY289" s="46"/>
      <c r="GZ289" s="46"/>
      <c r="HA289" s="46"/>
      <c r="HB289" s="46"/>
      <c r="HC289" s="46"/>
      <c r="HD289" s="46"/>
      <c r="HE289" s="46"/>
      <c r="HF289" s="46"/>
      <c r="HG289" s="46"/>
      <c r="HH289" s="46"/>
      <c r="HI289" s="46"/>
      <c r="HJ289" s="46"/>
      <c r="HK289" s="46"/>
      <c r="HL289" s="46"/>
      <c r="HM289" s="46"/>
      <c r="HN289" s="46"/>
      <c r="HO289" s="46"/>
      <c r="HP289" s="46"/>
      <c r="HQ289" s="46"/>
      <c r="HR289" s="46"/>
      <c r="HS289" s="46"/>
      <c r="HT289" s="46"/>
      <c r="HU289" s="46"/>
      <c r="HV289" s="46"/>
      <c r="HW289" s="46"/>
      <c r="HX289" s="46"/>
      <c r="HY289" s="46"/>
      <c r="HZ289" s="46"/>
      <c r="IA289" s="46"/>
      <c r="IB289" s="46"/>
      <c r="IC289" s="46"/>
      <c r="ID289" s="46"/>
      <c r="IE289" s="46"/>
      <c r="IF289" s="46"/>
      <c r="IG289" s="46"/>
      <c r="IH289" s="46"/>
      <c r="II289" s="46"/>
    </row>
    <row r="290" spans="1:243" customFormat="1" ht="18.75" customHeight="1">
      <c r="A290" s="57"/>
      <c r="B290" s="84"/>
      <c r="C290" s="85"/>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174"/>
      <c r="AF290" s="182"/>
      <c r="AG290" s="182"/>
      <c r="AH290" s="182"/>
      <c r="AI290" s="182"/>
      <c r="AJ290" s="182"/>
      <c r="AK290" s="182"/>
      <c r="AL290" s="182"/>
      <c r="AM290" s="183"/>
      <c r="AN290" s="174"/>
      <c r="AO290" s="182"/>
      <c r="AP290" s="182"/>
      <c r="AQ290" s="182"/>
      <c r="AR290" s="182"/>
      <c r="AS290" s="182"/>
      <c r="AT290" s="182"/>
      <c r="AU290" s="182"/>
      <c r="AV290" s="183"/>
      <c r="AW290" s="179"/>
      <c r="AX290" s="180"/>
      <c r="AY290" s="180"/>
      <c r="AZ290" s="180"/>
      <c r="BA290" s="180"/>
      <c r="BB290" s="181"/>
      <c r="BC290" s="46"/>
      <c r="BD290" s="46"/>
      <c r="BE290" s="46"/>
      <c r="BF290" s="46"/>
      <c r="BG290" s="49"/>
      <c r="BH290" s="49"/>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G290" s="46"/>
      <c r="DH290" s="46"/>
      <c r="DI290" s="46"/>
      <c r="DJ290" s="46"/>
      <c r="DK290" s="46"/>
      <c r="DL290" s="46"/>
      <c r="DM290" s="46"/>
      <c r="DN290" s="46"/>
      <c r="DO290" s="46"/>
      <c r="DP290" s="46"/>
      <c r="DQ290" s="46"/>
      <c r="DR290" s="46"/>
      <c r="DS290" s="46"/>
      <c r="DT290" s="46"/>
      <c r="DU290" s="46"/>
      <c r="DV290" s="46"/>
      <c r="DW290" s="46"/>
      <c r="DX290" s="46"/>
      <c r="DY290" s="46"/>
      <c r="DZ290" s="46"/>
      <c r="EA290" s="46"/>
      <c r="EB290" s="46"/>
      <c r="EC290" s="46"/>
      <c r="ED290" s="46"/>
      <c r="EE290" s="46"/>
      <c r="EF290" s="46"/>
      <c r="EG290" s="46"/>
      <c r="EH290" s="46"/>
      <c r="EI290" s="46"/>
      <c r="EJ290" s="46"/>
      <c r="EK290" s="46"/>
      <c r="EL290" s="46"/>
      <c r="EM290" s="46"/>
      <c r="EN290" s="46"/>
      <c r="EO290" s="46"/>
      <c r="EP290" s="46"/>
      <c r="EQ290" s="46"/>
      <c r="ER290" s="46"/>
      <c r="ES290" s="46"/>
      <c r="ET290" s="46"/>
      <c r="EU290" s="46"/>
      <c r="EV290" s="46"/>
      <c r="EW290" s="46"/>
      <c r="EX290" s="46"/>
      <c r="EY290" s="46"/>
      <c r="EZ290" s="46"/>
      <c r="FA290" s="46"/>
      <c r="FB290" s="46"/>
      <c r="FC290" s="46"/>
      <c r="FD290" s="46"/>
      <c r="FE290" s="46"/>
      <c r="FF290" s="46"/>
      <c r="FG290" s="46"/>
      <c r="FH290" s="46"/>
      <c r="FI290" s="46"/>
      <c r="FJ290" s="46"/>
      <c r="FK290" s="46"/>
      <c r="FL290" s="46"/>
      <c r="FM290" s="46"/>
      <c r="FN290" s="46"/>
      <c r="FO290" s="46"/>
      <c r="FP290" s="46"/>
      <c r="FQ290" s="46"/>
      <c r="FR290" s="46"/>
      <c r="FS290" s="46"/>
      <c r="FT290" s="46"/>
      <c r="FU290" s="46"/>
      <c r="FV290" s="46"/>
      <c r="FW290" s="46"/>
      <c r="FX290" s="46"/>
      <c r="FY290" s="46"/>
      <c r="FZ290" s="46"/>
      <c r="GA290" s="46"/>
      <c r="GB290" s="46"/>
      <c r="GC290" s="46"/>
      <c r="GD290" s="46"/>
      <c r="GE290" s="46"/>
      <c r="GF290" s="46"/>
      <c r="GG290" s="46"/>
      <c r="GH290" s="46"/>
      <c r="GI290" s="46"/>
      <c r="GJ290" s="46"/>
      <c r="GK290" s="46"/>
      <c r="GL290" s="46"/>
      <c r="GM290" s="46"/>
      <c r="GN290" s="46"/>
      <c r="GO290" s="46"/>
      <c r="GP290" s="46"/>
      <c r="GQ290" s="46"/>
      <c r="GR290" s="46"/>
      <c r="GS290" s="46"/>
      <c r="GT290" s="46"/>
      <c r="GU290" s="46"/>
      <c r="GV290" s="46"/>
      <c r="GW290" s="46"/>
      <c r="GX290" s="46"/>
      <c r="GY290" s="46"/>
      <c r="GZ290" s="46"/>
      <c r="HA290" s="46"/>
      <c r="HB290" s="46"/>
      <c r="HC290" s="46"/>
      <c r="HD290" s="46"/>
      <c r="HE290" s="46"/>
      <c r="HF290" s="46"/>
      <c r="HG290" s="46"/>
      <c r="HH290" s="46"/>
      <c r="HI290" s="46"/>
      <c r="HJ290" s="46"/>
      <c r="HK290" s="46"/>
      <c r="HL290" s="46"/>
      <c r="HM290" s="46"/>
      <c r="HN290" s="46"/>
      <c r="HO290" s="46"/>
      <c r="HP290" s="46"/>
      <c r="HQ290" s="46"/>
      <c r="HR290" s="46"/>
      <c r="HS290" s="46"/>
      <c r="HT290" s="46"/>
      <c r="HU290" s="46"/>
      <c r="HV290" s="46"/>
      <c r="HW290" s="46"/>
      <c r="HX290" s="46"/>
      <c r="HY290" s="46"/>
      <c r="HZ290" s="46"/>
      <c r="IA290" s="46"/>
      <c r="IB290" s="46"/>
      <c r="IC290" s="46"/>
      <c r="ID290" s="46"/>
      <c r="IE290" s="46"/>
      <c r="IF290" s="46"/>
      <c r="IG290" s="46"/>
      <c r="IH290" s="46"/>
      <c r="II290" s="46"/>
    </row>
    <row r="291" spans="1:243" customFormat="1" ht="18.75" customHeight="1">
      <c r="A291" s="57"/>
      <c r="B291" s="84"/>
      <c r="C291" s="85"/>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174"/>
      <c r="AF291" s="182"/>
      <c r="AG291" s="182"/>
      <c r="AH291" s="182"/>
      <c r="AI291" s="182"/>
      <c r="AJ291" s="182"/>
      <c r="AK291" s="182"/>
      <c r="AL291" s="182"/>
      <c r="AM291" s="183"/>
      <c r="AN291" s="174"/>
      <c r="AO291" s="182"/>
      <c r="AP291" s="182"/>
      <c r="AQ291" s="182"/>
      <c r="AR291" s="182"/>
      <c r="AS291" s="182"/>
      <c r="AT291" s="182"/>
      <c r="AU291" s="182"/>
      <c r="AV291" s="183"/>
      <c r="AW291" s="179"/>
      <c r="AX291" s="180"/>
      <c r="AY291" s="180"/>
      <c r="AZ291" s="180"/>
      <c r="BA291" s="180"/>
      <c r="BB291" s="181"/>
      <c r="BC291" s="46"/>
      <c r="BD291" s="46"/>
      <c r="BE291" s="46"/>
      <c r="BF291" s="46"/>
      <c r="BG291" s="49"/>
      <c r="BH291" s="49"/>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s="46"/>
      <c r="DR291" s="46"/>
      <c r="DS291" s="46"/>
      <c r="DT291" s="46"/>
      <c r="DU291" s="46"/>
      <c r="DV291" s="46"/>
      <c r="DW291" s="46"/>
      <c r="DX291" s="46"/>
      <c r="DY291" s="46"/>
      <c r="DZ291" s="46"/>
      <c r="EA291" s="46"/>
      <c r="EB291" s="46"/>
      <c r="EC291" s="46"/>
      <c r="ED291" s="46"/>
      <c r="EE291" s="46"/>
      <c r="EF291" s="46"/>
      <c r="EG291" s="46"/>
      <c r="EH291" s="46"/>
      <c r="EI291" s="46"/>
      <c r="EJ291" s="46"/>
      <c r="EK291" s="46"/>
      <c r="EL291" s="46"/>
      <c r="EM291" s="46"/>
      <c r="EN291" s="46"/>
      <c r="EO291" s="46"/>
      <c r="EP291" s="46"/>
      <c r="EQ291" s="46"/>
      <c r="ER291" s="46"/>
      <c r="ES291" s="46"/>
      <c r="ET291" s="46"/>
      <c r="EU291" s="46"/>
      <c r="EV291" s="46"/>
      <c r="EW291" s="46"/>
      <c r="EX291" s="46"/>
      <c r="EY291" s="46"/>
      <c r="EZ291" s="46"/>
      <c r="FA291" s="46"/>
      <c r="FB291" s="46"/>
      <c r="FC291" s="46"/>
      <c r="FD291" s="46"/>
      <c r="FE291" s="46"/>
      <c r="FF291" s="46"/>
      <c r="FG291" s="46"/>
      <c r="FH291" s="46"/>
      <c r="FI291" s="46"/>
      <c r="FJ291" s="46"/>
      <c r="FK291" s="46"/>
      <c r="FL291" s="46"/>
      <c r="FM291" s="46"/>
      <c r="FN291" s="46"/>
      <c r="FO291" s="46"/>
      <c r="FP291" s="46"/>
      <c r="FQ291" s="46"/>
      <c r="FR291" s="46"/>
      <c r="FS291" s="46"/>
      <c r="FT291" s="46"/>
      <c r="FU291" s="46"/>
      <c r="FV291" s="46"/>
      <c r="FW291" s="46"/>
      <c r="FX291" s="46"/>
      <c r="FY291" s="46"/>
      <c r="FZ291" s="46"/>
      <c r="GA291" s="46"/>
      <c r="GB291" s="46"/>
      <c r="GC291" s="46"/>
      <c r="GD291" s="46"/>
      <c r="GE291" s="46"/>
      <c r="GF291" s="46"/>
      <c r="GG291" s="46"/>
      <c r="GH291" s="46"/>
      <c r="GI291" s="46"/>
      <c r="GJ291" s="46"/>
      <c r="GK291" s="46"/>
      <c r="GL291" s="46"/>
      <c r="GM291" s="46"/>
      <c r="GN291" s="46"/>
      <c r="GO291" s="46"/>
      <c r="GP291" s="46"/>
      <c r="GQ291" s="46"/>
      <c r="GR291" s="46"/>
      <c r="GS291" s="46"/>
      <c r="GT291" s="46"/>
      <c r="GU291" s="46"/>
      <c r="GV291" s="46"/>
      <c r="GW291" s="46"/>
      <c r="GX291" s="46"/>
      <c r="GY291" s="46"/>
      <c r="GZ291" s="46"/>
      <c r="HA291" s="46"/>
      <c r="HB291" s="46"/>
      <c r="HC291" s="46"/>
      <c r="HD291" s="46"/>
      <c r="HE291" s="46"/>
      <c r="HF291" s="46"/>
      <c r="HG291" s="46"/>
      <c r="HH291" s="46"/>
      <c r="HI291" s="46"/>
      <c r="HJ291" s="46"/>
      <c r="HK291" s="46"/>
      <c r="HL291" s="46"/>
      <c r="HM291" s="46"/>
      <c r="HN291" s="46"/>
      <c r="HO291" s="46"/>
      <c r="HP291" s="46"/>
      <c r="HQ291" s="46"/>
      <c r="HR291" s="46"/>
      <c r="HS291" s="46"/>
      <c r="HT291" s="46"/>
      <c r="HU291" s="46"/>
      <c r="HV291" s="46"/>
      <c r="HW291" s="46"/>
      <c r="HX291" s="46"/>
      <c r="HY291" s="46"/>
      <c r="HZ291" s="46"/>
      <c r="IA291" s="46"/>
      <c r="IB291" s="46"/>
      <c r="IC291" s="46"/>
      <c r="ID291" s="46"/>
      <c r="IE291" s="46"/>
      <c r="IF291" s="46"/>
      <c r="IG291" s="46"/>
      <c r="IH291" s="46"/>
      <c r="II291" s="46"/>
    </row>
    <row r="292" spans="1:243" customFormat="1" ht="18.75" customHeight="1">
      <c r="A292" s="57"/>
      <c r="B292" s="84"/>
      <c r="C292" s="87"/>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174"/>
      <c r="AF292" s="182"/>
      <c r="AG292" s="182"/>
      <c r="AH292" s="182"/>
      <c r="AI292" s="182"/>
      <c r="AJ292" s="182"/>
      <c r="AK292" s="182"/>
      <c r="AL292" s="182"/>
      <c r="AM292" s="183"/>
      <c r="AN292" s="174"/>
      <c r="AO292" s="182"/>
      <c r="AP292" s="182"/>
      <c r="AQ292" s="182"/>
      <c r="AR292" s="182"/>
      <c r="AS292" s="182"/>
      <c r="AT292" s="182"/>
      <c r="AU292" s="182"/>
      <c r="AV292" s="183"/>
      <c r="AW292" s="179"/>
      <c r="AX292" s="180"/>
      <c r="AY292" s="180"/>
      <c r="AZ292" s="180"/>
      <c r="BA292" s="180"/>
      <c r="BB292" s="181"/>
      <c r="BC292" s="46"/>
      <c r="BD292" s="46"/>
      <c r="BE292" s="46"/>
      <c r="BF292" s="46"/>
      <c r="BG292" s="49"/>
      <c r="BH292" s="49"/>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G292" s="46"/>
      <c r="DH292" s="46"/>
      <c r="DI292" s="46"/>
      <c r="DJ292" s="46"/>
      <c r="DK292" s="46"/>
      <c r="DL292" s="46"/>
      <c r="DM292" s="46"/>
      <c r="DN292" s="46"/>
      <c r="DO292" s="46"/>
      <c r="DP292" s="46"/>
      <c r="DQ292" s="46"/>
      <c r="DR292" s="46"/>
      <c r="DS292" s="46"/>
      <c r="DT292" s="46"/>
      <c r="DU292" s="46"/>
      <c r="DV292" s="46"/>
      <c r="DW292" s="46"/>
      <c r="DX292" s="46"/>
      <c r="DY292" s="46"/>
      <c r="DZ292" s="46"/>
      <c r="EA292" s="46"/>
      <c r="EB292" s="46"/>
      <c r="EC292" s="46"/>
      <c r="ED292" s="46"/>
      <c r="EE292" s="46"/>
      <c r="EF292" s="46"/>
      <c r="EG292" s="46"/>
      <c r="EH292" s="46"/>
      <c r="EI292" s="46"/>
      <c r="EJ292" s="46"/>
      <c r="EK292" s="46"/>
      <c r="EL292" s="46"/>
      <c r="EM292" s="46"/>
      <c r="EN292" s="46"/>
      <c r="EO292" s="46"/>
      <c r="EP292" s="46"/>
      <c r="EQ292" s="46"/>
      <c r="ER292" s="46"/>
      <c r="ES292" s="46"/>
      <c r="ET292" s="46"/>
      <c r="EU292" s="46"/>
      <c r="EV292" s="46"/>
      <c r="EW292" s="46"/>
      <c r="EX292" s="46"/>
      <c r="EY292" s="46"/>
      <c r="EZ292" s="46"/>
      <c r="FA292" s="46"/>
      <c r="FB292" s="46"/>
      <c r="FC292" s="46"/>
      <c r="FD292" s="46"/>
      <c r="FE292" s="46"/>
      <c r="FF292" s="46"/>
      <c r="FG292" s="46"/>
      <c r="FH292" s="46"/>
      <c r="FI292" s="46"/>
      <c r="FJ292" s="46"/>
      <c r="FK292" s="46"/>
      <c r="FL292" s="46"/>
      <c r="FM292" s="46"/>
      <c r="FN292" s="46"/>
      <c r="FO292" s="46"/>
      <c r="FP292" s="46"/>
      <c r="FQ292" s="46"/>
      <c r="FR292" s="46"/>
      <c r="FS292" s="46"/>
      <c r="FT292" s="46"/>
      <c r="FU292" s="46"/>
      <c r="FV292" s="46"/>
      <c r="FW292" s="46"/>
      <c r="FX292" s="46"/>
      <c r="FY292" s="46"/>
      <c r="FZ292" s="46"/>
      <c r="GA292" s="46"/>
      <c r="GB292" s="46"/>
      <c r="GC292" s="46"/>
      <c r="GD292" s="46"/>
      <c r="GE292" s="46"/>
      <c r="GF292" s="46"/>
      <c r="GG292" s="46"/>
      <c r="GH292" s="46"/>
      <c r="GI292" s="46"/>
      <c r="GJ292" s="46"/>
      <c r="GK292" s="46"/>
      <c r="GL292" s="46"/>
      <c r="GM292" s="46"/>
      <c r="GN292" s="46"/>
      <c r="GO292" s="46"/>
      <c r="GP292" s="46"/>
      <c r="GQ292" s="46"/>
      <c r="GR292" s="46"/>
      <c r="GS292" s="46"/>
      <c r="GT292" s="46"/>
      <c r="GU292" s="46"/>
      <c r="GV292" s="46"/>
      <c r="GW292" s="46"/>
      <c r="GX292" s="46"/>
      <c r="GY292" s="46"/>
      <c r="GZ292" s="46"/>
      <c r="HA292" s="46"/>
      <c r="HB292" s="46"/>
      <c r="HC292" s="46"/>
      <c r="HD292" s="46"/>
      <c r="HE292" s="46"/>
      <c r="HF292" s="46"/>
      <c r="HG292" s="46"/>
      <c r="HH292" s="46"/>
      <c r="HI292" s="46"/>
      <c r="HJ292" s="46"/>
      <c r="HK292" s="46"/>
      <c r="HL292" s="46"/>
      <c r="HM292" s="46"/>
      <c r="HN292" s="46"/>
      <c r="HO292" s="46"/>
      <c r="HP292" s="46"/>
      <c r="HQ292" s="46"/>
      <c r="HR292" s="46"/>
      <c r="HS292" s="46"/>
      <c r="HT292" s="46"/>
      <c r="HU292" s="46"/>
      <c r="HV292" s="46"/>
      <c r="HW292" s="46"/>
      <c r="HX292" s="46"/>
      <c r="HY292" s="46"/>
      <c r="HZ292" s="46"/>
      <c r="IA292" s="46"/>
      <c r="IB292" s="46"/>
      <c r="IC292" s="46"/>
      <c r="ID292" s="46"/>
      <c r="IE292" s="46"/>
      <c r="IF292" s="46"/>
      <c r="IG292" s="46"/>
      <c r="IH292" s="46"/>
      <c r="II292" s="46"/>
    </row>
    <row r="293" spans="1:243" customFormat="1" ht="18.75" customHeight="1">
      <c r="A293" s="57"/>
      <c r="B293" s="84"/>
      <c r="C293" s="87"/>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174"/>
      <c r="AF293" s="182"/>
      <c r="AG293" s="182"/>
      <c r="AH293" s="182"/>
      <c r="AI293" s="182"/>
      <c r="AJ293" s="182"/>
      <c r="AK293" s="182"/>
      <c r="AL293" s="182"/>
      <c r="AM293" s="183"/>
      <c r="AN293" s="174"/>
      <c r="AO293" s="182"/>
      <c r="AP293" s="182"/>
      <c r="AQ293" s="182"/>
      <c r="AR293" s="182"/>
      <c r="AS293" s="182"/>
      <c r="AT293" s="182"/>
      <c r="AU293" s="182"/>
      <c r="AV293" s="183"/>
      <c r="AW293" s="179"/>
      <c r="AX293" s="180"/>
      <c r="AY293" s="180"/>
      <c r="AZ293" s="180"/>
      <c r="BA293" s="180"/>
      <c r="BB293" s="181"/>
      <c r="BC293" s="46"/>
      <c r="BD293" s="46"/>
      <c r="BE293" s="46"/>
      <c r="BF293" s="46"/>
      <c r="BG293" s="49"/>
      <c r="BH293" s="49"/>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s="46"/>
      <c r="DR293" s="46"/>
      <c r="DS293" s="46"/>
      <c r="DT293" s="46"/>
      <c r="DU293" s="46"/>
      <c r="DV293" s="46"/>
      <c r="DW293" s="46"/>
      <c r="DX293" s="46"/>
      <c r="DY293" s="46"/>
      <c r="DZ293" s="46"/>
      <c r="EA293" s="46"/>
      <c r="EB293" s="46"/>
      <c r="EC293" s="46"/>
      <c r="ED293" s="46"/>
      <c r="EE293" s="46"/>
      <c r="EF293" s="46"/>
      <c r="EG293" s="46"/>
      <c r="EH293" s="46"/>
      <c r="EI293" s="46"/>
      <c r="EJ293" s="46"/>
      <c r="EK293" s="46"/>
      <c r="EL293" s="46"/>
      <c r="EM293" s="46"/>
      <c r="EN293" s="46"/>
      <c r="EO293" s="46"/>
      <c r="EP293" s="46"/>
      <c r="EQ293" s="46"/>
      <c r="ER293" s="46"/>
      <c r="ES293" s="46"/>
      <c r="ET293" s="46"/>
      <c r="EU293" s="46"/>
      <c r="EV293" s="46"/>
      <c r="EW293" s="46"/>
      <c r="EX293" s="46"/>
      <c r="EY293" s="46"/>
      <c r="EZ293" s="46"/>
      <c r="FA293" s="46"/>
      <c r="FB293" s="46"/>
      <c r="FC293" s="46"/>
      <c r="FD293" s="46"/>
      <c r="FE293" s="46"/>
      <c r="FF293" s="46"/>
      <c r="FG293" s="46"/>
      <c r="FH293" s="46"/>
      <c r="FI293" s="46"/>
      <c r="FJ293" s="46"/>
      <c r="FK293" s="46"/>
      <c r="FL293" s="46"/>
      <c r="FM293" s="46"/>
      <c r="FN293" s="46"/>
      <c r="FO293" s="46"/>
      <c r="FP293" s="46"/>
      <c r="FQ293" s="46"/>
      <c r="FR293" s="46"/>
      <c r="FS293" s="46"/>
      <c r="FT293" s="46"/>
      <c r="FU293" s="46"/>
      <c r="FV293" s="46"/>
      <c r="FW293" s="46"/>
      <c r="FX293" s="46"/>
      <c r="FY293" s="46"/>
      <c r="FZ293" s="46"/>
      <c r="GA293" s="46"/>
      <c r="GB293" s="46"/>
      <c r="GC293" s="46"/>
      <c r="GD293" s="46"/>
      <c r="GE293" s="46"/>
      <c r="GF293" s="46"/>
      <c r="GG293" s="46"/>
      <c r="GH293" s="46"/>
      <c r="GI293" s="46"/>
      <c r="GJ293" s="46"/>
      <c r="GK293" s="46"/>
      <c r="GL293" s="46"/>
      <c r="GM293" s="46"/>
      <c r="GN293" s="46"/>
      <c r="GO293" s="46"/>
      <c r="GP293" s="46"/>
      <c r="GQ293" s="46"/>
      <c r="GR293" s="46"/>
      <c r="GS293" s="46"/>
      <c r="GT293" s="46"/>
      <c r="GU293" s="46"/>
      <c r="GV293" s="46"/>
      <c r="GW293" s="46"/>
      <c r="GX293" s="46"/>
      <c r="GY293" s="46"/>
      <c r="GZ293" s="46"/>
      <c r="HA293" s="46"/>
      <c r="HB293" s="46"/>
      <c r="HC293" s="46"/>
      <c r="HD293" s="46"/>
      <c r="HE293" s="46"/>
      <c r="HF293" s="46"/>
      <c r="HG293" s="46"/>
      <c r="HH293" s="46"/>
      <c r="HI293" s="46"/>
      <c r="HJ293" s="46"/>
      <c r="HK293" s="46"/>
      <c r="HL293" s="46"/>
      <c r="HM293" s="46"/>
      <c r="HN293" s="46"/>
      <c r="HO293" s="46"/>
      <c r="HP293" s="46"/>
      <c r="HQ293" s="46"/>
      <c r="HR293" s="46"/>
      <c r="HS293" s="46"/>
      <c r="HT293" s="46"/>
      <c r="HU293" s="46"/>
      <c r="HV293" s="46"/>
      <c r="HW293" s="46"/>
      <c r="HX293" s="46"/>
      <c r="HY293" s="46"/>
      <c r="HZ293" s="46"/>
      <c r="IA293" s="46"/>
      <c r="IB293" s="46"/>
      <c r="IC293" s="46"/>
      <c r="ID293" s="46"/>
      <c r="IE293" s="46"/>
      <c r="IF293" s="46"/>
      <c r="IG293" s="46"/>
      <c r="IH293" s="46"/>
      <c r="II293" s="46"/>
    </row>
    <row r="294" spans="1:243" customFormat="1" ht="18.75" customHeight="1" thickBot="1">
      <c r="A294" s="57"/>
      <c r="B294" s="88"/>
      <c r="C294" s="89"/>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324"/>
      <c r="AF294" s="325"/>
      <c r="AG294" s="325"/>
      <c r="AH294" s="325"/>
      <c r="AI294" s="325"/>
      <c r="AJ294" s="325"/>
      <c r="AK294" s="325"/>
      <c r="AL294" s="325"/>
      <c r="AM294" s="326"/>
      <c r="AN294" s="324"/>
      <c r="AO294" s="325"/>
      <c r="AP294" s="325"/>
      <c r="AQ294" s="325"/>
      <c r="AR294" s="325"/>
      <c r="AS294" s="325"/>
      <c r="AT294" s="325"/>
      <c r="AU294" s="325"/>
      <c r="AV294" s="326"/>
      <c r="AW294" s="91"/>
      <c r="AX294" s="94"/>
      <c r="AY294" s="94"/>
      <c r="AZ294" s="94"/>
      <c r="BA294" s="94"/>
      <c r="BB294" s="95"/>
      <c r="BC294" s="46"/>
      <c r="BD294" s="46"/>
      <c r="BE294" s="46"/>
      <c r="BF294" s="46"/>
      <c r="BG294" s="49"/>
      <c r="BH294" s="49"/>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6"/>
      <c r="DO294" s="46"/>
      <c r="DP294" s="46"/>
      <c r="DQ294" s="46"/>
      <c r="DR294" s="46"/>
      <c r="DS294" s="46"/>
      <c r="DT294" s="46"/>
      <c r="DU294" s="46"/>
      <c r="DV294" s="46"/>
      <c r="DW294" s="46"/>
      <c r="DX294" s="46"/>
      <c r="DY294" s="46"/>
      <c r="DZ294" s="46"/>
      <c r="EA294" s="46"/>
      <c r="EB294" s="46"/>
      <c r="EC294" s="46"/>
      <c r="ED294" s="46"/>
      <c r="EE294" s="46"/>
      <c r="EF294" s="46"/>
      <c r="EG294" s="46"/>
      <c r="EH294" s="46"/>
      <c r="EI294" s="46"/>
      <c r="EJ294" s="46"/>
      <c r="EK294" s="46"/>
      <c r="EL294" s="46"/>
      <c r="EM294" s="46"/>
      <c r="EN294" s="46"/>
      <c r="EO294" s="46"/>
      <c r="EP294" s="46"/>
      <c r="EQ294" s="46"/>
      <c r="ER294" s="46"/>
      <c r="ES294" s="46"/>
      <c r="ET294" s="46"/>
      <c r="EU294" s="46"/>
      <c r="EV294" s="46"/>
      <c r="EW294" s="46"/>
      <c r="EX294" s="46"/>
      <c r="EY294" s="46"/>
      <c r="EZ294" s="46"/>
      <c r="FA294" s="46"/>
      <c r="FB294" s="46"/>
      <c r="FC294" s="46"/>
      <c r="FD294" s="46"/>
      <c r="FE294" s="46"/>
      <c r="FF294" s="46"/>
      <c r="FG294" s="46"/>
      <c r="FH294" s="46"/>
      <c r="FI294" s="46"/>
      <c r="FJ294" s="46"/>
      <c r="FK294" s="46"/>
      <c r="FL294" s="46"/>
      <c r="FM294" s="46"/>
      <c r="FN294" s="46"/>
      <c r="FO294" s="46"/>
      <c r="FP294" s="46"/>
      <c r="FQ294" s="46"/>
      <c r="FR294" s="46"/>
      <c r="FS294" s="46"/>
      <c r="FT294" s="46"/>
      <c r="FU294" s="46"/>
      <c r="FV294" s="46"/>
      <c r="FW294" s="46"/>
      <c r="FX294" s="46"/>
      <c r="FY294" s="46"/>
      <c r="FZ294" s="46"/>
      <c r="GA294" s="46"/>
      <c r="GB294" s="46"/>
      <c r="GC294" s="46"/>
      <c r="GD294" s="46"/>
      <c r="GE294" s="46"/>
      <c r="GF294" s="46"/>
      <c r="GG294" s="46"/>
      <c r="GH294" s="46"/>
      <c r="GI294" s="46"/>
      <c r="GJ294" s="46"/>
      <c r="GK294" s="46"/>
      <c r="GL294" s="46"/>
      <c r="GM294" s="46"/>
      <c r="GN294" s="46"/>
      <c r="GO294" s="46"/>
      <c r="GP294" s="46"/>
      <c r="GQ294" s="46"/>
      <c r="GR294" s="46"/>
      <c r="GS294" s="46"/>
      <c r="GT294" s="46"/>
      <c r="GU294" s="46"/>
      <c r="GV294" s="46"/>
      <c r="GW294" s="46"/>
      <c r="GX294" s="46"/>
      <c r="GY294" s="46"/>
      <c r="GZ294" s="46"/>
      <c r="HA294" s="46"/>
      <c r="HB294" s="46"/>
      <c r="HC294" s="46"/>
      <c r="HD294" s="46"/>
      <c r="HE294" s="46"/>
      <c r="HF294" s="46"/>
      <c r="HG294" s="46"/>
      <c r="HH294" s="46"/>
      <c r="HI294" s="46"/>
      <c r="HJ294" s="46"/>
      <c r="HK294" s="46"/>
      <c r="HL294" s="46"/>
      <c r="HM294" s="46"/>
      <c r="HN294" s="46"/>
      <c r="HO294" s="46"/>
      <c r="HP294" s="46"/>
      <c r="HQ294" s="46"/>
      <c r="HR294" s="46"/>
      <c r="HS294" s="46"/>
      <c r="HT294" s="46"/>
      <c r="HU294" s="46"/>
      <c r="HV294" s="46"/>
      <c r="HW294" s="46"/>
      <c r="HX294" s="46"/>
      <c r="HY294" s="46"/>
      <c r="HZ294" s="46"/>
      <c r="IA294" s="46"/>
      <c r="IB294" s="46"/>
      <c r="IC294" s="46"/>
      <c r="ID294" s="46"/>
      <c r="IE294" s="46"/>
      <c r="IF294" s="46"/>
      <c r="IG294" s="46"/>
      <c r="IH294" s="46"/>
      <c r="II294" s="46"/>
    </row>
    <row r="295" spans="1:243" customFormat="1" ht="18.75" customHeight="1" thickTop="1" thickBot="1">
      <c r="A295" s="62"/>
      <c r="B295" s="167" t="s">
        <v>104</v>
      </c>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9"/>
      <c r="AE295" s="170">
        <f>SUM(AE287:AM294)</f>
        <v>570828</v>
      </c>
      <c r="AF295" s="171"/>
      <c r="AG295" s="171"/>
      <c r="AH295" s="171"/>
      <c r="AI295" s="171"/>
      <c r="AJ295" s="171"/>
      <c r="AK295" s="171"/>
      <c r="AL295" s="171"/>
      <c r="AM295" s="172"/>
      <c r="AN295" s="170">
        <f>SUM(AN287:AV294)</f>
        <v>513948</v>
      </c>
      <c r="AO295" s="171"/>
      <c r="AP295" s="171"/>
      <c r="AQ295" s="171"/>
      <c r="AR295" s="171"/>
      <c r="AS295" s="171"/>
      <c r="AT295" s="171"/>
      <c r="AU295" s="171"/>
      <c r="AV295" s="172"/>
      <c r="AW295" s="170"/>
      <c r="AX295" s="171"/>
      <c r="AY295" s="171"/>
      <c r="AZ295" s="171"/>
      <c r="BA295" s="171"/>
      <c r="BB295" s="173"/>
      <c r="BC295" s="46"/>
      <c r="BD295" s="46"/>
      <c r="BE295" s="46"/>
      <c r="BF295" s="46"/>
      <c r="BG295" s="76"/>
      <c r="BH295" s="7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G295" s="46"/>
      <c r="DH295" s="46"/>
      <c r="DI295" s="46"/>
      <c r="DJ295" s="46"/>
      <c r="DK295" s="46"/>
      <c r="DL295" s="46"/>
      <c r="DM295" s="46"/>
      <c r="DN295" s="46"/>
      <c r="DO295" s="46"/>
      <c r="DP295" s="46"/>
      <c r="DQ295" s="46"/>
      <c r="DR295" s="46"/>
      <c r="DS295" s="46"/>
      <c r="DT295" s="46"/>
      <c r="DU295" s="46"/>
      <c r="DV295" s="46"/>
      <c r="DW295" s="46"/>
      <c r="DX295" s="46"/>
      <c r="DY295" s="46"/>
      <c r="DZ295" s="46"/>
      <c r="EA295" s="46"/>
      <c r="EB295" s="46"/>
      <c r="EC295" s="46"/>
      <c r="ED295" s="46"/>
      <c r="EE295" s="46"/>
      <c r="EF295" s="46"/>
      <c r="EG295" s="46"/>
      <c r="EH295" s="46"/>
      <c r="EI295" s="46"/>
      <c r="EJ295" s="46"/>
      <c r="EK295" s="46"/>
      <c r="EL295" s="46"/>
      <c r="EM295" s="46"/>
      <c r="EN295" s="46"/>
      <c r="EO295" s="46"/>
      <c r="EP295" s="46"/>
      <c r="EQ295" s="46"/>
      <c r="ER295" s="46"/>
      <c r="ES295" s="46"/>
      <c r="ET295" s="46"/>
      <c r="EU295" s="46"/>
      <c r="EV295" s="46"/>
      <c r="EW295" s="46"/>
      <c r="EX295" s="46"/>
      <c r="EY295" s="46"/>
      <c r="EZ295" s="46"/>
      <c r="FA295" s="46"/>
      <c r="FB295" s="46"/>
      <c r="FC295" s="46"/>
      <c r="FD295" s="46"/>
      <c r="FE295" s="46"/>
      <c r="FF295" s="46"/>
      <c r="FG295" s="46"/>
      <c r="FH295" s="46"/>
      <c r="FI295" s="46"/>
      <c r="FJ295" s="46"/>
      <c r="FK295" s="46"/>
      <c r="FL295" s="46"/>
      <c r="FM295" s="46"/>
      <c r="FN295" s="46"/>
      <c r="FO295" s="46"/>
      <c r="FP295" s="46"/>
      <c r="FQ295" s="46"/>
      <c r="FR295" s="46"/>
      <c r="FS295" s="46"/>
      <c r="FT295" s="46"/>
      <c r="FU295" s="46"/>
      <c r="FV295" s="46"/>
      <c r="FW295" s="46"/>
      <c r="FX295" s="46"/>
      <c r="FY295" s="46"/>
      <c r="FZ295" s="46"/>
      <c r="GA295" s="46"/>
      <c r="GB295" s="46"/>
      <c r="GC295" s="46"/>
      <c r="GD295" s="46"/>
      <c r="GE295" s="46"/>
      <c r="GF295" s="46"/>
      <c r="GG295" s="46"/>
      <c r="GH295" s="46"/>
      <c r="GI295" s="46"/>
      <c r="GJ295" s="46"/>
      <c r="GK295" s="46"/>
      <c r="GL295" s="46"/>
      <c r="GM295" s="46"/>
      <c r="GN295" s="46"/>
      <c r="GO295" s="46"/>
      <c r="GP295" s="46"/>
      <c r="GQ295" s="46"/>
      <c r="GR295" s="46"/>
      <c r="GS295" s="46"/>
      <c r="GT295" s="46"/>
      <c r="GU295" s="46"/>
      <c r="GV295" s="46"/>
      <c r="GW295" s="46"/>
      <c r="GX295" s="46"/>
      <c r="GY295" s="46"/>
      <c r="GZ295" s="46"/>
      <c r="HA295" s="46"/>
      <c r="HB295" s="46"/>
      <c r="HC295" s="46"/>
      <c r="HD295" s="46"/>
      <c r="HE295" s="46"/>
      <c r="HF295" s="46"/>
      <c r="HG295" s="46"/>
      <c r="HH295" s="46"/>
      <c r="HI295" s="46"/>
      <c r="HJ295" s="46"/>
      <c r="HK295" s="46"/>
      <c r="HL295" s="46"/>
      <c r="HM295" s="46"/>
      <c r="HN295" s="46"/>
      <c r="HO295" s="46"/>
      <c r="HP295" s="46"/>
      <c r="HQ295" s="46"/>
      <c r="HR295" s="46"/>
      <c r="HS295" s="46"/>
      <c r="HT295" s="46"/>
      <c r="HU295" s="46"/>
      <c r="HV295" s="46"/>
      <c r="HW295" s="46"/>
      <c r="HX295" s="46"/>
      <c r="HY295" s="46"/>
      <c r="HZ295" s="46"/>
      <c r="IA295" s="46"/>
      <c r="IB295" s="46"/>
      <c r="IC295" s="46"/>
      <c r="ID295" s="46"/>
      <c r="IE295" s="46"/>
      <c r="IF295" s="46"/>
      <c r="IG295" s="46"/>
      <c r="IH295" s="46"/>
      <c r="II295" s="46"/>
    </row>
    <row r="296" spans="1:243" ht="13.5">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row>
    <row r="297" spans="1:243" ht="14.25">
      <c r="A297" s="45" t="s">
        <v>89</v>
      </c>
      <c r="BA297" s="47"/>
      <c r="BB297" s="48"/>
      <c r="BC297" s="47" t="s">
        <v>121</v>
      </c>
    </row>
    <row r="299" spans="1:243">
      <c r="AD299" s="50"/>
      <c r="AH299" s="50"/>
      <c r="AI299" s="50"/>
      <c r="AJ299" s="50"/>
      <c r="AK299" s="50"/>
      <c r="AL299" s="50"/>
      <c r="AM299" s="50"/>
      <c r="AS299" s="50"/>
      <c r="BB299" s="51" t="s">
        <v>91</v>
      </c>
    </row>
    <row r="300" spans="1:243">
      <c r="AD300" s="50"/>
      <c r="AH300" s="50"/>
      <c r="AI300" s="50"/>
      <c r="AJ300" s="50"/>
      <c r="AK300" s="50"/>
      <c r="AL300" s="50"/>
      <c r="AM300" s="50"/>
      <c r="AS300" s="50"/>
    </row>
    <row r="301" spans="1:243" ht="13.5" thickBot="1">
      <c r="AD301" s="50"/>
      <c r="AH301" s="50"/>
      <c r="AI301" s="50"/>
      <c r="AJ301" s="50"/>
      <c r="AK301" s="50"/>
      <c r="AL301" s="50"/>
      <c r="AM301" s="50"/>
      <c r="AS301" s="50"/>
    </row>
    <row r="302" spans="1:243" ht="15" thickBot="1">
      <c r="A302" s="205" t="s">
        <v>92</v>
      </c>
      <c r="B302" s="206"/>
      <c r="C302" s="206"/>
      <c r="D302" s="206"/>
      <c r="E302" s="206"/>
      <c r="F302" s="206"/>
      <c r="G302" s="206"/>
      <c r="H302" s="206"/>
      <c r="I302" s="206"/>
      <c r="J302" s="206"/>
      <c r="K302" s="207"/>
      <c r="L302" s="208">
        <v>9</v>
      </c>
      <c r="M302" s="209"/>
      <c r="N302" s="209"/>
      <c r="O302" s="210"/>
      <c r="P302" s="205" t="s">
        <v>93</v>
      </c>
      <c r="Q302" s="206"/>
      <c r="R302" s="206"/>
      <c r="S302" s="206"/>
      <c r="T302" s="206"/>
      <c r="U302" s="207"/>
      <c r="V302" s="211" t="s">
        <v>130</v>
      </c>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3"/>
    </row>
    <row r="303" spans="1:243" ht="14.25">
      <c r="A303" s="52"/>
      <c r="B303" s="52"/>
      <c r="C303" s="52"/>
      <c r="D303" s="52"/>
      <c r="E303" s="52"/>
      <c r="F303" s="52"/>
      <c r="G303" s="52"/>
      <c r="H303" s="52"/>
      <c r="I303" s="52"/>
      <c r="J303" s="52"/>
      <c r="K303" s="52"/>
      <c r="L303" s="53"/>
      <c r="M303" s="53"/>
      <c r="N303" s="53"/>
      <c r="O303" s="53"/>
      <c r="P303" s="52"/>
      <c r="Q303" s="52"/>
      <c r="R303" s="52"/>
      <c r="S303" s="52"/>
      <c r="T303" s="52"/>
      <c r="U303" s="52"/>
      <c r="V303" s="54"/>
      <c r="W303" s="54"/>
      <c r="X303" s="54"/>
      <c r="Y303" s="54"/>
      <c r="Z303" s="54"/>
      <c r="AA303" s="54"/>
      <c r="AB303" s="54"/>
      <c r="AC303" s="54"/>
      <c r="AD303" s="54"/>
      <c r="AE303" s="54"/>
      <c r="AF303" s="54"/>
      <c r="AG303" s="54"/>
      <c r="AH303" s="54"/>
      <c r="AI303" s="54"/>
      <c r="AJ303" s="54"/>
      <c r="AK303" s="54"/>
      <c r="AL303" s="54"/>
      <c r="AM303" s="54"/>
      <c r="AN303" s="54"/>
      <c r="AO303" s="54"/>
      <c r="AP303" s="54"/>
      <c r="AQ303" s="54"/>
      <c r="AR303" s="54"/>
      <c r="AS303" s="54"/>
      <c r="AT303" s="54"/>
      <c r="AU303" s="54"/>
      <c r="AV303" s="54"/>
      <c r="AW303" s="54"/>
      <c r="AX303" s="54"/>
      <c r="AY303" s="54"/>
      <c r="AZ303" s="54"/>
      <c r="BA303" s="54"/>
      <c r="BB303" s="54"/>
    </row>
    <row r="304" spans="1:243" ht="14.25">
      <c r="A304" s="55"/>
      <c r="B304" s="56" t="s">
        <v>95</v>
      </c>
      <c r="C304" s="57"/>
      <c r="D304" s="57"/>
      <c r="E304" s="57"/>
      <c r="F304" s="57"/>
      <c r="G304" s="57"/>
      <c r="H304" s="57"/>
      <c r="I304" s="57"/>
      <c r="J304" s="57"/>
      <c r="K304" s="57"/>
      <c r="L304" s="58"/>
      <c r="M304" s="58"/>
      <c r="N304" s="58"/>
      <c r="O304" s="58"/>
      <c r="P304" s="57"/>
      <c r="Q304" s="57"/>
      <c r="R304" s="57"/>
      <c r="S304" s="57"/>
      <c r="T304" s="57"/>
      <c r="U304" s="57"/>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row>
    <row r="305" spans="1:59" ht="15" thickBot="1">
      <c r="A305" s="57"/>
      <c r="B305" s="57"/>
      <c r="C305" s="57"/>
      <c r="D305" s="57"/>
      <c r="E305" s="57"/>
      <c r="F305" s="57"/>
      <c r="G305" s="57"/>
      <c r="H305" s="57"/>
      <c r="I305" s="57"/>
      <c r="J305" s="57"/>
      <c r="K305" s="57"/>
      <c r="L305" s="58"/>
      <c r="M305" s="58"/>
      <c r="N305" s="58"/>
      <c r="O305" s="58"/>
      <c r="P305" s="57"/>
      <c r="Q305" s="57"/>
      <c r="R305" s="57"/>
      <c r="S305" s="57"/>
      <c r="T305" s="57"/>
      <c r="U305" s="57"/>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row>
    <row r="306" spans="1:59" ht="14.25">
      <c r="A306" s="57"/>
      <c r="B306" s="59"/>
      <c r="C306" s="52"/>
      <c r="D306" s="52"/>
      <c r="E306" s="52"/>
      <c r="F306" s="52"/>
      <c r="G306" s="52"/>
      <c r="H306" s="52"/>
      <c r="I306" s="52"/>
      <c r="J306" s="52"/>
      <c r="K306" s="52"/>
      <c r="L306" s="53"/>
      <c r="M306" s="53"/>
      <c r="N306" s="53"/>
      <c r="O306" s="53"/>
      <c r="P306" s="52"/>
      <c r="Q306" s="52"/>
      <c r="R306" s="52"/>
      <c r="S306" s="52"/>
      <c r="T306" s="52"/>
      <c r="U306" s="52"/>
      <c r="V306" s="54"/>
      <c r="W306" s="54"/>
      <c r="X306" s="54"/>
      <c r="Y306" s="54"/>
      <c r="Z306" s="54"/>
      <c r="AA306" s="54"/>
      <c r="AB306" s="54"/>
      <c r="AC306" s="54"/>
      <c r="AD306" s="54"/>
      <c r="AE306" s="54"/>
      <c r="AF306" s="54"/>
      <c r="AG306" s="54"/>
      <c r="AH306" s="54"/>
      <c r="AI306" s="54"/>
      <c r="AJ306" s="54"/>
      <c r="AK306" s="54"/>
      <c r="AL306" s="54"/>
      <c r="AM306" s="54"/>
      <c r="AN306" s="54"/>
      <c r="AO306" s="54"/>
      <c r="AP306" s="54"/>
      <c r="AQ306" s="54"/>
      <c r="AR306" s="54"/>
      <c r="AS306" s="54"/>
      <c r="AT306" s="54"/>
      <c r="AU306" s="54"/>
      <c r="AV306" s="54"/>
      <c r="AW306" s="54"/>
      <c r="AX306" s="54"/>
      <c r="AY306" s="54"/>
      <c r="AZ306" s="54"/>
      <c r="BA306" s="54"/>
      <c r="BB306" s="60"/>
    </row>
    <row r="307" spans="1:59" ht="12.75" customHeight="1">
      <c r="A307" s="57"/>
      <c r="B307" s="184" t="s">
        <v>131</v>
      </c>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6"/>
    </row>
    <row r="308" spans="1:59" ht="13.5" customHeight="1">
      <c r="A308" s="57"/>
      <c r="B308" s="184"/>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6"/>
      <c r="BG308" s="61"/>
    </row>
    <row r="309" spans="1:59" ht="12.75" customHeight="1">
      <c r="A309" s="57"/>
      <c r="B309" s="184"/>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6"/>
    </row>
    <row r="310" spans="1:59" ht="12.75" customHeight="1">
      <c r="A310" s="57"/>
      <c r="B310" s="184"/>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6"/>
    </row>
    <row r="311" spans="1:59" ht="12.75" customHeight="1">
      <c r="A311" s="57"/>
      <c r="B311" s="184"/>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6"/>
    </row>
    <row r="312" spans="1:59" ht="12.75" customHeight="1">
      <c r="A312" s="57"/>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6"/>
    </row>
    <row r="313" spans="1:59" ht="12.75" customHeight="1">
      <c r="A313" s="57"/>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6"/>
    </row>
    <row r="314" spans="1:59" ht="12.75" customHeight="1">
      <c r="A314" s="57"/>
      <c r="B314" s="184"/>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6"/>
    </row>
    <row r="315" spans="1:59" ht="12.75" customHeight="1">
      <c r="A315" s="57"/>
      <c r="B315" s="184"/>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6"/>
    </row>
    <row r="316" spans="1:59" ht="12.75" customHeight="1">
      <c r="A316" s="57"/>
      <c r="B316" s="184"/>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6"/>
    </row>
    <row r="317" spans="1:59" ht="15" thickBot="1">
      <c r="A317" s="62"/>
      <c r="B317" s="63"/>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5"/>
    </row>
    <row r="318" spans="1:59">
      <c r="B318" s="66"/>
    </row>
    <row r="319" spans="1:59">
      <c r="B319" s="66"/>
    </row>
    <row r="320" spans="1:59" ht="14.25">
      <c r="B320" s="56" t="s">
        <v>96</v>
      </c>
      <c r="C320" s="57"/>
      <c r="D320" s="57"/>
      <c r="E320" s="57"/>
      <c r="F320" s="57"/>
      <c r="G320" s="57"/>
      <c r="H320" s="57"/>
      <c r="I320" s="57"/>
      <c r="J320" s="57"/>
      <c r="K320" s="57"/>
      <c r="L320" s="58"/>
      <c r="M320" s="58"/>
      <c r="N320" s="58"/>
      <c r="O320" s="58"/>
      <c r="P320" s="57"/>
      <c r="Q320" s="57"/>
      <c r="R320" s="57"/>
      <c r="S320" s="57"/>
      <c r="T320" s="57"/>
      <c r="U320" s="57"/>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row>
    <row r="321" spans="1:255" ht="15" thickBot="1">
      <c r="B321" s="57"/>
      <c r="C321" s="57"/>
      <c r="D321" s="57"/>
      <c r="E321" s="57"/>
      <c r="F321" s="57"/>
      <c r="G321" s="57"/>
      <c r="H321" s="57"/>
      <c r="I321" s="57"/>
      <c r="J321" s="57"/>
      <c r="K321" s="57"/>
      <c r="L321" s="58"/>
      <c r="M321" s="58"/>
      <c r="N321" s="58"/>
      <c r="O321" s="58"/>
      <c r="P321" s="57"/>
      <c r="Q321" s="57"/>
      <c r="R321" s="57"/>
      <c r="S321" s="57"/>
      <c r="T321" s="57"/>
      <c r="U321" s="57"/>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t="s">
        <v>97</v>
      </c>
      <c r="AW321" s="56"/>
      <c r="AX321" s="56"/>
      <c r="AY321" s="56"/>
      <c r="AZ321" s="56"/>
      <c r="BA321" s="56"/>
      <c r="BB321" s="56"/>
    </row>
    <row r="322" spans="1:255" customFormat="1" ht="13.5" customHeight="1">
      <c r="A322" s="57"/>
      <c r="B322" s="187" t="s">
        <v>98</v>
      </c>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c r="AC322" s="188"/>
      <c r="AD322" s="189"/>
      <c r="AE322" s="193" t="s">
        <v>99</v>
      </c>
      <c r="AF322" s="194"/>
      <c r="AG322" s="194"/>
      <c r="AH322" s="194"/>
      <c r="AI322" s="194"/>
      <c r="AJ322" s="194"/>
      <c r="AK322" s="194"/>
      <c r="AL322" s="194"/>
      <c r="AM322" s="195"/>
      <c r="AN322" s="199" t="s">
        <v>128</v>
      </c>
      <c r="AO322" s="188"/>
      <c r="AP322" s="188"/>
      <c r="AQ322" s="188"/>
      <c r="AR322" s="188"/>
      <c r="AS322" s="188"/>
      <c r="AT322" s="188"/>
      <c r="AU322" s="188"/>
      <c r="AV322" s="189"/>
      <c r="AW322" s="199" t="s">
        <v>101</v>
      </c>
      <c r="AX322" s="188"/>
      <c r="AY322" s="188"/>
      <c r="AZ322" s="188"/>
      <c r="BA322" s="188"/>
      <c r="BB322" s="201"/>
      <c r="BC322" s="46"/>
      <c r="BD322" s="46"/>
      <c r="BE322" s="46"/>
      <c r="BF322" s="46"/>
      <c r="BG322" s="49"/>
      <c r="BH322" s="49"/>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s="46"/>
      <c r="DR322" s="46"/>
      <c r="DS322" s="46"/>
      <c r="DT322" s="46"/>
      <c r="DU322" s="46"/>
      <c r="DV322" s="46"/>
      <c r="DW322" s="46"/>
      <c r="DX322" s="46"/>
      <c r="DY322" s="46"/>
      <c r="DZ322" s="46"/>
      <c r="EA322" s="46"/>
      <c r="EB322" s="46"/>
      <c r="EC322" s="46"/>
      <c r="ED322" s="46"/>
      <c r="EE322" s="46"/>
      <c r="EF322" s="46"/>
      <c r="EG322" s="46"/>
      <c r="EH322" s="46"/>
      <c r="EI322" s="46"/>
      <c r="EJ322" s="46"/>
      <c r="EK322" s="46"/>
      <c r="EL322" s="46"/>
      <c r="EM322" s="46"/>
      <c r="EN322" s="46"/>
      <c r="EO322" s="46"/>
      <c r="EP322" s="46"/>
      <c r="EQ322" s="46"/>
      <c r="ER322" s="46"/>
      <c r="ES322" s="46"/>
      <c r="ET322" s="46"/>
      <c r="EU322" s="46"/>
      <c r="EV322" s="46"/>
      <c r="EW322" s="46"/>
      <c r="EX322" s="46"/>
      <c r="EY322" s="46"/>
      <c r="EZ322" s="46"/>
      <c r="FA322" s="46"/>
      <c r="FB322" s="46"/>
      <c r="FC322" s="46"/>
      <c r="FD322" s="46"/>
      <c r="FE322" s="46"/>
      <c r="FF322" s="46"/>
      <c r="FG322" s="46"/>
      <c r="FH322" s="46"/>
      <c r="FI322" s="46"/>
      <c r="FJ322" s="46"/>
      <c r="FK322" s="46"/>
      <c r="FL322" s="46"/>
      <c r="FM322" s="46"/>
      <c r="FN322" s="46"/>
      <c r="FO322" s="46"/>
      <c r="FP322" s="46"/>
      <c r="FQ322" s="46"/>
      <c r="FR322" s="46"/>
      <c r="FS322" s="46"/>
      <c r="FT322" s="46"/>
      <c r="FU322" s="46"/>
      <c r="FV322" s="46"/>
      <c r="FW322" s="46"/>
      <c r="FX322" s="46"/>
      <c r="FY322" s="46"/>
      <c r="FZ322" s="46"/>
      <c r="GA322" s="46"/>
      <c r="GB322" s="46"/>
      <c r="GC322" s="46"/>
      <c r="GD322" s="46"/>
      <c r="GE322" s="46"/>
      <c r="GF322" s="46"/>
      <c r="GG322" s="46"/>
      <c r="GH322" s="46"/>
      <c r="GI322" s="46"/>
      <c r="GJ322" s="46"/>
      <c r="GK322" s="46"/>
      <c r="GL322" s="46"/>
      <c r="GM322" s="46"/>
      <c r="GN322" s="46"/>
      <c r="GO322" s="46"/>
      <c r="GP322" s="46"/>
      <c r="GQ322" s="46"/>
      <c r="GR322" s="46"/>
      <c r="GS322" s="46"/>
      <c r="GT322" s="46"/>
      <c r="GU322" s="46"/>
      <c r="GV322" s="46"/>
      <c r="GW322" s="46"/>
      <c r="GX322" s="46"/>
      <c r="GY322" s="46"/>
      <c r="GZ322" s="46"/>
      <c r="HA322" s="46"/>
      <c r="HB322" s="46"/>
      <c r="HC322" s="46"/>
      <c r="HD322" s="46"/>
      <c r="HE322" s="46"/>
      <c r="HF322" s="46"/>
      <c r="HG322" s="46"/>
      <c r="HH322" s="46"/>
      <c r="HI322" s="46"/>
      <c r="HJ322" s="46"/>
      <c r="HK322" s="46"/>
      <c r="HL322" s="46"/>
      <c r="HM322" s="46"/>
      <c r="HN322" s="46"/>
      <c r="HO322" s="46"/>
      <c r="HP322" s="46"/>
      <c r="HQ322" s="46"/>
      <c r="HR322" s="46"/>
      <c r="HS322" s="46"/>
      <c r="HT322" s="46"/>
      <c r="HU322" s="46"/>
      <c r="HV322" s="46"/>
      <c r="HW322" s="46"/>
      <c r="HX322" s="46"/>
      <c r="HY322" s="46"/>
      <c r="HZ322" s="46"/>
      <c r="IA322" s="46"/>
      <c r="IB322" s="46"/>
      <c r="IC322" s="46"/>
      <c r="ID322" s="46"/>
      <c r="IE322" s="46"/>
      <c r="IF322" s="46"/>
      <c r="IG322" s="46"/>
      <c r="IH322" s="46"/>
      <c r="II322" s="46"/>
      <c r="IJ322" s="46"/>
      <c r="IK322" s="46"/>
      <c r="IL322" s="46"/>
      <c r="IM322" s="46"/>
      <c r="IN322" s="46"/>
      <c r="IO322" s="46"/>
      <c r="IP322" s="46"/>
      <c r="IQ322" s="46"/>
      <c r="IR322" s="46"/>
      <c r="IS322" s="46"/>
      <c r="IT322" s="46"/>
      <c r="IU322" s="46"/>
    </row>
    <row r="323" spans="1:255" customFormat="1" ht="13.5" customHeight="1">
      <c r="A323" s="57"/>
      <c r="B323" s="190"/>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2"/>
      <c r="AE323" s="196"/>
      <c r="AF323" s="197"/>
      <c r="AG323" s="197"/>
      <c r="AH323" s="197"/>
      <c r="AI323" s="197"/>
      <c r="AJ323" s="197"/>
      <c r="AK323" s="197"/>
      <c r="AL323" s="197"/>
      <c r="AM323" s="198"/>
      <c r="AN323" s="200"/>
      <c r="AO323" s="191"/>
      <c r="AP323" s="191"/>
      <c r="AQ323" s="191"/>
      <c r="AR323" s="191"/>
      <c r="AS323" s="191"/>
      <c r="AT323" s="191"/>
      <c r="AU323" s="191"/>
      <c r="AV323" s="192"/>
      <c r="AW323" s="200"/>
      <c r="AX323" s="191"/>
      <c r="AY323" s="191"/>
      <c r="AZ323" s="191"/>
      <c r="BA323" s="191"/>
      <c r="BB323" s="202"/>
      <c r="BC323" s="46"/>
      <c r="BD323" s="46"/>
      <c r="BE323" s="46"/>
      <c r="BF323" s="46"/>
      <c r="BG323" s="49"/>
      <c r="BH323" s="49"/>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s="46"/>
      <c r="DR323" s="46"/>
      <c r="DS323" s="46"/>
      <c r="DT323" s="46"/>
      <c r="DU323" s="46"/>
      <c r="DV323" s="46"/>
      <c r="DW323" s="46"/>
      <c r="DX323" s="46"/>
      <c r="DY323" s="46"/>
      <c r="DZ323" s="46"/>
      <c r="EA323" s="46"/>
      <c r="EB323" s="46"/>
      <c r="EC323" s="46"/>
      <c r="ED323" s="46"/>
      <c r="EE323" s="46"/>
      <c r="EF323" s="46"/>
      <c r="EG323" s="46"/>
      <c r="EH323" s="46"/>
      <c r="EI323" s="46"/>
      <c r="EJ323" s="46"/>
      <c r="EK323" s="46"/>
      <c r="EL323" s="46"/>
      <c r="EM323" s="46"/>
      <c r="EN323" s="46"/>
      <c r="EO323" s="46"/>
      <c r="EP323" s="46"/>
      <c r="EQ323" s="46"/>
      <c r="ER323" s="46"/>
      <c r="ES323" s="46"/>
      <c r="ET323" s="46"/>
      <c r="EU323" s="46"/>
      <c r="EV323" s="46"/>
      <c r="EW323" s="46"/>
      <c r="EX323" s="46"/>
      <c r="EY323" s="46"/>
      <c r="EZ323" s="46"/>
      <c r="FA323" s="46"/>
      <c r="FB323" s="46"/>
      <c r="FC323" s="46"/>
      <c r="FD323" s="46"/>
      <c r="FE323" s="46"/>
      <c r="FF323" s="46"/>
      <c r="FG323" s="46"/>
      <c r="FH323" s="46"/>
      <c r="FI323" s="46"/>
      <c r="FJ323" s="46"/>
      <c r="FK323" s="46"/>
      <c r="FL323" s="46"/>
      <c r="FM323" s="46"/>
      <c r="FN323" s="46"/>
      <c r="FO323" s="46"/>
      <c r="FP323" s="46"/>
      <c r="FQ323" s="46"/>
      <c r="FR323" s="46"/>
      <c r="FS323" s="46"/>
      <c r="FT323" s="46"/>
      <c r="FU323" s="46"/>
      <c r="FV323" s="46"/>
      <c r="FW323" s="46"/>
      <c r="FX323" s="46"/>
      <c r="FY323" s="46"/>
      <c r="FZ323" s="46"/>
      <c r="GA323" s="46"/>
      <c r="GB323" s="46"/>
      <c r="GC323" s="46"/>
      <c r="GD323" s="46"/>
      <c r="GE323" s="46"/>
      <c r="GF323" s="46"/>
      <c r="GG323" s="46"/>
      <c r="GH323" s="46"/>
      <c r="GI323" s="46"/>
      <c r="GJ323" s="46"/>
      <c r="GK323" s="46"/>
      <c r="GL323" s="46"/>
      <c r="GM323" s="46"/>
      <c r="GN323" s="46"/>
      <c r="GO323" s="46"/>
      <c r="GP323" s="46"/>
      <c r="GQ323" s="46"/>
      <c r="GR323" s="46"/>
      <c r="GS323" s="46"/>
      <c r="GT323" s="46"/>
      <c r="GU323" s="46"/>
      <c r="GV323" s="46"/>
      <c r="GW323" s="46"/>
      <c r="GX323" s="46"/>
      <c r="GY323" s="46"/>
      <c r="GZ323" s="46"/>
      <c r="HA323" s="46"/>
      <c r="HB323" s="46"/>
      <c r="HC323" s="46"/>
      <c r="HD323" s="46"/>
      <c r="HE323" s="46"/>
      <c r="HF323" s="46"/>
      <c r="HG323" s="46"/>
      <c r="HH323" s="46"/>
      <c r="HI323" s="46"/>
      <c r="HJ323" s="46"/>
      <c r="HK323" s="46"/>
      <c r="HL323" s="46"/>
      <c r="HM323" s="46"/>
      <c r="HN323" s="46"/>
      <c r="HO323" s="46"/>
      <c r="HP323" s="46"/>
      <c r="HQ323" s="46"/>
      <c r="HR323" s="46"/>
      <c r="HS323" s="46"/>
      <c r="HT323" s="46"/>
      <c r="HU323" s="46"/>
      <c r="HV323" s="46"/>
      <c r="HW323" s="46"/>
      <c r="HX323" s="46"/>
      <c r="HY323" s="46"/>
      <c r="HZ323" s="46"/>
      <c r="IA323" s="46"/>
      <c r="IB323" s="46"/>
      <c r="IC323" s="46"/>
      <c r="ID323" s="46"/>
      <c r="IE323" s="46"/>
      <c r="IF323" s="46"/>
      <c r="IG323" s="46"/>
      <c r="IH323" s="46"/>
      <c r="II323" s="46"/>
    </row>
    <row r="324" spans="1:255" customFormat="1" ht="18.75" customHeight="1">
      <c r="A324" s="57"/>
      <c r="B324" s="72" t="s">
        <v>102</v>
      </c>
      <c r="C324" s="216" t="s">
        <v>132</v>
      </c>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7"/>
      <c r="AE324" s="174">
        <v>107545</v>
      </c>
      <c r="AF324" s="177"/>
      <c r="AG324" s="177"/>
      <c r="AH324" s="177"/>
      <c r="AI324" s="177"/>
      <c r="AJ324" s="177"/>
      <c r="AK324" s="177"/>
      <c r="AL324" s="177"/>
      <c r="AM324" s="178"/>
      <c r="AN324" s="174">
        <v>121298</v>
      </c>
      <c r="AO324" s="177"/>
      <c r="AP324" s="177"/>
      <c r="AQ324" s="177"/>
      <c r="AR324" s="177"/>
      <c r="AS324" s="177"/>
      <c r="AT324" s="177"/>
      <c r="AU324" s="177"/>
      <c r="AV324" s="178"/>
      <c r="AW324" s="179"/>
      <c r="AX324" s="180"/>
      <c r="AY324" s="180"/>
      <c r="AZ324" s="180"/>
      <c r="BA324" s="180"/>
      <c r="BB324" s="181"/>
      <c r="BC324" s="46"/>
      <c r="BD324" s="46"/>
      <c r="BE324" s="46"/>
      <c r="BF324" s="46"/>
      <c r="BG324" s="69"/>
      <c r="BH324" s="69"/>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G324" s="46"/>
      <c r="DH324" s="46"/>
      <c r="DI324" s="46"/>
      <c r="DJ324" s="46"/>
      <c r="DK324" s="46"/>
      <c r="DL324" s="46"/>
      <c r="DM324" s="46"/>
      <c r="DN324" s="46"/>
      <c r="DO324" s="46"/>
      <c r="DP324" s="46"/>
      <c r="DQ324" s="46"/>
      <c r="DR324" s="46"/>
      <c r="DS324" s="46"/>
      <c r="DT324" s="46"/>
      <c r="DU324" s="46"/>
      <c r="DV324" s="46"/>
      <c r="DW324" s="46"/>
      <c r="DX324" s="46"/>
      <c r="DY324" s="46"/>
      <c r="DZ324" s="46"/>
      <c r="EA324" s="46"/>
      <c r="EB324" s="46"/>
      <c r="EC324" s="46"/>
      <c r="ED324" s="46"/>
      <c r="EE324" s="46"/>
      <c r="EF324" s="46"/>
      <c r="EG324" s="46"/>
      <c r="EH324" s="46"/>
      <c r="EI324" s="46"/>
      <c r="EJ324" s="46"/>
      <c r="EK324" s="46"/>
      <c r="EL324" s="46"/>
      <c r="EM324" s="46"/>
      <c r="EN324" s="46"/>
      <c r="EO324" s="46"/>
      <c r="EP324" s="46"/>
      <c r="EQ324" s="46"/>
      <c r="ER324" s="46"/>
      <c r="ES324" s="46"/>
      <c r="ET324" s="46"/>
      <c r="EU324" s="46"/>
      <c r="EV324" s="46"/>
      <c r="EW324" s="46"/>
      <c r="EX324" s="46"/>
      <c r="EY324" s="46"/>
      <c r="EZ324" s="46"/>
      <c r="FA324" s="46"/>
      <c r="FB324" s="46"/>
      <c r="FC324" s="46"/>
      <c r="FD324" s="46"/>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c r="GI324" s="46"/>
      <c r="GJ324" s="46"/>
      <c r="GK324" s="46"/>
      <c r="GL324" s="46"/>
      <c r="GM324" s="46"/>
      <c r="GN324" s="46"/>
      <c r="GO324" s="46"/>
      <c r="GP324" s="46"/>
      <c r="GQ324" s="46"/>
      <c r="GR324" s="46"/>
      <c r="GS324" s="46"/>
      <c r="GT324" s="46"/>
      <c r="GU324" s="46"/>
      <c r="GV324" s="46"/>
      <c r="GW324" s="46"/>
      <c r="GX324" s="46"/>
      <c r="GY324" s="46"/>
      <c r="GZ324" s="46"/>
      <c r="HA324" s="46"/>
      <c r="HB324" s="46"/>
      <c r="HC324" s="46"/>
      <c r="HD324" s="46"/>
      <c r="HE324" s="46"/>
      <c r="HF324" s="46"/>
      <c r="HG324" s="46"/>
      <c r="HH324" s="46"/>
      <c r="HI324" s="46"/>
      <c r="HJ324" s="46"/>
      <c r="HK324" s="46"/>
      <c r="HL324" s="46"/>
      <c r="HM324" s="46"/>
      <c r="HN324" s="46"/>
      <c r="HO324" s="46"/>
      <c r="HP324" s="46"/>
      <c r="HQ324" s="46"/>
      <c r="HR324" s="46"/>
      <c r="HS324" s="46"/>
      <c r="HT324" s="46"/>
      <c r="HU324" s="46"/>
      <c r="HV324" s="46"/>
      <c r="HW324" s="46"/>
      <c r="HX324" s="46"/>
      <c r="HY324" s="46"/>
      <c r="HZ324" s="46"/>
      <c r="IA324" s="46"/>
      <c r="IB324" s="46"/>
      <c r="IC324" s="46"/>
      <c r="ID324" s="46"/>
      <c r="IE324" s="46"/>
      <c r="IF324" s="46"/>
      <c r="IG324" s="46"/>
      <c r="IH324" s="46"/>
      <c r="II324" s="46"/>
    </row>
    <row r="325" spans="1:255" customFormat="1" ht="18.75" customHeight="1">
      <c r="A325" s="57"/>
      <c r="B325" s="72" t="s">
        <v>102</v>
      </c>
      <c r="C325" s="216" t="s">
        <v>133</v>
      </c>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7"/>
      <c r="AE325" s="174">
        <v>6128</v>
      </c>
      <c r="AF325" s="182"/>
      <c r="AG325" s="182"/>
      <c r="AH325" s="182"/>
      <c r="AI325" s="182"/>
      <c r="AJ325" s="182"/>
      <c r="AK325" s="182"/>
      <c r="AL325" s="182"/>
      <c r="AM325" s="183"/>
      <c r="AN325" s="174">
        <v>5829</v>
      </c>
      <c r="AO325" s="182"/>
      <c r="AP325" s="182"/>
      <c r="AQ325" s="182"/>
      <c r="AR325" s="182"/>
      <c r="AS325" s="182"/>
      <c r="AT325" s="182"/>
      <c r="AU325" s="182"/>
      <c r="AV325" s="183"/>
      <c r="AW325" s="179"/>
      <c r="AX325" s="180"/>
      <c r="AY325" s="180"/>
      <c r="AZ325" s="180"/>
      <c r="BA325" s="180"/>
      <c r="BB325" s="181"/>
      <c r="BC325" s="46"/>
      <c r="BD325" s="46"/>
      <c r="BE325" s="46"/>
      <c r="BF325" s="46"/>
      <c r="BG325" s="69"/>
      <c r="BH325" s="69"/>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c r="HP325" s="46"/>
      <c r="HQ325" s="46"/>
      <c r="HR325" s="46"/>
      <c r="HS325" s="46"/>
      <c r="HT325" s="46"/>
      <c r="HU325" s="46"/>
      <c r="HV325" s="46"/>
      <c r="HW325" s="46"/>
      <c r="HX325" s="46"/>
      <c r="HY325" s="46"/>
      <c r="HZ325" s="46"/>
      <c r="IA325" s="46"/>
      <c r="IB325" s="46"/>
      <c r="IC325" s="46"/>
      <c r="ID325" s="46"/>
      <c r="IE325" s="46"/>
      <c r="IF325" s="46"/>
      <c r="IG325" s="46"/>
      <c r="IH325" s="46"/>
      <c r="II325" s="46"/>
    </row>
    <row r="326" spans="1:255" customFormat="1" ht="18.75" customHeight="1">
      <c r="A326" s="57"/>
      <c r="B326" s="96" t="s">
        <v>134</v>
      </c>
      <c r="C326" s="332" t="s">
        <v>135</v>
      </c>
      <c r="D326" s="332"/>
      <c r="E326" s="332"/>
      <c r="F326" s="332"/>
      <c r="G326" s="332"/>
      <c r="H326" s="332"/>
      <c r="I326" s="332"/>
      <c r="J326" s="332"/>
      <c r="K326" s="332"/>
      <c r="L326" s="332"/>
      <c r="M326" s="332"/>
      <c r="N326" s="332"/>
      <c r="O326" s="332"/>
      <c r="P326" s="332"/>
      <c r="Q326" s="332"/>
      <c r="R326" s="332"/>
      <c r="S326" s="332"/>
      <c r="T326" s="332"/>
      <c r="U326" s="332"/>
      <c r="V326" s="332"/>
      <c r="W326" s="332"/>
      <c r="X326" s="332"/>
      <c r="Y326" s="332"/>
      <c r="Z326" s="332"/>
      <c r="AA326" s="332"/>
      <c r="AB326" s="332"/>
      <c r="AC326" s="332"/>
      <c r="AD326" s="333"/>
      <c r="AE326" s="239">
        <v>0</v>
      </c>
      <c r="AF326" s="240"/>
      <c r="AG326" s="240"/>
      <c r="AH326" s="240"/>
      <c r="AI326" s="240"/>
      <c r="AJ326" s="240"/>
      <c r="AK326" s="240"/>
      <c r="AL326" s="240"/>
      <c r="AM326" s="241"/>
      <c r="AN326" s="239">
        <v>1575</v>
      </c>
      <c r="AO326" s="240"/>
      <c r="AP326" s="240"/>
      <c r="AQ326" s="240"/>
      <c r="AR326" s="240"/>
      <c r="AS326" s="240"/>
      <c r="AT326" s="240"/>
      <c r="AU326" s="240"/>
      <c r="AV326" s="241"/>
      <c r="AW326" s="179"/>
      <c r="AX326" s="180"/>
      <c r="AY326" s="180"/>
      <c r="AZ326" s="180"/>
      <c r="BA326" s="180"/>
      <c r="BB326" s="181"/>
      <c r="BC326" s="46"/>
      <c r="BD326" s="46"/>
      <c r="BE326" s="46"/>
      <c r="BF326" s="46"/>
      <c r="BG326" s="49"/>
      <c r="BH326" s="49"/>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DQ326" s="46"/>
      <c r="DR326" s="46"/>
      <c r="DS326" s="46"/>
      <c r="DT326" s="46"/>
      <c r="DU326" s="46"/>
      <c r="DV326" s="46"/>
      <c r="DW326" s="46"/>
      <c r="DX326" s="46"/>
      <c r="DY326" s="46"/>
      <c r="DZ326" s="46"/>
      <c r="EA326" s="46"/>
      <c r="EB326" s="46"/>
      <c r="EC326" s="46"/>
      <c r="ED326" s="46"/>
      <c r="EE326" s="46"/>
      <c r="EF326" s="46"/>
      <c r="EG326" s="46"/>
      <c r="EH326" s="46"/>
      <c r="EI326" s="46"/>
      <c r="EJ326" s="46"/>
      <c r="EK326" s="46"/>
      <c r="EL326" s="46"/>
      <c r="EM326" s="46"/>
      <c r="EN326" s="46"/>
      <c r="EO326" s="46"/>
      <c r="EP326" s="46"/>
      <c r="EQ326" s="46"/>
      <c r="ER326" s="46"/>
      <c r="ES326" s="46"/>
      <c r="ET326" s="46"/>
      <c r="EU326" s="46"/>
      <c r="EV326" s="46"/>
      <c r="EW326" s="46"/>
      <c r="EX326" s="46"/>
      <c r="EY326" s="46"/>
      <c r="EZ326" s="46"/>
      <c r="FA326" s="46"/>
      <c r="FB326" s="46"/>
      <c r="FC326" s="46"/>
      <c r="FD326" s="46"/>
      <c r="FE326" s="46"/>
      <c r="FF326" s="46"/>
      <c r="FG326" s="46"/>
      <c r="FH326" s="46"/>
      <c r="FI326" s="46"/>
      <c r="FJ326" s="46"/>
      <c r="FK326" s="46"/>
      <c r="FL326" s="46"/>
      <c r="FM326" s="46"/>
      <c r="FN326" s="46"/>
      <c r="FO326" s="46"/>
      <c r="FP326" s="46"/>
      <c r="FQ326" s="46"/>
      <c r="FR326" s="46"/>
      <c r="FS326" s="46"/>
      <c r="FT326" s="46"/>
      <c r="FU326" s="46"/>
      <c r="FV326" s="46"/>
      <c r="FW326" s="46"/>
      <c r="FX326" s="46"/>
      <c r="FY326" s="46"/>
      <c r="FZ326" s="46"/>
      <c r="GA326" s="46"/>
      <c r="GB326" s="46"/>
      <c r="GC326" s="46"/>
      <c r="GD326" s="46"/>
      <c r="GE326" s="46"/>
      <c r="GF326" s="46"/>
      <c r="GG326" s="46"/>
      <c r="GH326" s="46"/>
      <c r="GI326" s="46"/>
      <c r="GJ326" s="46"/>
      <c r="GK326" s="46"/>
      <c r="GL326" s="46"/>
      <c r="GM326" s="46"/>
      <c r="GN326" s="46"/>
      <c r="GO326" s="46"/>
      <c r="GP326" s="46"/>
      <c r="GQ326" s="46"/>
      <c r="GR326" s="46"/>
      <c r="GS326" s="46"/>
      <c r="GT326" s="46"/>
      <c r="GU326" s="46"/>
      <c r="GV326" s="46"/>
      <c r="GW326" s="46"/>
      <c r="GX326" s="46"/>
      <c r="GY326" s="46"/>
      <c r="GZ326" s="46"/>
      <c r="HA326" s="46"/>
      <c r="HB326" s="46"/>
      <c r="HC326" s="46"/>
      <c r="HD326" s="46"/>
      <c r="HE326" s="46"/>
      <c r="HF326" s="46"/>
      <c r="HG326" s="46"/>
      <c r="HH326" s="46"/>
      <c r="HI326" s="46"/>
      <c r="HJ326" s="46"/>
      <c r="HK326" s="46"/>
      <c r="HL326" s="46"/>
      <c r="HM326" s="46"/>
      <c r="HN326" s="46"/>
      <c r="HO326" s="46"/>
      <c r="HP326" s="46"/>
      <c r="HQ326" s="46"/>
      <c r="HR326" s="46"/>
      <c r="HS326" s="46"/>
      <c r="HT326" s="46"/>
      <c r="HU326" s="46"/>
      <c r="HV326" s="46"/>
      <c r="HW326" s="46"/>
      <c r="HX326" s="46"/>
      <c r="HY326" s="46"/>
      <c r="HZ326" s="46"/>
      <c r="IA326" s="46"/>
      <c r="IB326" s="46"/>
      <c r="IC326" s="46"/>
      <c r="ID326" s="46"/>
      <c r="IE326" s="46"/>
      <c r="IF326" s="46"/>
      <c r="IG326" s="46"/>
      <c r="IH326" s="46"/>
      <c r="II326" s="46"/>
    </row>
    <row r="327" spans="1:255" customFormat="1" ht="18.75" customHeight="1">
      <c r="A327" s="57"/>
      <c r="B327" s="84"/>
      <c r="C327" s="85"/>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174"/>
      <c r="AF327" s="182"/>
      <c r="AG327" s="182"/>
      <c r="AH327" s="182"/>
      <c r="AI327" s="182"/>
      <c r="AJ327" s="182"/>
      <c r="AK327" s="182"/>
      <c r="AL327" s="182"/>
      <c r="AM327" s="183"/>
      <c r="AN327" s="174"/>
      <c r="AO327" s="182"/>
      <c r="AP327" s="182"/>
      <c r="AQ327" s="182"/>
      <c r="AR327" s="182"/>
      <c r="AS327" s="182"/>
      <c r="AT327" s="182"/>
      <c r="AU327" s="182"/>
      <c r="AV327" s="183"/>
      <c r="AW327" s="179"/>
      <c r="AX327" s="180"/>
      <c r="AY327" s="180"/>
      <c r="AZ327" s="180"/>
      <c r="BA327" s="180"/>
      <c r="BB327" s="181"/>
      <c r="BC327" s="46"/>
      <c r="BD327" s="46"/>
      <c r="BE327" s="46"/>
      <c r="BF327" s="46"/>
      <c r="BG327" s="49"/>
      <c r="BH327" s="49"/>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CZ327" s="46"/>
      <c r="DA327" s="46"/>
      <c r="DB327" s="46"/>
      <c r="DC327" s="46"/>
      <c r="DD327" s="46"/>
      <c r="DE327" s="46"/>
      <c r="DF327" s="46"/>
      <c r="DG327" s="46"/>
      <c r="DH327" s="46"/>
      <c r="DI327" s="46"/>
      <c r="DJ327" s="46"/>
      <c r="DK327" s="46"/>
      <c r="DL327" s="46"/>
      <c r="DM327" s="46"/>
      <c r="DN327" s="46"/>
      <c r="DO327" s="46"/>
      <c r="DP327" s="46"/>
      <c r="DQ327" s="46"/>
      <c r="DR327" s="46"/>
      <c r="DS327" s="46"/>
      <c r="DT327" s="46"/>
      <c r="DU327" s="46"/>
      <c r="DV327" s="46"/>
      <c r="DW327" s="46"/>
      <c r="DX327" s="46"/>
      <c r="DY327" s="46"/>
      <c r="DZ327" s="46"/>
      <c r="EA327" s="46"/>
      <c r="EB327" s="46"/>
      <c r="EC327" s="46"/>
      <c r="ED327" s="46"/>
      <c r="EE327" s="46"/>
      <c r="EF327" s="46"/>
      <c r="EG327" s="46"/>
      <c r="EH327" s="46"/>
      <c r="EI327" s="46"/>
      <c r="EJ327" s="46"/>
      <c r="EK327" s="46"/>
      <c r="EL327" s="46"/>
      <c r="EM327" s="46"/>
      <c r="EN327" s="46"/>
      <c r="EO327" s="46"/>
      <c r="EP327" s="46"/>
      <c r="EQ327" s="46"/>
      <c r="ER327" s="46"/>
      <c r="ES327" s="46"/>
      <c r="ET327" s="46"/>
      <c r="EU327" s="46"/>
      <c r="EV327" s="46"/>
      <c r="EW327" s="46"/>
      <c r="EX327" s="46"/>
      <c r="EY327" s="46"/>
      <c r="EZ327" s="46"/>
      <c r="FA327" s="46"/>
      <c r="FB327" s="46"/>
      <c r="FC327" s="46"/>
      <c r="FD327" s="46"/>
      <c r="FE327" s="46"/>
      <c r="FF327" s="46"/>
      <c r="FG327" s="46"/>
      <c r="FH327" s="46"/>
      <c r="FI327" s="46"/>
      <c r="FJ327" s="46"/>
      <c r="FK327" s="46"/>
      <c r="FL327" s="46"/>
      <c r="FM327" s="46"/>
      <c r="FN327" s="46"/>
      <c r="FO327" s="46"/>
      <c r="FP327" s="46"/>
      <c r="FQ327" s="46"/>
      <c r="FR327" s="46"/>
      <c r="FS327" s="46"/>
      <c r="FT327" s="46"/>
      <c r="FU327" s="46"/>
      <c r="FV327" s="46"/>
      <c r="FW327" s="46"/>
      <c r="FX327" s="46"/>
      <c r="FY327" s="46"/>
      <c r="FZ327" s="46"/>
      <c r="GA327" s="46"/>
      <c r="GB327" s="46"/>
      <c r="GC327" s="46"/>
      <c r="GD327" s="46"/>
      <c r="GE327" s="46"/>
      <c r="GF327" s="46"/>
      <c r="GG327" s="46"/>
      <c r="GH327" s="46"/>
      <c r="GI327" s="46"/>
      <c r="GJ327" s="46"/>
      <c r="GK327" s="46"/>
      <c r="GL327" s="46"/>
      <c r="GM327" s="46"/>
      <c r="GN327" s="46"/>
      <c r="GO327" s="46"/>
      <c r="GP327" s="46"/>
      <c r="GQ327" s="46"/>
      <c r="GR327" s="46"/>
      <c r="GS327" s="46"/>
      <c r="GT327" s="46"/>
      <c r="GU327" s="46"/>
      <c r="GV327" s="46"/>
      <c r="GW327" s="46"/>
      <c r="GX327" s="46"/>
      <c r="GY327" s="46"/>
      <c r="GZ327" s="46"/>
      <c r="HA327" s="46"/>
      <c r="HB327" s="46"/>
      <c r="HC327" s="46"/>
      <c r="HD327" s="46"/>
      <c r="HE327" s="46"/>
      <c r="HF327" s="46"/>
      <c r="HG327" s="46"/>
      <c r="HH327" s="46"/>
      <c r="HI327" s="46"/>
      <c r="HJ327" s="46"/>
      <c r="HK327" s="46"/>
      <c r="HL327" s="46"/>
      <c r="HM327" s="46"/>
      <c r="HN327" s="46"/>
      <c r="HO327" s="46"/>
      <c r="HP327" s="46"/>
      <c r="HQ327" s="46"/>
      <c r="HR327" s="46"/>
      <c r="HS327" s="46"/>
      <c r="HT327" s="46"/>
      <c r="HU327" s="46"/>
      <c r="HV327" s="46"/>
      <c r="HW327" s="46"/>
      <c r="HX327" s="46"/>
      <c r="HY327" s="46"/>
      <c r="HZ327" s="46"/>
      <c r="IA327" s="46"/>
      <c r="IB327" s="46"/>
      <c r="IC327" s="46"/>
      <c r="ID327" s="46"/>
      <c r="IE327" s="46"/>
      <c r="IF327" s="46"/>
      <c r="IG327" s="46"/>
      <c r="IH327" s="46"/>
      <c r="II327" s="46"/>
    </row>
    <row r="328" spans="1:255" customFormat="1" ht="18.75" customHeight="1">
      <c r="A328" s="57"/>
      <c r="B328" s="84"/>
      <c r="C328" s="85"/>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174"/>
      <c r="AF328" s="182"/>
      <c r="AG328" s="182"/>
      <c r="AH328" s="182"/>
      <c r="AI328" s="182"/>
      <c r="AJ328" s="182"/>
      <c r="AK328" s="182"/>
      <c r="AL328" s="182"/>
      <c r="AM328" s="183"/>
      <c r="AN328" s="174"/>
      <c r="AO328" s="182"/>
      <c r="AP328" s="182"/>
      <c r="AQ328" s="182"/>
      <c r="AR328" s="182"/>
      <c r="AS328" s="182"/>
      <c r="AT328" s="182"/>
      <c r="AU328" s="182"/>
      <c r="AV328" s="183"/>
      <c r="AW328" s="179"/>
      <c r="AX328" s="180"/>
      <c r="AY328" s="180"/>
      <c r="AZ328" s="180"/>
      <c r="BA328" s="180"/>
      <c r="BB328" s="181"/>
      <c r="BC328" s="46"/>
      <c r="BD328" s="46"/>
      <c r="BE328" s="46"/>
      <c r="BF328" s="46"/>
      <c r="BG328" s="49"/>
      <c r="BH328" s="49"/>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CZ328" s="46"/>
      <c r="DA328" s="46"/>
      <c r="DB328" s="46"/>
      <c r="DC328" s="46"/>
      <c r="DD328" s="46"/>
      <c r="DE328" s="46"/>
      <c r="DF328" s="46"/>
      <c r="DG328" s="46"/>
      <c r="DH328" s="46"/>
      <c r="DI328" s="46"/>
      <c r="DJ328" s="46"/>
      <c r="DK328" s="46"/>
      <c r="DL328" s="46"/>
      <c r="DM328" s="46"/>
      <c r="DN328" s="46"/>
      <c r="DO328" s="46"/>
      <c r="DP328" s="46"/>
      <c r="DQ328" s="46"/>
      <c r="DR328" s="46"/>
      <c r="DS328" s="46"/>
      <c r="DT328" s="46"/>
      <c r="DU328" s="46"/>
      <c r="DV328" s="46"/>
      <c r="DW328" s="46"/>
      <c r="DX328" s="46"/>
      <c r="DY328" s="46"/>
      <c r="DZ328" s="46"/>
      <c r="EA328" s="46"/>
      <c r="EB328" s="46"/>
      <c r="EC328" s="46"/>
      <c r="ED328" s="46"/>
      <c r="EE328" s="46"/>
      <c r="EF328" s="46"/>
      <c r="EG328" s="46"/>
      <c r="EH328" s="46"/>
      <c r="EI328" s="46"/>
      <c r="EJ328" s="46"/>
      <c r="EK328" s="46"/>
      <c r="EL328" s="46"/>
      <c r="EM328" s="46"/>
      <c r="EN328" s="46"/>
      <c r="EO328" s="46"/>
      <c r="EP328" s="46"/>
      <c r="EQ328" s="46"/>
      <c r="ER328" s="46"/>
      <c r="ES328" s="46"/>
      <c r="ET328" s="46"/>
      <c r="EU328" s="46"/>
      <c r="EV328" s="46"/>
      <c r="EW328" s="46"/>
      <c r="EX328" s="46"/>
      <c r="EY328" s="46"/>
      <c r="EZ328" s="46"/>
      <c r="FA328" s="46"/>
      <c r="FB328" s="46"/>
      <c r="FC328" s="46"/>
      <c r="FD328" s="46"/>
      <c r="FE328" s="46"/>
      <c r="FF328" s="46"/>
      <c r="FG328" s="46"/>
      <c r="FH328" s="46"/>
      <c r="FI328" s="46"/>
      <c r="FJ328" s="46"/>
      <c r="FK328" s="46"/>
      <c r="FL328" s="46"/>
      <c r="FM328" s="46"/>
      <c r="FN328" s="46"/>
      <c r="FO328" s="46"/>
      <c r="FP328" s="46"/>
      <c r="FQ328" s="46"/>
      <c r="FR328" s="46"/>
      <c r="FS328" s="46"/>
      <c r="FT328" s="46"/>
      <c r="FU328" s="46"/>
      <c r="FV328" s="46"/>
      <c r="FW328" s="46"/>
      <c r="FX328" s="46"/>
      <c r="FY328" s="46"/>
      <c r="FZ328" s="46"/>
      <c r="GA328" s="46"/>
      <c r="GB328" s="46"/>
      <c r="GC328" s="46"/>
      <c r="GD328" s="46"/>
      <c r="GE328" s="46"/>
      <c r="GF328" s="46"/>
      <c r="GG328" s="46"/>
      <c r="GH328" s="46"/>
      <c r="GI328" s="46"/>
      <c r="GJ328" s="46"/>
      <c r="GK328" s="46"/>
      <c r="GL328" s="46"/>
      <c r="GM328" s="46"/>
      <c r="GN328" s="46"/>
      <c r="GO328" s="46"/>
      <c r="GP328" s="46"/>
      <c r="GQ328" s="46"/>
      <c r="GR328" s="46"/>
      <c r="GS328" s="46"/>
      <c r="GT328" s="46"/>
      <c r="GU328" s="46"/>
      <c r="GV328" s="46"/>
      <c r="GW328" s="46"/>
      <c r="GX328" s="46"/>
      <c r="GY328" s="46"/>
      <c r="GZ328" s="46"/>
      <c r="HA328" s="46"/>
      <c r="HB328" s="46"/>
      <c r="HC328" s="46"/>
      <c r="HD328" s="46"/>
      <c r="HE328" s="46"/>
      <c r="HF328" s="46"/>
      <c r="HG328" s="46"/>
      <c r="HH328" s="46"/>
      <c r="HI328" s="46"/>
      <c r="HJ328" s="46"/>
      <c r="HK328" s="46"/>
      <c r="HL328" s="46"/>
      <c r="HM328" s="46"/>
      <c r="HN328" s="46"/>
      <c r="HO328" s="46"/>
      <c r="HP328" s="46"/>
      <c r="HQ328" s="46"/>
      <c r="HR328" s="46"/>
      <c r="HS328" s="46"/>
      <c r="HT328" s="46"/>
      <c r="HU328" s="46"/>
      <c r="HV328" s="46"/>
      <c r="HW328" s="46"/>
      <c r="HX328" s="46"/>
      <c r="HY328" s="46"/>
      <c r="HZ328" s="46"/>
      <c r="IA328" s="46"/>
      <c r="IB328" s="46"/>
      <c r="IC328" s="46"/>
      <c r="ID328" s="46"/>
      <c r="IE328" s="46"/>
      <c r="IF328" s="46"/>
      <c r="IG328" s="46"/>
      <c r="IH328" s="46"/>
      <c r="II328" s="46"/>
    </row>
    <row r="329" spans="1:255" customFormat="1" ht="18.75" customHeight="1">
      <c r="A329" s="57"/>
      <c r="B329" s="84"/>
      <c r="C329" s="87"/>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174"/>
      <c r="AF329" s="182"/>
      <c r="AG329" s="182"/>
      <c r="AH329" s="182"/>
      <c r="AI329" s="182"/>
      <c r="AJ329" s="182"/>
      <c r="AK329" s="182"/>
      <c r="AL329" s="182"/>
      <c r="AM329" s="183"/>
      <c r="AN329" s="174"/>
      <c r="AO329" s="182"/>
      <c r="AP329" s="182"/>
      <c r="AQ329" s="182"/>
      <c r="AR329" s="182"/>
      <c r="AS329" s="182"/>
      <c r="AT329" s="182"/>
      <c r="AU329" s="182"/>
      <c r="AV329" s="183"/>
      <c r="AW329" s="179"/>
      <c r="AX329" s="180"/>
      <c r="AY329" s="180"/>
      <c r="AZ329" s="180"/>
      <c r="BA329" s="180"/>
      <c r="BB329" s="181"/>
      <c r="BC329" s="46"/>
      <c r="BD329" s="46"/>
      <c r="BE329" s="46"/>
      <c r="BF329" s="46"/>
      <c r="BG329" s="49"/>
      <c r="BH329" s="49"/>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CZ329" s="46"/>
      <c r="DA329" s="46"/>
      <c r="DB329" s="46"/>
      <c r="DC329" s="46"/>
      <c r="DD329" s="46"/>
      <c r="DE329" s="46"/>
      <c r="DF329" s="46"/>
      <c r="DG329" s="46"/>
      <c r="DH329" s="46"/>
      <c r="DI329" s="46"/>
      <c r="DJ329" s="46"/>
      <c r="DK329" s="46"/>
      <c r="DL329" s="46"/>
      <c r="DM329" s="46"/>
      <c r="DN329" s="46"/>
      <c r="DO329" s="46"/>
      <c r="DP329" s="46"/>
      <c r="DQ329" s="46"/>
      <c r="DR329" s="46"/>
      <c r="DS329" s="46"/>
      <c r="DT329" s="46"/>
      <c r="DU329" s="46"/>
      <c r="DV329" s="46"/>
      <c r="DW329" s="46"/>
      <c r="DX329" s="46"/>
      <c r="DY329" s="46"/>
      <c r="DZ329" s="46"/>
      <c r="EA329" s="46"/>
      <c r="EB329" s="46"/>
      <c r="EC329" s="46"/>
      <c r="ED329" s="46"/>
      <c r="EE329" s="46"/>
      <c r="EF329" s="46"/>
      <c r="EG329" s="46"/>
      <c r="EH329" s="46"/>
      <c r="EI329" s="46"/>
      <c r="EJ329" s="46"/>
      <c r="EK329" s="46"/>
      <c r="EL329" s="46"/>
      <c r="EM329" s="46"/>
      <c r="EN329" s="46"/>
      <c r="EO329" s="46"/>
      <c r="EP329" s="46"/>
      <c r="EQ329" s="46"/>
      <c r="ER329" s="46"/>
      <c r="ES329" s="46"/>
      <c r="ET329" s="46"/>
      <c r="EU329" s="46"/>
      <c r="EV329" s="46"/>
      <c r="EW329" s="46"/>
      <c r="EX329" s="46"/>
      <c r="EY329" s="46"/>
      <c r="EZ329" s="46"/>
      <c r="FA329" s="46"/>
      <c r="FB329" s="46"/>
      <c r="FC329" s="46"/>
      <c r="FD329" s="46"/>
      <c r="FE329" s="46"/>
      <c r="FF329" s="46"/>
      <c r="FG329" s="46"/>
      <c r="FH329" s="46"/>
      <c r="FI329" s="46"/>
      <c r="FJ329" s="46"/>
      <c r="FK329" s="46"/>
      <c r="FL329" s="46"/>
      <c r="FM329" s="46"/>
      <c r="FN329" s="46"/>
      <c r="FO329" s="46"/>
      <c r="FP329" s="46"/>
      <c r="FQ329" s="46"/>
      <c r="FR329" s="46"/>
      <c r="FS329" s="46"/>
      <c r="FT329" s="46"/>
      <c r="FU329" s="46"/>
      <c r="FV329" s="46"/>
      <c r="FW329" s="46"/>
      <c r="FX329" s="46"/>
      <c r="FY329" s="46"/>
      <c r="FZ329" s="46"/>
      <c r="GA329" s="46"/>
      <c r="GB329" s="46"/>
      <c r="GC329" s="46"/>
      <c r="GD329" s="46"/>
      <c r="GE329" s="46"/>
      <c r="GF329" s="46"/>
      <c r="GG329" s="46"/>
      <c r="GH329" s="46"/>
      <c r="GI329" s="46"/>
      <c r="GJ329" s="46"/>
      <c r="GK329" s="46"/>
      <c r="GL329" s="46"/>
      <c r="GM329" s="46"/>
      <c r="GN329" s="46"/>
      <c r="GO329" s="46"/>
      <c r="GP329" s="46"/>
      <c r="GQ329" s="46"/>
      <c r="GR329" s="46"/>
      <c r="GS329" s="46"/>
      <c r="GT329" s="46"/>
      <c r="GU329" s="46"/>
      <c r="GV329" s="46"/>
      <c r="GW329" s="46"/>
      <c r="GX329" s="46"/>
      <c r="GY329" s="46"/>
      <c r="GZ329" s="46"/>
      <c r="HA329" s="46"/>
      <c r="HB329" s="46"/>
      <c r="HC329" s="46"/>
      <c r="HD329" s="46"/>
      <c r="HE329" s="46"/>
      <c r="HF329" s="46"/>
      <c r="HG329" s="46"/>
      <c r="HH329" s="46"/>
      <c r="HI329" s="46"/>
      <c r="HJ329" s="46"/>
      <c r="HK329" s="46"/>
      <c r="HL329" s="46"/>
      <c r="HM329" s="46"/>
      <c r="HN329" s="46"/>
      <c r="HO329" s="46"/>
      <c r="HP329" s="46"/>
      <c r="HQ329" s="46"/>
      <c r="HR329" s="46"/>
      <c r="HS329" s="46"/>
      <c r="HT329" s="46"/>
      <c r="HU329" s="46"/>
      <c r="HV329" s="46"/>
      <c r="HW329" s="46"/>
      <c r="HX329" s="46"/>
      <c r="HY329" s="46"/>
      <c r="HZ329" s="46"/>
      <c r="IA329" s="46"/>
      <c r="IB329" s="46"/>
      <c r="IC329" s="46"/>
      <c r="ID329" s="46"/>
      <c r="IE329" s="46"/>
      <c r="IF329" s="46"/>
      <c r="IG329" s="46"/>
      <c r="IH329" s="46"/>
      <c r="II329" s="46"/>
    </row>
    <row r="330" spans="1:255" customFormat="1" ht="18.75" customHeight="1">
      <c r="A330" s="57"/>
      <c r="B330" s="84"/>
      <c r="C330" s="87"/>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174"/>
      <c r="AF330" s="182"/>
      <c r="AG330" s="182"/>
      <c r="AH330" s="182"/>
      <c r="AI330" s="182"/>
      <c r="AJ330" s="182"/>
      <c r="AK330" s="182"/>
      <c r="AL330" s="182"/>
      <c r="AM330" s="183"/>
      <c r="AN330" s="174"/>
      <c r="AO330" s="182"/>
      <c r="AP330" s="182"/>
      <c r="AQ330" s="182"/>
      <c r="AR330" s="182"/>
      <c r="AS330" s="182"/>
      <c r="AT330" s="182"/>
      <c r="AU330" s="182"/>
      <c r="AV330" s="183"/>
      <c r="AW330" s="179"/>
      <c r="AX330" s="180"/>
      <c r="AY330" s="180"/>
      <c r="AZ330" s="180"/>
      <c r="BA330" s="180"/>
      <c r="BB330" s="181"/>
      <c r="BC330" s="46"/>
      <c r="BD330" s="46"/>
      <c r="BE330" s="46"/>
      <c r="BF330" s="46"/>
      <c r="BG330" s="49"/>
      <c r="BH330" s="49"/>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CZ330" s="46"/>
      <c r="DA330" s="46"/>
      <c r="DB330" s="46"/>
      <c r="DC330" s="46"/>
      <c r="DD330" s="46"/>
      <c r="DE330" s="46"/>
      <c r="DF330" s="46"/>
      <c r="DG330" s="46"/>
      <c r="DH330" s="46"/>
      <c r="DI330" s="46"/>
      <c r="DJ330" s="46"/>
      <c r="DK330" s="46"/>
      <c r="DL330" s="46"/>
      <c r="DM330" s="46"/>
      <c r="DN330" s="46"/>
      <c r="DO330" s="46"/>
      <c r="DP330" s="46"/>
      <c r="DQ330" s="46"/>
      <c r="DR330" s="46"/>
      <c r="DS330" s="46"/>
      <c r="DT330" s="46"/>
      <c r="DU330" s="46"/>
      <c r="DV330" s="46"/>
      <c r="DW330" s="46"/>
      <c r="DX330" s="46"/>
      <c r="DY330" s="46"/>
      <c r="DZ330" s="46"/>
      <c r="EA330" s="46"/>
      <c r="EB330" s="46"/>
      <c r="EC330" s="46"/>
      <c r="ED330" s="46"/>
      <c r="EE330" s="46"/>
      <c r="EF330" s="46"/>
      <c r="EG330" s="46"/>
      <c r="EH330" s="46"/>
      <c r="EI330" s="46"/>
      <c r="EJ330" s="46"/>
      <c r="EK330" s="46"/>
      <c r="EL330" s="46"/>
      <c r="EM330" s="46"/>
      <c r="EN330" s="46"/>
      <c r="EO330" s="46"/>
      <c r="EP330" s="46"/>
      <c r="EQ330" s="46"/>
      <c r="ER330" s="46"/>
      <c r="ES330" s="46"/>
      <c r="ET330" s="46"/>
      <c r="EU330" s="46"/>
      <c r="EV330" s="46"/>
      <c r="EW330" s="46"/>
      <c r="EX330" s="46"/>
      <c r="EY330" s="46"/>
      <c r="EZ330" s="46"/>
      <c r="FA330" s="46"/>
      <c r="FB330" s="46"/>
      <c r="FC330" s="46"/>
      <c r="FD330" s="46"/>
      <c r="FE330" s="46"/>
      <c r="FF330" s="46"/>
      <c r="FG330" s="46"/>
      <c r="FH330" s="46"/>
      <c r="FI330" s="46"/>
      <c r="FJ330" s="46"/>
      <c r="FK330" s="46"/>
      <c r="FL330" s="46"/>
      <c r="FM330" s="46"/>
      <c r="FN330" s="46"/>
      <c r="FO330" s="46"/>
      <c r="FP330" s="46"/>
      <c r="FQ330" s="46"/>
      <c r="FR330" s="46"/>
      <c r="FS330" s="46"/>
      <c r="FT330" s="46"/>
      <c r="FU330" s="46"/>
      <c r="FV330" s="46"/>
      <c r="FW330" s="46"/>
      <c r="FX330" s="46"/>
      <c r="FY330" s="46"/>
      <c r="FZ330" s="46"/>
      <c r="GA330" s="46"/>
      <c r="GB330" s="46"/>
      <c r="GC330" s="46"/>
      <c r="GD330" s="46"/>
      <c r="GE330" s="46"/>
      <c r="GF330" s="46"/>
      <c r="GG330" s="46"/>
      <c r="GH330" s="46"/>
      <c r="GI330" s="46"/>
      <c r="GJ330" s="46"/>
      <c r="GK330" s="46"/>
      <c r="GL330" s="46"/>
      <c r="GM330" s="46"/>
      <c r="GN330" s="46"/>
      <c r="GO330" s="46"/>
      <c r="GP330" s="46"/>
      <c r="GQ330" s="46"/>
      <c r="GR330" s="46"/>
      <c r="GS330" s="46"/>
      <c r="GT330" s="46"/>
      <c r="GU330" s="46"/>
      <c r="GV330" s="46"/>
      <c r="GW330" s="46"/>
      <c r="GX330" s="46"/>
      <c r="GY330" s="46"/>
      <c r="GZ330" s="46"/>
      <c r="HA330" s="46"/>
      <c r="HB330" s="46"/>
      <c r="HC330" s="46"/>
      <c r="HD330" s="46"/>
      <c r="HE330" s="46"/>
      <c r="HF330" s="46"/>
      <c r="HG330" s="46"/>
      <c r="HH330" s="46"/>
      <c r="HI330" s="46"/>
      <c r="HJ330" s="46"/>
      <c r="HK330" s="46"/>
      <c r="HL330" s="46"/>
      <c r="HM330" s="46"/>
      <c r="HN330" s="46"/>
      <c r="HO330" s="46"/>
      <c r="HP330" s="46"/>
      <c r="HQ330" s="46"/>
      <c r="HR330" s="46"/>
      <c r="HS330" s="46"/>
      <c r="HT330" s="46"/>
      <c r="HU330" s="46"/>
      <c r="HV330" s="46"/>
      <c r="HW330" s="46"/>
      <c r="HX330" s="46"/>
      <c r="HY330" s="46"/>
      <c r="HZ330" s="46"/>
      <c r="IA330" s="46"/>
      <c r="IB330" s="46"/>
      <c r="IC330" s="46"/>
      <c r="ID330" s="46"/>
      <c r="IE330" s="46"/>
      <c r="IF330" s="46"/>
      <c r="IG330" s="46"/>
      <c r="IH330" s="46"/>
      <c r="II330" s="46"/>
    </row>
    <row r="331" spans="1:255" customFormat="1" ht="18.75" customHeight="1" thickBot="1">
      <c r="A331" s="57"/>
      <c r="B331" s="88"/>
      <c r="C331" s="89"/>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324"/>
      <c r="AF331" s="325"/>
      <c r="AG331" s="325"/>
      <c r="AH331" s="325"/>
      <c r="AI331" s="325"/>
      <c r="AJ331" s="325"/>
      <c r="AK331" s="325"/>
      <c r="AL331" s="325"/>
      <c r="AM331" s="326"/>
      <c r="AN331" s="324"/>
      <c r="AO331" s="325"/>
      <c r="AP331" s="325"/>
      <c r="AQ331" s="325"/>
      <c r="AR331" s="325"/>
      <c r="AS331" s="325"/>
      <c r="AT331" s="325"/>
      <c r="AU331" s="325"/>
      <c r="AV331" s="326"/>
      <c r="AW331" s="91"/>
      <c r="AX331" s="94"/>
      <c r="AY331" s="94"/>
      <c r="AZ331" s="94"/>
      <c r="BA331" s="94"/>
      <c r="BB331" s="95"/>
      <c r="BC331" s="46"/>
      <c r="BD331" s="46"/>
      <c r="BE331" s="46"/>
      <c r="BF331" s="46"/>
      <c r="BG331" s="49"/>
      <c r="BH331" s="49"/>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G331" s="46"/>
      <c r="DH331" s="46"/>
      <c r="DI331" s="46"/>
      <c r="DJ331" s="46"/>
      <c r="DK331" s="46"/>
      <c r="DL331" s="46"/>
      <c r="DM331" s="46"/>
      <c r="DN331" s="46"/>
      <c r="DO331" s="46"/>
      <c r="DP331" s="46"/>
      <c r="DQ331" s="46"/>
      <c r="DR331" s="46"/>
      <c r="DS331" s="46"/>
      <c r="DT331" s="46"/>
      <c r="DU331" s="46"/>
      <c r="DV331" s="46"/>
      <c r="DW331" s="46"/>
      <c r="DX331" s="46"/>
      <c r="DY331" s="46"/>
      <c r="DZ331" s="46"/>
      <c r="EA331" s="46"/>
      <c r="EB331" s="46"/>
      <c r="EC331" s="46"/>
      <c r="ED331" s="46"/>
      <c r="EE331" s="46"/>
      <c r="EF331" s="46"/>
      <c r="EG331" s="46"/>
      <c r="EH331" s="46"/>
      <c r="EI331" s="46"/>
      <c r="EJ331" s="46"/>
      <c r="EK331" s="46"/>
      <c r="EL331" s="46"/>
      <c r="EM331" s="46"/>
      <c r="EN331" s="46"/>
      <c r="EO331" s="46"/>
      <c r="EP331" s="46"/>
      <c r="EQ331" s="46"/>
      <c r="ER331" s="46"/>
      <c r="ES331" s="46"/>
      <c r="ET331" s="46"/>
      <c r="EU331" s="46"/>
      <c r="EV331" s="46"/>
      <c r="EW331" s="46"/>
      <c r="EX331" s="46"/>
      <c r="EY331" s="46"/>
      <c r="EZ331" s="46"/>
      <c r="FA331" s="46"/>
      <c r="FB331" s="46"/>
      <c r="FC331" s="46"/>
      <c r="FD331" s="46"/>
      <c r="FE331" s="46"/>
      <c r="FF331" s="46"/>
      <c r="FG331" s="46"/>
      <c r="FH331" s="46"/>
      <c r="FI331" s="46"/>
      <c r="FJ331" s="46"/>
      <c r="FK331" s="46"/>
      <c r="FL331" s="46"/>
      <c r="FM331" s="46"/>
      <c r="FN331" s="46"/>
      <c r="FO331" s="46"/>
      <c r="FP331" s="46"/>
      <c r="FQ331" s="46"/>
      <c r="FR331" s="46"/>
      <c r="FS331" s="46"/>
      <c r="FT331" s="46"/>
      <c r="FU331" s="46"/>
      <c r="FV331" s="46"/>
      <c r="FW331" s="46"/>
      <c r="FX331" s="46"/>
      <c r="FY331" s="46"/>
      <c r="FZ331" s="46"/>
      <c r="GA331" s="46"/>
      <c r="GB331" s="46"/>
      <c r="GC331" s="46"/>
      <c r="GD331" s="46"/>
      <c r="GE331" s="46"/>
      <c r="GF331" s="46"/>
      <c r="GG331" s="46"/>
      <c r="GH331" s="46"/>
      <c r="GI331" s="46"/>
      <c r="GJ331" s="46"/>
      <c r="GK331" s="46"/>
      <c r="GL331" s="46"/>
      <c r="GM331" s="46"/>
      <c r="GN331" s="46"/>
      <c r="GO331" s="46"/>
      <c r="GP331" s="46"/>
      <c r="GQ331" s="46"/>
      <c r="GR331" s="46"/>
      <c r="GS331" s="46"/>
      <c r="GT331" s="46"/>
      <c r="GU331" s="46"/>
      <c r="GV331" s="46"/>
      <c r="GW331" s="46"/>
      <c r="GX331" s="46"/>
      <c r="GY331" s="46"/>
      <c r="GZ331" s="46"/>
      <c r="HA331" s="46"/>
      <c r="HB331" s="46"/>
      <c r="HC331" s="46"/>
      <c r="HD331" s="46"/>
      <c r="HE331" s="46"/>
      <c r="HF331" s="46"/>
      <c r="HG331" s="46"/>
      <c r="HH331" s="46"/>
      <c r="HI331" s="46"/>
      <c r="HJ331" s="46"/>
      <c r="HK331" s="46"/>
      <c r="HL331" s="46"/>
      <c r="HM331" s="46"/>
      <c r="HN331" s="46"/>
      <c r="HO331" s="46"/>
      <c r="HP331" s="46"/>
      <c r="HQ331" s="46"/>
      <c r="HR331" s="46"/>
      <c r="HS331" s="46"/>
      <c r="HT331" s="46"/>
      <c r="HU331" s="46"/>
      <c r="HV331" s="46"/>
      <c r="HW331" s="46"/>
      <c r="HX331" s="46"/>
      <c r="HY331" s="46"/>
      <c r="HZ331" s="46"/>
      <c r="IA331" s="46"/>
      <c r="IB331" s="46"/>
      <c r="IC331" s="46"/>
      <c r="ID331" s="46"/>
      <c r="IE331" s="46"/>
      <c r="IF331" s="46"/>
      <c r="IG331" s="46"/>
      <c r="IH331" s="46"/>
      <c r="II331" s="46"/>
    </row>
    <row r="332" spans="1:255" customFormat="1" ht="18.75" customHeight="1" thickTop="1" thickBot="1">
      <c r="A332" s="62"/>
      <c r="B332" s="167" t="s">
        <v>104</v>
      </c>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c r="AB332" s="168"/>
      <c r="AC332" s="168"/>
      <c r="AD332" s="169"/>
      <c r="AE332" s="170">
        <f>SUM(AE324:AM331)</f>
        <v>113673</v>
      </c>
      <c r="AF332" s="171"/>
      <c r="AG332" s="171"/>
      <c r="AH332" s="171"/>
      <c r="AI332" s="171"/>
      <c r="AJ332" s="171"/>
      <c r="AK332" s="171"/>
      <c r="AL332" s="171"/>
      <c r="AM332" s="172"/>
      <c r="AN332" s="170">
        <f>SUM(AN324:AV331)</f>
        <v>128702</v>
      </c>
      <c r="AO332" s="171"/>
      <c r="AP332" s="171"/>
      <c r="AQ332" s="171"/>
      <c r="AR332" s="171"/>
      <c r="AS332" s="171"/>
      <c r="AT332" s="171"/>
      <c r="AU332" s="171"/>
      <c r="AV332" s="172"/>
      <c r="AW332" s="170"/>
      <c r="AX332" s="171"/>
      <c r="AY332" s="171"/>
      <c r="AZ332" s="171"/>
      <c r="BA332" s="171"/>
      <c r="BB332" s="173"/>
      <c r="BC332" s="46"/>
      <c r="BD332" s="46"/>
      <c r="BE332" s="46"/>
      <c r="BF332" s="46"/>
      <c r="BG332" s="76"/>
      <c r="BH332" s="7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G332" s="46"/>
      <c r="DH332" s="46"/>
      <c r="DI332" s="46"/>
      <c r="DJ332" s="46"/>
      <c r="DK332" s="46"/>
      <c r="DL332" s="46"/>
      <c r="DM332" s="46"/>
      <c r="DN332" s="46"/>
      <c r="DO332" s="46"/>
      <c r="DP332" s="46"/>
      <c r="DQ332" s="46"/>
      <c r="DR332" s="46"/>
      <c r="DS332" s="46"/>
      <c r="DT332" s="46"/>
      <c r="DU332" s="46"/>
      <c r="DV332" s="46"/>
      <c r="DW332" s="46"/>
      <c r="DX332" s="46"/>
      <c r="DY332" s="46"/>
      <c r="DZ332" s="46"/>
      <c r="EA332" s="46"/>
      <c r="EB332" s="46"/>
      <c r="EC332" s="46"/>
      <c r="ED332" s="46"/>
      <c r="EE332" s="46"/>
      <c r="EF332" s="46"/>
      <c r="EG332" s="46"/>
      <c r="EH332" s="46"/>
      <c r="EI332" s="46"/>
      <c r="EJ332" s="46"/>
      <c r="EK332" s="46"/>
      <c r="EL332" s="46"/>
      <c r="EM332" s="46"/>
      <c r="EN332" s="46"/>
      <c r="EO332" s="46"/>
      <c r="EP332" s="46"/>
      <c r="EQ332" s="46"/>
      <c r="ER332" s="46"/>
      <c r="ES332" s="46"/>
      <c r="ET332" s="46"/>
      <c r="EU332" s="46"/>
      <c r="EV332" s="46"/>
      <c r="EW332" s="46"/>
      <c r="EX332" s="46"/>
      <c r="EY332" s="46"/>
      <c r="EZ332" s="46"/>
      <c r="FA332" s="46"/>
      <c r="FB332" s="46"/>
      <c r="FC332" s="46"/>
      <c r="FD332" s="46"/>
      <c r="FE332" s="46"/>
      <c r="FF332" s="46"/>
      <c r="FG332" s="46"/>
      <c r="FH332" s="46"/>
      <c r="FI332" s="46"/>
      <c r="FJ332" s="46"/>
      <c r="FK332" s="46"/>
      <c r="FL332" s="46"/>
      <c r="FM332" s="46"/>
      <c r="FN332" s="46"/>
      <c r="FO332" s="46"/>
      <c r="FP332" s="46"/>
      <c r="FQ332" s="46"/>
      <c r="FR332" s="46"/>
      <c r="FS332" s="46"/>
      <c r="FT332" s="46"/>
      <c r="FU332" s="46"/>
      <c r="FV332" s="46"/>
      <c r="FW332" s="46"/>
      <c r="FX332" s="46"/>
      <c r="FY332" s="46"/>
      <c r="FZ332" s="46"/>
      <c r="GA332" s="46"/>
      <c r="GB332" s="46"/>
      <c r="GC332" s="46"/>
      <c r="GD332" s="46"/>
      <c r="GE332" s="46"/>
      <c r="GF332" s="46"/>
      <c r="GG332" s="46"/>
      <c r="GH332" s="46"/>
      <c r="GI332" s="46"/>
      <c r="GJ332" s="46"/>
      <c r="GK332" s="46"/>
      <c r="GL332" s="46"/>
      <c r="GM332" s="46"/>
      <c r="GN332" s="46"/>
      <c r="GO332" s="46"/>
      <c r="GP332" s="46"/>
      <c r="GQ332" s="46"/>
      <c r="GR332" s="46"/>
      <c r="GS332" s="46"/>
      <c r="GT332" s="46"/>
      <c r="GU332" s="46"/>
      <c r="GV332" s="46"/>
      <c r="GW332" s="46"/>
      <c r="GX332" s="46"/>
      <c r="GY332" s="46"/>
      <c r="GZ332" s="46"/>
      <c r="HA332" s="46"/>
      <c r="HB332" s="46"/>
      <c r="HC332" s="46"/>
      <c r="HD332" s="46"/>
      <c r="HE332" s="46"/>
      <c r="HF332" s="46"/>
      <c r="HG332" s="46"/>
      <c r="HH332" s="46"/>
      <c r="HI332" s="46"/>
      <c r="HJ332" s="46"/>
      <c r="HK332" s="46"/>
      <c r="HL332" s="46"/>
      <c r="HM332" s="46"/>
      <c r="HN332" s="46"/>
      <c r="HO332" s="46"/>
      <c r="HP332" s="46"/>
      <c r="HQ332" s="46"/>
      <c r="HR332" s="46"/>
      <c r="HS332" s="46"/>
      <c r="HT332" s="46"/>
      <c r="HU332" s="46"/>
      <c r="HV332" s="46"/>
      <c r="HW332" s="46"/>
      <c r="HX332" s="46"/>
      <c r="HY332" s="46"/>
      <c r="HZ332" s="46"/>
      <c r="IA332" s="46"/>
      <c r="IB332" s="46"/>
      <c r="IC332" s="46"/>
      <c r="ID332" s="46"/>
      <c r="IE332" s="46"/>
      <c r="IF332" s="46"/>
      <c r="IG332" s="46"/>
      <c r="IH332" s="46"/>
      <c r="II332" s="46"/>
    </row>
    <row r="333" spans="1:255" ht="13.5">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row>
    <row r="334" spans="1:255" ht="14.25">
      <c r="A334" s="45" t="s">
        <v>89</v>
      </c>
      <c r="BA334" s="47"/>
      <c r="BB334" s="48"/>
      <c r="BC334" s="47" t="s">
        <v>121</v>
      </c>
    </row>
    <row r="336" spans="1:255">
      <c r="AD336" s="50"/>
      <c r="AH336" s="50"/>
      <c r="AI336" s="50"/>
      <c r="AJ336" s="50"/>
      <c r="AK336" s="50"/>
      <c r="AL336" s="50"/>
      <c r="AM336" s="50"/>
      <c r="AS336" s="50"/>
      <c r="BB336" s="51" t="s">
        <v>91</v>
      </c>
    </row>
    <row r="337" spans="1:59">
      <c r="AD337" s="50"/>
      <c r="AH337" s="50"/>
      <c r="AI337" s="50"/>
      <c r="AJ337" s="50"/>
      <c r="AK337" s="50"/>
      <c r="AL337" s="50"/>
      <c r="AM337" s="50"/>
      <c r="AS337" s="50"/>
    </row>
    <row r="338" spans="1:59" ht="13.5" thickBot="1">
      <c r="AD338" s="50"/>
      <c r="AH338" s="50"/>
      <c r="AI338" s="50"/>
      <c r="AJ338" s="50"/>
      <c r="AK338" s="50"/>
      <c r="AL338" s="50"/>
      <c r="AM338" s="50"/>
      <c r="AS338" s="50"/>
    </row>
    <row r="339" spans="1:59" ht="15" thickBot="1">
      <c r="A339" s="205" t="s">
        <v>92</v>
      </c>
      <c r="B339" s="206"/>
      <c r="C339" s="206"/>
      <c r="D339" s="206"/>
      <c r="E339" s="206"/>
      <c r="F339" s="206"/>
      <c r="G339" s="206"/>
      <c r="H339" s="206"/>
      <c r="I339" s="206"/>
      <c r="J339" s="206"/>
      <c r="K339" s="207"/>
      <c r="L339" s="208">
        <v>10</v>
      </c>
      <c r="M339" s="209"/>
      <c r="N339" s="209"/>
      <c r="O339" s="210"/>
      <c r="P339" s="205" t="s">
        <v>93</v>
      </c>
      <c r="Q339" s="206"/>
      <c r="R339" s="206"/>
      <c r="S339" s="206"/>
      <c r="T339" s="206"/>
      <c r="U339" s="207"/>
      <c r="V339" s="211" t="s">
        <v>136</v>
      </c>
      <c r="W339" s="212"/>
      <c r="X339" s="212"/>
      <c r="Y339" s="212"/>
      <c r="Z339" s="212"/>
      <c r="AA339" s="212"/>
      <c r="AB339" s="212"/>
      <c r="AC339" s="212"/>
      <c r="AD339" s="212"/>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3"/>
    </row>
    <row r="340" spans="1:59" ht="14.25">
      <c r="A340" s="52"/>
      <c r="B340" s="52"/>
      <c r="C340" s="52"/>
      <c r="D340" s="52"/>
      <c r="E340" s="52"/>
      <c r="F340" s="52"/>
      <c r="G340" s="52"/>
      <c r="H340" s="52"/>
      <c r="I340" s="52"/>
      <c r="J340" s="52"/>
      <c r="K340" s="52"/>
      <c r="L340" s="53"/>
      <c r="M340" s="53"/>
      <c r="N340" s="53"/>
      <c r="O340" s="53"/>
      <c r="P340" s="52"/>
      <c r="Q340" s="52"/>
      <c r="R340" s="52"/>
      <c r="S340" s="52"/>
      <c r="T340" s="52"/>
      <c r="U340" s="52"/>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c r="BB340" s="54"/>
    </row>
    <row r="341" spans="1:59" ht="14.25">
      <c r="A341" s="55"/>
      <c r="B341" s="56" t="s">
        <v>95</v>
      </c>
      <c r="C341" s="57"/>
      <c r="D341" s="57"/>
      <c r="E341" s="57"/>
      <c r="F341" s="57"/>
      <c r="G341" s="57"/>
      <c r="H341" s="57"/>
      <c r="I341" s="57"/>
      <c r="J341" s="57"/>
      <c r="K341" s="57"/>
      <c r="L341" s="58"/>
      <c r="M341" s="58"/>
      <c r="N341" s="58"/>
      <c r="O341" s="58"/>
      <c r="P341" s="57"/>
      <c r="Q341" s="57"/>
      <c r="R341" s="57"/>
      <c r="S341" s="57"/>
      <c r="T341" s="57"/>
      <c r="U341" s="57"/>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row>
    <row r="342" spans="1:59" ht="15" thickBot="1">
      <c r="A342" s="57"/>
      <c r="B342" s="57"/>
      <c r="C342" s="57"/>
      <c r="D342" s="57"/>
      <c r="E342" s="57"/>
      <c r="F342" s="57"/>
      <c r="G342" s="57"/>
      <c r="H342" s="57"/>
      <c r="I342" s="57"/>
      <c r="J342" s="57"/>
      <c r="K342" s="57"/>
      <c r="L342" s="58"/>
      <c r="M342" s="58"/>
      <c r="N342" s="58"/>
      <c r="O342" s="58"/>
      <c r="P342" s="57"/>
      <c r="Q342" s="57"/>
      <c r="R342" s="57"/>
      <c r="S342" s="57"/>
      <c r="T342" s="57"/>
      <c r="U342" s="57"/>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row>
    <row r="343" spans="1:59" ht="14.25">
      <c r="A343" s="57"/>
      <c r="B343" s="59"/>
      <c r="C343" s="52"/>
      <c r="D343" s="52"/>
      <c r="E343" s="52"/>
      <c r="F343" s="52"/>
      <c r="G343" s="52"/>
      <c r="H343" s="52"/>
      <c r="I343" s="52"/>
      <c r="J343" s="52"/>
      <c r="K343" s="52"/>
      <c r="L343" s="53"/>
      <c r="M343" s="53"/>
      <c r="N343" s="53"/>
      <c r="O343" s="53"/>
      <c r="P343" s="52"/>
      <c r="Q343" s="52"/>
      <c r="R343" s="52"/>
      <c r="S343" s="52"/>
      <c r="T343" s="52"/>
      <c r="U343" s="52"/>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c r="BB343" s="60"/>
    </row>
    <row r="344" spans="1:59">
      <c r="A344" s="57"/>
      <c r="B344" s="184" t="s">
        <v>137</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6"/>
    </row>
    <row r="345" spans="1:59" ht="13.5">
      <c r="A345" s="57"/>
      <c r="B345" s="184"/>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6"/>
      <c r="BG345" s="61"/>
    </row>
    <row r="346" spans="1:59">
      <c r="A346" s="57"/>
      <c r="B346" s="184"/>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6"/>
    </row>
    <row r="347" spans="1:59">
      <c r="A347" s="57"/>
      <c r="B347" s="184"/>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6"/>
    </row>
    <row r="348" spans="1:59">
      <c r="A348" s="57"/>
      <c r="B348" s="184"/>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6"/>
    </row>
    <row r="349" spans="1:59">
      <c r="A349" s="57"/>
      <c r="B349" s="184"/>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6"/>
    </row>
    <row r="350" spans="1:59">
      <c r="A350" s="57"/>
      <c r="B350" s="184"/>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6"/>
    </row>
    <row r="351" spans="1:59">
      <c r="A351" s="57"/>
      <c r="B351" s="184"/>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6"/>
    </row>
    <row r="352" spans="1:59">
      <c r="A352" s="57"/>
      <c r="B352" s="184"/>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6"/>
    </row>
    <row r="353" spans="1:245">
      <c r="A353" s="57"/>
      <c r="B353" s="184"/>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6"/>
    </row>
    <row r="354" spans="1:245" ht="15" thickBot="1">
      <c r="A354" s="62"/>
      <c r="B354" s="63"/>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5"/>
    </row>
    <row r="355" spans="1:245">
      <c r="B355" s="66"/>
    </row>
    <row r="356" spans="1:245">
      <c r="B356" s="66"/>
    </row>
    <row r="357" spans="1:245" ht="14.25">
      <c r="B357" s="56" t="s">
        <v>96</v>
      </c>
      <c r="C357" s="57"/>
      <c r="D357" s="57"/>
      <c r="E357" s="57"/>
      <c r="F357" s="57"/>
      <c r="G357" s="57"/>
      <c r="H357" s="57"/>
      <c r="I357" s="57"/>
      <c r="J357" s="57"/>
      <c r="K357" s="57"/>
      <c r="L357" s="58"/>
      <c r="M357" s="58"/>
      <c r="N357" s="58"/>
      <c r="O357" s="58"/>
      <c r="P357" s="57"/>
      <c r="Q357" s="57"/>
      <c r="R357" s="57"/>
      <c r="S357" s="57"/>
      <c r="T357" s="57"/>
      <c r="U357" s="57"/>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row>
    <row r="358" spans="1:245" ht="15" thickBot="1">
      <c r="B358" s="57"/>
      <c r="C358" s="57"/>
      <c r="D358" s="57"/>
      <c r="E358" s="57"/>
      <c r="F358" s="57"/>
      <c r="G358" s="57"/>
      <c r="H358" s="57"/>
      <c r="I358" s="57"/>
      <c r="J358" s="57"/>
      <c r="K358" s="57"/>
      <c r="L358" s="58"/>
      <c r="M358" s="58"/>
      <c r="N358" s="58"/>
      <c r="O358" s="58"/>
      <c r="P358" s="57"/>
      <c r="Q358" s="57"/>
      <c r="R358" s="57"/>
      <c r="S358" s="57"/>
      <c r="T358" s="57"/>
      <c r="U358" s="57"/>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t="s">
        <v>97</v>
      </c>
      <c r="AW358" s="56"/>
      <c r="AX358" s="56"/>
      <c r="AY358" s="56"/>
      <c r="AZ358" s="56"/>
      <c r="BA358" s="56"/>
      <c r="BB358" s="56"/>
    </row>
    <row r="359" spans="1:245" customFormat="1" ht="13.5" customHeight="1">
      <c r="A359" s="57"/>
      <c r="B359" s="187" t="s">
        <v>98</v>
      </c>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c r="AB359" s="188"/>
      <c r="AC359" s="188"/>
      <c r="AD359" s="189"/>
      <c r="AE359" s="199" t="s">
        <v>99</v>
      </c>
      <c r="AF359" s="188"/>
      <c r="AG359" s="188"/>
      <c r="AH359" s="188"/>
      <c r="AI359" s="188"/>
      <c r="AJ359" s="188"/>
      <c r="AK359" s="188"/>
      <c r="AL359" s="188"/>
      <c r="AM359" s="189"/>
      <c r="AN359" s="199" t="s">
        <v>100</v>
      </c>
      <c r="AO359" s="188"/>
      <c r="AP359" s="188"/>
      <c r="AQ359" s="188"/>
      <c r="AR359" s="188"/>
      <c r="AS359" s="188"/>
      <c r="AT359" s="188"/>
      <c r="AU359" s="188"/>
      <c r="AV359" s="189"/>
      <c r="AW359" s="199" t="s">
        <v>101</v>
      </c>
      <c r="AX359" s="188"/>
      <c r="AY359" s="188"/>
      <c r="AZ359" s="188"/>
      <c r="BA359" s="188"/>
      <c r="BB359" s="201"/>
      <c r="BC359" s="46"/>
      <c r="BD359" s="46"/>
      <c r="BE359" s="46"/>
      <c r="BF359" s="46"/>
      <c r="BG359" s="49"/>
      <c r="BH359" s="49"/>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G359" s="46"/>
      <c r="DH359" s="46"/>
      <c r="DI359" s="46"/>
      <c r="DJ359" s="46"/>
      <c r="DK359" s="46"/>
      <c r="DL359" s="46"/>
      <c r="DM359" s="46"/>
      <c r="DN359" s="46"/>
      <c r="DO359" s="46"/>
      <c r="DP359" s="46"/>
      <c r="DQ359" s="46"/>
      <c r="DR359" s="46"/>
      <c r="DS359" s="46"/>
      <c r="DT359" s="46"/>
      <c r="DU359" s="46"/>
      <c r="DV359" s="46"/>
      <c r="DW359" s="46"/>
      <c r="DX359" s="46"/>
      <c r="DY359" s="46"/>
      <c r="DZ359" s="46"/>
      <c r="EA359" s="46"/>
      <c r="EB359" s="46"/>
      <c r="EC359" s="46"/>
      <c r="ED359" s="46"/>
      <c r="EE359" s="46"/>
      <c r="EF359" s="46"/>
      <c r="EG359" s="46"/>
      <c r="EH359" s="46"/>
      <c r="EI359" s="46"/>
      <c r="EJ359" s="46"/>
      <c r="EK359" s="46"/>
      <c r="EL359" s="46"/>
      <c r="EM359" s="46"/>
      <c r="EN359" s="46"/>
      <c r="EO359" s="46"/>
      <c r="EP359" s="46"/>
      <c r="EQ359" s="46"/>
      <c r="ER359" s="46"/>
      <c r="ES359" s="46"/>
      <c r="ET359" s="46"/>
      <c r="EU359" s="46"/>
      <c r="EV359" s="46"/>
      <c r="EW359" s="46"/>
      <c r="EX359" s="46"/>
      <c r="EY359" s="46"/>
      <c r="EZ359" s="46"/>
      <c r="FA359" s="46"/>
      <c r="FB359" s="46"/>
      <c r="FC359" s="46"/>
      <c r="FD359" s="46"/>
      <c r="FE359" s="46"/>
      <c r="FF359" s="46"/>
      <c r="FG359" s="46"/>
      <c r="FH359" s="46"/>
      <c r="FI359" s="46"/>
      <c r="FJ359" s="46"/>
      <c r="FK359" s="46"/>
      <c r="FL359" s="46"/>
      <c r="FM359" s="46"/>
      <c r="FN359" s="46"/>
      <c r="FO359" s="46"/>
      <c r="FP359" s="46"/>
      <c r="FQ359" s="46"/>
      <c r="FR359" s="46"/>
      <c r="FS359" s="46"/>
      <c r="FT359" s="46"/>
      <c r="FU359" s="46"/>
      <c r="FV359" s="46"/>
      <c r="FW359" s="46"/>
      <c r="FX359" s="46"/>
      <c r="FY359" s="46"/>
      <c r="FZ359" s="46"/>
      <c r="GA359" s="46"/>
      <c r="GB359" s="46"/>
      <c r="GC359" s="46"/>
      <c r="GD359" s="46"/>
      <c r="GE359" s="46"/>
      <c r="GF359" s="46"/>
      <c r="GG359" s="46"/>
      <c r="GH359" s="46"/>
      <c r="GI359" s="46"/>
      <c r="GJ359" s="46"/>
      <c r="GK359" s="46"/>
      <c r="GL359" s="46"/>
      <c r="GM359" s="46"/>
      <c r="GN359" s="46"/>
      <c r="GO359" s="46"/>
      <c r="GP359" s="46"/>
      <c r="GQ359" s="46"/>
      <c r="GR359" s="46"/>
      <c r="GS359" s="46"/>
      <c r="GT359" s="46"/>
      <c r="GU359" s="46"/>
      <c r="GV359" s="46"/>
      <c r="GW359" s="46"/>
      <c r="GX359" s="46"/>
      <c r="GY359" s="46"/>
      <c r="GZ359" s="46"/>
      <c r="HA359" s="46"/>
      <c r="HB359" s="46"/>
      <c r="HC359" s="46"/>
      <c r="HD359" s="46"/>
      <c r="HE359" s="46"/>
      <c r="HF359" s="46"/>
      <c r="HG359" s="46"/>
      <c r="HH359" s="46"/>
      <c r="HI359" s="46"/>
      <c r="HJ359" s="46"/>
      <c r="HK359" s="46"/>
      <c r="HL359" s="46"/>
      <c r="HM359" s="46"/>
      <c r="HN359" s="46"/>
      <c r="HO359" s="46"/>
      <c r="HP359" s="46"/>
      <c r="HQ359" s="46"/>
      <c r="HR359" s="46"/>
      <c r="HS359" s="46"/>
      <c r="HT359" s="46"/>
      <c r="HU359" s="46"/>
      <c r="HV359" s="46"/>
      <c r="HW359" s="46"/>
      <c r="HX359" s="46"/>
      <c r="HY359" s="46"/>
      <c r="HZ359" s="46"/>
      <c r="IA359" s="46"/>
      <c r="IB359" s="46"/>
      <c r="IC359" s="46"/>
      <c r="ID359" s="46"/>
      <c r="IE359" s="46"/>
      <c r="IF359" s="46"/>
      <c r="IG359" s="46"/>
      <c r="IH359" s="46"/>
      <c r="II359" s="46"/>
      <c r="IJ359" s="46"/>
      <c r="IK359" s="46"/>
    </row>
    <row r="360" spans="1:245" customFormat="1" ht="13.5" customHeight="1">
      <c r="A360" s="57"/>
      <c r="B360" s="190"/>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2"/>
      <c r="AE360" s="200"/>
      <c r="AF360" s="191"/>
      <c r="AG360" s="191"/>
      <c r="AH360" s="191"/>
      <c r="AI360" s="191"/>
      <c r="AJ360" s="191"/>
      <c r="AK360" s="191"/>
      <c r="AL360" s="191"/>
      <c r="AM360" s="192"/>
      <c r="AN360" s="200"/>
      <c r="AO360" s="191"/>
      <c r="AP360" s="191"/>
      <c r="AQ360" s="191"/>
      <c r="AR360" s="191"/>
      <c r="AS360" s="191"/>
      <c r="AT360" s="191"/>
      <c r="AU360" s="191"/>
      <c r="AV360" s="192"/>
      <c r="AW360" s="200"/>
      <c r="AX360" s="191"/>
      <c r="AY360" s="191"/>
      <c r="AZ360" s="191"/>
      <c r="BA360" s="191"/>
      <c r="BB360" s="202"/>
      <c r="BC360" s="46"/>
      <c r="BD360" s="46"/>
      <c r="BE360" s="46"/>
      <c r="BF360" s="46"/>
      <c r="BG360" s="97"/>
      <c r="BH360" s="97"/>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c r="CY360" s="46"/>
      <c r="CZ360" s="46"/>
      <c r="DA360" s="46"/>
      <c r="DB360" s="46"/>
      <c r="DC360" s="46"/>
      <c r="DD360" s="46"/>
      <c r="DE360" s="46"/>
      <c r="DF360" s="46"/>
      <c r="DG360" s="46"/>
      <c r="DH360" s="46"/>
      <c r="DI360" s="46"/>
      <c r="DJ360" s="46"/>
      <c r="DK360" s="46"/>
      <c r="DL360" s="46"/>
      <c r="DM360" s="46"/>
      <c r="DN360" s="46"/>
      <c r="DO360" s="46"/>
      <c r="DP360" s="46"/>
      <c r="DQ360" s="46"/>
      <c r="DR360" s="46"/>
      <c r="DS360" s="46"/>
      <c r="DT360" s="46"/>
      <c r="DU360" s="46"/>
      <c r="DV360" s="46"/>
      <c r="DW360" s="46"/>
      <c r="DX360" s="46"/>
      <c r="DY360" s="46"/>
      <c r="DZ360" s="46"/>
      <c r="EA360" s="46"/>
      <c r="EB360" s="46"/>
      <c r="EC360" s="46"/>
      <c r="ED360" s="46"/>
      <c r="EE360" s="46"/>
      <c r="EF360" s="46"/>
      <c r="EG360" s="46"/>
      <c r="EH360" s="46"/>
      <c r="EI360" s="46"/>
      <c r="EJ360" s="46"/>
      <c r="EK360" s="46"/>
      <c r="EL360" s="46"/>
      <c r="EM360" s="46"/>
      <c r="EN360" s="46"/>
      <c r="EO360" s="46"/>
      <c r="EP360" s="46"/>
      <c r="EQ360" s="46"/>
      <c r="ER360" s="46"/>
      <c r="ES360" s="46"/>
      <c r="ET360" s="46"/>
      <c r="EU360" s="46"/>
      <c r="EV360" s="46"/>
      <c r="EW360" s="46"/>
      <c r="EX360" s="46"/>
      <c r="EY360" s="46"/>
      <c r="EZ360" s="46"/>
      <c r="FA360" s="46"/>
      <c r="FB360" s="46"/>
      <c r="FC360" s="46"/>
      <c r="FD360" s="46"/>
      <c r="FE360" s="46"/>
      <c r="FF360" s="46"/>
      <c r="FG360" s="46"/>
      <c r="FH360" s="46"/>
      <c r="FI360" s="46"/>
      <c r="FJ360" s="46"/>
      <c r="FK360" s="46"/>
      <c r="FL360" s="46"/>
      <c r="FM360" s="46"/>
      <c r="FN360" s="46"/>
      <c r="FO360" s="46"/>
      <c r="FP360" s="46"/>
      <c r="FQ360" s="46"/>
      <c r="FR360" s="46"/>
      <c r="FS360" s="46"/>
      <c r="FT360" s="46"/>
      <c r="FU360" s="46"/>
      <c r="FV360" s="46"/>
      <c r="FW360" s="46"/>
      <c r="FX360" s="46"/>
      <c r="FY360" s="46"/>
      <c r="FZ360" s="46"/>
      <c r="GA360" s="46"/>
      <c r="GB360" s="46"/>
      <c r="GC360" s="46"/>
      <c r="GD360" s="46"/>
      <c r="GE360" s="46"/>
      <c r="GF360" s="46"/>
      <c r="GG360" s="46"/>
      <c r="GH360" s="46"/>
      <c r="GI360" s="46"/>
      <c r="GJ360" s="46"/>
      <c r="GK360" s="46"/>
      <c r="GL360" s="46"/>
      <c r="GM360" s="46"/>
      <c r="GN360" s="46"/>
      <c r="GO360" s="46"/>
      <c r="GP360" s="46"/>
      <c r="GQ360" s="46"/>
      <c r="GR360" s="46"/>
      <c r="GS360" s="46"/>
      <c r="GT360" s="46"/>
      <c r="GU360" s="46"/>
      <c r="GV360" s="46"/>
      <c r="GW360" s="46"/>
      <c r="GX360" s="46"/>
      <c r="GY360" s="46"/>
      <c r="GZ360" s="46"/>
      <c r="HA360" s="46"/>
      <c r="HB360" s="46"/>
      <c r="HC360" s="46"/>
      <c r="HD360" s="46"/>
      <c r="HE360" s="46"/>
      <c r="HF360" s="46"/>
      <c r="HG360" s="46"/>
      <c r="HH360" s="46"/>
      <c r="HI360" s="46"/>
      <c r="HJ360" s="46"/>
      <c r="HK360" s="46"/>
      <c r="HL360" s="46"/>
      <c r="HM360" s="46"/>
      <c r="HN360" s="46"/>
      <c r="HO360" s="46"/>
      <c r="HP360" s="46"/>
      <c r="HQ360" s="46"/>
      <c r="HR360" s="46"/>
      <c r="HS360" s="46"/>
      <c r="HT360" s="46"/>
      <c r="HU360" s="46"/>
      <c r="HV360" s="46"/>
      <c r="HW360" s="46"/>
      <c r="HX360" s="46"/>
      <c r="HY360" s="46"/>
    </row>
    <row r="361" spans="1:245" customFormat="1" ht="18.75" customHeight="1">
      <c r="A361" s="57"/>
      <c r="B361" s="67" t="s">
        <v>102</v>
      </c>
      <c r="C361" s="68" t="s">
        <v>138</v>
      </c>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239">
        <v>22057</v>
      </c>
      <c r="AF361" s="257"/>
      <c r="AG361" s="257"/>
      <c r="AH361" s="257"/>
      <c r="AI361" s="257"/>
      <c r="AJ361" s="257"/>
      <c r="AK361" s="257"/>
      <c r="AL361" s="257"/>
      <c r="AM361" s="258"/>
      <c r="AN361" s="239">
        <v>20715</v>
      </c>
      <c r="AO361" s="257"/>
      <c r="AP361" s="257"/>
      <c r="AQ361" s="257"/>
      <c r="AR361" s="257"/>
      <c r="AS361" s="257"/>
      <c r="AT361" s="257"/>
      <c r="AU361" s="257"/>
      <c r="AV361" s="258"/>
      <c r="AW361" s="179"/>
      <c r="AX361" s="180"/>
      <c r="AY361" s="180"/>
      <c r="AZ361" s="180"/>
      <c r="BA361" s="180"/>
      <c r="BB361" s="181"/>
      <c r="BC361" s="46"/>
      <c r="BD361" s="46"/>
      <c r="BE361" s="46"/>
      <c r="BF361" s="46"/>
      <c r="BG361" s="98"/>
      <c r="BH361" s="98"/>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c r="CI361" s="46"/>
      <c r="CJ361" s="46"/>
      <c r="CK361" s="46"/>
      <c r="CL361" s="46"/>
      <c r="CM361" s="46"/>
      <c r="CN361" s="46"/>
      <c r="CO361" s="46"/>
      <c r="CP361" s="46"/>
      <c r="CQ361" s="46"/>
      <c r="CR361" s="46"/>
      <c r="CS361" s="46"/>
      <c r="CT361" s="46"/>
      <c r="CU361" s="46"/>
      <c r="CV361" s="46"/>
      <c r="CW361" s="46"/>
      <c r="CX361" s="46"/>
      <c r="CY361" s="46"/>
      <c r="CZ361" s="46"/>
      <c r="DA361" s="46"/>
      <c r="DB361" s="46"/>
      <c r="DC361" s="46"/>
      <c r="DD361" s="46"/>
      <c r="DE361" s="46"/>
      <c r="DF361" s="46"/>
      <c r="DG361" s="46"/>
      <c r="DH361" s="46"/>
      <c r="DI361" s="46"/>
      <c r="DJ361" s="46"/>
      <c r="DK361" s="46"/>
      <c r="DL361" s="46"/>
      <c r="DM361" s="46"/>
      <c r="DN361" s="46"/>
      <c r="DO361" s="46"/>
      <c r="DP361" s="46"/>
      <c r="DQ361" s="46"/>
      <c r="DR361" s="46"/>
      <c r="DS361" s="46"/>
      <c r="DT361" s="46"/>
      <c r="DU361" s="46"/>
      <c r="DV361" s="46"/>
      <c r="DW361" s="46"/>
      <c r="DX361" s="46"/>
      <c r="DY361" s="46"/>
      <c r="DZ361" s="46"/>
      <c r="EA361" s="46"/>
      <c r="EB361" s="46"/>
      <c r="EC361" s="46"/>
      <c r="ED361" s="46"/>
      <c r="EE361" s="46"/>
      <c r="EF361" s="46"/>
      <c r="EG361" s="46"/>
      <c r="EH361" s="46"/>
      <c r="EI361" s="46"/>
      <c r="EJ361" s="46"/>
      <c r="EK361" s="46"/>
      <c r="EL361" s="46"/>
      <c r="EM361" s="46"/>
      <c r="EN361" s="46"/>
      <c r="EO361" s="46"/>
      <c r="EP361" s="46"/>
      <c r="EQ361" s="46"/>
      <c r="ER361" s="46"/>
      <c r="ES361" s="46"/>
      <c r="ET361" s="46"/>
      <c r="EU361" s="46"/>
      <c r="EV361" s="46"/>
      <c r="EW361" s="46"/>
      <c r="EX361" s="46"/>
      <c r="EY361" s="46"/>
      <c r="EZ361" s="46"/>
      <c r="FA361" s="46"/>
      <c r="FB361" s="46"/>
      <c r="FC361" s="46"/>
      <c r="FD361" s="46"/>
      <c r="FE361" s="46"/>
      <c r="FF361" s="46"/>
      <c r="FG361" s="46"/>
      <c r="FH361" s="46"/>
      <c r="FI361" s="46"/>
      <c r="FJ361" s="46"/>
      <c r="FK361" s="46"/>
      <c r="FL361" s="46"/>
      <c r="FM361" s="46"/>
      <c r="FN361" s="46"/>
      <c r="FO361" s="46"/>
      <c r="FP361" s="46"/>
      <c r="FQ361" s="46"/>
      <c r="FR361" s="46"/>
      <c r="FS361" s="46"/>
      <c r="FT361" s="46"/>
      <c r="FU361" s="46"/>
      <c r="FV361" s="46"/>
      <c r="FW361" s="46"/>
      <c r="FX361" s="46"/>
      <c r="FY361" s="46"/>
      <c r="FZ361" s="46"/>
      <c r="GA361" s="46"/>
      <c r="GB361" s="46"/>
      <c r="GC361" s="46"/>
      <c r="GD361" s="46"/>
      <c r="GE361" s="46"/>
      <c r="GF361" s="46"/>
      <c r="GG361" s="46"/>
      <c r="GH361" s="46"/>
      <c r="GI361" s="46"/>
      <c r="GJ361" s="46"/>
      <c r="GK361" s="46"/>
      <c r="GL361" s="46"/>
      <c r="GM361" s="46"/>
      <c r="GN361" s="46"/>
      <c r="GO361" s="46"/>
      <c r="GP361" s="46"/>
      <c r="GQ361" s="46"/>
      <c r="GR361" s="46"/>
      <c r="GS361" s="46"/>
      <c r="GT361" s="46"/>
      <c r="GU361" s="46"/>
      <c r="GV361" s="46"/>
      <c r="GW361" s="46"/>
      <c r="GX361" s="46"/>
      <c r="GY361" s="46"/>
      <c r="GZ361" s="46"/>
      <c r="HA361" s="46"/>
      <c r="HB361" s="46"/>
      <c r="HC361" s="46"/>
      <c r="HD361" s="46"/>
      <c r="HE361" s="46"/>
      <c r="HF361" s="46"/>
      <c r="HG361" s="46"/>
      <c r="HH361" s="46"/>
      <c r="HI361" s="46"/>
      <c r="HJ361" s="46"/>
      <c r="HK361" s="46"/>
      <c r="HL361" s="46"/>
      <c r="HM361" s="46"/>
      <c r="HN361" s="46"/>
      <c r="HO361" s="46"/>
      <c r="HP361" s="46"/>
      <c r="HQ361" s="46"/>
      <c r="HR361" s="46"/>
      <c r="HS361" s="46"/>
      <c r="HT361" s="46"/>
      <c r="HU361" s="46"/>
      <c r="HV361" s="46"/>
      <c r="HW361" s="46"/>
      <c r="HX361" s="46"/>
      <c r="HY361" s="46"/>
    </row>
    <row r="362" spans="1:245" customFormat="1" ht="18.75" customHeight="1">
      <c r="A362" s="57"/>
      <c r="B362" s="70" t="s">
        <v>102</v>
      </c>
      <c r="C362" s="71" t="s">
        <v>139</v>
      </c>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239">
        <v>5017</v>
      </c>
      <c r="AF362" s="257"/>
      <c r="AG362" s="257"/>
      <c r="AH362" s="257"/>
      <c r="AI362" s="257"/>
      <c r="AJ362" s="257"/>
      <c r="AK362" s="257"/>
      <c r="AL362" s="257"/>
      <c r="AM362" s="258"/>
      <c r="AN362" s="239">
        <v>4696</v>
      </c>
      <c r="AO362" s="257"/>
      <c r="AP362" s="257"/>
      <c r="AQ362" s="257"/>
      <c r="AR362" s="257"/>
      <c r="AS362" s="257"/>
      <c r="AT362" s="257"/>
      <c r="AU362" s="257"/>
      <c r="AV362" s="258"/>
      <c r="AW362" s="179"/>
      <c r="AX362" s="180"/>
      <c r="AY362" s="180"/>
      <c r="AZ362" s="180"/>
      <c r="BA362" s="180"/>
      <c r="BB362" s="181"/>
      <c r="BC362" s="46"/>
      <c r="BD362" s="46"/>
      <c r="BE362" s="46"/>
      <c r="BF362" s="46"/>
      <c r="BG362" s="98"/>
      <c r="BH362" s="98"/>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c r="CJ362" s="46"/>
      <c r="CK362" s="46"/>
      <c r="CL362" s="46"/>
      <c r="CM362" s="46"/>
      <c r="CN362" s="46"/>
      <c r="CO362" s="46"/>
      <c r="CP362" s="46"/>
      <c r="CQ362" s="46"/>
      <c r="CR362" s="46"/>
      <c r="CS362" s="46"/>
      <c r="CT362" s="46"/>
      <c r="CU362" s="46"/>
      <c r="CV362" s="46"/>
      <c r="CW362" s="46"/>
      <c r="CX362" s="46"/>
      <c r="CY362" s="46"/>
      <c r="CZ362" s="46"/>
      <c r="DA362" s="46"/>
      <c r="DB362" s="46"/>
      <c r="DC362" s="46"/>
      <c r="DD362" s="46"/>
      <c r="DE362" s="46"/>
      <c r="DF362" s="46"/>
      <c r="DG362" s="46"/>
      <c r="DH362" s="46"/>
      <c r="DI362" s="46"/>
      <c r="DJ362" s="46"/>
      <c r="DK362" s="46"/>
      <c r="DL362" s="46"/>
      <c r="DM362" s="46"/>
      <c r="DN362" s="46"/>
      <c r="DO362" s="46"/>
      <c r="DP362" s="46"/>
      <c r="DQ362" s="46"/>
      <c r="DR362" s="46"/>
      <c r="DS362" s="46"/>
      <c r="DT362" s="46"/>
      <c r="DU362" s="46"/>
      <c r="DV362" s="46"/>
      <c r="DW362" s="46"/>
      <c r="DX362" s="46"/>
      <c r="DY362" s="46"/>
      <c r="DZ362" s="46"/>
      <c r="EA362" s="46"/>
      <c r="EB362" s="46"/>
      <c r="EC362" s="46"/>
      <c r="ED362" s="46"/>
      <c r="EE362" s="46"/>
      <c r="EF362" s="46"/>
      <c r="EG362" s="46"/>
      <c r="EH362" s="46"/>
      <c r="EI362" s="46"/>
      <c r="EJ362" s="46"/>
      <c r="EK362" s="46"/>
      <c r="EL362" s="46"/>
      <c r="EM362" s="46"/>
      <c r="EN362" s="46"/>
      <c r="EO362" s="46"/>
      <c r="EP362" s="46"/>
      <c r="EQ362" s="46"/>
      <c r="ER362" s="46"/>
      <c r="ES362" s="46"/>
      <c r="ET362" s="46"/>
      <c r="EU362" s="46"/>
      <c r="EV362" s="46"/>
      <c r="EW362" s="46"/>
      <c r="EX362" s="46"/>
      <c r="EY362" s="46"/>
      <c r="EZ362" s="46"/>
      <c r="FA362" s="46"/>
      <c r="FB362" s="46"/>
      <c r="FC362" s="46"/>
      <c r="FD362" s="46"/>
      <c r="FE362" s="46"/>
      <c r="FF362" s="46"/>
      <c r="FG362" s="46"/>
      <c r="FH362" s="46"/>
      <c r="FI362" s="46"/>
      <c r="FJ362" s="46"/>
      <c r="FK362" s="46"/>
      <c r="FL362" s="46"/>
      <c r="FM362" s="46"/>
      <c r="FN362" s="46"/>
      <c r="FO362" s="46"/>
      <c r="FP362" s="46"/>
      <c r="FQ362" s="46"/>
      <c r="FR362" s="46"/>
      <c r="FS362" s="46"/>
      <c r="FT362" s="46"/>
      <c r="FU362" s="46"/>
      <c r="FV362" s="46"/>
      <c r="FW362" s="46"/>
      <c r="FX362" s="46"/>
      <c r="FY362" s="46"/>
      <c r="FZ362" s="46"/>
      <c r="GA362" s="46"/>
      <c r="GB362" s="46"/>
      <c r="GC362" s="46"/>
      <c r="GD362" s="46"/>
      <c r="GE362" s="46"/>
      <c r="GF362" s="46"/>
      <c r="GG362" s="46"/>
      <c r="GH362" s="46"/>
      <c r="GI362" s="46"/>
      <c r="GJ362" s="46"/>
      <c r="GK362" s="46"/>
      <c r="GL362" s="46"/>
      <c r="GM362" s="46"/>
      <c r="GN362" s="46"/>
      <c r="GO362" s="46"/>
      <c r="GP362" s="46"/>
      <c r="GQ362" s="46"/>
      <c r="GR362" s="46"/>
      <c r="GS362" s="46"/>
      <c r="GT362" s="46"/>
      <c r="GU362" s="46"/>
      <c r="GV362" s="46"/>
      <c r="GW362" s="46"/>
      <c r="GX362" s="46"/>
      <c r="GY362" s="46"/>
      <c r="GZ362" s="46"/>
      <c r="HA362" s="46"/>
      <c r="HB362" s="46"/>
      <c r="HC362" s="46"/>
      <c r="HD362" s="46"/>
      <c r="HE362" s="46"/>
      <c r="HF362" s="46"/>
      <c r="HG362" s="46"/>
      <c r="HH362" s="46"/>
      <c r="HI362" s="46"/>
      <c r="HJ362" s="46"/>
      <c r="HK362" s="46"/>
      <c r="HL362" s="46"/>
      <c r="HM362" s="46"/>
      <c r="HN362" s="46"/>
      <c r="HO362" s="46"/>
      <c r="HP362" s="46"/>
      <c r="HQ362" s="46"/>
      <c r="HR362" s="46"/>
      <c r="HS362" s="46"/>
      <c r="HT362" s="46"/>
      <c r="HU362" s="46"/>
      <c r="HV362" s="46"/>
      <c r="HW362" s="46"/>
      <c r="HX362" s="46"/>
      <c r="HY362" s="46"/>
    </row>
    <row r="363" spans="1:245" customFormat="1" ht="18.75" customHeight="1">
      <c r="A363" s="57"/>
      <c r="B363" s="70" t="s">
        <v>102</v>
      </c>
      <c r="C363" s="71" t="s">
        <v>140</v>
      </c>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239">
        <v>2178</v>
      </c>
      <c r="AF363" s="257"/>
      <c r="AG363" s="257"/>
      <c r="AH363" s="257"/>
      <c r="AI363" s="257"/>
      <c r="AJ363" s="257"/>
      <c r="AK363" s="257"/>
      <c r="AL363" s="257"/>
      <c r="AM363" s="258"/>
      <c r="AN363" s="239">
        <v>2017</v>
      </c>
      <c r="AO363" s="257"/>
      <c r="AP363" s="257"/>
      <c r="AQ363" s="257"/>
      <c r="AR363" s="257"/>
      <c r="AS363" s="257"/>
      <c r="AT363" s="257"/>
      <c r="AU363" s="257"/>
      <c r="AV363" s="258"/>
      <c r="AW363" s="179"/>
      <c r="AX363" s="180"/>
      <c r="AY363" s="180"/>
      <c r="AZ363" s="180"/>
      <c r="BA363" s="180"/>
      <c r="BB363" s="181"/>
      <c r="BC363" s="46"/>
      <c r="BD363" s="46"/>
      <c r="BE363" s="46"/>
      <c r="BF363" s="46"/>
      <c r="BG363" s="98"/>
      <c r="BH363" s="98"/>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c r="CJ363" s="46"/>
      <c r="CK363" s="46"/>
      <c r="CL363" s="46"/>
      <c r="CM363" s="46"/>
      <c r="CN363" s="46"/>
      <c r="CO363" s="46"/>
      <c r="CP363" s="46"/>
      <c r="CQ363" s="46"/>
      <c r="CR363" s="46"/>
      <c r="CS363" s="46"/>
      <c r="CT363" s="46"/>
      <c r="CU363" s="46"/>
      <c r="CV363" s="46"/>
      <c r="CW363" s="46"/>
      <c r="CX363" s="46"/>
      <c r="CY363" s="46"/>
      <c r="CZ363" s="46"/>
      <c r="DA363" s="46"/>
      <c r="DB363" s="46"/>
      <c r="DC363" s="46"/>
      <c r="DD363" s="46"/>
      <c r="DE363" s="46"/>
      <c r="DF363" s="46"/>
      <c r="DG363" s="46"/>
      <c r="DH363" s="46"/>
      <c r="DI363" s="46"/>
      <c r="DJ363" s="46"/>
      <c r="DK363" s="46"/>
      <c r="DL363" s="46"/>
      <c r="DM363" s="46"/>
      <c r="DN363" s="46"/>
      <c r="DO363" s="46"/>
      <c r="DP363" s="46"/>
      <c r="DQ363" s="46"/>
      <c r="DR363" s="46"/>
      <c r="DS363" s="46"/>
      <c r="DT363" s="46"/>
      <c r="DU363" s="46"/>
      <c r="DV363" s="46"/>
      <c r="DW363" s="46"/>
      <c r="DX363" s="46"/>
      <c r="DY363" s="46"/>
      <c r="DZ363" s="46"/>
      <c r="EA363" s="46"/>
      <c r="EB363" s="46"/>
      <c r="EC363" s="46"/>
      <c r="ED363" s="46"/>
      <c r="EE363" s="46"/>
      <c r="EF363" s="46"/>
      <c r="EG363" s="46"/>
      <c r="EH363" s="46"/>
      <c r="EI363" s="46"/>
      <c r="EJ363" s="46"/>
      <c r="EK363" s="46"/>
      <c r="EL363" s="46"/>
      <c r="EM363" s="46"/>
      <c r="EN363" s="46"/>
      <c r="EO363" s="46"/>
      <c r="EP363" s="46"/>
      <c r="EQ363" s="46"/>
      <c r="ER363" s="46"/>
      <c r="ES363" s="46"/>
      <c r="ET363" s="46"/>
      <c r="EU363" s="46"/>
      <c r="EV363" s="46"/>
      <c r="EW363" s="46"/>
      <c r="EX363" s="46"/>
      <c r="EY363" s="46"/>
      <c r="EZ363" s="46"/>
      <c r="FA363" s="46"/>
      <c r="FB363" s="46"/>
      <c r="FC363" s="46"/>
      <c r="FD363" s="46"/>
      <c r="FE363" s="46"/>
      <c r="FF363" s="46"/>
      <c r="FG363" s="46"/>
      <c r="FH363" s="46"/>
      <c r="FI363" s="46"/>
      <c r="FJ363" s="46"/>
      <c r="FK363" s="46"/>
      <c r="FL363" s="46"/>
      <c r="FM363" s="46"/>
      <c r="FN363" s="46"/>
      <c r="FO363" s="46"/>
      <c r="FP363" s="46"/>
      <c r="FQ363" s="46"/>
      <c r="FR363" s="46"/>
      <c r="FS363" s="46"/>
      <c r="FT363" s="46"/>
      <c r="FU363" s="46"/>
      <c r="FV363" s="46"/>
      <c r="FW363" s="46"/>
      <c r="FX363" s="46"/>
      <c r="FY363" s="46"/>
      <c r="FZ363" s="46"/>
      <c r="GA363" s="46"/>
      <c r="GB363" s="46"/>
      <c r="GC363" s="46"/>
      <c r="GD363" s="46"/>
      <c r="GE363" s="46"/>
      <c r="GF363" s="46"/>
      <c r="GG363" s="46"/>
      <c r="GH363" s="46"/>
      <c r="GI363" s="46"/>
      <c r="GJ363" s="46"/>
      <c r="GK363" s="46"/>
      <c r="GL363" s="46"/>
      <c r="GM363" s="46"/>
      <c r="GN363" s="46"/>
      <c r="GO363" s="46"/>
      <c r="GP363" s="46"/>
      <c r="GQ363" s="46"/>
      <c r="GR363" s="46"/>
      <c r="GS363" s="46"/>
      <c r="GT363" s="46"/>
      <c r="GU363" s="46"/>
      <c r="GV363" s="46"/>
      <c r="GW363" s="46"/>
      <c r="GX363" s="46"/>
      <c r="GY363" s="46"/>
      <c r="GZ363" s="46"/>
      <c r="HA363" s="46"/>
      <c r="HB363" s="46"/>
      <c r="HC363" s="46"/>
      <c r="HD363" s="46"/>
      <c r="HE363" s="46"/>
      <c r="HF363" s="46"/>
      <c r="HG363" s="46"/>
      <c r="HH363" s="46"/>
      <c r="HI363" s="46"/>
      <c r="HJ363" s="46"/>
      <c r="HK363" s="46"/>
      <c r="HL363" s="46"/>
      <c r="HM363" s="46"/>
      <c r="HN363" s="46"/>
      <c r="HO363" s="46"/>
      <c r="HP363" s="46"/>
      <c r="HQ363" s="46"/>
      <c r="HR363" s="46"/>
      <c r="HS363" s="46"/>
      <c r="HT363" s="46"/>
      <c r="HU363" s="46"/>
      <c r="HV363" s="46"/>
      <c r="HW363" s="46"/>
      <c r="HX363" s="46"/>
      <c r="HY363" s="46"/>
    </row>
    <row r="364" spans="1:245" customFormat="1" ht="18.75" customHeight="1">
      <c r="A364" s="57"/>
      <c r="B364" s="70" t="s">
        <v>102</v>
      </c>
      <c r="C364" s="216" t="s">
        <v>141</v>
      </c>
      <c r="D364" s="216"/>
      <c r="E364" s="216"/>
      <c r="F364" s="216"/>
      <c r="G364" s="216"/>
      <c r="H364" s="216"/>
      <c r="I364" s="216"/>
      <c r="J364" s="216"/>
      <c r="K364" s="216"/>
      <c r="L364" s="216"/>
      <c r="M364" s="216"/>
      <c r="N364" s="216"/>
      <c r="O364" s="216"/>
      <c r="P364" s="216"/>
      <c r="Q364" s="216"/>
      <c r="R364" s="216"/>
      <c r="S364" s="216"/>
      <c r="T364" s="216"/>
      <c r="U364" s="216"/>
      <c r="V364" s="216"/>
      <c r="W364" s="216"/>
      <c r="X364" s="216"/>
      <c r="Y364" s="216"/>
      <c r="Z364" s="216"/>
      <c r="AA364" s="216"/>
      <c r="AB364" s="216"/>
      <c r="AC364" s="216"/>
      <c r="AD364" s="217"/>
      <c r="AE364" s="239">
        <v>1701</v>
      </c>
      <c r="AF364" s="257"/>
      <c r="AG364" s="257"/>
      <c r="AH364" s="257"/>
      <c r="AI364" s="257"/>
      <c r="AJ364" s="257"/>
      <c r="AK364" s="257"/>
      <c r="AL364" s="257"/>
      <c r="AM364" s="258"/>
      <c r="AN364" s="239">
        <v>14449</v>
      </c>
      <c r="AO364" s="257"/>
      <c r="AP364" s="257"/>
      <c r="AQ364" s="257"/>
      <c r="AR364" s="257"/>
      <c r="AS364" s="257"/>
      <c r="AT364" s="257"/>
      <c r="AU364" s="257"/>
      <c r="AV364" s="258"/>
      <c r="AW364" s="179"/>
      <c r="AX364" s="180"/>
      <c r="AY364" s="180"/>
      <c r="AZ364" s="180"/>
      <c r="BA364" s="180"/>
      <c r="BB364" s="181"/>
      <c r="BC364" s="46"/>
      <c r="BD364" s="46"/>
      <c r="BE364" s="46"/>
      <c r="BF364" s="46"/>
      <c r="BG364" s="98"/>
      <c r="BH364" s="98"/>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CZ364" s="46"/>
      <c r="DA364" s="46"/>
      <c r="DB364" s="46"/>
      <c r="DC364" s="46"/>
      <c r="DD364" s="46"/>
      <c r="DE364" s="46"/>
      <c r="DF364" s="46"/>
      <c r="DG364" s="46"/>
      <c r="DH364" s="46"/>
      <c r="DI364" s="46"/>
      <c r="DJ364" s="46"/>
      <c r="DK364" s="46"/>
      <c r="DL364" s="46"/>
      <c r="DM364" s="46"/>
      <c r="DN364" s="46"/>
      <c r="DO364" s="46"/>
      <c r="DP364" s="46"/>
      <c r="DQ364" s="46"/>
      <c r="DR364" s="46"/>
      <c r="DS364" s="46"/>
      <c r="DT364" s="46"/>
      <c r="DU364" s="46"/>
      <c r="DV364" s="46"/>
      <c r="DW364" s="46"/>
      <c r="DX364" s="46"/>
      <c r="DY364" s="46"/>
      <c r="DZ364" s="46"/>
      <c r="EA364" s="46"/>
      <c r="EB364" s="46"/>
      <c r="EC364" s="46"/>
      <c r="ED364" s="46"/>
      <c r="EE364" s="46"/>
      <c r="EF364" s="46"/>
      <c r="EG364" s="46"/>
      <c r="EH364" s="46"/>
      <c r="EI364" s="46"/>
      <c r="EJ364" s="46"/>
      <c r="EK364" s="46"/>
      <c r="EL364" s="46"/>
      <c r="EM364" s="46"/>
      <c r="EN364" s="46"/>
      <c r="EO364" s="46"/>
      <c r="EP364" s="46"/>
      <c r="EQ364" s="46"/>
      <c r="ER364" s="46"/>
      <c r="ES364" s="46"/>
      <c r="ET364" s="46"/>
      <c r="EU364" s="46"/>
      <c r="EV364" s="46"/>
      <c r="EW364" s="46"/>
      <c r="EX364" s="46"/>
      <c r="EY364" s="46"/>
      <c r="EZ364" s="46"/>
      <c r="FA364" s="46"/>
      <c r="FB364" s="46"/>
      <c r="FC364" s="46"/>
      <c r="FD364" s="46"/>
      <c r="FE364" s="46"/>
      <c r="FF364" s="46"/>
      <c r="FG364" s="46"/>
      <c r="FH364" s="46"/>
      <c r="FI364" s="46"/>
      <c r="FJ364" s="46"/>
      <c r="FK364" s="46"/>
      <c r="FL364" s="46"/>
      <c r="FM364" s="46"/>
      <c r="FN364" s="46"/>
      <c r="FO364" s="46"/>
      <c r="FP364" s="46"/>
      <c r="FQ364" s="46"/>
      <c r="FR364" s="46"/>
      <c r="FS364" s="46"/>
      <c r="FT364" s="46"/>
      <c r="FU364" s="46"/>
      <c r="FV364" s="46"/>
      <c r="FW364" s="46"/>
      <c r="FX364" s="46"/>
      <c r="FY364" s="46"/>
      <c r="FZ364" s="46"/>
      <c r="GA364" s="46"/>
      <c r="GB364" s="46"/>
      <c r="GC364" s="46"/>
      <c r="GD364" s="46"/>
      <c r="GE364" s="46"/>
      <c r="GF364" s="46"/>
      <c r="GG364" s="46"/>
      <c r="GH364" s="46"/>
      <c r="GI364" s="46"/>
      <c r="GJ364" s="46"/>
      <c r="GK364" s="46"/>
      <c r="GL364" s="46"/>
      <c r="GM364" s="46"/>
      <c r="GN364" s="46"/>
      <c r="GO364" s="46"/>
      <c r="GP364" s="46"/>
      <c r="GQ364" s="46"/>
      <c r="GR364" s="46"/>
      <c r="GS364" s="46"/>
      <c r="GT364" s="46"/>
      <c r="GU364" s="46"/>
      <c r="GV364" s="46"/>
      <c r="GW364" s="46"/>
      <c r="GX364" s="46"/>
      <c r="GY364" s="46"/>
      <c r="GZ364" s="46"/>
      <c r="HA364" s="46"/>
      <c r="HB364" s="46"/>
      <c r="HC364" s="46"/>
      <c r="HD364" s="46"/>
      <c r="HE364" s="46"/>
      <c r="HF364" s="46"/>
      <c r="HG364" s="46"/>
      <c r="HH364" s="46"/>
      <c r="HI364" s="46"/>
      <c r="HJ364" s="46"/>
      <c r="HK364" s="46"/>
      <c r="HL364" s="46"/>
      <c r="HM364" s="46"/>
      <c r="HN364" s="46"/>
      <c r="HO364" s="46"/>
      <c r="HP364" s="46"/>
      <c r="HQ364" s="46"/>
      <c r="HR364" s="46"/>
      <c r="HS364" s="46"/>
      <c r="HT364" s="46"/>
      <c r="HU364" s="46"/>
      <c r="HV364" s="46"/>
      <c r="HW364" s="46"/>
      <c r="HX364" s="46"/>
      <c r="HY364" s="46"/>
    </row>
    <row r="365" spans="1:245" customFormat="1" ht="18.75" customHeight="1">
      <c r="A365" s="57"/>
      <c r="B365" s="70" t="s">
        <v>102</v>
      </c>
      <c r="C365" s="71" t="s">
        <v>142</v>
      </c>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239">
        <v>46324</v>
      </c>
      <c r="AF365" s="257"/>
      <c r="AG365" s="257"/>
      <c r="AH365" s="257"/>
      <c r="AI365" s="257"/>
      <c r="AJ365" s="257"/>
      <c r="AK365" s="257"/>
      <c r="AL365" s="257"/>
      <c r="AM365" s="258"/>
      <c r="AN365" s="239">
        <v>46325</v>
      </c>
      <c r="AO365" s="257"/>
      <c r="AP365" s="257"/>
      <c r="AQ365" s="257"/>
      <c r="AR365" s="257"/>
      <c r="AS365" s="257"/>
      <c r="AT365" s="257"/>
      <c r="AU365" s="257"/>
      <c r="AV365" s="258"/>
      <c r="AW365" s="179"/>
      <c r="AX365" s="180"/>
      <c r="AY365" s="180"/>
      <c r="AZ365" s="180"/>
      <c r="BA365" s="180"/>
      <c r="BB365" s="181"/>
      <c r="BC365" s="46"/>
      <c r="BD365" s="46"/>
      <c r="BE365" s="46"/>
      <c r="BF365" s="46"/>
      <c r="BG365" s="98"/>
      <c r="BH365" s="98"/>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c r="CQ365" s="46"/>
      <c r="CR365" s="46"/>
      <c r="CS365" s="46"/>
      <c r="CT365" s="46"/>
      <c r="CU365" s="46"/>
      <c r="CV365" s="46"/>
      <c r="CW365" s="46"/>
      <c r="CX365" s="46"/>
      <c r="CY365" s="46"/>
      <c r="CZ365" s="46"/>
      <c r="DA365" s="46"/>
      <c r="DB365" s="46"/>
      <c r="DC365" s="46"/>
      <c r="DD365" s="46"/>
      <c r="DE365" s="46"/>
      <c r="DF365" s="46"/>
      <c r="DG365" s="46"/>
      <c r="DH365" s="46"/>
      <c r="DI365" s="46"/>
      <c r="DJ365" s="46"/>
      <c r="DK365" s="46"/>
      <c r="DL365" s="46"/>
      <c r="DM365" s="46"/>
      <c r="DN365" s="46"/>
      <c r="DO365" s="46"/>
      <c r="DP365" s="46"/>
      <c r="DQ365" s="46"/>
      <c r="DR365" s="46"/>
      <c r="DS365" s="46"/>
      <c r="DT365" s="46"/>
      <c r="DU365" s="46"/>
      <c r="DV365" s="46"/>
      <c r="DW365" s="46"/>
      <c r="DX365" s="46"/>
      <c r="DY365" s="46"/>
      <c r="DZ365" s="46"/>
      <c r="EA365" s="46"/>
      <c r="EB365" s="46"/>
      <c r="EC365" s="46"/>
      <c r="ED365" s="46"/>
      <c r="EE365" s="46"/>
      <c r="EF365" s="46"/>
      <c r="EG365" s="46"/>
      <c r="EH365" s="46"/>
      <c r="EI365" s="46"/>
      <c r="EJ365" s="46"/>
      <c r="EK365" s="46"/>
      <c r="EL365" s="46"/>
      <c r="EM365" s="46"/>
      <c r="EN365" s="46"/>
      <c r="EO365" s="46"/>
      <c r="EP365" s="46"/>
      <c r="EQ365" s="46"/>
      <c r="ER365" s="46"/>
      <c r="ES365" s="46"/>
      <c r="ET365" s="46"/>
      <c r="EU365" s="46"/>
      <c r="EV365" s="46"/>
      <c r="EW365" s="46"/>
      <c r="EX365" s="46"/>
      <c r="EY365" s="46"/>
      <c r="EZ365" s="46"/>
      <c r="FA365" s="46"/>
      <c r="FB365" s="46"/>
      <c r="FC365" s="46"/>
      <c r="FD365" s="46"/>
      <c r="FE365" s="46"/>
      <c r="FF365" s="46"/>
      <c r="FG365" s="46"/>
      <c r="FH365" s="46"/>
      <c r="FI365" s="46"/>
      <c r="FJ365" s="46"/>
      <c r="FK365" s="46"/>
      <c r="FL365" s="46"/>
      <c r="FM365" s="46"/>
      <c r="FN365" s="46"/>
      <c r="FO365" s="46"/>
      <c r="FP365" s="46"/>
      <c r="FQ365" s="46"/>
      <c r="FR365" s="46"/>
      <c r="FS365" s="46"/>
      <c r="FT365" s="46"/>
      <c r="FU365" s="46"/>
      <c r="FV365" s="46"/>
      <c r="FW365" s="46"/>
      <c r="FX365" s="46"/>
      <c r="FY365" s="46"/>
      <c r="FZ365" s="46"/>
      <c r="GA365" s="46"/>
      <c r="GB365" s="46"/>
      <c r="GC365" s="46"/>
      <c r="GD365" s="46"/>
      <c r="GE365" s="46"/>
      <c r="GF365" s="46"/>
      <c r="GG365" s="46"/>
      <c r="GH365" s="46"/>
      <c r="GI365" s="46"/>
      <c r="GJ365" s="46"/>
      <c r="GK365" s="46"/>
      <c r="GL365" s="46"/>
      <c r="GM365" s="46"/>
      <c r="GN365" s="46"/>
      <c r="GO365" s="46"/>
      <c r="GP365" s="46"/>
      <c r="GQ365" s="46"/>
      <c r="GR365" s="46"/>
      <c r="GS365" s="46"/>
      <c r="GT365" s="46"/>
      <c r="GU365" s="46"/>
      <c r="GV365" s="46"/>
      <c r="GW365" s="46"/>
      <c r="GX365" s="46"/>
      <c r="GY365" s="46"/>
      <c r="GZ365" s="46"/>
      <c r="HA365" s="46"/>
      <c r="HB365" s="46"/>
      <c r="HC365" s="46"/>
      <c r="HD365" s="46"/>
      <c r="HE365" s="46"/>
      <c r="HF365" s="46"/>
      <c r="HG365" s="46"/>
      <c r="HH365" s="46"/>
      <c r="HI365" s="46"/>
      <c r="HJ365" s="46"/>
      <c r="HK365" s="46"/>
      <c r="HL365" s="46"/>
      <c r="HM365" s="46"/>
      <c r="HN365" s="46"/>
      <c r="HO365" s="46"/>
      <c r="HP365" s="46"/>
      <c r="HQ365" s="46"/>
      <c r="HR365" s="46"/>
      <c r="HS365" s="46"/>
      <c r="HT365" s="46"/>
      <c r="HU365" s="46"/>
      <c r="HV365" s="46"/>
      <c r="HW365" s="46"/>
      <c r="HX365" s="46"/>
      <c r="HY365" s="46"/>
    </row>
    <row r="366" spans="1:245" customFormat="1" ht="18.75" customHeight="1">
      <c r="A366" s="57"/>
      <c r="B366" s="72" t="s">
        <v>102</v>
      </c>
      <c r="C366" s="83" t="s">
        <v>143</v>
      </c>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239">
        <v>42</v>
      </c>
      <c r="AF366" s="240"/>
      <c r="AG366" s="240"/>
      <c r="AH366" s="240"/>
      <c r="AI366" s="240"/>
      <c r="AJ366" s="240"/>
      <c r="AK366" s="240"/>
      <c r="AL366" s="240"/>
      <c r="AM366" s="241"/>
      <c r="AN366" s="239">
        <v>154</v>
      </c>
      <c r="AO366" s="240"/>
      <c r="AP366" s="240"/>
      <c r="AQ366" s="240"/>
      <c r="AR366" s="240"/>
      <c r="AS366" s="240"/>
      <c r="AT366" s="240"/>
      <c r="AU366" s="240"/>
      <c r="AV366" s="241"/>
      <c r="AW366" s="179"/>
      <c r="AX366" s="180"/>
      <c r="AY366" s="180"/>
      <c r="AZ366" s="180"/>
      <c r="BA366" s="180"/>
      <c r="BB366" s="181"/>
      <c r="BC366" s="46"/>
      <c r="BD366" s="46"/>
      <c r="BE366" s="46"/>
      <c r="BF366" s="46"/>
      <c r="BG366" s="98"/>
      <c r="BH366" s="98"/>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G366" s="46"/>
      <c r="DH366" s="46"/>
      <c r="DI366" s="46"/>
      <c r="DJ366" s="46"/>
      <c r="DK366" s="46"/>
      <c r="DL366" s="46"/>
      <c r="DM366" s="46"/>
      <c r="DN366" s="46"/>
      <c r="DO366" s="46"/>
      <c r="DP366" s="46"/>
      <c r="DQ366" s="46"/>
      <c r="DR366" s="46"/>
      <c r="DS366" s="46"/>
      <c r="DT366" s="46"/>
      <c r="DU366" s="46"/>
      <c r="DV366" s="46"/>
      <c r="DW366" s="46"/>
      <c r="DX366" s="46"/>
      <c r="DY366" s="46"/>
      <c r="DZ366" s="46"/>
      <c r="EA366" s="46"/>
      <c r="EB366" s="46"/>
      <c r="EC366" s="46"/>
      <c r="ED366" s="46"/>
      <c r="EE366" s="46"/>
      <c r="EF366" s="46"/>
      <c r="EG366" s="46"/>
      <c r="EH366" s="46"/>
      <c r="EI366" s="46"/>
      <c r="EJ366" s="46"/>
      <c r="EK366" s="46"/>
      <c r="EL366" s="46"/>
      <c r="EM366" s="46"/>
      <c r="EN366" s="46"/>
      <c r="EO366" s="46"/>
      <c r="EP366" s="46"/>
      <c r="EQ366" s="46"/>
      <c r="ER366" s="46"/>
      <c r="ES366" s="46"/>
      <c r="ET366" s="46"/>
      <c r="EU366" s="46"/>
      <c r="EV366" s="46"/>
      <c r="EW366" s="46"/>
      <c r="EX366" s="46"/>
      <c r="EY366" s="46"/>
      <c r="EZ366" s="46"/>
      <c r="FA366" s="46"/>
      <c r="FB366" s="46"/>
      <c r="FC366" s="46"/>
      <c r="FD366" s="46"/>
      <c r="FE366" s="46"/>
      <c r="FF366" s="46"/>
      <c r="FG366" s="46"/>
      <c r="FH366" s="46"/>
      <c r="FI366" s="46"/>
      <c r="FJ366" s="46"/>
      <c r="FK366" s="46"/>
      <c r="FL366" s="46"/>
      <c r="FM366" s="46"/>
      <c r="FN366" s="46"/>
      <c r="FO366" s="46"/>
      <c r="FP366" s="46"/>
      <c r="FQ366" s="46"/>
      <c r="FR366" s="46"/>
      <c r="FS366" s="46"/>
      <c r="FT366" s="46"/>
      <c r="FU366" s="46"/>
      <c r="FV366" s="46"/>
      <c r="FW366" s="46"/>
      <c r="FX366" s="46"/>
      <c r="FY366" s="46"/>
      <c r="FZ366" s="46"/>
      <c r="GA366" s="46"/>
      <c r="GB366" s="46"/>
      <c r="GC366" s="46"/>
      <c r="GD366" s="46"/>
      <c r="GE366" s="46"/>
      <c r="GF366" s="46"/>
      <c r="GG366" s="46"/>
      <c r="GH366" s="46"/>
      <c r="GI366" s="46"/>
      <c r="GJ366" s="46"/>
      <c r="GK366" s="46"/>
      <c r="GL366" s="46"/>
      <c r="GM366" s="46"/>
      <c r="GN366" s="46"/>
      <c r="GO366" s="46"/>
      <c r="GP366" s="46"/>
      <c r="GQ366" s="46"/>
      <c r="GR366" s="46"/>
      <c r="GS366" s="46"/>
      <c r="GT366" s="46"/>
      <c r="GU366" s="46"/>
      <c r="GV366" s="46"/>
      <c r="GW366" s="46"/>
      <c r="GX366" s="46"/>
      <c r="GY366" s="46"/>
      <c r="GZ366" s="46"/>
      <c r="HA366" s="46"/>
      <c r="HB366" s="46"/>
      <c r="HC366" s="46"/>
      <c r="HD366" s="46"/>
      <c r="HE366" s="46"/>
      <c r="HF366" s="46"/>
      <c r="HG366" s="46"/>
      <c r="HH366" s="46"/>
      <c r="HI366" s="46"/>
      <c r="HJ366" s="46"/>
      <c r="HK366" s="46"/>
      <c r="HL366" s="46"/>
      <c r="HM366" s="46"/>
      <c r="HN366" s="46"/>
      <c r="HO366" s="46"/>
      <c r="HP366" s="46"/>
      <c r="HQ366" s="46"/>
      <c r="HR366" s="46"/>
      <c r="HS366" s="46"/>
      <c r="HT366" s="46"/>
      <c r="HU366" s="46"/>
      <c r="HV366" s="46"/>
      <c r="HW366" s="46"/>
      <c r="HX366" s="46"/>
      <c r="HY366" s="46"/>
    </row>
    <row r="367" spans="1:245" customFormat="1" ht="18.75" customHeight="1">
      <c r="A367" s="57"/>
      <c r="B367" s="84" t="s">
        <v>102</v>
      </c>
      <c r="C367" s="87" t="s">
        <v>144</v>
      </c>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239">
        <v>226</v>
      </c>
      <c r="AF367" s="240"/>
      <c r="AG367" s="240"/>
      <c r="AH367" s="240"/>
      <c r="AI367" s="240"/>
      <c r="AJ367" s="240"/>
      <c r="AK367" s="240"/>
      <c r="AL367" s="240"/>
      <c r="AM367" s="241"/>
      <c r="AN367" s="239">
        <v>226</v>
      </c>
      <c r="AO367" s="240"/>
      <c r="AP367" s="240"/>
      <c r="AQ367" s="240"/>
      <c r="AR367" s="240"/>
      <c r="AS367" s="240"/>
      <c r="AT367" s="240"/>
      <c r="AU367" s="240"/>
      <c r="AV367" s="241"/>
      <c r="AW367" s="329"/>
      <c r="AX367" s="330"/>
      <c r="AY367" s="330"/>
      <c r="AZ367" s="330"/>
      <c r="BA367" s="330"/>
      <c r="BB367" s="331"/>
      <c r="BC367" s="99"/>
      <c r="BD367" s="99"/>
      <c r="BE367" s="99"/>
      <c r="BF367" s="99"/>
      <c r="BG367" s="98"/>
      <c r="BH367" s="98"/>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c r="DE367" s="46"/>
      <c r="DF367" s="46"/>
      <c r="DG367" s="46"/>
      <c r="DH367" s="46"/>
      <c r="DI367" s="46"/>
      <c r="DJ367" s="46"/>
      <c r="DK367" s="46"/>
      <c r="DL367" s="46"/>
      <c r="DM367" s="46"/>
      <c r="DN367" s="46"/>
      <c r="DO367" s="46"/>
      <c r="DP367" s="46"/>
      <c r="DQ367" s="46"/>
      <c r="DR367" s="46"/>
      <c r="DS367" s="46"/>
      <c r="DT367" s="46"/>
      <c r="DU367" s="46"/>
      <c r="DV367" s="46"/>
      <c r="DW367" s="46"/>
      <c r="DX367" s="46"/>
      <c r="DY367" s="46"/>
      <c r="DZ367" s="46"/>
      <c r="EA367" s="46"/>
      <c r="EB367" s="46"/>
      <c r="EC367" s="46"/>
      <c r="ED367" s="46"/>
      <c r="EE367" s="46"/>
      <c r="EF367" s="46"/>
      <c r="EG367" s="46"/>
      <c r="EH367" s="46"/>
      <c r="EI367" s="46"/>
      <c r="EJ367" s="46"/>
      <c r="EK367" s="46"/>
      <c r="EL367" s="46"/>
      <c r="EM367" s="46"/>
      <c r="EN367" s="46"/>
      <c r="EO367" s="46"/>
      <c r="EP367" s="46"/>
      <c r="EQ367" s="46"/>
      <c r="ER367" s="46"/>
      <c r="ES367" s="46"/>
      <c r="ET367" s="46"/>
      <c r="EU367" s="46"/>
      <c r="EV367" s="46"/>
      <c r="EW367" s="46"/>
      <c r="EX367" s="46"/>
      <c r="EY367" s="46"/>
      <c r="EZ367" s="46"/>
      <c r="FA367" s="46"/>
      <c r="FB367" s="46"/>
      <c r="FC367" s="46"/>
      <c r="FD367" s="46"/>
      <c r="FE367" s="46"/>
      <c r="FF367" s="46"/>
      <c r="FG367" s="46"/>
      <c r="FH367" s="46"/>
      <c r="FI367" s="46"/>
      <c r="FJ367" s="46"/>
      <c r="FK367" s="46"/>
      <c r="FL367" s="46"/>
      <c r="FM367" s="46"/>
      <c r="FN367" s="46"/>
      <c r="FO367" s="46"/>
      <c r="FP367" s="46"/>
      <c r="FQ367" s="46"/>
      <c r="FR367" s="46"/>
      <c r="FS367" s="46"/>
      <c r="FT367" s="46"/>
      <c r="FU367" s="46"/>
      <c r="FV367" s="46"/>
      <c r="FW367" s="46"/>
      <c r="FX367" s="46"/>
      <c r="FY367" s="46"/>
      <c r="FZ367" s="46"/>
      <c r="GA367" s="46"/>
      <c r="GB367" s="46"/>
      <c r="GC367" s="46"/>
      <c r="GD367" s="46"/>
      <c r="GE367" s="46"/>
      <c r="GF367" s="46"/>
      <c r="GG367" s="46"/>
      <c r="GH367" s="46"/>
      <c r="GI367" s="46"/>
      <c r="GJ367" s="46"/>
      <c r="GK367" s="46"/>
      <c r="GL367" s="46"/>
      <c r="GM367" s="46"/>
      <c r="GN367" s="46"/>
      <c r="GO367" s="46"/>
      <c r="GP367" s="46"/>
      <c r="GQ367" s="46"/>
      <c r="GR367" s="46"/>
      <c r="GS367" s="46"/>
      <c r="GT367" s="46"/>
      <c r="GU367" s="46"/>
      <c r="GV367" s="46"/>
      <c r="GW367" s="46"/>
      <c r="GX367" s="46"/>
      <c r="GY367" s="46"/>
      <c r="GZ367" s="46"/>
      <c r="HA367" s="46"/>
      <c r="HB367" s="46"/>
      <c r="HC367" s="46"/>
      <c r="HD367" s="46"/>
      <c r="HE367" s="46"/>
      <c r="HF367" s="46"/>
      <c r="HG367" s="46"/>
      <c r="HH367" s="46"/>
      <c r="HI367" s="46"/>
      <c r="HJ367" s="46"/>
      <c r="HK367" s="46"/>
      <c r="HL367" s="46"/>
      <c r="HM367" s="46"/>
      <c r="HN367" s="46"/>
      <c r="HO367" s="46"/>
      <c r="HP367" s="46"/>
      <c r="HQ367" s="46"/>
      <c r="HR367" s="46"/>
      <c r="HS367" s="46"/>
      <c r="HT367" s="46"/>
      <c r="HU367" s="46"/>
      <c r="HV367" s="46"/>
      <c r="HW367" s="46"/>
      <c r="HX367" s="46"/>
      <c r="HY367" s="46"/>
    </row>
    <row r="368" spans="1:245" customFormat="1" ht="18.75" customHeight="1">
      <c r="A368" s="57"/>
      <c r="B368" s="84" t="s">
        <v>102</v>
      </c>
      <c r="C368" s="87" t="s">
        <v>145</v>
      </c>
      <c r="D368" s="86"/>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239">
        <v>22817</v>
      </c>
      <c r="AF368" s="240"/>
      <c r="AG368" s="240"/>
      <c r="AH368" s="240"/>
      <c r="AI368" s="240"/>
      <c r="AJ368" s="240"/>
      <c r="AK368" s="240"/>
      <c r="AL368" s="240"/>
      <c r="AM368" s="241"/>
      <c r="AN368" s="239">
        <v>31627</v>
      </c>
      <c r="AO368" s="240"/>
      <c r="AP368" s="240"/>
      <c r="AQ368" s="240"/>
      <c r="AR368" s="240"/>
      <c r="AS368" s="240"/>
      <c r="AT368" s="240"/>
      <c r="AU368" s="240"/>
      <c r="AV368" s="241"/>
      <c r="AW368" s="329"/>
      <c r="AX368" s="330"/>
      <c r="AY368" s="330"/>
      <c r="AZ368" s="330"/>
      <c r="BA368" s="330"/>
      <c r="BB368" s="331"/>
      <c r="BC368" s="99"/>
      <c r="BD368" s="99"/>
      <c r="BE368" s="99"/>
      <c r="BF368" s="99"/>
      <c r="BG368" s="98"/>
      <c r="BH368" s="98"/>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c r="CY368" s="46"/>
      <c r="CZ368" s="46"/>
      <c r="DA368" s="46"/>
      <c r="DB368" s="46"/>
      <c r="DC368" s="46"/>
      <c r="DD368" s="46"/>
      <c r="DE368" s="46"/>
      <c r="DF368" s="46"/>
      <c r="DG368" s="46"/>
      <c r="DH368" s="46"/>
      <c r="DI368" s="46"/>
      <c r="DJ368" s="46"/>
      <c r="DK368" s="46"/>
      <c r="DL368" s="46"/>
      <c r="DM368" s="46"/>
      <c r="DN368" s="46"/>
      <c r="DO368" s="46"/>
      <c r="DP368" s="46"/>
      <c r="DQ368" s="46"/>
      <c r="DR368" s="46"/>
      <c r="DS368" s="46"/>
      <c r="DT368" s="46"/>
      <c r="DU368" s="46"/>
      <c r="DV368" s="46"/>
      <c r="DW368" s="46"/>
      <c r="DX368" s="46"/>
      <c r="DY368" s="46"/>
      <c r="DZ368" s="46"/>
      <c r="EA368" s="46"/>
      <c r="EB368" s="46"/>
      <c r="EC368" s="46"/>
      <c r="ED368" s="46"/>
      <c r="EE368" s="46"/>
      <c r="EF368" s="46"/>
      <c r="EG368" s="46"/>
      <c r="EH368" s="46"/>
      <c r="EI368" s="46"/>
      <c r="EJ368" s="46"/>
      <c r="EK368" s="46"/>
      <c r="EL368" s="46"/>
      <c r="EM368" s="46"/>
      <c r="EN368" s="46"/>
      <c r="EO368" s="46"/>
      <c r="EP368" s="46"/>
      <c r="EQ368" s="46"/>
      <c r="ER368" s="46"/>
      <c r="ES368" s="46"/>
      <c r="ET368" s="46"/>
      <c r="EU368" s="46"/>
      <c r="EV368" s="46"/>
      <c r="EW368" s="46"/>
      <c r="EX368" s="46"/>
      <c r="EY368" s="46"/>
      <c r="EZ368" s="46"/>
      <c r="FA368" s="46"/>
      <c r="FB368" s="46"/>
      <c r="FC368" s="46"/>
      <c r="FD368" s="46"/>
      <c r="FE368" s="46"/>
      <c r="FF368" s="46"/>
      <c r="FG368" s="46"/>
      <c r="FH368" s="46"/>
      <c r="FI368" s="46"/>
      <c r="FJ368" s="46"/>
      <c r="FK368" s="46"/>
      <c r="FL368" s="46"/>
      <c r="FM368" s="46"/>
      <c r="FN368" s="46"/>
      <c r="FO368" s="46"/>
      <c r="FP368" s="46"/>
      <c r="FQ368" s="46"/>
      <c r="FR368" s="46"/>
      <c r="FS368" s="46"/>
      <c r="FT368" s="46"/>
      <c r="FU368" s="46"/>
      <c r="FV368" s="46"/>
      <c r="FW368" s="46"/>
      <c r="FX368" s="46"/>
      <c r="FY368" s="46"/>
      <c r="FZ368" s="46"/>
      <c r="GA368" s="46"/>
      <c r="GB368" s="46"/>
      <c r="GC368" s="46"/>
      <c r="GD368" s="46"/>
      <c r="GE368" s="46"/>
      <c r="GF368" s="46"/>
      <c r="GG368" s="46"/>
      <c r="GH368" s="46"/>
      <c r="GI368" s="46"/>
      <c r="GJ368" s="46"/>
      <c r="GK368" s="46"/>
      <c r="GL368" s="46"/>
      <c r="GM368" s="46"/>
      <c r="GN368" s="46"/>
      <c r="GO368" s="46"/>
      <c r="GP368" s="46"/>
      <c r="GQ368" s="46"/>
      <c r="GR368" s="46"/>
      <c r="GS368" s="46"/>
      <c r="GT368" s="46"/>
      <c r="GU368" s="46"/>
      <c r="GV368" s="46"/>
      <c r="GW368" s="46"/>
      <c r="GX368" s="46"/>
      <c r="GY368" s="46"/>
      <c r="GZ368" s="46"/>
      <c r="HA368" s="46"/>
      <c r="HB368" s="46"/>
      <c r="HC368" s="46"/>
      <c r="HD368" s="46"/>
      <c r="HE368" s="46"/>
      <c r="HF368" s="46"/>
      <c r="HG368" s="46"/>
      <c r="HH368" s="46"/>
      <c r="HI368" s="46"/>
      <c r="HJ368" s="46"/>
      <c r="HK368" s="46"/>
      <c r="HL368" s="46"/>
      <c r="HM368" s="46"/>
      <c r="HN368" s="46"/>
      <c r="HO368" s="46"/>
      <c r="HP368" s="46"/>
      <c r="HQ368" s="46"/>
      <c r="HR368" s="46"/>
      <c r="HS368" s="46"/>
      <c r="HT368" s="46"/>
      <c r="HU368" s="46"/>
      <c r="HV368" s="46"/>
      <c r="HW368" s="46"/>
      <c r="HX368" s="46"/>
      <c r="HY368" s="46"/>
    </row>
    <row r="369" spans="1:233" customFormat="1" ht="18.75" customHeight="1">
      <c r="A369" s="57"/>
      <c r="B369" s="84" t="s">
        <v>102</v>
      </c>
      <c r="C369" s="124" t="s">
        <v>146</v>
      </c>
      <c r="D369" s="12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174">
        <v>4840</v>
      </c>
      <c r="AF369" s="177"/>
      <c r="AG369" s="177"/>
      <c r="AH369" s="177"/>
      <c r="AI369" s="177"/>
      <c r="AJ369" s="177"/>
      <c r="AK369" s="177"/>
      <c r="AL369" s="177"/>
      <c r="AM369" s="178"/>
      <c r="AN369" s="174">
        <v>0</v>
      </c>
      <c r="AO369" s="177"/>
      <c r="AP369" s="177"/>
      <c r="AQ369" s="177"/>
      <c r="AR369" s="177"/>
      <c r="AS369" s="177"/>
      <c r="AT369" s="177"/>
      <c r="AU369" s="177"/>
      <c r="AV369" s="178"/>
      <c r="AW369" s="179"/>
      <c r="AX369" s="180"/>
      <c r="AY369" s="180"/>
      <c r="AZ369" s="180"/>
      <c r="BA369" s="180"/>
      <c r="BB369" s="181"/>
      <c r="BC369" s="46"/>
      <c r="BD369" s="46"/>
      <c r="BE369" s="46"/>
      <c r="BF369" s="46"/>
      <c r="BG369" s="100"/>
      <c r="BH369" s="100"/>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c r="CU369" s="46"/>
      <c r="CV369" s="46"/>
      <c r="CW369" s="46"/>
      <c r="CX369" s="46"/>
      <c r="CY369" s="46"/>
      <c r="CZ369" s="46"/>
      <c r="DA369" s="46"/>
      <c r="DB369" s="46"/>
      <c r="DC369" s="46"/>
      <c r="DD369" s="46"/>
      <c r="DE369" s="46"/>
      <c r="DF369" s="46"/>
      <c r="DG369" s="46"/>
      <c r="DH369" s="46"/>
      <c r="DI369" s="46"/>
      <c r="DJ369" s="46"/>
      <c r="DK369" s="46"/>
      <c r="DL369" s="46"/>
      <c r="DM369" s="46"/>
      <c r="DN369" s="46"/>
      <c r="DO369" s="46"/>
      <c r="DP369" s="46"/>
      <c r="DQ369" s="46"/>
      <c r="DR369" s="46"/>
      <c r="DS369" s="46"/>
      <c r="DT369" s="46"/>
      <c r="DU369" s="46"/>
      <c r="DV369" s="46"/>
      <c r="DW369" s="46"/>
      <c r="DX369" s="46"/>
      <c r="DY369" s="46"/>
      <c r="DZ369" s="46"/>
      <c r="EA369" s="46"/>
      <c r="EB369" s="46"/>
      <c r="EC369" s="46"/>
      <c r="ED369" s="46"/>
      <c r="EE369" s="46"/>
      <c r="EF369" s="46"/>
      <c r="EG369" s="46"/>
      <c r="EH369" s="46"/>
      <c r="EI369" s="46"/>
      <c r="EJ369" s="46"/>
      <c r="EK369" s="46"/>
      <c r="EL369" s="46"/>
      <c r="EM369" s="46"/>
      <c r="EN369" s="46"/>
      <c r="EO369" s="46"/>
      <c r="EP369" s="46"/>
      <c r="EQ369" s="46"/>
      <c r="ER369" s="46"/>
      <c r="ES369" s="46"/>
      <c r="ET369" s="46"/>
      <c r="EU369" s="46"/>
      <c r="EV369" s="46"/>
      <c r="EW369" s="46"/>
      <c r="EX369" s="46"/>
      <c r="EY369" s="46"/>
      <c r="EZ369" s="46"/>
      <c r="FA369" s="46"/>
      <c r="FB369" s="46"/>
      <c r="FC369" s="46"/>
      <c r="FD369" s="46"/>
      <c r="FE369" s="46"/>
      <c r="FF369" s="46"/>
      <c r="FG369" s="46"/>
      <c r="FH369" s="46"/>
      <c r="FI369" s="46"/>
      <c r="FJ369" s="46"/>
      <c r="FK369" s="46"/>
      <c r="FL369" s="46"/>
      <c r="FM369" s="46"/>
      <c r="FN369" s="46"/>
      <c r="FO369" s="46"/>
      <c r="FP369" s="46"/>
      <c r="FQ369" s="46"/>
      <c r="FR369" s="46"/>
      <c r="FS369" s="46"/>
      <c r="FT369" s="46"/>
      <c r="FU369" s="46"/>
      <c r="FV369" s="46"/>
      <c r="FW369" s="46"/>
      <c r="FX369" s="46"/>
      <c r="FY369" s="46"/>
      <c r="FZ369" s="46"/>
      <c r="GA369" s="46"/>
      <c r="GB369" s="46"/>
      <c r="GC369" s="46"/>
      <c r="GD369" s="46"/>
      <c r="GE369" s="46"/>
      <c r="GF369" s="46"/>
      <c r="GG369" s="46"/>
      <c r="GH369" s="46"/>
      <c r="GI369" s="46"/>
      <c r="GJ369" s="46"/>
      <c r="GK369" s="46"/>
      <c r="GL369" s="46"/>
      <c r="GM369" s="46"/>
      <c r="GN369" s="46"/>
      <c r="GO369" s="46"/>
      <c r="GP369" s="46"/>
      <c r="GQ369" s="46"/>
      <c r="GR369" s="46"/>
      <c r="GS369" s="46"/>
      <c r="GT369" s="46"/>
      <c r="GU369" s="46"/>
      <c r="GV369" s="46"/>
      <c r="GW369" s="46"/>
      <c r="GX369" s="46"/>
      <c r="GY369" s="46"/>
      <c r="GZ369" s="46"/>
      <c r="HA369" s="46"/>
      <c r="HB369" s="46"/>
      <c r="HC369" s="46"/>
      <c r="HD369" s="46"/>
      <c r="HE369" s="46"/>
      <c r="HF369" s="46"/>
      <c r="HG369" s="46"/>
      <c r="HH369" s="46"/>
      <c r="HI369" s="46"/>
      <c r="HJ369" s="46"/>
      <c r="HK369" s="46"/>
      <c r="HL369" s="46"/>
      <c r="HM369" s="46"/>
      <c r="HN369" s="46"/>
      <c r="HO369" s="46"/>
      <c r="HP369" s="46"/>
      <c r="HQ369" s="46"/>
      <c r="HR369" s="46"/>
      <c r="HS369" s="46"/>
      <c r="HT369" s="46"/>
      <c r="HU369" s="46"/>
      <c r="HV369" s="46"/>
      <c r="HW369" s="46"/>
      <c r="HX369" s="46"/>
      <c r="HY369" s="46"/>
    </row>
    <row r="370" spans="1:233" customFormat="1" ht="18.75" customHeight="1">
      <c r="A370" s="57"/>
      <c r="B370" s="101" t="s">
        <v>147</v>
      </c>
      <c r="C370" s="102" t="s">
        <v>241</v>
      </c>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239">
        <v>0</v>
      </c>
      <c r="AF370" s="240"/>
      <c r="AG370" s="240"/>
      <c r="AH370" s="240"/>
      <c r="AI370" s="240"/>
      <c r="AJ370" s="240"/>
      <c r="AK370" s="240"/>
      <c r="AL370" s="240"/>
      <c r="AM370" s="241"/>
      <c r="AN370" s="239">
        <v>45000</v>
      </c>
      <c r="AO370" s="240"/>
      <c r="AP370" s="240"/>
      <c r="AQ370" s="240"/>
      <c r="AR370" s="240"/>
      <c r="AS370" s="240"/>
      <c r="AT370" s="240"/>
      <c r="AU370" s="240"/>
      <c r="AV370" s="241"/>
      <c r="AW370" s="242"/>
      <c r="AX370" s="327"/>
      <c r="AY370" s="327"/>
      <c r="AZ370" s="327"/>
      <c r="BA370" s="327"/>
      <c r="BB370" s="328"/>
      <c r="BC370" s="46"/>
      <c r="BD370" s="46"/>
      <c r="BE370" s="46"/>
      <c r="BF370" s="46"/>
      <c r="BG370" s="100"/>
      <c r="BH370" s="100"/>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s="46"/>
      <c r="DR370" s="46"/>
      <c r="DS370" s="46"/>
      <c r="DT370" s="46"/>
      <c r="DU370" s="46"/>
      <c r="DV370" s="46"/>
      <c r="DW370" s="46"/>
      <c r="DX370" s="46"/>
      <c r="DY370" s="46"/>
      <c r="DZ370" s="46"/>
      <c r="EA370" s="46"/>
      <c r="EB370" s="46"/>
      <c r="EC370" s="46"/>
      <c r="ED370" s="46"/>
      <c r="EE370" s="46"/>
      <c r="EF370" s="46"/>
      <c r="EG370" s="46"/>
      <c r="EH370" s="46"/>
      <c r="EI370" s="46"/>
      <c r="EJ370" s="46"/>
      <c r="EK370" s="46"/>
      <c r="EL370" s="46"/>
      <c r="EM370" s="46"/>
      <c r="EN370" s="46"/>
      <c r="EO370" s="46"/>
      <c r="EP370" s="46"/>
      <c r="EQ370" s="46"/>
      <c r="ER370" s="46"/>
      <c r="ES370" s="46"/>
      <c r="ET370" s="46"/>
      <c r="EU370" s="46"/>
      <c r="EV370" s="46"/>
      <c r="EW370" s="46"/>
      <c r="EX370" s="46"/>
      <c r="EY370" s="46"/>
      <c r="EZ370" s="46"/>
      <c r="FA370" s="46"/>
      <c r="FB370" s="46"/>
      <c r="FC370" s="46"/>
      <c r="FD370" s="46"/>
      <c r="FE370" s="46"/>
      <c r="FF370" s="46"/>
      <c r="FG370" s="46"/>
      <c r="FH370" s="46"/>
      <c r="FI370" s="46"/>
      <c r="FJ370" s="46"/>
      <c r="FK370" s="46"/>
      <c r="FL370" s="46"/>
      <c r="FM370" s="46"/>
      <c r="FN370" s="46"/>
      <c r="FO370" s="46"/>
      <c r="FP370" s="46"/>
      <c r="FQ370" s="46"/>
      <c r="FR370" s="46"/>
      <c r="FS370" s="46"/>
      <c r="FT370" s="46"/>
      <c r="FU370" s="46"/>
      <c r="FV370" s="46"/>
      <c r="FW370" s="46"/>
      <c r="FX370" s="46"/>
      <c r="FY370" s="46"/>
      <c r="FZ370" s="46"/>
      <c r="GA370" s="46"/>
      <c r="GB370" s="46"/>
      <c r="GC370" s="46"/>
      <c r="GD370" s="46"/>
      <c r="GE370" s="46"/>
      <c r="GF370" s="46"/>
      <c r="GG370" s="46"/>
      <c r="GH370" s="46"/>
      <c r="GI370" s="46"/>
      <c r="GJ370" s="46"/>
      <c r="GK370" s="46"/>
      <c r="GL370" s="46"/>
      <c r="GM370" s="46"/>
      <c r="GN370" s="46"/>
      <c r="GO370" s="46"/>
      <c r="GP370" s="46"/>
      <c r="GQ370" s="46"/>
      <c r="GR370" s="46"/>
      <c r="GS370" s="46"/>
      <c r="GT370" s="46"/>
      <c r="GU370" s="46"/>
      <c r="GV370" s="46"/>
      <c r="GW370" s="46"/>
      <c r="GX370" s="46"/>
      <c r="GY370" s="46"/>
      <c r="GZ370" s="46"/>
      <c r="HA370" s="46"/>
      <c r="HB370" s="46"/>
      <c r="HC370" s="46"/>
      <c r="HD370" s="46"/>
      <c r="HE370" s="46"/>
      <c r="HF370" s="46"/>
      <c r="HG370" s="46"/>
      <c r="HH370" s="46"/>
      <c r="HI370" s="46"/>
      <c r="HJ370" s="46"/>
      <c r="HK370" s="46"/>
      <c r="HL370" s="46"/>
      <c r="HM370" s="46"/>
      <c r="HN370" s="46"/>
      <c r="HO370" s="46"/>
      <c r="HP370" s="46"/>
      <c r="HQ370" s="46"/>
      <c r="HR370" s="46"/>
      <c r="HS370" s="46"/>
      <c r="HT370" s="46"/>
      <c r="HU370" s="46"/>
      <c r="HV370" s="46"/>
      <c r="HW370" s="46"/>
      <c r="HX370" s="46"/>
      <c r="HY370" s="46"/>
    </row>
    <row r="371" spans="1:233" customFormat="1" ht="18.75" customHeight="1" thickBot="1">
      <c r="A371" s="57"/>
      <c r="B371" s="88"/>
      <c r="C371" s="89"/>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324"/>
      <c r="AF371" s="325"/>
      <c r="AG371" s="325"/>
      <c r="AH371" s="325"/>
      <c r="AI371" s="325"/>
      <c r="AJ371" s="325"/>
      <c r="AK371" s="325"/>
      <c r="AL371" s="325"/>
      <c r="AM371" s="326"/>
      <c r="AN371" s="324"/>
      <c r="AO371" s="325"/>
      <c r="AP371" s="325"/>
      <c r="AQ371" s="325"/>
      <c r="AR371" s="325"/>
      <c r="AS371" s="325"/>
      <c r="AT371" s="325"/>
      <c r="AU371" s="325"/>
      <c r="AV371" s="326"/>
      <c r="AW371" s="91"/>
      <c r="AX371" s="94"/>
      <c r="AY371" s="94"/>
      <c r="AZ371" s="94"/>
      <c r="BA371" s="94"/>
      <c r="BB371" s="95"/>
      <c r="BC371" s="46"/>
      <c r="BD371" s="46"/>
      <c r="BE371" s="46"/>
      <c r="BF371" s="46"/>
      <c r="BG371" s="100"/>
      <c r="BH371" s="100"/>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c r="CY371" s="46"/>
      <c r="CZ371" s="46"/>
      <c r="DA371" s="46"/>
      <c r="DB371" s="46"/>
      <c r="DC371" s="46"/>
      <c r="DD371" s="46"/>
      <c r="DE371" s="46"/>
      <c r="DF371" s="46"/>
      <c r="DG371" s="46"/>
      <c r="DH371" s="46"/>
      <c r="DI371" s="46"/>
      <c r="DJ371" s="46"/>
      <c r="DK371" s="46"/>
      <c r="DL371" s="46"/>
      <c r="DM371" s="46"/>
      <c r="DN371" s="46"/>
      <c r="DO371" s="46"/>
      <c r="DP371" s="46"/>
      <c r="DQ371" s="46"/>
      <c r="DR371" s="46"/>
      <c r="DS371" s="46"/>
      <c r="DT371" s="46"/>
      <c r="DU371" s="46"/>
      <c r="DV371" s="46"/>
      <c r="DW371" s="46"/>
      <c r="DX371" s="46"/>
      <c r="DY371" s="46"/>
      <c r="DZ371" s="46"/>
      <c r="EA371" s="46"/>
      <c r="EB371" s="46"/>
      <c r="EC371" s="46"/>
      <c r="ED371" s="46"/>
      <c r="EE371" s="46"/>
      <c r="EF371" s="46"/>
      <c r="EG371" s="46"/>
      <c r="EH371" s="46"/>
      <c r="EI371" s="46"/>
      <c r="EJ371" s="46"/>
      <c r="EK371" s="46"/>
      <c r="EL371" s="46"/>
      <c r="EM371" s="46"/>
      <c r="EN371" s="46"/>
      <c r="EO371" s="46"/>
      <c r="EP371" s="46"/>
      <c r="EQ371" s="46"/>
      <c r="ER371" s="46"/>
      <c r="ES371" s="46"/>
      <c r="ET371" s="46"/>
      <c r="EU371" s="46"/>
      <c r="EV371" s="46"/>
      <c r="EW371" s="46"/>
      <c r="EX371" s="46"/>
      <c r="EY371" s="46"/>
      <c r="EZ371" s="46"/>
      <c r="FA371" s="46"/>
      <c r="FB371" s="46"/>
      <c r="FC371" s="46"/>
      <c r="FD371" s="46"/>
      <c r="FE371" s="46"/>
      <c r="FF371" s="46"/>
      <c r="FG371" s="46"/>
      <c r="FH371" s="46"/>
      <c r="FI371" s="46"/>
      <c r="FJ371" s="46"/>
      <c r="FK371" s="46"/>
      <c r="FL371" s="46"/>
      <c r="FM371" s="46"/>
      <c r="FN371" s="46"/>
      <c r="FO371" s="46"/>
      <c r="FP371" s="46"/>
      <c r="FQ371" s="46"/>
      <c r="FR371" s="46"/>
      <c r="FS371" s="46"/>
      <c r="FT371" s="46"/>
      <c r="FU371" s="46"/>
      <c r="FV371" s="46"/>
      <c r="FW371" s="46"/>
      <c r="FX371" s="46"/>
      <c r="FY371" s="46"/>
      <c r="FZ371" s="46"/>
      <c r="GA371" s="46"/>
      <c r="GB371" s="46"/>
      <c r="GC371" s="46"/>
      <c r="GD371" s="46"/>
      <c r="GE371" s="46"/>
      <c r="GF371" s="46"/>
      <c r="GG371" s="46"/>
      <c r="GH371" s="46"/>
      <c r="GI371" s="46"/>
      <c r="GJ371" s="46"/>
      <c r="GK371" s="46"/>
      <c r="GL371" s="46"/>
      <c r="GM371" s="46"/>
      <c r="GN371" s="46"/>
      <c r="GO371" s="46"/>
      <c r="GP371" s="46"/>
      <c r="GQ371" s="46"/>
      <c r="GR371" s="46"/>
      <c r="GS371" s="46"/>
      <c r="GT371" s="46"/>
      <c r="GU371" s="46"/>
      <c r="GV371" s="46"/>
      <c r="GW371" s="46"/>
      <c r="GX371" s="46"/>
      <c r="GY371" s="46"/>
      <c r="GZ371" s="46"/>
      <c r="HA371" s="46"/>
      <c r="HB371" s="46"/>
      <c r="HC371" s="46"/>
      <c r="HD371" s="46"/>
      <c r="HE371" s="46"/>
      <c r="HF371" s="46"/>
      <c r="HG371" s="46"/>
      <c r="HH371" s="46"/>
      <c r="HI371" s="46"/>
      <c r="HJ371" s="46"/>
      <c r="HK371" s="46"/>
      <c r="HL371" s="46"/>
      <c r="HM371" s="46"/>
      <c r="HN371" s="46"/>
      <c r="HO371" s="46"/>
      <c r="HP371" s="46"/>
      <c r="HQ371" s="46"/>
      <c r="HR371" s="46"/>
      <c r="HS371" s="46"/>
      <c r="HT371" s="46"/>
      <c r="HU371" s="46"/>
      <c r="HV371" s="46"/>
      <c r="HW371" s="46"/>
      <c r="HX371" s="46"/>
      <c r="HY371" s="46"/>
    </row>
    <row r="372" spans="1:233" customFormat="1" ht="18.75" customHeight="1" thickTop="1" thickBot="1">
      <c r="A372" s="62"/>
      <c r="B372" s="167" t="s">
        <v>104</v>
      </c>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c r="AA372" s="168"/>
      <c r="AB372" s="168"/>
      <c r="AC372" s="168"/>
      <c r="AD372" s="169"/>
      <c r="AE372" s="170">
        <f>SUM(AE361:AM371)</f>
        <v>105202</v>
      </c>
      <c r="AF372" s="171"/>
      <c r="AG372" s="171"/>
      <c r="AH372" s="171"/>
      <c r="AI372" s="171"/>
      <c r="AJ372" s="171"/>
      <c r="AK372" s="171"/>
      <c r="AL372" s="171"/>
      <c r="AM372" s="172"/>
      <c r="AN372" s="170">
        <f>SUM(AN361:AV371)</f>
        <v>165209</v>
      </c>
      <c r="AO372" s="171"/>
      <c r="AP372" s="171"/>
      <c r="AQ372" s="171"/>
      <c r="AR372" s="171"/>
      <c r="AS372" s="171"/>
      <c r="AT372" s="171"/>
      <c r="AU372" s="171"/>
      <c r="AV372" s="172"/>
      <c r="AW372" s="170"/>
      <c r="AX372" s="171"/>
      <c r="AY372" s="171"/>
      <c r="AZ372" s="171"/>
      <c r="BA372" s="171"/>
      <c r="BB372" s="173"/>
      <c r="BC372" s="46"/>
      <c r="BD372" s="46"/>
      <c r="BE372" s="46"/>
      <c r="BF372" s="46"/>
      <c r="BG372" s="76"/>
      <c r="BH372" s="7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c r="CU372" s="46"/>
      <c r="CV372" s="46"/>
      <c r="CW372" s="46"/>
      <c r="CX372" s="46"/>
      <c r="CY372" s="46"/>
      <c r="CZ372" s="46"/>
      <c r="DA372" s="46"/>
      <c r="DB372" s="46"/>
      <c r="DC372" s="46"/>
      <c r="DD372" s="46"/>
      <c r="DE372" s="46"/>
      <c r="DF372" s="46"/>
      <c r="DG372" s="46"/>
      <c r="DH372" s="46"/>
      <c r="DI372" s="46"/>
      <c r="DJ372" s="46"/>
      <c r="DK372" s="46"/>
      <c r="DL372" s="46"/>
      <c r="DM372" s="46"/>
      <c r="DN372" s="46"/>
      <c r="DO372" s="46"/>
      <c r="DP372" s="46"/>
      <c r="DQ372" s="46"/>
      <c r="DR372" s="46"/>
      <c r="DS372" s="46"/>
      <c r="DT372" s="46"/>
      <c r="DU372" s="46"/>
      <c r="DV372" s="46"/>
      <c r="DW372" s="46"/>
      <c r="DX372" s="46"/>
      <c r="DY372" s="46"/>
      <c r="DZ372" s="46"/>
      <c r="EA372" s="46"/>
      <c r="EB372" s="46"/>
      <c r="EC372" s="46"/>
      <c r="ED372" s="46"/>
      <c r="EE372" s="46"/>
      <c r="EF372" s="46"/>
      <c r="EG372" s="46"/>
      <c r="EH372" s="46"/>
      <c r="EI372" s="46"/>
      <c r="EJ372" s="46"/>
      <c r="EK372" s="46"/>
      <c r="EL372" s="46"/>
      <c r="EM372" s="46"/>
      <c r="EN372" s="46"/>
      <c r="EO372" s="46"/>
      <c r="EP372" s="46"/>
      <c r="EQ372" s="46"/>
      <c r="ER372" s="46"/>
      <c r="ES372" s="46"/>
      <c r="ET372" s="46"/>
      <c r="EU372" s="46"/>
      <c r="EV372" s="46"/>
      <c r="EW372" s="46"/>
      <c r="EX372" s="46"/>
      <c r="EY372" s="46"/>
      <c r="EZ372" s="46"/>
      <c r="FA372" s="46"/>
      <c r="FB372" s="46"/>
      <c r="FC372" s="46"/>
      <c r="FD372" s="46"/>
      <c r="FE372" s="46"/>
      <c r="FF372" s="46"/>
      <c r="FG372" s="46"/>
      <c r="FH372" s="46"/>
      <c r="FI372" s="46"/>
      <c r="FJ372" s="46"/>
      <c r="FK372" s="46"/>
      <c r="FL372" s="46"/>
      <c r="FM372" s="46"/>
      <c r="FN372" s="46"/>
      <c r="FO372" s="46"/>
      <c r="FP372" s="46"/>
      <c r="FQ372" s="46"/>
      <c r="FR372" s="46"/>
      <c r="FS372" s="46"/>
      <c r="FT372" s="46"/>
      <c r="FU372" s="46"/>
      <c r="FV372" s="46"/>
      <c r="FW372" s="46"/>
      <c r="FX372" s="46"/>
      <c r="FY372" s="46"/>
      <c r="FZ372" s="46"/>
      <c r="GA372" s="46"/>
      <c r="GB372" s="46"/>
      <c r="GC372" s="46"/>
      <c r="GD372" s="46"/>
      <c r="GE372" s="46"/>
      <c r="GF372" s="46"/>
      <c r="GG372" s="46"/>
      <c r="GH372" s="46"/>
      <c r="GI372" s="46"/>
      <c r="GJ372" s="46"/>
      <c r="GK372" s="46"/>
      <c r="GL372" s="46"/>
      <c r="GM372" s="46"/>
      <c r="GN372" s="46"/>
      <c r="GO372" s="46"/>
      <c r="GP372" s="46"/>
      <c r="GQ372" s="46"/>
      <c r="GR372" s="46"/>
      <c r="GS372" s="46"/>
      <c r="GT372" s="46"/>
      <c r="GU372" s="46"/>
      <c r="GV372" s="46"/>
      <c r="GW372" s="46"/>
      <c r="GX372" s="46"/>
      <c r="GY372" s="46"/>
      <c r="GZ372" s="46"/>
      <c r="HA372" s="46"/>
      <c r="HB372" s="46"/>
      <c r="HC372" s="46"/>
      <c r="HD372" s="46"/>
      <c r="HE372" s="46"/>
      <c r="HF372" s="46"/>
      <c r="HG372" s="46"/>
      <c r="HH372" s="46"/>
      <c r="HI372" s="46"/>
      <c r="HJ372" s="46"/>
      <c r="HK372" s="46"/>
      <c r="HL372" s="46"/>
      <c r="HM372" s="46"/>
      <c r="HN372" s="46"/>
      <c r="HO372" s="46"/>
      <c r="HP372" s="46"/>
      <c r="HQ372" s="46"/>
      <c r="HR372" s="46"/>
      <c r="HS372" s="46"/>
      <c r="HT372" s="46"/>
      <c r="HU372" s="46"/>
      <c r="HV372" s="46"/>
      <c r="HW372" s="46"/>
      <c r="HX372" s="46"/>
      <c r="HY372" s="46"/>
    </row>
    <row r="373" spans="1:233" ht="13.5">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c r="AO373" s="77"/>
      <c r="AP373" s="77"/>
      <c r="AQ373" s="77"/>
      <c r="AR373" s="77"/>
      <c r="AS373" s="77"/>
      <c r="AT373" s="77"/>
      <c r="AU373" s="77"/>
      <c r="AV373" s="77"/>
      <c r="AW373" s="77"/>
      <c r="AX373" s="77"/>
      <c r="AY373" s="77"/>
      <c r="AZ373" s="77"/>
      <c r="BA373" s="77"/>
      <c r="BB373" s="77"/>
    </row>
    <row r="374" spans="1:233" ht="14.25">
      <c r="A374" s="45" t="s">
        <v>89</v>
      </c>
      <c r="BA374" s="47"/>
      <c r="BB374" s="48"/>
      <c r="BC374" s="47" t="s">
        <v>121</v>
      </c>
      <c r="BG374" s="46"/>
      <c r="BH374" s="46"/>
    </row>
    <row r="375" spans="1:233">
      <c r="BG375" s="46"/>
      <c r="BH375" s="46"/>
    </row>
    <row r="376" spans="1:233">
      <c r="AD376" s="50"/>
      <c r="AH376" s="50"/>
      <c r="AI376" s="50"/>
      <c r="AJ376" s="50"/>
      <c r="AK376" s="50"/>
      <c r="AL376" s="50"/>
      <c r="AM376" s="50"/>
      <c r="AS376" s="50"/>
      <c r="BB376" s="51" t="s">
        <v>91</v>
      </c>
      <c r="BG376" s="46"/>
      <c r="BH376" s="46"/>
    </row>
    <row r="377" spans="1:233">
      <c r="AD377" s="50"/>
      <c r="AH377" s="50"/>
      <c r="AI377" s="50"/>
      <c r="AJ377" s="50"/>
      <c r="AK377" s="50"/>
      <c r="AL377" s="50"/>
      <c r="AM377" s="50"/>
      <c r="AS377" s="50"/>
      <c r="BG377" s="46"/>
      <c r="BH377" s="46"/>
    </row>
    <row r="378" spans="1:233" ht="13.5" thickBot="1">
      <c r="AD378" s="50"/>
      <c r="AH378" s="50"/>
      <c r="AI378" s="50"/>
      <c r="AJ378" s="50"/>
      <c r="AK378" s="50"/>
      <c r="AL378" s="50"/>
      <c r="AM378" s="50"/>
      <c r="AS378" s="50"/>
      <c r="BG378" s="46"/>
      <c r="BH378" s="46"/>
    </row>
    <row r="379" spans="1:233" ht="15" thickBot="1">
      <c r="A379" s="205" t="s">
        <v>92</v>
      </c>
      <c r="B379" s="206"/>
      <c r="C379" s="206"/>
      <c r="D379" s="206"/>
      <c r="E379" s="206"/>
      <c r="F379" s="206"/>
      <c r="G379" s="206"/>
      <c r="H379" s="206"/>
      <c r="I379" s="206"/>
      <c r="J379" s="206"/>
      <c r="K379" s="207"/>
      <c r="L379" s="208">
        <v>11</v>
      </c>
      <c r="M379" s="209"/>
      <c r="N379" s="209"/>
      <c r="O379" s="210"/>
      <c r="P379" s="205" t="s">
        <v>93</v>
      </c>
      <c r="Q379" s="206"/>
      <c r="R379" s="206"/>
      <c r="S379" s="206"/>
      <c r="T379" s="206"/>
      <c r="U379" s="207"/>
      <c r="V379" s="211" t="s">
        <v>239</v>
      </c>
      <c r="W379" s="212"/>
      <c r="X379" s="212"/>
      <c r="Y379" s="212"/>
      <c r="Z379" s="212"/>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3"/>
      <c r="BG379" s="46"/>
      <c r="BH379" s="46"/>
    </row>
    <row r="380" spans="1:233" ht="14.25">
      <c r="A380" s="52"/>
      <c r="B380" s="52"/>
      <c r="C380" s="52"/>
      <c r="D380" s="52"/>
      <c r="E380" s="52"/>
      <c r="F380" s="52"/>
      <c r="G380" s="52"/>
      <c r="H380" s="52"/>
      <c r="I380" s="52"/>
      <c r="J380" s="52"/>
      <c r="K380" s="52"/>
      <c r="L380" s="53"/>
      <c r="M380" s="53"/>
      <c r="N380" s="53"/>
      <c r="O380" s="53"/>
      <c r="P380" s="52"/>
      <c r="Q380" s="52"/>
      <c r="R380" s="52"/>
      <c r="S380" s="52"/>
      <c r="T380" s="52"/>
      <c r="U380" s="52"/>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G380" s="46"/>
      <c r="BH380" s="46"/>
    </row>
    <row r="381" spans="1:233" ht="14.25">
      <c r="A381" s="55"/>
      <c r="B381" s="56" t="s">
        <v>95</v>
      </c>
      <c r="C381" s="57"/>
      <c r="D381" s="57"/>
      <c r="E381" s="57"/>
      <c r="F381" s="57"/>
      <c r="G381" s="57"/>
      <c r="H381" s="57"/>
      <c r="I381" s="57"/>
      <c r="J381" s="57"/>
      <c r="K381" s="57"/>
      <c r="L381" s="58"/>
      <c r="M381" s="58"/>
      <c r="N381" s="58"/>
      <c r="O381" s="58"/>
      <c r="P381" s="57"/>
      <c r="Q381" s="57"/>
      <c r="R381" s="57"/>
      <c r="S381" s="57"/>
      <c r="T381" s="57"/>
      <c r="U381" s="57"/>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G381" s="46"/>
      <c r="BH381" s="46"/>
    </row>
    <row r="382" spans="1:233" ht="15" thickBot="1">
      <c r="A382" s="57"/>
      <c r="B382" s="57"/>
      <c r="C382" s="57"/>
      <c r="D382" s="57"/>
      <c r="E382" s="57"/>
      <c r="F382" s="57"/>
      <c r="G382" s="57"/>
      <c r="H382" s="57"/>
      <c r="I382" s="57"/>
      <c r="J382" s="57"/>
      <c r="K382" s="57"/>
      <c r="L382" s="58"/>
      <c r="M382" s="58"/>
      <c r="N382" s="58"/>
      <c r="O382" s="58"/>
      <c r="P382" s="57"/>
      <c r="Q382" s="57"/>
      <c r="R382" s="57"/>
      <c r="S382" s="57"/>
      <c r="T382" s="57"/>
      <c r="U382" s="57"/>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G382" s="46"/>
      <c r="BH382" s="46"/>
    </row>
    <row r="383" spans="1:233" ht="14.25">
      <c r="A383" s="57"/>
      <c r="B383" s="59"/>
      <c r="C383" s="52"/>
      <c r="D383" s="52"/>
      <c r="E383" s="52"/>
      <c r="F383" s="52"/>
      <c r="G383" s="52"/>
      <c r="H383" s="52"/>
      <c r="I383" s="52"/>
      <c r="J383" s="52"/>
      <c r="K383" s="52"/>
      <c r="L383" s="53"/>
      <c r="M383" s="53"/>
      <c r="N383" s="53"/>
      <c r="O383" s="53"/>
      <c r="P383" s="52"/>
      <c r="Q383" s="52"/>
      <c r="R383" s="52"/>
      <c r="S383" s="52"/>
      <c r="T383" s="52"/>
      <c r="U383" s="52"/>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60"/>
      <c r="BG383" s="46"/>
      <c r="BH383" s="46"/>
    </row>
    <row r="384" spans="1:233">
      <c r="A384" s="57"/>
      <c r="B384" s="184" t="s">
        <v>148</v>
      </c>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6"/>
      <c r="BG384" s="46"/>
      <c r="BH384" s="46"/>
    </row>
    <row r="385" spans="1:255" ht="13.5">
      <c r="A385" s="57"/>
      <c r="B385" s="184"/>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6"/>
      <c r="BG385" s="104"/>
      <c r="BH385" s="46"/>
    </row>
    <row r="386" spans="1:255">
      <c r="A386" s="57"/>
      <c r="B386" s="184"/>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6"/>
      <c r="BG386" s="46"/>
      <c r="BH386" s="46"/>
    </row>
    <row r="387" spans="1:255">
      <c r="A387" s="57"/>
      <c r="B387" s="184"/>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6"/>
      <c r="BG387" s="46"/>
      <c r="BH387" s="46"/>
    </row>
    <row r="388" spans="1:255">
      <c r="A388" s="57"/>
      <c r="B388" s="184"/>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6"/>
      <c r="BG388" s="46"/>
      <c r="BH388" s="46"/>
    </row>
    <row r="389" spans="1:255">
      <c r="A389" s="57"/>
      <c r="B389" s="184"/>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6"/>
      <c r="BG389" s="46"/>
      <c r="BH389" s="46"/>
    </row>
    <row r="390" spans="1:255">
      <c r="A390" s="57"/>
      <c r="B390" s="184"/>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6"/>
      <c r="BG390" s="46"/>
      <c r="BH390" s="46"/>
    </row>
    <row r="391" spans="1:255">
      <c r="A391" s="57"/>
      <c r="B391" s="184"/>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6"/>
      <c r="BG391" s="46"/>
      <c r="BH391" s="46"/>
    </row>
    <row r="392" spans="1:255">
      <c r="A392" s="57"/>
      <c r="B392" s="184"/>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6"/>
      <c r="BG392" s="46"/>
      <c r="BH392" s="46"/>
    </row>
    <row r="393" spans="1:255">
      <c r="A393" s="57"/>
      <c r="B393" s="184"/>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6"/>
      <c r="BG393" s="46"/>
      <c r="BH393" s="46"/>
    </row>
    <row r="394" spans="1:255" ht="15" thickBot="1">
      <c r="A394" s="62"/>
      <c r="B394" s="63"/>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5"/>
      <c r="BG394" s="46"/>
      <c r="BH394" s="46"/>
    </row>
    <row r="395" spans="1:255">
      <c r="B395" s="66"/>
      <c r="BG395" s="46"/>
      <c r="BH395" s="46"/>
    </row>
    <row r="396" spans="1:255">
      <c r="B396" s="66"/>
      <c r="BG396" s="46"/>
      <c r="BH396" s="46"/>
    </row>
    <row r="397" spans="1:255" ht="14.25">
      <c r="B397" s="56" t="s">
        <v>96</v>
      </c>
      <c r="C397" s="57"/>
      <c r="D397" s="57"/>
      <c r="E397" s="57"/>
      <c r="F397" s="57"/>
      <c r="G397" s="57"/>
      <c r="H397" s="57"/>
      <c r="I397" s="57"/>
      <c r="J397" s="57"/>
      <c r="K397" s="57"/>
      <c r="L397" s="58"/>
      <c r="M397" s="58"/>
      <c r="N397" s="58"/>
      <c r="O397" s="58"/>
      <c r="P397" s="57"/>
      <c r="Q397" s="57"/>
      <c r="R397" s="57"/>
      <c r="S397" s="57"/>
      <c r="T397" s="57"/>
      <c r="U397" s="57"/>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G397" s="46"/>
      <c r="BH397" s="46"/>
    </row>
    <row r="398" spans="1:255" ht="15" thickBot="1">
      <c r="B398" s="57"/>
      <c r="C398" s="57"/>
      <c r="D398" s="57"/>
      <c r="E398" s="57"/>
      <c r="F398" s="57"/>
      <c r="G398" s="57"/>
      <c r="H398" s="57"/>
      <c r="I398" s="57"/>
      <c r="J398" s="57"/>
      <c r="K398" s="57"/>
      <c r="L398" s="58"/>
      <c r="M398" s="58"/>
      <c r="N398" s="58"/>
      <c r="O398" s="58"/>
      <c r="P398" s="57"/>
      <c r="Q398" s="57"/>
      <c r="R398" s="57"/>
      <c r="S398" s="57"/>
      <c r="T398" s="57"/>
      <c r="U398" s="57"/>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t="s">
        <v>97</v>
      </c>
      <c r="AW398" s="56"/>
      <c r="AX398" s="56"/>
      <c r="AY398" s="56"/>
      <c r="AZ398" s="56"/>
      <c r="BA398" s="56"/>
      <c r="BB398" s="56"/>
      <c r="BG398" s="46"/>
      <c r="BH398" s="46"/>
    </row>
    <row r="399" spans="1:255" customFormat="1" ht="13.5" customHeight="1">
      <c r="A399" s="57"/>
      <c r="B399" s="187" t="s">
        <v>98</v>
      </c>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c r="AA399" s="188"/>
      <c r="AB399" s="188"/>
      <c r="AC399" s="188"/>
      <c r="AD399" s="189"/>
      <c r="AE399" s="193" t="s">
        <v>99</v>
      </c>
      <c r="AF399" s="194"/>
      <c r="AG399" s="194"/>
      <c r="AH399" s="194"/>
      <c r="AI399" s="194"/>
      <c r="AJ399" s="194"/>
      <c r="AK399" s="194"/>
      <c r="AL399" s="194"/>
      <c r="AM399" s="195"/>
      <c r="AN399" s="199" t="s">
        <v>100</v>
      </c>
      <c r="AO399" s="188"/>
      <c r="AP399" s="188"/>
      <c r="AQ399" s="188"/>
      <c r="AR399" s="188"/>
      <c r="AS399" s="188"/>
      <c r="AT399" s="188"/>
      <c r="AU399" s="188"/>
      <c r="AV399" s="189"/>
      <c r="AW399" s="199" t="s">
        <v>101</v>
      </c>
      <c r="AX399" s="188"/>
      <c r="AY399" s="188"/>
      <c r="AZ399" s="188"/>
      <c r="BA399" s="188"/>
      <c r="BB399" s="201"/>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c r="CU399" s="46"/>
      <c r="CV399" s="46"/>
      <c r="CW399" s="46"/>
      <c r="CX399" s="46"/>
      <c r="CY399" s="46"/>
      <c r="CZ399" s="46"/>
      <c r="DA399" s="46"/>
      <c r="DB399" s="46"/>
      <c r="DC399" s="46"/>
      <c r="DD399" s="46"/>
      <c r="DE399" s="46"/>
      <c r="DF399" s="46"/>
      <c r="DG399" s="46"/>
      <c r="DH399" s="46"/>
      <c r="DI399" s="46"/>
      <c r="DJ399" s="46"/>
      <c r="DK399" s="46"/>
      <c r="DL399" s="46"/>
      <c r="DM399" s="46"/>
      <c r="DN399" s="46"/>
      <c r="DO399" s="46"/>
      <c r="DP399" s="46"/>
      <c r="DQ399" s="46"/>
      <c r="DR399" s="46"/>
      <c r="DS399" s="46"/>
      <c r="DT399" s="46"/>
      <c r="DU399" s="46"/>
      <c r="DV399" s="46"/>
      <c r="DW399" s="46"/>
      <c r="DX399" s="46"/>
      <c r="DY399" s="46"/>
      <c r="DZ399" s="46"/>
      <c r="EA399" s="46"/>
      <c r="EB399" s="46"/>
      <c r="EC399" s="46"/>
      <c r="ED399" s="46"/>
      <c r="EE399" s="46"/>
      <c r="EF399" s="46"/>
      <c r="EG399" s="46"/>
      <c r="EH399" s="46"/>
      <c r="EI399" s="46"/>
      <c r="EJ399" s="46"/>
      <c r="EK399" s="46"/>
      <c r="EL399" s="46"/>
      <c r="EM399" s="46"/>
      <c r="EN399" s="46"/>
      <c r="EO399" s="46"/>
      <c r="EP399" s="46"/>
      <c r="EQ399" s="46"/>
      <c r="ER399" s="46"/>
      <c r="ES399" s="46"/>
      <c r="ET399" s="46"/>
      <c r="EU399" s="46"/>
      <c r="EV399" s="46"/>
      <c r="EW399" s="46"/>
      <c r="EX399" s="46"/>
      <c r="EY399" s="46"/>
      <c r="EZ399" s="46"/>
      <c r="FA399" s="46"/>
      <c r="FB399" s="46"/>
      <c r="FC399" s="46"/>
      <c r="FD399" s="46"/>
      <c r="FE399" s="46"/>
      <c r="FF399" s="46"/>
      <c r="FG399" s="46"/>
      <c r="FH399" s="46"/>
      <c r="FI399" s="46"/>
      <c r="FJ399" s="46"/>
      <c r="FK399" s="46"/>
      <c r="FL399" s="46"/>
      <c r="FM399" s="46"/>
      <c r="FN399" s="46"/>
      <c r="FO399" s="46"/>
      <c r="FP399" s="46"/>
      <c r="FQ399" s="46"/>
      <c r="FR399" s="46"/>
      <c r="FS399" s="46"/>
      <c r="FT399" s="46"/>
      <c r="FU399" s="46"/>
      <c r="FV399" s="46"/>
      <c r="FW399" s="46"/>
      <c r="FX399" s="46"/>
      <c r="FY399" s="46"/>
      <c r="FZ399" s="46"/>
      <c r="GA399" s="46"/>
      <c r="GB399" s="46"/>
      <c r="GC399" s="46"/>
      <c r="GD399" s="46"/>
      <c r="GE399" s="46"/>
      <c r="GF399" s="46"/>
      <c r="GG399" s="46"/>
      <c r="GH399" s="46"/>
      <c r="GI399" s="46"/>
      <c r="GJ399" s="46"/>
      <c r="GK399" s="46"/>
      <c r="GL399" s="46"/>
      <c r="GM399" s="46"/>
      <c r="GN399" s="46"/>
      <c r="GO399" s="46"/>
      <c r="GP399" s="46"/>
      <c r="GQ399" s="46"/>
      <c r="GR399" s="46"/>
      <c r="GS399" s="46"/>
      <c r="GT399" s="46"/>
      <c r="GU399" s="46"/>
      <c r="GV399" s="46"/>
      <c r="GW399" s="46"/>
      <c r="GX399" s="46"/>
      <c r="GY399" s="46"/>
      <c r="GZ399" s="46"/>
      <c r="HA399" s="46"/>
      <c r="HB399" s="46"/>
      <c r="HC399" s="46"/>
      <c r="HD399" s="46"/>
      <c r="HE399" s="46"/>
      <c r="HF399" s="46"/>
      <c r="HG399" s="46"/>
      <c r="HH399" s="46"/>
      <c r="HI399" s="46"/>
      <c r="HJ399" s="46"/>
      <c r="HK399" s="46"/>
      <c r="HL399" s="46"/>
      <c r="HM399" s="46"/>
      <c r="HN399" s="46"/>
      <c r="HO399" s="46"/>
      <c r="HP399" s="46"/>
      <c r="HQ399" s="46"/>
      <c r="HR399" s="46"/>
      <c r="HS399" s="46"/>
      <c r="HT399" s="46"/>
      <c r="HU399" s="46"/>
      <c r="HV399" s="46"/>
      <c r="HW399" s="46"/>
      <c r="HX399" s="46"/>
      <c r="HY399" s="46"/>
      <c r="HZ399" s="46"/>
      <c r="IA399" s="46"/>
      <c r="IB399" s="46"/>
      <c r="IC399" s="46"/>
      <c r="ID399" s="46"/>
      <c r="IE399" s="46"/>
      <c r="IF399" s="46"/>
      <c r="IG399" s="46"/>
      <c r="IH399" s="46"/>
      <c r="II399" s="46"/>
      <c r="IJ399" s="46"/>
      <c r="IK399" s="46"/>
      <c r="IL399" s="46"/>
      <c r="IM399" s="46"/>
      <c r="IN399" s="46"/>
      <c r="IO399" s="46"/>
      <c r="IP399" s="46"/>
      <c r="IQ399" s="46"/>
      <c r="IR399" s="46"/>
      <c r="IS399" s="46"/>
      <c r="IT399" s="46"/>
      <c r="IU399" s="46"/>
    </row>
    <row r="400" spans="1:255" customFormat="1" ht="13.5">
      <c r="A400" s="57"/>
      <c r="B400" s="190"/>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2"/>
      <c r="AE400" s="196"/>
      <c r="AF400" s="197"/>
      <c r="AG400" s="197"/>
      <c r="AH400" s="197"/>
      <c r="AI400" s="197"/>
      <c r="AJ400" s="197"/>
      <c r="AK400" s="197"/>
      <c r="AL400" s="197"/>
      <c r="AM400" s="198"/>
      <c r="AN400" s="200"/>
      <c r="AO400" s="191"/>
      <c r="AP400" s="191"/>
      <c r="AQ400" s="191"/>
      <c r="AR400" s="191"/>
      <c r="AS400" s="191"/>
      <c r="AT400" s="191"/>
      <c r="AU400" s="191"/>
      <c r="AV400" s="192"/>
      <c r="AW400" s="200"/>
      <c r="AX400" s="191"/>
      <c r="AY400" s="191"/>
      <c r="AZ400" s="191"/>
      <c r="BA400" s="191"/>
      <c r="BB400" s="202"/>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c r="CU400" s="46"/>
      <c r="CV400" s="46"/>
      <c r="CW400" s="46"/>
      <c r="CX400" s="46"/>
      <c r="CY400" s="46"/>
      <c r="CZ400" s="46"/>
      <c r="DA400" s="46"/>
      <c r="DB400" s="46"/>
      <c r="DC400" s="46"/>
      <c r="DD400" s="46"/>
      <c r="DE400" s="46"/>
      <c r="DF400" s="46"/>
      <c r="DG400" s="46"/>
      <c r="DH400" s="46"/>
      <c r="DI400" s="46"/>
      <c r="DJ400" s="46"/>
      <c r="DK400" s="46"/>
      <c r="DL400" s="46"/>
      <c r="DM400" s="46"/>
      <c r="DN400" s="46"/>
      <c r="DO400" s="46"/>
      <c r="DP400" s="46"/>
      <c r="DQ400" s="46"/>
      <c r="DR400" s="46"/>
      <c r="DS400" s="46"/>
      <c r="DT400" s="46"/>
      <c r="DU400" s="46"/>
      <c r="DV400" s="46"/>
      <c r="DW400" s="46"/>
      <c r="DX400" s="46"/>
      <c r="DY400" s="46"/>
      <c r="DZ400" s="46"/>
      <c r="EA400" s="46"/>
      <c r="EB400" s="46"/>
      <c r="EC400" s="46"/>
      <c r="ED400" s="46"/>
      <c r="EE400" s="46"/>
      <c r="EF400" s="46"/>
      <c r="EG400" s="46"/>
      <c r="EH400" s="46"/>
      <c r="EI400" s="46"/>
      <c r="EJ400" s="46"/>
      <c r="EK400" s="46"/>
      <c r="EL400" s="46"/>
      <c r="EM400" s="46"/>
      <c r="EN400" s="46"/>
      <c r="EO400" s="46"/>
      <c r="EP400" s="46"/>
      <c r="EQ400" s="46"/>
      <c r="ER400" s="46"/>
      <c r="ES400" s="46"/>
      <c r="ET400" s="46"/>
      <c r="EU400" s="46"/>
      <c r="EV400" s="46"/>
      <c r="EW400" s="46"/>
      <c r="EX400" s="46"/>
      <c r="EY400" s="46"/>
      <c r="EZ400" s="46"/>
      <c r="FA400" s="46"/>
      <c r="FB400" s="46"/>
      <c r="FC400" s="46"/>
      <c r="FD400" s="46"/>
      <c r="FE400" s="46"/>
      <c r="FF400" s="46"/>
      <c r="FG400" s="46"/>
      <c r="FH400" s="46"/>
      <c r="FI400" s="46"/>
      <c r="FJ400" s="46"/>
      <c r="FK400" s="46"/>
      <c r="FL400" s="46"/>
      <c r="FM400" s="46"/>
      <c r="FN400" s="46"/>
      <c r="FO400" s="46"/>
      <c r="FP400" s="46"/>
      <c r="FQ400" s="46"/>
      <c r="FR400" s="46"/>
      <c r="FS400" s="46"/>
      <c r="FT400" s="46"/>
      <c r="FU400" s="46"/>
      <c r="FV400" s="46"/>
      <c r="FW400" s="46"/>
      <c r="FX400" s="46"/>
      <c r="FY400" s="46"/>
      <c r="FZ400" s="46"/>
      <c r="GA400" s="46"/>
      <c r="GB400" s="46"/>
      <c r="GC400" s="46"/>
      <c r="GD400" s="46"/>
      <c r="GE400" s="46"/>
      <c r="GF400" s="46"/>
      <c r="GG400" s="46"/>
      <c r="GH400" s="46"/>
      <c r="GI400" s="46"/>
      <c r="GJ400" s="46"/>
      <c r="GK400" s="46"/>
      <c r="GL400" s="46"/>
      <c r="GM400" s="46"/>
      <c r="GN400" s="46"/>
      <c r="GO400" s="46"/>
      <c r="GP400" s="46"/>
      <c r="GQ400" s="46"/>
      <c r="GR400" s="46"/>
      <c r="GS400" s="46"/>
      <c r="GT400" s="46"/>
      <c r="GU400" s="46"/>
      <c r="GV400" s="46"/>
      <c r="GW400" s="46"/>
      <c r="GX400" s="46"/>
      <c r="GY400" s="46"/>
      <c r="GZ400" s="46"/>
      <c r="HA400" s="46"/>
      <c r="HB400" s="46"/>
      <c r="HC400" s="46"/>
      <c r="HD400" s="46"/>
      <c r="HE400" s="46"/>
      <c r="HF400" s="46"/>
      <c r="HG400" s="46"/>
      <c r="HH400" s="46"/>
      <c r="HI400" s="46"/>
      <c r="HJ400" s="46"/>
      <c r="HK400" s="46"/>
      <c r="HL400" s="46"/>
      <c r="HM400" s="46"/>
      <c r="HN400" s="46"/>
      <c r="HO400" s="46"/>
      <c r="HP400" s="46"/>
      <c r="HQ400" s="46"/>
      <c r="HR400" s="46"/>
      <c r="HS400" s="46"/>
      <c r="HT400" s="46"/>
      <c r="HU400" s="46"/>
      <c r="HV400" s="46"/>
      <c r="HW400" s="46"/>
      <c r="HX400" s="46"/>
      <c r="HY400" s="46"/>
      <c r="HZ400" s="46"/>
      <c r="IA400" s="46"/>
      <c r="IB400" s="46"/>
      <c r="IC400" s="46"/>
      <c r="ID400" s="46"/>
      <c r="IE400" s="46"/>
      <c r="IF400" s="46"/>
      <c r="IG400" s="46"/>
      <c r="IH400" s="46"/>
      <c r="II400" s="46"/>
      <c r="IJ400" s="46"/>
      <c r="IK400" s="46"/>
      <c r="IL400" s="46"/>
      <c r="IM400" s="46"/>
      <c r="IN400" s="46"/>
      <c r="IO400" s="46"/>
      <c r="IP400" s="46"/>
      <c r="IQ400" s="46"/>
      <c r="IR400" s="46"/>
      <c r="IS400" s="46"/>
      <c r="IT400" s="46"/>
      <c r="IU400" s="46"/>
    </row>
    <row r="401" spans="1:255" customFormat="1" ht="18.75" customHeight="1">
      <c r="A401" s="57"/>
      <c r="B401" s="67" t="s">
        <v>102</v>
      </c>
      <c r="C401" s="68" t="s">
        <v>240</v>
      </c>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174">
        <v>126535</v>
      </c>
      <c r="AF401" s="177"/>
      <c r="AG401" s="177"/>
      <c r="AH401" s="177"/>
      <c r="AI401" s="177"/>
      <c r="AJ401" s="177"/>
      <c r="AK401" s="177"/>
      <c r="AL401" s="177"/>
      <c r="AM401" s="178"/>
      <c r="AN401" s="174">
        <v>124650</v>
      </c>
      <c r="AO401" s="177"/>
      <c r="AP401" s="177"/>
      <c r="AQ401" s="177"/>
      <c r="AR401" s="177"/>
      <c r="AS401" s="177"/>
      <c r="AT401" s="177"/>
      <c r="AU401" s="177"/>
      <c r="AV401" s="178"/>
      <c r="AW401" s="179"/>
      <c r="AX401" s="180"/>
      <c r="AY401" s="180"/>
      <c r="AZ401" s="180"/>
      <c r="BA401" s="180"/>
      <c r="BB401" s="181"/>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c r="CZ401" s="46"/>
      <c r="DA401" s="46"/>
      <c r="DB401" s="46"/>
      <c r="DC401" s="46"/>
      <c r="DD401" s="46"/>
      <c r="DE401" s="46"/>
      <c r="DF401" s="46"/>
      <c r="DG401" s="46"/>
      <c r="DH401" s="46"/>
      <c r="DI401" s="46"/>
      <c r="DJ401" s="46"/>
      <c r="DK401" s="46"/>
      <c r="DL401" s="46"/>
      <c r="DM401" s="46"/>
      <c r="DN401" s="46"/>
      <c r="DO401" s="46"/>
      <c r="DP401" s="46"/>
      <c r="DQ401" s="46"/>
      <c r="DR401" s="46"/>
      <c r="DS401" s="46"/>
      <c r="DT401" s="46"/>
      <c r="DU401" s="46"/>
      <c r="DV401" s="46"/>
      <c r="DW401" s="46"/>
      <c r="DX401" s="46"/>
      <c r="DY401" s="46"/>
      <c r="DZ401" s="46"/>
      <c r="EA401" s="46"/>
      <c r="EB401" s="46"/>
      <c r="EC401" s="46"/>
      <c r="ED401" s="46"/>
      <c r="EE401" s="46"/>
      <c r="EF401" s="46"/>
      <c r="EG401" s="46"/>
      <c r="EH401" s="46"/>
      <c r="EI401" s="46"/>
      <c r="EJ401" s="46"/>
      <c r="EK401" s="46"/>
      <c r="EL401" s="46"/>
      <c r="EM401" s="46"/>
      <c r="EN401" s="46"/>
      <c r="EO401" s="46"/>
      <c r="EP401" s="46"/>
      <c r="EQ401" s="46"/>
      <c r="ER401" s="46"/>
      <c r="ES401" s="46"/>
      <c r="ET401" s="46"/>
      <c r="EU401" s="46"/>
      <c r="EV401" s="46"/>
      <c r="EW401" s="46"/>
      <c r="EX401" s="46"/>
      <c r="EY401" s="46"/>
      <c r="EZ401" s="46"/>
      <c r="FA401" s="46"/>
      <c r="FB401" s="46"/>
      <c r="FC401" s="46"/>
      <c r="FD401" s="46"/>
      <c r="FE401" s="46"/>
      <c r="FF401" s="46"/>
      <c r="FG401" s="46"/>
      <c r="FH401" s="46"/>
      <c r="FI401" s="46"/>
      <c r="FJ401" s="46"/>
      <c r="FK401" s="46"/>
      <c r="FL401" s="46"/>
      <c r="FM401" s="46"/>
      <c r="FN401" s="46"/>
      <c r="FO401" s="46"/>
      <c r="FP401" s="46"/>
      <c r="FQ401" s="46"/>
      <c r="FR401" s="46"/>
      <c r="FS401" s="46"/>
      <c r="FT401" s="46"/>
      <c r="FU401" s="46"/>
      <c r="FV401" s="46"/>
      <c r="FW401" s="46"/>
      <c r="FX401" s="46"/>
      <c r="FY401" s="46"/>
      <c r="FZ401" s="46"/>
      <c r="GA401" s="46"/>
      <c r="GB401" s="46"/>
      <c r="GC401" s="46"/>
      <c r="GD401" s="46"/>
      <c r="GE401" s="46"/>
      <c r="GF401" s="46"/>
      <c r="GG401" s="46"/>
      <c r="GH401" s="46"/>
      <c r="GI401" s="46"/>
      <c r="GJ401" s="46"/>
      <c r="GK401" s="46"/>
      <c r="GL401" s="46"/>
      <c r="GM401" s="46"/>
      <c r="GN401" s="46"/>
      <c r="GO401" s="46"/>
      <c r="GP401" s="46"/>
      <c r="GQ401" s="46"/>
      <c r="GR401" s="46"/>
      <c r="GS401" s="46"/>
      <c r="GT401" s="46"/>
      <c r="GU401" s="46"/>
      <c r="GV401" s="46"/>
      <c r="GW401" s="46"/>
      <c r="GX401" s="46"/>
      <c r="GY401" s="46"/>
      <c r="GZ401" s="46"/>
      <c r="HA401" s="46"/>
      <c r="HB401" s="46"/>
      <c r="HC401" s="46"/>
      <c r="HD401" s="46"/>
      <c r="HE401" s="46"/>
      <c r="HF401" s="46"/>
      <c r="HG401" s="46"/>
      <c r="HH401" s="46"/>
      <c r="HI401" s="46"/>
      <c r="HJ401" s="46"/>
      <c r="HK401" s="46"/>
      <c r="HL401" s="46"/>
      <c r="HM401" s="46"/>
      <c r="HN401" s="46"/>
      <c r="HO401" s="46"/>
      <c r="HP401" s="46"/>
      <c r="HQ401" s="46"/>
      <c r="HR401" s="46"/>
      <c r="HS401" s="46"/>
      <c r="HT401" s="46"/>
      <c r="HU401" s="46"/>
      <c r="HV401" s="46"/>
      <c r="HW401" s="46"/>
      <c r="HX401" s="46"/>
      <c r="HY401" s="46"/>
      <c r="HZ401" s="46"/>
      <c r="IA401" s="46"/>
      <c r="IB401" s="46"/>
      <c r="IC401" s="46"/>
      <c r="ID401" s="46"/>
      <c r="IE401" s="46"/>
      <c r="IF401" s="46"/>
      <c r="IG401" s="46"/>
      <c r="IH401" s="46"/>
      <c r="II401" s="46"/>
      <c r="IJ401" s="46"/>
      <c r="IK401" s="46"/>
      <c r="IL401" s="46"/>
      <c r="IM401" s="46"/>
      <c r="IN401" s="46"/>
      <c r="IO401" s="46"/>
      <c r="IP401" s="46"/>
      <c r="IQ401" s="46"/>
      <c r="IR401" s="46"/>
      <c r="IS401" s="46"/>
      <c r="IT401" s="46"/>
      <c r="IU401" s="46"/>
    </row>
    <row r="402" spans="1:255" customFormat="1" ht="18.75" customHeight="1">
      <c r="A402" s="57"/>
      <c r="B402" s="70"/>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174"/>
      <c r="AF402" s="175"/>
      <c r="AG402" s="175"/>
      <c r="AH402" s="175"/>
      <c r="AI402" s="175"/>
      <c r="AJ402" s="175"/>
      <c r="AK402" s="175"/>
      <c r="AL402" s="175"/>
      <c r="AM402" s="176"/>
      <c r="AN402" s="174"/>
      <c r="AO402" s="177"/>
      <c r="AP402" s="177"/>
      <c r="AQ402" s="177"/>
      <c r="AR402" s="177"/>
      <c r="AS402" s="177"/>
      <c r="AT402" s="177"/>
      <c r="AU402" s="177"/>
      <c r="AV402" s="178"/>
      <c r="AW402" s="179"/>
      <c r="AX402" s="180"/>
      <c r="AY402" s="180"/>
      <c r="AZ402" s="180"/>
      <c r="BA402" s="180"/>
      <c r="BB402" s="181"/>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c r="CJ402" s="46"/>
      <c r="CK402" s="46"/>
      <c r="CL402" s="46"/>
      <c r="CM402" s="46"/>
      <c r="CN402" s="46"/>
      <c r="CO402" s="46"/>
      <c r="CP402" s="46"/>
      <c r="CQ402" s="46"/>
      <c r="CR402" s="46"/>
      <c r="CS402" s="46"/>
      <c r="CT402" s="46"/>
      <c r="CU402" s="46"/>
      <c r="CV402" s="46"/>
      <c r="CW402" s="46"/>
      <c r="CX402" s="46"/>
      <c r="CY402" s="46"/>
      <c r="CZ402" s="46"/>
      <c r="DA402" s="46"/>
      <c r="DB402" s="46"/>
      <c r="DC402" s="46"/>
      <c r="DD402" s="46"/>
      <c r="DE402" s="46"/>
      <c r="DF402" s="46"/>
      <c r="DG402" s="46"/>
      <c r="DH402" s="46"/>
      <c r="DI402" s="46"/>
      <c r="DJ402" s="46"/>
      <c r="DK402" s="46"/>
      <c r="DL402" s="46"/>
      <c r="DM402" s="46"/>
      <c r="DN402" s="46"/>
      <c r="DO402" s="46"/>
      <c r="DP402" s="46"/>
      <c r="DQ402" s="46"/>
      <c r="DR402" s="46"/>
      <c r="DS402" s="46"/>
      <c r="DT402" s="46"/>
      <c r="DU402" s="46"/>
      <c r="DV402" s="46"/>
      <c r="DW402" s="46"/>
      <c r="DX402" s="46"/>
      <c r="DY402" s="46"/>
      <c r="DZ402" s="46"/>
      <c r="EA402" s="46"/>
      <c r="EB402" s="46"/>
      <c r="EC402" s="46"/>
      <c r="ED402" s="46"/>
      <c r="EE402" s="46"/>
      <c r="EF402" s="46"/>
      <c r="EG402" s="46"/>
      <c r="EH402" s="46"/>
      <c r="EI402" s="46"/>
      <c r="EJ402" s="46"/>
      <c r="EK402" s="46"/>
      <c r="EL402" s="46"/>
      <c r="EM402" s="46"/>
      <c r="EN402" s="46"/>
      <c r="EO402" s="46"/>
      <c r="EP402" s="46"/>
      <c r="EQ402" s="46"/>
      <c r="ER402" s="46"/>
      <c r="ES402" s="46"/>
      <c r="ET402" s="46"/>
      <c r="EU402" s="46"/>
      <c r="EV402" s="46"/>
      <c r="EW402" s="46"/>
      <c r="EX402" s="46"/>
      <c r="EY402" s="46"/>
      <c r="EZ402" s="46"/>
      <c r="FA402" s="46"/>
      <c r="FB402" s="46"/>
      <c r="FC402" s="46"/>
      <c r="FD402" s="46"/>
      <c r="FE402" s="46"/>
      <c r="FF402" s="46"/>
      <c r="FG402" s="46"/>
      <c r="FH402" s="46"/>
      <c r="FI402" s="46"/>
      <c r="FJ402" s="46"/>
      <c r="FK402" s="46"/>
      <c r="FL402" s="46"/>
      <c r="FM402" s="46"/>
      <c r="FN402" s="46"/>
      <c r="FO402" s="46"/>
      <c r="FP402" s="46"/>
      <c r="FQ402" s="46"/>
      <c r="FR402" s="46"/>
      <c r="FS402" s="46"/>
      <c r="FT402" s="46"/>
      <c r="FU402" s="46"/>
      <c r="FV402" s="46"/>
      <c r="FW402" s="46"/>
      <c r="FX402" s="46"/>
      <c r="FY402" s="46"/>
      <c r="FZ402" s="46"/>
      <c r="GA402" s="46"/>
      <c r="GB402" s="46"/>
      <c r="GC402" s="46"/>
      <c r="GD402" s="46"/>
      <c r="GE402" s="46"/>
      <c r="GF402" s="46"/>
      <c r="GG402" s="46"/>
      <c r="GH402" s="46"/>
      <c r="GI402" s="46"/>
      <c r="GJ402" s="46"/>
      <c r="GK402" s="46"/>
      <c r="GL402" s="46"/>
      <c r="GM402" s="46"/>
      <c r="GN402" s="46"/>
      <c r="GO402" s="46"/>
      <c r="GP402" s="46"/>
      <c r="GQ402" s="46"/>
      <c r="GR402" s="46"/>
      <c r="GS402" s="46"/>
      <c r="GT402" s="46"/>
      <c r="GU402" s="46"/>
      <c r="GV402" s="46"/>
      <c r="GW402" s="46"/>
      <c r="GX402" s="46"/>
      <c r="GY402" s="46"/>
      <c r="GZ402" s="46"/>
      <c r="HA402" s="46"/>
      <c r="HB402" s="46"/>
      <c r="HC402" s="46"/>
      <c r="HD402" s="46"/>
      <c r="HE402" s="46"/>
      <c r="HF402" s="46"/>
      <c r="HG402" s="46"/>
      <c r="HH402" s="46"/>
      <c r="HI402" s="46"/>
      <c r="HJ402" s="46"/>
      <c r="HK402" s="46"/>
      <c r="HL402" s="46"/>
      <c r="HM402" s="46"/>
      <c r="HN402" s="46"/>
      <c r="HO402" s="46"/>
      <c r="HP402" s="46"/>
      <c r="HQ402" s="46"/>
      <c r="HR402" s="46"/>
      <c r="HS402" s="46"/>
      <c r="HT402" s="46"/>
      <c r="HU402" s="46"/>
      <c r="HV402" s="46"/>
      <c r="HW402" s="46"/>
      <c r="HX402" s="46"/>
      <c r="HY402" s="46"/>
      <c r="HZ402" s="46"/>
      <c r="IA402" s="46"/>
      <c r="IB402" s="46"/>
      <c r="IC402" s="46"/>
      <c r="ID402" s="46"/>
      <c r="IE402" s="46"/>
      <c r="IF402" s="46"/>
      <c r="IG402" s="46"/>
      <c r="IH402" s="46"/>
      <c r="II402" s="46"/>
      <c r="IJ402" s="46"/>
      <c r="IK402" s="46"/>
      <c r="IL402" s="46"/>
      <c r="IM402" s="46"/>
      <c r="IN402" s="46"/>
      <c r="IO402" s="46"/>
      <c r="IP402" s="46"/>
      <c r="IQ402" s="46"/>
      <c r="IR402" s="46"/>
      <c r="IS402" s="46"/>
      <c r="IT402" s="46"/>
      <c r="IU402" s="46"/>
    </row>
    <row r="403" spans="1:255" customFormat="1" ht="18.75" customHeight="1">
      <c r="A403" s="57"/>
      <c r="B403" s="70"/>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174"/>
      <c r="AF403" s="175"/>
      <c r="AG403" s="175"/>
      <c r="AH403" s="175"/>
      <c r="AI403" s="175"/>
      <c r="AJ403" s="175"/>
      <c r="AK403" s="175"/>
      <c r="AL403" s="175"/>
      <c r="AM403" s="176"/>
      <c r="AN403" s="174"/>
      <c r="AO403" s="177"/>
      <c r="AP403" s="177"/>
      <c r="AQ403" s="177"/>
      <c r="AR403" s="177"/>
      <c r="AS403" s="177"/>
      <c r="AT403" s="177"/>
      <c r="AU403" s="177"/>
      <c r="AV403" s="178"/>
      <c r="AW403" s="179"/>
      <c r="AX403" s="180"/>
      <c r="AY403" s="180"/>
      <c r="AZ403" s="180"/>
      <c r="BA403" s="180"/>
      <c r="BB403" s="181"/>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c r="CU403" s="46"/>
      <c r="CV403" s="46"/>
      <c r="CW403" s="46"/>
      <c r="CX403" s="46"/>
      <c r="CY403" s="46"/>
      <c r="CZ403" s="46"/>
      <c r="DA403" s="46"/>
      <c r="DB403" s="46"/>
      <c r="DC403" s="46"/>
      <c r="DD403" s="46"/>
      <c r="DE403" s="46"/>
      <c r="DF403" s="46"/>
      <c r="DG403" s="46"/>
      <c r="DH403" s="46"/>
      <c r="DI403" s="46"/>
      <c r="DJ403" s="46"/>
      <c r="DK403" s="46"/>
      <c r="DL403" s="46"/>
      <c r="DM403" s="46"/>
      <c r="DN403" s="46"/>
      <c r="DO403" s="46"/>
      <c r="DP403" s="46"/>
      <c r="DQ403" s="46"/>
      <c r="DR403" s="46"/>
      <c r="DS403" s="46"/>
      <c r="DT403" s="46"/>
      <c r="DU403" s="46"/>
      <c r="DV403" s="46"/>
      <c r="DW403" s="46"/>
      <c r="DX403" s="46"/>
      <c r="DY403" s="46"/>
      <c r="DZ403" s="46"/>
      <c r="EA403" s="46"/>
      <c r="EB403" s="46"/>
      <c r="EC403" s="46"/>
      <c r="ED403" s="46"/>
      <c r="EE403" s="46"/>
      <c r="EF403" s="46"/>
      <c r="EG403" s="46"/>
      <c r="EH403" s="46"/>
      <c r="EI403" s="46"/>
      <c r="EJ403" s="46"/>
      <c r="EK403" s="46"/>
      <c r="EL403" s="46"/>
      <c r="EM403" s="46"/>
      <c r="EN403" s="46"/>
      <c r="EO403" s="46"/>
      <c r="EP403" s="46"/>
      <c r="EQ403" s="46"/>
      <c r="ER403" s="46"/>
      <c r="ES403" s="46"/>
      <c r="ET403" s="46"/>
      <c r="EU403" s="46"/>
      <c r="EV403" s="46"/>
      <c r="EW403" s="46"/>
      <c r="EX403" s="46"/>
      <c r="EY403" s="46"/>
      <c r="EZ403" s="46"/>
      <c r="FA403" s="46"/>
      <c r="FB403" s="46"/>
      <c r="FC403" s="46"/>
      <c r="FD403" s="46"/>
      <c r="FE403" s="46"/>
      <c r="FF403" s="46"/>
      <c r="FG403" s="46"/>
      <c r="FH403" s="46"/>
      <c r="FI403" s="46"/>
      <c r="FJ403" s="46"/>
      <c r="FK403" s="46"/>
      <c r="FL403" s="46"/>
      <c r="FM403" s="46"/>
      <c r="FN403" s="46"/>
      <c r="FO403" s="46"/>
      <c r="FP403" s="46"/>
      <c r="FQ403" s="46"/>
      <c r="FR403" s="46"/>
      <c r="FS403" s="46"/>
      <c r="FT403" s="46"/>
      <c r="FU403" s="46"/>
      <c r="FV403" s="46"/>
      <c r="FW403" s="46"/>
      <c r="FX403" s="46"/>
      <c r="FY403" s="46"/>
      <c r="FZ403" s="46"/>
      <c r="GA403" s="46"/>
      <c r="GB403" s="46"/>
      <c r="GC403" s="46"/>
      <c r="GD403" s="46"/>
      <c r="GE403" s="46"/>
      <c r="GF403" s="46"/>
      <c r="GG403" s="46"/>
      <c r="GH403" s="46"/>
      <c r="GI403" s="46"/>
      <c r="GJ403" s="46"/>
      <c r="GK403" s="46"/>
      <c r="GL403" s="46"/>
      <c r="GM403" s="46"/>
      <c r="GN403" s="46"/>
      <c r="GO403" s="46"/>
      <c r="GP403" s="46"/>
      <c r="GQ403" s="46"/>
      <c r="GR403" s="46"/>
      <c r="GS403" s="46"/>
      <c r="GT403" s="46"/>
      <c r="GU403" s="46"/>
      <c r="GV403" s="46"/>
      <c r="GW403" s="46"/>
      <c r="GX403" s="46"/>
      <c r="GY403" s="46"/>
      <c r="GZ403" s="46"/>
      <c r="HA403" s="46"/>
      <c r="HB403" s="46"/>
      <c r="HC403" s="46"/>
      <c r="HD403" s="46"/>
      <c r="HE403" s="46"/>
      <c r="HF403" s="46"/>
      <c r="HG403" s="46"/>
      <c r="HH403" s="46"/>
      <c r="HI403" s="46"/>
      <c r="HJ403" s="46"/>
      <c r="HK403" s="46"/>
      <c r="HL403" s="46"/>
      <c r="HM403" s="46"/>
      <c r="HN403" s="46"/>
      <c r="HO403" s="46"/>
      <c r="HP403" s="46"/>
      <c r="HQ403" s="46"/>
      <c r="HR403" s="46"/>
      <c r="HS403" s="46"/>
      <c r="HT403" s="46"/>
      <c r="HU403" s="46"/>
      <c r="HV403" s="46"/>
      <c r="HW403" s="46"/>
      <c r="HX403" s="46"/>
      <c r="HY403" s="46"/>
      <c r="HZ403" s="46"/>
      <c r="IA403" s="46"/>
      <c r="IB403" s="46"/>
      <c r="IC403" s="46"/>
      <c r="ID403" s="46"/>
      <c r="IE403" s="46"/>
      <c r="IF403" s="46"/>
      <c r="IG403" s="46"/>
      <c r="IH403" s="46"/>
      <c r="II403" s="46"/>
      <c r="IJ403" s="46"/>
      <c r="IK403" s="46"/>
      <c r="IL403" s="46"/>
      <c r="IM403" s="46"/>
      <c r="IN403" s="46"/>
      <c r="IO403" s="46"/>
      <c r="IP403" s="46"/>
      <c r="IQ403" s="46"/>
      <c r="IR403" s="46"/>
      <c r="IS403" s="46"/>
      <c r="IT403" s="46"/>
      <c r="IU403" s="46"/>
    </row>
    <row r="404" spans="1:255" customFormat="1" ht="18.75" customHeight="1">
      <c r="A404" s="57"/>
      <c r="B404" s="70"/>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174"/>
      <c r="AF404" s="175"/>
      <c r="AG404" s="175"/>
      <c r="AH404" s="175"/>
      <c r="AI404" s="175"/>
      <c r="AJ404" s="175"/>
      <c r="AK404" s="175"/>
      <c r="AL404" s="175"/>
      <c r="AM404" s="176"/>
      <c r="AN404" s="174"/>
      <c r="AO404" s="177"/>
      <c r="AP404" s="177"/>
      <c r="AQ404" s="177"/>
      <c r="AR404" s="177"/>
      <c r="AS404" s="177"/>
      <c r="AT404" s="177"/>
      <c r="AU404" s="177"/>
      <c r="AV404" s="178"/>
      <c r="AW404" s="179"/>
      <c r="AX404" s="180"/>
      <c r="AY404" s="180"/>
      <c r="AZ404" s="180"/>
      <c r="BA404" s="180"/>
      <c r="BB404" s="181"/>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c r="CU404" s="46"/>
      <c r="CV404" s="46"/>
      <c r="CW404" s="46"/>
      <c r="CX404" s="46"/>
      <c r="CY404" s="46"/>
      <c r="CZ404" s="46"/>
      <c r="DA404" s="46"/>
      <c r="DB404" s="46"/>
      <c r="DC404" s="46"/>
      <c r="DD404" s="46"/>
      <c r="DE404" s="46"/>
      <c r="DF404" s="46"/>
      <c r="DG404" s="46"/>
      <c r="DH404" s="46"/>
      <c r="DI404" s="46"/>
      <c r="DJ404" s="46"/>
      <c r="DK404" s="46"/>
      <c r="DL404" s="46"/>
      <c r="DM404" s="46"/>
      <c r="DN404" s="46"/>
      <c r="DO404" s="46"/>
      <c r="DP404" s="46"/>
      <c r="DQ404" s="46"/>
      <c r="DR404" s="46"/>
      <c r="DS404" s="46"/>
      <c r="DT404" s="46"/>
      <c r="DU404" s="46"/>
      <c r="DV404" s="46"/>
      <c r="DW404" s="46"/>
      <c r="DX404" s="46"/>
      <c r="DY404" s="46"/>
      <c r="DZ404" s="46"/>
      <c r="EA404" s="46"/>
      <c r="EB404" s="46"/>
      <c r="EC404" s="46"/>
      <c r="ED404" s="46"/>
      <c r="EE404" s="46"/>
      <c r="EF404" s="46"/>
      <c r="EG404" s="46"/>
      <c r="EH404" s="46"/>
      <c r="EI404" s="46"/>
      <c r="EJ404" s="46"/>
      <c r="EK404" s="46"/>
      <c r="EL404" s="46"/>
      <c r="EM404" s="46"/>
      <c r="EN404" s="46"/>
      <c r="EO404" s="46"/>
      <c r="EP404" s="46"/>
      <c r="EQ404" s="46"/>
      <c r="ER404" s="46"/>
      <c r="ES404" s="46"/>
      <c r="ET404" s="46"/>
      <c r="EU404" s="46"/>
      <c r="EV404" s="46"/>
      <c r="EW404" s="46"/>
      <c r="EX404" s="46"/>
      <c r="EY404" s="46"/>
      <c r="EZ404" s="46"/>
      <c r="FA404" s="46"/>
      <c r="FB404" s="46"/>
      <c r="FC404" s="46"/>
      <c r="FD404" s="46"/>
      <c r="FE404" s="46"/>
      <c r="FF404" s="46"/>
      <c r="FG404" s="46"/>
      <c r="FH404" s="46"/>
      <c r="FI404" s="46"/>
      <c r="FJ404" s="46"/>
      <c r="FK404" s="46"/>
      <c r="FL404" s="46"/>
      <c r="FM404" s="46"/>
      <c r="FN404" s="46"/>
      <c r="FO404" s="46"/>
      <c r="FP404" s="46"/>
      <c r="FQ404" s="46"/>
      <c r="FR404" s="46"/>
      <c r="FS404" s="46"/>
      <c r="FT404" s="46"/>
      <c r="FU404" s="46"/>
      <c r="FV404" s="46"/>
      <c r="FW404" s="46"/>
      <c r="FX404" s="46"/>
      <c r="FY404" s="46"/>
      <c r="FZ404" s="46"/>
      <c r="GA404" s="46"/>
      <c r="GB404" s="46"/>
      <c r="GC404" s="46"/>
      <c r="GD404" s="46"/>
      <c r="GE404" s="46"/>
      <c r="GF404" s="46"/>
      <c r="GG404" s="46"/>
      <c r="GH404" s="46"/>
      <c r="GI404" s="46"/>
      <c r="GJ404" s="46"/>
      <c r="GK404" s="46"/>
      <c r="GL404" s="46"/>
      <c r="GM404" s="46"/>
      <c r="GN404" s="46"/>
      <c r="GO404" s="46"/>
      <c r="GP404" s="46"/>
      <c r="GQ404" s="46"/>
      <c r="GR404" s="46"/>
      <c r="GS404" s="46"/>
      <c r="GT404" s="46"/>
      <c r="GU404" s="46"/>
      <c r="GV404" s="46"/>
      <c r="GW404" s="46"/>
      <c r="GX404" s="46"/>
      <c r="GY404" s="46"/>
      <c r="GZ404" s="46"/>
      <c r="HA404" s="46"/>
      <c r="HB404" s="46"/>
      <c r="HC404" s="46"/>
      <c r="HD404" s="46"/>
      <c r="HE404" s="46"/>
      <c r="HF404" s="46"/>
      <c r="HG404" s="46"/>
      <c r="HH404" s="46"/>
      <c r="HI404" s="46"/>
      <c r="HJ404" s="46"/>
      <c r="HK404" s="46"/>
      <c r="HL404" s="46"/>
      <c r="HM404" s="46"/>
      <c r="HN404" s="46"/>
      <c r="HO404" s="46"/>
      <c r="HP404" s="46"/>
      <c r="HQ404" s="46"/>
      <c r="HR404" s="46"/>
      <c r="HS404" s="46"/>
      <c r="HT404" s="46"/>
      <c r="HU404" s="46"/>
      <c r="HV404" s="46"/>
      <c r="HW404" s="46"/>
      <c r="HX404" s="46"/>
      <c r="HY404" s="46"/>
      <c r="HZ404" s="46"/>
      <c r="IA404" s="46"/>
      <c r="IB404" s="46"/>
      <c r="IC404" s="46"/>
      <c r="ID404" s="46"/>
      <c r="IE404" s="46"/>
      <c r="IF404" s="46"/>
      <c r="IG404" s="46"/>
      <c r="IH404" s="46"/>
      <c r="II404" s="46"/>
      <c r="IJ404" s="46"/>
      <c r="IK404" s="46"/>
      <c r="IL404" s="46"/>
      <c r="IM404" s="46"/>
      <c r="IN404" s="46"/>
      <c r="IO404" s="46"/>
      <c r="IP404" s="46"/>
      <c r="IQ404" s="46"/>
      <c r="IR404" s="46"/>
      <c r="IS404" s="46"/>
      <c r="IT404" s="46"/>
      <c r="IU404" s="46"/>
    </row>
    <row r="405" spans="1:255" customFormat="1" ht="18.75" customHeight="1">
      <c r="A405" s="57"/>
      <c r="B405" s="72"/>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174"/>
      <c r="AF405" s="175"/>
      <c r="AG405" s="175"/>
      <c r="AH405" s="175"/>
      <c r="AI405" s="175"/>
      <c r="AJ405" s="175"/>
      <c r="AK405" s="175"/>
      <c r="AL405" s="175"/>
      <c r="AM405" s="176"/>
      <c r="AN405" s="174"/>
      <c r="AO405" s="177"/>
      <c r="AP405" s="177"/>
      <c r="AQ405" s="177"/>
      <c r="AR405" s="177"/>
      <c r="AS405" s="177"/>
      <c r="AT405" s="177"/>
      <c r="AU405" s="177"/>
      <c r="AV405" s="178"/>
      <c r="AW405" s="179"/>
      <c r="AX405" s="180"/>
      <c r="AY405" s="180"/>
      <c r="AZ405" s="180"/>
      <c r="BA405" s="180"/>
      <c r="BB405" s="181"/>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c r="CU405" s="46"/>
      <c r="CV405" s="46"/>
      <c r="CW405" s="46"/>
      <c r="CX405" s="46"/>
      <c r="CY405" s="46"/>
      <c r="CZ405" s="46"/>
      <c r="DA405" s="46"/>
      <c r="DB405" s="46"/>
      <c r="DC405" s="46"/>
      <c r="DD405" s="46"/>
      <c r="DE405" s="46"/>
      <c r="DF405" s="46"/>
      <c r="DG405" s="46"/>
      <c r="DH405" s="46"/>
      <c r="DI405" s="46"/>
      <c r="DJ405" s="46"/>
      <c r="DK405" s="46"/>
      <c r="DL405" s="46"/>
      <c r="DM405" s="46"/>
      <c r="DN405" s="46"/>
      <c r="DO405" s="46"/>
      <c r="DP405" s="46"/>
      <c r="DQ405" s="46"/>
      <c r="DR405" s="46"/>
      <c r="DS405" s="46"/>
      <c r="DT405" s="46"/>
      <c r="DU405" s="46"/>
      <c r="DV405" s="46"/>
      <c r="DW405" s="46"/>
      <c r="DX405" s="46"/>
      <c r="DY405" s="46"/>
      <c r="DZ405" s="46"/>
      <c r="EA405" s="46"/>
      <c r="EB405" s="46"/>
      <c r="EC405" s="46"/>
      <c r="ED405" s="46"/>
      <c r="EE405" s="46"/>
      <c r="EF405" s="46"/>
      <c r="EG405" s="46"/>
      <c r="EH405" s="46"/>
      <c r="EI405" s="46"/>
      <c r="EJ405" s="46"/>
      <c r="EK405" s="46"/>
      <c r="EL405" s="46"/>
      <c r="EM405" s="46"/>
      <c r="EN405" s="46"/>
      <c r="EO405" s="46"/>
      <c r="EP405" s="46"/>
      <c r="EQ405" s="46"/>
      <c r="ER405" s="46"/>
      <c r="ES405" s="46"/>
      <c r="ET405" s="46"/>
      <c r="EU405" s="46"/>
      <c r="EV405" s="46"/>
      <c r="EW405" s="46"/>
      <c r="EX405" s="46"/>
      <c r="EY405" s="46"/>
      <c r="EZ405" s="46"/>
      <c r="FA405" s="46"/>
      <c r="FB405" s="46"/>
      <c r="FC405" s="46"/>
      <c r="FD405" s="46"/>
      <c r="FE405" s="46"/>
      <c r="FF405" s="46"/>
      <c r="FG405" s="46"/>
      <c r="FH405" s="46"/>
      <c r="FI405" s="46"/>
      <c r="FJ405" s="46"/>
      <c r="FK405" s="46"/>
      <c r="FL405" s="46"/>
      <c r="FM405" s="46"/>
      <c r="FN405" s="46"/>
      <c r="FO405" s="46"/>
      <c r="FP405" s="46"/>
      <c r="FQ405" s="46"/>
      <c r="FR405" s="46"/>
      <c r="FS405" s="46"/>
      <c r="FT405" s="46"/>
      <c r="FU405" s="46"/>
      <c r="FV405" s="46"/>
      <c r="FW405" s="46"/>
      <c r="FX405" s="46"/>
      <c r="FY405" s="46"/>
      <c r="FZ405" s="46"/>
      <c r="GA405" s="46"/>
      <c r="GB405" s="46"/>
      <c r="GC405" s="46"/>
      <c r="GD405" s="46"/>
      <c r="GE405" s="46"/>
      <c r="GF405" s="46"/>
      <c r="GG405" s="46"/>
      <c r="GH405" s="46"/>
      <c r="GI405" s="46"/>
      <c r="GJ405" s="46"/>
      <c r="GK405" s="46"/>
      <c r="GL405" s="46"/>
      <c r="GM405" s="46"/>
      <c r="GN405" s="46"/>
      <c r="GO405" s="46"/>
      <c r="GP405" s="46"/>
      <c r="GQ405" s="46"/>
      <c r="GR405" s="46"/>
      <c r="GS405" s="46"/>
      <c r="GT405" s="46"/>
      <c r="GU405" s="46"/>
      <c r="GV405" s="46"/>
      <c r="GW405" s="46"/>
      <c r="GX405" s="46"/>
      <c r="GY405" s="46"/>
      <c r="GZ405" s="46"/>
      <c r="HA405" s="46"/>
      <c r="HB405" s="46"/>
      <c r="HC405" s="46"/>
      <c r="HD405" s="46"/>
      <c r="HE405" s="46"/>
      <c r="HF405" s="46"/>
      <c r="HG405" s="46"/>
      <c r="HH405" s="46"/>
      <c r="HI405" s="46"/>
      <c r="HJ405" s="46"/>
      <c r="HK405" s="46"/>
      <c r="HL405" s="46"/>
      <c r="HM405" s="46"/>
      <c r="HN405" s="46"/>
      <c r="HO405" s="46"/>
      <c r="HP405" s="46"/>
      <c r="HQ405" s="46"/>
      <c r="HR405" s="46"/>
      <c r="HS405" s="46"/>
      <c r="HT405" s="46"/>
      <c r="HU405" s="46"/>
      <c r="HV405" s="46"/>
      <c r="HW405" s="46"/>
      <c r="HX405" s="46"/>
      <c r="HY405" s="46"/>
      <c r="HZ405" s="46"/>
      <c r="IA405" s="46"/>
      <c r="IB405" s="46"/>
      <c r="IC405" s="46"/>
      <c r="ID405" s="46"/>
      <c r="IE405" s="46"/>
      <c r="IF405" s="46"/>
      <c r="IG405" s="46"/>
      <c r="IH405" s="46"/>
      <c r="II405" s="46"/>
      <c r="IJ405" s="46"/>
      <c r="IK405" s="46"/>
      <c r="IL405" s="46"/>
      <c r="IM405" s="46"/>
      <c r="IN405" s="46"/>
      <c r="IO405" s="46"/>
      <c r="IP405" s="46"/>
      <c r="IQ405" s="46"/>
      <c r="IR405" s="46"/>
      <c r="IS405" s="46"/>
      <c r="IT405" s="46"/>
      <c r="IU405" s="46"/>
    </row>
    <row r="406" spans="1:255" customFormat="1" ht="18.75" customHeight="1">
      <c r="A406" s="57"/>
      <c r="B406" s="70"/>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174"/>
      <c r="AF406" s="175"/>
      <c r="AG406" s="175"/>
      <c r="AH406" s="175"/>
      <c r="AI406" s="175"/>
      <c r="AJ406" s="175"/>
      <c r="AK406" s="175"/>
      <c r="AL406" s="175"/>
      <c r="AM406" s="176"/>
      <c r="AN406" s="174"/>
      <c r="AO406" s="177"/>
      <c r="AP406" s="177"/>
      <c r="AQ406" s="177"/>
      <c r="AR406" s="177"/>
      <c r="AS406" s="177"/>
      <c r="AT406" s="177"/>
      <c r="AU406" s="177"/>
      <c r="AV406" s="178"/>
      <c r="AW406" s="179"/>
      <c r="AX406" s="180"/>
      <c r="AY406" s="180"/>
      <c r="AZ406" s="180"/>
      <c r="BA406" s="180"/>
      <c r="BB406" s="181"/>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c r="CZ406" s="46"/>
      <c r="DA406" s="46"/>
      <c r="DB406" s="46"/>
      <c r="DC406" s="46"/>
      <c r="DD406" s="46"/>
      <c r="DE406" s="46"/>
      <c r="DF406" s="46"/>
      <c r="DG406" s="46"/>
      <c r="DH406" s="46"/>
      <c r="DI406" s="46"/>
      <c r="DJ406" s="46"/>
      <c r="DK406" s="46"/>
      <c r="DL406" s="46"/>
      <c r="DM406" s="46"/>
      <c r="DN406" s="46"/>
      <c r="DO406" s="46"/>
      <c r="DP406" s="46"/>
      <c r="DQ406" s="46"/>
      <c r="DR406" s="46"/>
      <c r="DS406" s="46"/>
      <c r="DT406" s="46"/>
      <c r="DU406" s="46"/>
      <c r="DV406" s="46"/>
      <c r="DW406" s="46"/>
      <c r="DX406" s="46"/>
      <c r="DY406" s="46"/>
      <c r="DZ406" s="46"/>
      <c r="EA406" s="46"/>
      <c r="EB406" s="46"/>
      <c r="EC406" s="46"/>
      <c r="ED406" s="46"/>
      <c r="EE406" s="46"/>
      <c r="EF406" s="46"/>
      <c r="EG406" s="46"/>
      <c r="EH406" s="46"/>
      <c r="EI406" s="46"/>
      <c r="EJ406" s="46"/>
      <c r="EK406" s="46"/>
      <c r="EL406" s="46"/>
      <c r="EM406" s="46"/>
      <c r="EN406" s="46"/>
      <c r="EO406" s="46"/>
      <c r="EP406" s="46"/>
      <c r="EQ406" s="46"/>
      <c r="ER406" s="46"/>
      <c r="ES406" s="46"/>
      <c r="ET406" s="46"/>
      <c r="EU406" s="46"/>
      <c r="EV406" s="46"/>
      <c r="EW406" s="46"/>
      <c r="EX406" s="46"/>
      <c r="EY406" s="46"/>
      <c r="EZ406" s="46"/>
      <c r="FA406" s="46"/>
      <c r="FB406" s="46"/>
      <c r="FC406" s="46"/>
      <c r="FD406" s="46"/>
      <c r="FE406" s="46"/>
      <c r="FF406" s="46"/>
      <c r="FG406" s="46"/>
      <c r="FH406" s="46"/>
      <c r="FI406" s="46"/>
      <c r="FJ406" s="46"/>
      <c r="FK406" s="46"/>
      <c r="FL406" s="46"/>
      <c r="FM406" s="46"/>
      <c r="FN406" s="46"/>
      <c r="FO406" s="46"/>
      <c r="FP406" s="46"/>
      <c r="FQ406" s="46"/>
      <c r="FR406" s="46"/>
      <c r="FS406" s="46"/>
      <c r="FT406" s="46"/>
      <c r="FU406" s="46"/>
      <c r="FV406" s="46"/>
      <c r="FW406" s="46"/>
      <c r="FX406" s="46"/>
      <c r="FY406" s="46"/>
      <c r="FZ406" s="46"/>
      <c r="GA406" s="46"/>
      <c r="GB406" s="46"/>
      <c r="GC406" s="46"/>
      <c r="GD406" s="46"/>
      <c r="GE406" s="46"/>
      <c r="GF406" s="46"/>
      <c r="GG406" s="46"/>
      <c r="GH406" s="46"/>
      <c r="GI406" s="46"/>
      <c r="GJ406" s="46"/>
      <c r="GK406" s="46"/>
      <c r="GL406" s="46"/>
      <c r="GM406" s="46"/>
      <c r="GN406" s="46"/>
      <c r="GO406" s="46"/>
      <c r="GP406" s="46"/>
      <c r="GQ406" s="46"/>
      <c r="GR406" s="46"/>
      <c r="GS406" s="46"/>
      <c r="GT406" s="46"/>
      <c r="GU406" s="46"/>
      <c r="GV406" s="46"/>
      <c r="GW406" s="46"/>
      <c r="GX406" s="46"/>
      <c r="GY406" s="46"/>
      <c r="GZ406" s="46"/>
      <c r="HA406" s="46"/>
      <c r="HB406" s="46"/>
      <c r="HC406" s="46"/>
      <c r="HD406" s="46"/>
      <c r="HE406" s="46"/>
      <c r="HF406" s="46"/>
      <c r="HG406" s="46"/>
      <c r="HH406" s="46"/>
      <c r="HI406" s="46"/>
      <c r="HJ406" s="46"/>
      <c r="HK406" s="46"/>
      <c r="HL406" s="46"/>
      <c r="HM406" s="46"/>
      <c r="HN406" s="46"/>
      <c r="HO406" s="46"/>
      <c r="HP406" s="46"/>
      <c r="HQ406" s="46"/>
      <c r="HR406" s="46"/>
      <c r="HS406" s="46"/>
      <c r="HT406" s="46"/>
      <c r="HU406" s="46"/>
      <c r="HV406" s="46"/>
      <c r="HW406" s="46"/>
      <c r="HX406" s="46"/>
      <c r="HY406" s="46"/>
      <c r="HZ406" s="46"/>
      <c r="IA406" s="46"/>
      <c r="IB406" s="46"/>
      <c r="IC406" s="46"/>
      <c r="ID406" s="46"/>
      <c r="IE406" s="46"/>
      <c r="IF406" s="46"/>
      <c r="IG406" s="46"/>
      <c r="IH406" s="46"/>
      <c r="II406" s="46"/>
      <c r="IJ406" s="46"/>
      <c r="IK406" s="46"/>
      <c r="IL406" s="46"/>
      <c r="IM406" s="46"/>
      <c r="IN406" s="46"/>
      <c r="IO406" s="46"/>
      <c r="IP406" s="46"/>
      <c r="IQ406" s="46"/>
      <c r="IR406" s="46"/>
      <c r="IS406" s="46"/>
      <c r="IT406" s="46"/>
      <c r="IU406" s="46"/>
    </row>
    <row r="407" spans="1:255" customFormat="1" ht="18.75" customHeight="1">
      <c r="A407" s="57"/>
      <c r="B407" s="72"/>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174"/>
      <c r="AF407" s="175"/>
      <c r="AG407" s="175"/>
      <c r="AH407" s="175"/>
      <c r="AI407" s="175"/>
      <c r="AJ407" s="175"/>
      <c r="AK407" s="175"/>
      <c r="AL407" s="175"/>
      <c r="AM407" s="176"/>
      <c r="AN407" s="174"/>
      <c r="AO407" s="182"/>
      <c r="AP407" s="182"/>
      <c r="AQ407" s="182"/>
      <c r="AR407" s="182"/>
      <c r="AS407" s="182"/>
      <c r="AT407" s="182"/>
      <c r="AU407" s="182"/>
      <c r="AV407" s="183"/>
      <c r="AW407" s="179"/>
      <c r="AX407" s="180"/>
      <c r="AY407" s="180"/>
      <c r="AZ407" s="180"/>
      <c r="BA407" s="180"/>
      <c r="BB407" s="181"/>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c r="CJ407" s="46"/>
      <c r="CK407" s="46"/>
      <c r="CL407" s="46"/>
      <c r="CM407" s="46"/>
      <c r="CN407" s="46"/>
      <c r="CO407" s="46"/>
      <c r="CP407" s="46"/>
      <c r="CQ407" s="46"/>
      <c r="CR407" s="46"/>
      <c r="CS407" s="46"/>
      <c r="CT407" s="46"/>
      <c r="CU407" s="46"/>
      <c r="CV407" s="46"/>
      <c r="CW407" s="46"/>
      <c r="CX407" s="46"/>
      <c r="CY407" s="46"/>
      <c r="CZ407" s="46"/>
      <c r="DA407" s="46"/>
      <c r="DB407" s="46"/>
      <c r="DC407" s="46"/>
      <c r="DD407" s="46"/>
      <c r="DE407" s="46"/>
      <c r="DF407" s="46"/>
      <c r="DG407" s="46"/>
      <c r="DH407" s="46"/>
      <c r="DI407" s="46"/>
      <c r="DJ407" s="46"/>
      <c r="DK407" s="46"/>
      <c r="DL407" s="46"/>
      <c r="DM407" s="46"/>
      <c r="DN407" s="46"/>
      <c r="DO407" s="46"/>
      <c r="DP407" s="46"/>
      <c r="DQ407" s="46"/>
      <c r="DR407" s="46"/>
      <c r="DS407" s="46"/>
      <c r="DT407" s="46"/>
      <c r="DU407" s="46"/>
      <c r="DV407" s="46"/>
      <c r="DW407" s="46"/>
      <c r="DX407" s="46"/>
      <c r="DY407" s="46"/>
      <c r="DZ407" s="46"/>
      <c r="EA407" s="46"/>
      <c r="EB407" s="46"/>
      <c r="EC407" s="46"/>
      <c r="ED407" s="46"/>
      <c r="EE407" s="46"/>
      <c r="EF407" s="46"/>
      <c r="EG407" s="46"/>
      <c r="EH407" s="46"/>
      <c r="EI407" s="46"/>
      <c r="EJ407" s="46"/>
      <c r="EK407" s="46"/>
      <c r="EL407" s="46"/>
      <c r="EM407" s="46"/>
      <c r="EN407" s="46"/>
      <c r="EO407" s="46"/>
      <c r="EP407" s="46"/>
      <c r="EQ407" s="46"/>
      <c r="ER407" s="46"/>
      <c r="ES407" s="46"/>
      <c r="ET407" s="46"/>
      <c r="EU407" s="46"/>
      <c r="EV407" s="46"/>
      <c r="EW407" s="46"/>
      <c r="EX407" s="46"/>
      <c r="EY407" s="46"/>
      <c r="EZ407" s="46"/>
      <c r="FA407" s="46"/>
      <c r="FB407" s="46"/>
      <c r="FC407" s="46"/>
      <c r="FD407" s="46"/>
      <c r="FE407" s="46"/>
      <c r="FF407" s="46"/>
      <c r="FG407" s="46"/>
      <c r="FH407" s="46"/>
      <c r="FI407" s="46"/>
      <c r="FJ407" s="46"/>
      <c r="FK407" s="46"/>
      <c r="FL407" s="46"/>
      <c r="FM407" s="46"/>
      <c r="FN407" s="46"/>
      <c r="FO407" s="46"/>
      <c r="FP407" s="46"/>
      <c r="FQ407" s="46"/>
      <c r="FR407" s="46"/>
      <c r="FS407" s="46"/>
      <c r="FT407" s="46"/>
      <c r="FU407" s="46"/>
      <c r="FV407" s="46"/>
      <c r="FW407" s="46"/>
      <c r="FX407" s="46"/>
      <c r="FY407" s="46"/>
      <c r="FZ407" s="46"/>
      <c r="GA407" s="46"/>
      <c r="GB407" s="46"/>
      <c r="GC407" s="46"/>
      <c r="GD407" s="46"/>
      <c r="GE407" s="46"/>
      <c r="GF407" s="46"/>
      <c r="GG407" s="46"/>
      <c r="GH407" s="46"/>
      <c r="GI407" s="46"/>
      <c r="GJ407" s="46"/>
      <c r="GK407" s="46"/>
      <c r="GL407" s="46"/>
      <c r="GM407" s="46"/>
      <c r="GN407" s="46"/>
      <c r="GO407" s="46"/>
      <c r="GP407" s="46"/>
      <c r="GQ407" s="46"/>
      <c r="GR407" s="46"/>
      <c r="GS407" s="46"/>
      <c r="GT407" s="46"/>
      <c r="GU407" s="46"/>
      <c r="GV407" s="46"/>
      <c r="GW407" s="46"/>
      <c r="GX407" s="46"/>
      <c r="GY407" s="46"/>
      <c r="GZ407" s="46"/>
      <c r="HA407" s="46"/>
      <c r="HB407" s="46"/>
      <c r="HC407" s="46"/>
      <c r="HD407" s="46"/>
      <c r="HE407" s="46"/>
      <c r="HF407" s="46"/>
      <c r="HG407" s="46"/>
      <c r="HH407" s="46"/>
      <c r="HI407" s="46"/>
      <c r="HJ407" s="46"/>
      <c r="HK407" s="46"/>
      <c r="HL407" s="46"/>
      <c r="HM407" s="46"/>
      <c r="HN407" s="46"/>
      <c r="HO407" s="46"/>
      <c r="HP407" s="46"/>
      <c r="HQ407" s="46"/>
      <c r="HR407" s="46"/>
      <c r="HS407" s="46"/>
      <c r="HT407" s="46"/>
      <c r="HU407" s="46"/>
      <c r="HV407" s="46"/>
      <c r="HW407" s="46"/>
      <c r="HX407" s="46"/>
      <c r="HY407" s="46"/>
      <c r="HZ407" s="46"/>
      <c r="IA407" s="46"/>
      <c r="IB407" s="46"/>
      <c r="IC407" s="46"/>
      <c r="ID407" s="46"/>
      <c r="IE407" s="46"/>
      <c r="IF407" s="46"/>
      <c r="IG407" s="46"/>
      <c r="IH407" s="46"/>
      <c r="II407" s="46"/>
      <c r="IJ407" s="46"/>
      <c r="IK407" s="46"/>
      <c r="IL407" s="46"/>
      <c r="IM407" s="46"/>
      <c r="IN407" s="46"/>
      <c r="IO407" s="46"/>
      <c r="IP407" s="46"/>
      <c r="IQ407" s="46"/>
      <c r="IR407" s="46"/>
      <c r="IS407" s="46"/>
      <c r="IT407" s="46"/>
      <c r="IU407" s="46"/>
    </row>
    <row r="408" spans="1:255" customFormat="1" ht="18.75" customHeight="1" thickBot="1">
      <c r="A408" s="57"/>
      <c r="B408" s="74"/>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159"/>
      <c r="AF408" s="160"/>
      <c r="AG408" s="160"/>
      <c r="AH408" s="160"/>
      <c r="AI408" s="160"/>
      <c r="AJ408" s="160"/>
      <c r="AK408" s="160"/>
      <c r="AL408" s="160"/>
      <c r="AM408" s="161"/>
      <c r="AN408" s="159"/>
      <c r="AO408" s="162"/>
      <c r="AP408" s="162"/>
      <c r="AQ408" s="162"/>
      <c r="AR408" s="162"/>
      <c r="AS408" s="162"/>
      <c r="AT408" s="162"/>
      <c r="AU408" s="162"/>
      <c r="AV408" s="163"/>
      <c r="AW408" s="164"/>
      <c r="AX408" s="165"/>
      <c r="AY408" s="165"/>
      <c r="AZ408" s="165"/>
      <c r="BA408" s="165"/>
      <c r="BB408" s="16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c r="CI408" s="46"/>
      <c r="CJ408" s="46"/>
      <c r="CK408" s="46"/>
      <c r="CL408" s="46"/>
      <c r="CM408" s="46"/>
      <c r="CN408" s="46"/>
      <c r="CO408" s="46"/>
      <c r="CP408" s="46"/>
      <c r="CQ408" s="46"/>
      <c r="CR408" s="46"/>
      <c r="CS408" s="46"/>
      <c r="CT408" s="46"/>
      <c r="CU408" s="46"/>
      <c r="CV408" s="46"/>
      <c r="CW408" s="46"/>
      <c r="CX408" s="46"/>
      <c r="CY408" s="46"/>
      <c r="CZ408" s="46"/>
      <c r="DA408" s="46"/>
      <c r="DB408" s="46"/>
      <c r="DC408" s="46"/>
      <c r="DD408" s="46"/>
      <c r="DE408" s="46"/>
      <c r="DF408" s="46"/>
      <c r="DG408" s="46"/>
      <c r="DH408" s="46"/>
      <c r="DI408" s="46"/>
      <c r="DJ408" s="46"/>
      <c r="DK408" s="46"/>
      <c r="DL408" s="46"/>
      <c r="DM408" s="46"/>
      <c r="DN408" s="46"/>
      <c r="DO408" s="46"/>
      <c r="DP408" s="46"/>
      <c r="DQ408" s="46"/>
      <c r="DR408" s="46"/>
      <c r="DS408" s="46"/>
      <c r="DT408" s="46"/>
      <c r="DU408" s="46"/>
      <c r="DV408" s="46"/>
      <c r="DW408" s="46"/>
      <c r="DX408" s="46"/>
      <c r="DY408" s="46"/>
      <c r="DZ408" s="46"/>
      <c r="EA408" s="46"/>
      <c r="EB408" s="46"/>
      <c r="EC408" s="46"/>
      <c r="ED408" s="46"/>
      <c r="EE408" s="46"/>
      <c r="EF408" s="46"/>
      <c r="EG408" s="46"/>
      <c r="EH408" s="46"/>
      <c r="EI408" s="46"/>
      <c r="EJ408" s="46"/>
      <c r="EK408" s="46"/>
      <c r="EL408" s="46"/>
      <c r="EM408" s="46"/>
      <c r="EN408" s="46"/>
      <c r="EO408" s="46"/>
      <c r="EP408" s="46"/>
      <c r="EQ408" s="46"/>
      <c r="ER408" s="46"/>
      <c r="ES408" s="46"/>
      <c r="ET408" s="46"/>
      <c r="EU408" s="46"/>
      <c r="EV408" s="46"/>
      <c r="EW408" s="46"/>
      <c r="EX408" s="46"/>
      <c r="EY408" s="46"/>
      <c r="EZ408" s="46"/>
      <c r="FA408" s="46"/>
      <c r="FB408" s="46"/>
      <c r="FC408" s="46"/>
      <c r="FD408" s="46"/>
      <c r="FE408" s="46"/>
      <c r="FF408" s="46"/>
      <c r="FG408" s="46"/>
      <c r="FH408" s="46"/>
      <c r="FI408" s="46"/>
      <c r="FJ408" s="46"/>
      <c r="FK408" s="46"/>
      <c r="FL408" s="46"/>
      <c r="FM408" s="46"/>
      <c r="FN408" s="46"/>
      <c r="FO408" s="46"/>
      <c r="FP408" s="46"/>
      <c r="FQ408" s="46"/>
      <c r="FR408" s="46"/>
      <c r="FS408" s="46"/>
      <c r="FT408" s="46"/>
      <c r="FU408" s="46"/>
      <c r="FV408" s="46"/>
      <c r="FW408" s="46"/>
      <c r="FX408" s="46"/>
      <c r="FY408" s="46"/>
      <c r="FZ408" s="46"/>
      <c r="GA408" s="46"/>
      <c r="GB408" s="46"/>
      <c r="GC408" s="46"/>
      <c r="GD408" s="46"/>
      <c r="GE408" s="46"/>
      <c r="GF408" s="46"/>
      <c r="GG408" s="46"/>
      <c r="GH408" s="46"/>
      <c r="GI408" s="46"/>
      <c r="GJ408" s="46"/>
      <c r="GK408" s="46"/>
      <c r="GL408" s="46"/>
      <c r="GM408" s="46"/>
      <c r="GN408" s="46"/>
      <c r="GO408" s="46"/>
      <c r="GP408" s="46"/>
      <c r="GQ408" s="46"/>
      <c r="GR408" s="46"/>
      <c r="GS408" s="46"/>
      <c r="GT408" s="46"/>
      <c r="GU408" s="46"/>
      <c r="GV408" s="46"/>
      <c r="GW408" s="46"/>
      <c r="GX408" s="46"/>
      <c r="GY408" s="46"/>
      <c r="GZ408" s="46"/>
      <c r="HA408" s="46"/>
      <c r="HB408" s="46"/>
      <c r="HC408" s="46"/>
      <c r="HD408" s="46"/>
      <c r="HE408" s="46"/>
      <c r="HF408" s="46"/>
      <c r="HG408" s="46"/>
      <c r="HH408" s="46"/>
      <c r="HI408" s="46"/>
      <c r="HJ408" s="46"/>
      <c r="HK408" s="46"/>
      <c r="HL408" s="46"/>
      <c r="HM408" s="46"/>
      <c r="HN408" s="46"/>
      <c r="HO408" s="46"/>
      <c r="HP408" s="46"/>
      <c r="HQ408" s="46"/>
      <c r="HR408" s="46"/>
      <c r="HS408" s="46"/>
      <c r="HT408" s="46"/>
      <c r="HU408" s="46"/>
      <c r="HV408" s="46"/>
      <c r="HW408" s="46"/>
      <c r="HX408" s="46"/>
      <c r="HY408" s="46"/>
      <c r="HZ408" s="46"/>
      <c r="IA408" s="46"/>
      <c r="IB408" s="46"/>
      <c r="IC408" s="46"/>
      <c r="ID408" s="46"/>
      <c r="IE408" s="46"/>
      <c r="IF408" s="46"/>
      <c r="IG408" s="46"/>
      <c r="IH408" s="46"/>
      <c r="II408" s="46"/>
      <c r="IJ408" s="46"/>
      <c r="IK408" s="46"/>
      <c r="IL408" s="46"/>
      <c r="IM408" s="46"/>
      <c r="IN408" s="46"/>
      <c r="IO408" s="46"/>
      <c r="IP408" s="46"/>
      <c r="IQ408" s="46"/>
      <c r="IR408" s="46"/>
      <c r="IS408" s="46"/>
      <c r="IT408" s="46"/>
      <c r="IU408" s="46"/>
    </row>
    <row r="409" spans="1:255" customFormat="1" ht="18.75" customHeight="1" thickTop="1" thickBot="1">
      <c r="A409" s="62"/>
      <c r="B409" s="167" t="s">
        <v>104</v>
      </c>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8"/>
      <c r="AA409" s="168"/>
      <c r="AB409" s="168"/>
      <c r="AC409" s="168"/>
      <c r="AD409" s="169"/>
      <c r="AE409" s="170">
        <f>SUM(AE401:AM408)</f>
        <v>126535</v>
      </c>
      <c r="AF409" s="171"/>
      <c r="AG409" s="171"/>
      <c r="AH409" s="171"/>
      <c r="AI409" s="171"/>
      <c r="AJ409" s="171"/>
      <c r="AK409" s="171"/>
      <c r="AL409" s="171"/>
      <c r="AM409" s="172"/>
      <c r="AN409" s="170">
        <f>SUM(AN401:AW408)</f>
        <v>124650</v>
      </c>
      <c r="AO409" s="171"/>
      <c r="AP409" s="171"/>
      <c r="AQ409" s="171"/>
      <c r="AR409" s="171"/>
      <c r="AS409" s="171"/>
      <c r="AT409" s="171"/>
      <c r="AU409" s="171"/>
      <c r="AV409" s="172"/>
      <c r="AW409" s="170"/>
      <c r="AX409" s="171"/>
      <c r="AY409" s="171"/>
      <c r="AZ409" s="171"/>
      <c r="BA409" s="171"/>
      <c r="BB409" s="173"/>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c r="CJ409" s="46"/>
      <c r="CK409" s="46"/>
      <c r="CL409" s="46"/>
      <c r="CM409" s="46"/>
      <c r="CN409" s="46"/>
      <c r="CO409" s="46"/>
      <c r="CP409" s="46"/>
      <c r="CQ409" s="46"/>
      <c r="CR409" s="46"/>
      <c r="CS409" s="46"/>
      <c r="CT409" s="46"/>
      <c r="CU409" s="46"/>
      <c r="CV409" s="46"/>
      <c r="CW409" s="46"/>
      <c r="CX409" s="46"/>
      <c r="CY409" s="46"/>
      <c r="CZ409" s="46"/>
      <c r="DA409" s="46"/>
      <c r="DB409" s="46"/>
      <c r="DC409" s="46"/>
      <c r="DD409" s="46"/>
      <c r="DE409" s="46"/>
      <c r="DF409" s="46"/>
      <c r="DG409" s="46"/>
      <c r="DH409" s="46"/>
      <c r="DI409" s="46"/>
      <c r="DJ409" s="46"/>
      <c r="DK409" s="46"/>
      <c r="DL409" s="46"/>
      <c r="DM409" s="46"/>
      <c r="DN409" s="46"/>
      <c r="DO409" s="46"/>
      <c r="DP409" s="46"/>
      <c r="DQ409" s="46"/>
      <c r="DR409" s="46"/>
      <c r="DS409" s="46"/>
      <c r="DT409" s="46"/>
      <c r="DU409" s="46"/>
      <c r="DV409" s="46"/>
      <c r="DW409" s="46"/>
      <c r="DX409" s="46"/>
      <c r="DY409" s="46"/>
      <c r="DZ409" s="46"/>
      <c r="EA409" s="46"/>
      <c r="EB409" s="46"/>
      <c r="EC409" s="46"/>
      <c r="ED409" s="46"/>
      <c r="EE409" s="46"/>
      <c r="EF409" s="46"/>
      <c r="EG409" s="46"/>
      <c r="EH409" s="46"/>
      <c r="EI409" s="46"/>
      <c r="EJ409" s="46"/>
      <c r="EK409" s="46"/>
      <c r="EL409" s="46"/>
      <c r="EM409" s="46"/>
      <c r="EN409" s="46"/>
      <c r="EO409" s="46"/>
      <c r="EP409" s="46"/>
      <c r="EQ409" s="46"/>
      <c r="ER409" s="46"/>
      <c r="ES409" s="46"/>
      <c r="ET409" s="46"/>
      <c r="EU409" s="46"/>
      <c r="EV409" s="46"/>
      <c r="EW409" s="46"/>
      <c r="EX409" s="46"/>
      <c r="EY409" s="46"/>
      <c r="EZ409" s="46"/>
      <c r="FA409" s="46"/>
      <c r="FB409" s="46"/>
      <c r="FC409" s="46"/>
      <c r="FD409" s="46"/>
      <c r="FE409" s="46"/>
      <c r="FF409" s="46"/>
      <c r="FG409" s="46"/>
      <c r="FH409" s="46"/>
      <c r="FI409" s="46"/>
      <c r="FJ409" s="46"/>
      <c r="FK409" s="46"/>
      <c r="FL409" s="46"/>
      <c r="FM409" s="46"/>
      <c r="FN409" s="46"/>
      <c r="FO409" s="46"/>
      <c r="FP409" s="46"/>
      <c r="FQ409" s="46"/>
      <c r="FR409" s="46"/>
      <c r="FS409" s="46"/>
      <c r="FT409" s="46"/>
      <c r="FU409" s="46"/>
      <c r="FV409" s="46"/>
      <c r="FW409" s="46"/>
      <c r="FX409" s="46"/>
      <c r="FY409" s="46"/>
      <c r="FZ409" s="46"/>
      <c r="GA409" s="46"/>
      <c r="GB409" s="46"/>
      <c r="GC409" s="46"/>
      <c r="GD409" s="46"/>
      <c r="GE409" s="46"/>
      <c r="GF409" s="46"/>
      <c r="GG409" s="46"/>
      <c r="GH409" s="46"/>
      <c r="GI409" s="46"/>
      <c r="GJ409" s="46"/>
      <c r="GK409" s="46"/>
      <c r="GL409" s="46"/>
      <c r="GM409" s="46"/>
      <c r="GN409" s="46"/>
      <c r="GO409" s="46"/>
      <c r="GP409" s="46"/>
      <c r="GQ409" s="46"/>
      <c r="GR409" s="46"/>
      <c r="GS409" s="46"/>
      <c r="GT409" s="46"/>
      <c r="GU409" s="46"/>
      <c r="GV409" s="46"/>
      <c r="GW409" s="46"/>
      <c r="GX409" s="46"/>
      <c r="GY409" s="46"/>
      <c r="GZ409" s="46"/>
      <c r="HA409" s="46"/>
      <c r="HB409" s="46"/>
      <c r="HC409" s="46"/>
      <c r="HD409" s="46"/>
      <c r="HE409" s="46"/>
      <c r="HF409" s="46"/>
      <c r="HG409" s="46"/>
      <c r="HH409" s="46"/>
      <c r="HI409" s="46"/>
      <c r="HJ409" s="46"/>
      <c r="HK409" s="46"/>
      <c r="HL409" s="46"/>
      <c r="HM409" s="46"/>
      <c r="HN409" s="46"/>
      <c r="HO409" s="46"/>
      <c r="HP409" s="46"/>
      <c r="HQ409" s="46"/>
      <c r="HR409" s="46"/>
      <c r="HS409" s="46"/>
      <c r="HT409" s="46"/>
      <c r="HU409" s="46"/>
      <c r="HV409" s="46"/>
      <c r="HW409" s="46"/>
      <c r="HX409" s="46"/>
      <c r="HY409" s="46"/>
      <c r="HZ409" s="46"/>
      <c r="IA409" s="46"/>
      <c r="IB409" s="46"/>
      <c r="IC409" s="46"/>
      <c r="ID409" s="46"/>
      <c r="IE409" s="46"/>
      <c r="IF409" s="46"/>
      <c r="IG409" s="46"/>
      <c r="IH409" s="46"/>
      <c r="II409" s="46"/>
      <c r="IJ409" s="46"/>
      <c r="IK409" s="46"/>
      <c r="IL409" s="46"/>
      <c r="IM409" s="46"/>
      <c r="IN409" s="46"/>
      <c r="IO409" s="46"/>
      <c r="IP409" s="46"/>
      <c r="IQ409" s="46"/>
      <c r="IR409" s="46"/>
      <c r="IS409" s="46"/>
      <c r="IT409" s="46"/>
      <c r="IU409" s="46"/>
    </row>
    <row r="410" spans="1:255" ht="13.5">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77"/>
      <c r="AV410" s="77"/>
      <c r="AW410" s="77"/>
      <c r="AX410" s="77"/>
      <c r="AY410" s="77"/>
      <c r="AZ410" s="77"/>
      <c r="BA410" s="77"/>
      <c r="BB410" s="77"/>
      <c r="BG410" s="46"/>
      <c r="BH410" s="46"/>
    </row>
    <row r="411" spans="1:255" ht="14.25">
      <c r="A411" s="45" t="s">
        <v>89</v>
      </c>
      <c r="BA411" s="47"/>
      <c r="BB411" s="48"/>
      <c r="BC411" s="47" t="s">
        <v>121</v>
      </c>
    </row>
    <row r="413" spans="1:255">
      <c r="AD413" s="50"/>
      <c r="AH413" s="50"/>
      <c r="AI413" s="50"/>
      <c r="AJ413" s="50"/>
      <c r="AK413" s="50"/>
      <c r="AL413" s="50"/>
      <c r="AM413" s="50"/>
      <c r="AS413" s="50"/>
      <c r="BB413" s="51" t="s">
        <v>91</v>
      </c>
    </row>
    <row r="414" spans="1:255">
      <c r="AD414" s="50"/>
      <c r="AH414" s="50"/>
      <c r="AI414" s="50"/>
      <c r="AJ414" s="50"/>
      <c r="AK414" s="50"/>
      <c r="AL414" s="50"/>
      <c r="AM414" s="50"/>
      <c r="AS414" s="50"/>
    </row>
    <row r="415" spans="1:255" ht="13.5" thickBot="1">
      <c r="AD415" s="50"/>
      <c r="AH415" s="50"/>
      <c r="AI415" s="50"/>
      <c r="AJ415" s="50"/>
      <c r="AK415" s="50"/>
      <c r="AL415" s="50"/>
      <c r="AM415" s="50"/>
      <c r="AS415" s="50"/>
    </row>
    <row r="416" spans="1:255" ht="15" thickBot="1">
      <c r="A416" s="205" t="s">
        <v>92</v>
      </c>
      <c r="B416" s="206"/>
      <c r="C416" s="206"/>
      <c r="D416" s="206"/>
      <c r="E416" s="206"/>
      <c r="F416" s="206"/>
      <c r="G416" s="206"/>
      <c r="H416" s="206"/>
      <c r="I416" s="206"/>
      <c r="J416" s="206"/>
      <c r="K416" s="207"/>
      <c r="L416" s="208">
        <v>12</v>
      </c>
      <c r="M416" s="209"/>
      <c r="N416" s="209"/>
      <c r="O416" s="210"/>
      <c r="P416" s="205" t="s">
        <v>93</v>
      </c>
      <c r="Q416" s="206"/>
      <c r="R416" s="206"/>
      <c r="S416" s="206"/>
      <c r="T416" s="206"/>
      <c r="U416" s="207"/>
      <c r="V416" s="211" t="s">
        <v>149</v>
      </c>
      <c r="W416" s="212"/>
      <c r="X416" s="212"/>
      <c r="Y416" s="212"/>
      <c r="Z416" s="212"/>
      <c r="AA416" s="212"/>
      <c r="AB416" s="212"/>
      <c r="AC416" s="212"/>
      <c r="AD416" s="212"/>
      <c r="AE416" s="212"/>
      <c r="AF416" s="212"/>
      <c r="AG416" s="212"/>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3"/>
    </row>
    <row r="417" spans="1:59" ht="14.25">
      <c r="A417" s="52"/>
      <c r="B417" s="52"/>
      <c r="C417" s="52"/>
      <c r="D417" s="52"/>
      <c r="E417" s="52"/>
      <c r="F417" s="52"/>
      <c r="G417" s="52"/>
      <c r="H417" s="52"/>
      <c r="I417" s="52"/>
      <c r="J417" s="52"/>
      <c r="K417" s="52"/>
      <c r="L417" s="53"/>
      <c r="M417" s="53"/>
      <c r="N417" s="53"/>
      <c r="O417" s="53"/>
      <c r="P417" s="52"/>
      <c r="Q417" s="52"/>
      <c r="R417" s="52"/>
      <c r="S417" s="52"/>
      <c r="T417" s="52"/>
      <c r="U417" s="52"/>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row>
    <row r="418" spans="1:59" ht="14.25">
      <c r="A418" s="55"/>
      <c r="B418" s="56" t="s">
        <v>95</v>
      </c>
      <c r="C418" s="57"/>
      <c r="D418" s="57"/>
      <c r="E418" s="57"/>
      <c r="F418" s="57"/>
      <c r="G418" s="57"/>
      <c r="H418" s="57"/>
      <c r="I418" s="57"/>
      <c r="J418" s="57"/>
      <c r="K418" s="57"/>
      <c r="L418" s="58"/>
      <c r="M418" s="58"/>
      <c r="N418" s="58"/>
      <c r="O418" s="58"/>
      <c r="P418" s="57"/>
      <c r="Q418" s="57"/>
      <c r="R418" s="57"/>
      <c r="S418" s="57"/>
      <c r="T418" s="57"/>
      <c r="U418" s="57"/>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row>
    <row r="419" spans="1:59" ht="15" thickBot="1">
      <c r="A419" s="57"/>
      <c r="B419" s="57"/>
      <c r="C419" s="57"/>
      <c r="D419" s="57"/>
      <c r="E419" s="57"/>
      <c r="F419" s="57"/>
      <c r="G419" s="57"/>
      <c r="H419" s="57"/>
      <c r="I419" s="57"/>
      <c r="J419" s="57"/>
      <c r="K419" s="57"/>
      <c r="L419" s="58"/>
      <c r="M419" s="58"/>
      <c r="N419" s="58"/>
      <c r="O419" s="58"/>
      <c r="P419" s="57"/>
      <c r="Q419" s="57"/>
      <c r="R419" s="57"/>
      <c r="S419" s="57"/>
      <c r="T419" s="57"/>
      <c r="U419" s="57"/>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row>
    <row r="420" spans="1:59" ht="14.25">
      <c r="A420" s="57"/>
      <c r="B420" s="59"/>
      <c r="C420" s="52"/>
      <c r="D420" s="52"/>
      <c r="E420" s="52"/>
      <c r="F420" s="52"/>
      <c r="G420" s="52"/>
      <c r="H420" s="52"/>
      <c r="I420" s="52"/>
      <c r="J420" s="52"/>
      <c r="K420" s="52"/>
      <c r="L420" s="53"/>
      <c r="M420" s="53"/>
      <c r="N420" s="53"/>
      <c r="O420" s="53"/>
      <c r="P420" s="52"/>
      <c r="Q420" s="52"/>
      <c r="R420" s="52"/>
      <c r="S420" s="52"/>
      <c r="T420" s="52"/>
      <c r="U420" s="52"/>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60"/>
    </row>
    <row r="421" spans="1:59">
      <c r="A421" s="57"/>
      <c r="B421" s="184" t="s">
        <v>150</v>
      </c>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6"/>
    </row>
    <row r="422" spans="1:59" ht="13.5">
      <c r="A422" s="57"/>
      <c r="B422" s="184"/>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6"/>
      <c r="BG422" s="61"/>
    </row>
    <row r="423" spans="1:59">
      <c r="A423" s="57"/>
      <c r="B423" s="184"/>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6"/>
    </row>
    <row r="424" spans="1:59">
      <c r="A424" s="57"/>
      <c r="B424" s="184"/>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6"/>
    </row>
    <row r="425" spans="1:59">
      <c r="A425" s="57"/>
      <c r="B425" s="184"/>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6"/>
    </row>
    <row r="426" spans="1:59">
      <c r="A426" s="57"/>
      <c r="B426" s="184"/>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6"/>
    </row>
    <row r="427" spans="1:59">
      <c r="A427" s="57"/>
      <c r="B427" s="184"/>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6"/>
    </row>
    <row r="428" spans="1:59">
      <c r="A428" s="57"/>
      <c r="B428" s="184"/>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6"/>
    </row>
    <row r="429" spans="1:59">
      <c r="A429" s="57"/>
      <c r="B429" s="184"/>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6"/>
    </row>
    <row r="430" spans="1:59">
      <c r="A430" s="57"/>
      <c r="B430" s="184"/>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6"/>
    </row>
    <row r="431" spans="1:59" ht="15" thickBot="1">
      <c r="A431" s="62"/>
      <c r="B431" s="63"/>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5"/>
    </row>
    <row r="432" spans="1:59">
      <c r="B432" s="66"/>
    </row>
    <row r="433" spans="1:255">
      <c r="B433" s="66"/>
    </row>
    <row r="434" spans="1:255" ht="14.25">
      <c r="B434" s="56" t="s">
        <v>96</v>
      </c>
      <c r="C434" s="57"/>
      <c r="D434" s="57"/>
      <c r="E434" s="57"/>
      <c r="F434" s="57"/>
      <c r="G434" s="57"/>
      <c r="H434" s="57"/>
      <c r="I434" s="57"/>
      <c r="J434" s="57"/>
      <c r="K434" s="57"/>
      <c r="L434" s="58"/>
      <c r="M434" s="58"/>
      <c r="N434" s="58"/>
      <c r="O434" s="58"/>
      <c r="P434" s="57"/>
      <c r="Q434" s="57"/>
      <c r="R434" s="57"/>
      <c r="S434" s="57"/>
      <c r="T434" s="57"/>
      <c r="U434" s="57"/>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row>
    <row r="435" spans="1:255" ht="15" thickBot="1">
      <c r="B435" s="57"/>
      <c r="C435" s="57"/>
      <c r="D435" s="57"/>
      <c r="E435" s="57"/>
      <c r="F435" s="57"/>
      <c r="G435" s="57"/>
      <c r="H435" s="57"/>
      <c r="I435" s="57"/>
      <c r="J435" s="57"/>
      <c r="K435" s="57"/>
      <c r="L435" s="58"/>
      <c r="M435" s="58"/>
      <c r="N435" s="58"/>
      <c r="O435" s="58"/>
      <c r="P435" s="57"/>
      <c r="Q435" s="57"/>
      <c r="R435" s="57"/>
      <c r="S435" s="57"/>
      <c r="T435" s="57"/>
      <c r="U435" s="57"/>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t="s">
        <v>97</v>
      </c>
      <c r="AW435" s="56"/>
      <c r="AX435" s="56"/>
      <c r="AY435" s="56"/>
      <c r="AZ435" s="56"/>
      <c r="BA435" s="56"/>
      <c r="BB435" s="56"/>
    </row>
    <row r="436" spans="1:255" customFormat="1" ht="13.5" customHeight="1">
      <c r="A436" s="57"/>
      <c r="B436" s="187" t="s">
        <v>98</v>
      </c>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c r="AA436" s="188"/>
      <c r="AB436" s="188"/>
      <c r="AC436" s="188"/>
      <c r="AD436" s="189"/>
      <c r="AE436" s="193" t="s">
        <v>99</v>
      </c>
      <c r="AF436" s="194"/>
      <c r="AG436" s="194"/>
      <c r="AH436" s="194"/>
      <c r="AI436" s="194"/>
      <c r="AJ436" s="194"/>
      <c r="AK436" s="194"/>
      <c r="AL436" s="194"/>
      <c r="AM436" s="195"/>
      <c r="AN436" s="199" t="s">
        <v>100</v>
      </c>
      <c r="AO436" s="188"/>
      <c r="AP436" s="188"/>
      <c r="AQ436" s="188"/>
      <c r="AR436" s="188"/>
      <c r="AS436" s="188"/>
      <c r="AT436" s="188"/>
      <c r="AU436" s="188"/>
      <c r="AV436" s="189"/>
      <c r="AW436" s="199" t="s">
        <v>101</v>
      </c>
      <c r="AX436" s="188"/>
      <c r="AY436" s="188"/>
      <c r="AZ436" s="188"/>
      <c r="BA436" s="188"/>
      <c r="BB436" s="201"/>
      <c r="BC436" s="46"/>
      <c r="BD436" s="46"/>
      <c r="BE436" s="46"/>
      <c r="BF436" s="46"/>
      <c r="BG436" s="49"/>
      <c r="BH436" s="49"/>
      <c r="BI436" s="46"/>
      <c r="BJ436" s="46"/>
      <c r="BK436" s="46"/>
      <c r="BL436" s="46"/>
      <c r="BM436" s="46"/>
      <c r="BN436" s="46"/>
      <c r="BO436" s="46"/>
      <c r="BP436" s="46"/>
      <c r="BQ436" s="46"/>
      <c r="BR436" s="46"/>
      <c r="BS436" s="46"/>
      <c r="BT436" s="46"/>
      <c r="BU436" s="46"/>
      <c r="BV436" s="46"/>
      <c r="BW436" s="46"/>
      <c r="BX436" s="46"/>
      <c r="BY436" s="46"/>
      <c r="BZ436" s="46"/>
      <c r="CA436" s="46"/>
      <c r="CB436" s="46"/>
      <c r="CC436" s="46"/>
      <c r="CD436" s="46"/>
      <c r="CE436" s="46"/>
      <c r="CF436" s="46"/>
      <c r="CG436" s="46"/>
      <c r="CH436" s="46"/>
      <c r="CI436" s="46"/>
      <c r="CJ436" s="46"/>
      <c r="CK436" s="46"/>
      <c r="CL436" s="46"/>
      <c r="CM436" s="46"/>
      <c r="CN436" s="46"/>
      <c r="CO436" s="46"/>
      <c r="CP436" s="46"/>
      <c r="CQ436" s="46"/>
      <c r="CR436" s="46"/>
      <c r="CS436" s="46"/>
      <c r="CT436" s="46"/>
      <c r="CU436" s="46"/>
      <c r="CV436" s="46"/>
      <c r="CW436" s="46"/>
      <c r="CX436" s="46"/>
      <c r="CY436" s="46"/>
      <c r="CZ436" s="46"/>
      <c r="DA436" s="46"/>
      <c r="DB436" s="46"/>
      <c r="DC436" s="46"/>
      <c r="DD436" s="46"/>
      <c r="DE436" s="46"/>
      <c r="DF436" s="46"/>
      <c r="DG436" s="46"/>
      <c r="DH436" s="46"/>
      <c r="DI436" s="46"/>
      <c r="DJ436" s="46"/>
      <c r="DK436" s="46"/>
      <c r="DL436" s="46"/>
      <c r="DM436" s="46"/>
      <c r="DN436" s="46"/>
      <c r="DO436" s="46"/>
      <c r="DP436" s="46"/>
      <c r="DQ436" s="46"/>
      <c r="DR436" s="46"/>
      <c r="DS436" s="46"/>
      <c r="DT436" s="46"/>
      <c r="DU436" s="46"/>
      <c r="DV436" s="46"/>
      <c r="DW436" s="46"/>
      <c r="DX436" s="46"/>
      <c r="DY436" s="46"/>
      <c r="DZ436" s="46"/>
      <c r="EA436" s="46"/>
      <c r="EB436" s="46"/>
      <c r="EC436" s="46"/>
      <c r="ED436" s="46"/>
      <c r="EE436" s="46"/>
      <c r="EF436" s="46"/>
      <c r="EG436" s="46"/>
      <c r="EH436" s="46"/>
      <c r="EI436" s="46"/>
      <c r="EJ436" s="46"/>
      <c r="EK436" s="46"/>
      <c r="EL436" s="46"/>
      <c r="EM436" s="46"/>
      <c r="EN436" s="46"/>
      <c r="EO436" s="46"/>
      <c r="EP436" s="46"/>
      <c r="EQ436" s="46"/>
      <c r="ER436" s="46"/>
      <c r="ES436" s="46"/>
      <c r="ET436" s="46"/>
      <c r="EU436" s="46"/>
      <c r="EV436" s="46"/>
      <c r="EW436" s="46"/>
      <c r="EX436" s="46"/>
      <c r="EY436" s="46"/>
      <c r="EZ436" s="46"/>
      <c r="FA436" s="46"/>
      <c r="FB436" s="46"/>
      <c r="FC436" s="46"/>
      <c r="FD436" s="46"/>
      <c r="FE436" s="46"/>
      <c r="FF436" s="46"/>
      <c r="FG436" s="46"/>
      <c r="FH436" s="46"/>
      <c r="FI436" s="46"/>
      <c r="FJ436" s="46"/>
      <c r="FK436" s="46"/>
      <c r="FL436" s="46"/>
      <c r="FM436" s="46"/>
      <c r="FN436" s="46"/>
      <c r="FO436" s="46"/>
      <c r="FP436" s="46"/>
      <c r="FQ436" s="46"/>
      <c r="FR436" s="46"/>
      <c r="FS436" s="46"/>
      <c r="FT436" s="46"/>
      <c r="FU436" s="46"/>
      <c r="FV436" s="46"/>
      <c r="FW436" s="46"/>
      <c r="FX436" s="46"/>
      <c r="FY436" s="46"/>
      <c r="FZ436" s="46"/>
      <c r="GA436" s="46"/>
      <c r="GB436" s="46"/>
      <c r="GC436" s="46"/>
      <c r="GD436" s="46"/>
      <c r="GE436" s="46"/>
      <c r="GF436" s="46"/>
      <c r="GG436" s="46"/>
      <c r="GH436" s="46"/>
      <c r="GI436" s="46"/>
      <c r="GJ436" s="46"/>
      <c r="GK436" s="46"/>
      <c r="GL436" s="46"/>
      <c r="GM436" s="46"/>
      <c r="GN436" s="46"/>
      <c r="GO436" s="46"/>
      <c r="GP436" s="46"/>
      <c r="GQ436" s="46"/>
      <c r="GR436" s="46"/>
      <c r="GS436" s="46"/>
      <c r="GT436" s="46"/>
      <c r="GU436" s="46"/>
      <c r="GV436" s="46"/>
      <c r="GW436" s="46"/>
      <c r="GX436" s="46"/>
      <c r="GY436" s="46"/>
      <c r="GZ436" s="46"/>
      <c r="HA436" s="46"/>
      <c r="HB436" s="46"/>
      <c r="HC436" s="46"/>
      <c r="HD436" s="46"/>
      <c r="HE436" s="46"/>
      <c r="HF436" s="46"/>
      <c r="HG436" s="46"/>
      <c r="HH436" s="46"/>
      <c r="HI436" s="46"/>
      <c r="HJ436" s="46"/>
      <c r="HK436" s="46"/>
      <c r="HL436" s="46"/>
      <c r="HM436" s="46"/>
      <c r="HN436" s="46"/>
      <c r="HO436" s="46"/>
      <c r="HP436" s="46"/>
      <c r="HQ436" s="46"/>
      <c r="HR436" s="46"/>
      <c r="HS436" s="46"/>
      <c r="HT436" s="46"/>
      <c r="HU436" s="46"/>
      <c r="HV436" s="46"/>
      <c r="HW436" s="46"/>
      <c r="HX436" s="46"/>
      <c r="HY436" s="46"/>
      <c r="HZ436" s="46"/>
      <c r="IA436" s="46"/>
      <c r="IB436" s="46"/>
      <c r="IC436" s="46"/>
      <c r="ID436" s="46"/>
      <c r="IE436" s="46"/>
      <c r="IF436" s="46"/>
      <c r="IG436" s="46"/>
      <c r="IH436" s="46"/>
      <c r="II436" s="46"/>
      <c r="IJ436" s="46"/>
      <c r="IK436" s="46"/>
      <c r="IL436" s="46"/>
      <c r="IM436" s="46"/>
      <c r="IN436" s="46"/>
      <c r="IO436" s="46"/>
      <c r="IP436" s="46"/>
      <c r="IQ436" s="46"/>
      <c r="IR436" s="46"/>
      <c r="IS436" s="46"/>
      <c r="IT436" s="46"/>
      <c r="IU436" s="46"/>
    </row>
    <row r="437" spans="1:255" customFormat="1" ht="13.5" customHeight="1">
      <c r="A437" s="57"/>
      <c r="B437" s="190"/>
      <c r="C437" s="191"/>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c r="AB437" s="191"/>
      <c r="AC437" s="191"/>
      <c r="AD437" s="192"/>
      <c r="AE437" s="196"/>
      <c r="AF437" s="197"/>
      <c r="AG437" s="197"/>
      <c r="AH437" s="197"/>
      <c r="AI437" s="197"/>
      <c r="AJ437" s="197"/>
      <c r="AK437" s="197"/>
      <c r="AL437" s="197"/>
      <c r="AM437" s="198"/>
      <c r="AN437" s="200"/>
      <c r="AO437" s="191"/>
      <c r="AP437" s="191"/>
      <c r="AQ437" s="191"/>
      <c r="AR437" s="191"/>
      <c r="AS437" s="191"/>
      <c r="AT437" s="191"/>
      <c r="AU437" s="191"/>
      <c r="AV437" s="192"/>
      <c r="AW437" s="200"/>
      <c r="AX437" s="191"/>
      <c r="AY437" s="191"/>
      <c r="AZ437" s="191"/>
      <c r="BA437" s="191"/>
      <c r="BB437" s="202"/>
      <c r="BC437" s="46"/>
      <c r="BD437" s="46"/>
      <c r="BE437" s="46"/>
      <c r="BF437" s="46"/>
      <c r="BG437" s="49"/>
      <c r="BH437" s="49"/>
      <c r="BI437" s="46"/>
      <c r="BJ437" s="46"/>
      <c r="BK437" s="46"/>
      <c r="BL437" s="46"/>
      <c r="BM437" s="46"/>
      <c r="BN437" s="46"/>
      <c r="BO437" s="46"/>
      <c r="BP437" s="46"/>
      <c r="BQ437" s="46"/>
      <c r="BR437" s="46"/>
      <c r="BS437" s="46"/>
      <c r="BT437" s="46"/>
      <c r="BU437" s="46"/>
      <c r="BV437" s="46"/>
      <c r="BW437" s="46"/>
      <c r="BX437" s="46"/>
      <c r="BY437" s="46"/>
      <c r="BZ437" s="46"/>
      <c r="CA437" s="46"/>
      <c r="CB437" s="46"/>
      <c r="CC437" s="46"/>
      <c r="CD437" s="46"/>
      <c r="CE437" s="46"/>
      <c r="CF437" s="46"/>
      <c r="CG437" s="46"/>
      <c r="CH437" s="46"/>
      <c r="CI437" s="46"/>
      <c r="CJ437" s="46"/>
      <c r="CK437" s="46"/>
      <c r="CL437" s="46"/>
      <c r="CM437" s="46"/>
      <c r="CN437" s="46"/>
      <c r="CO437" s="46"/>
      <c r="CP437" s="46"/>
      <c r="CQ437" s="46"/>
      <c r="CR437" s="46"/>
      <c r="CS437" s="46"/>
      <c r="CT437" s="46"/>
      <c r="CU437" s="46"/>
      <c r="CV437" s="46"/>
      <c r="CW437" s="46"/>
      <c r="CX437" s="46"/>
      <c r="CY437" s="46"/>
      <c r="CZ437" s="46"/>
      <c r="DA437" s="46"/>
      <c r="DB437" s="46"/>
      <c r="DC437" s="46"/>
      <c r="DD437" s="46"/>
      <c r="DE437" s="46"/>
      <c r="DF437" s="46"/>
      <c r="DG437" s="46"/>
      <c r="DH437" s="46"/>
      <c r="DI437" s="46"/>
      <c r="DJ437" s="46"/>
      <c r="DK437" s="46"/>
      <c r="DL437" s="46"/>
      <c r="DM437" s="46"/>
      <c r="DN437" s="46"/>
      <c r="DO437" s="46"/>
      <c r="DP437" s="46"/>
      <c r="DQ437" s="46"/>
      <c r="DR437" s="46"/>
      <c r="DS437" s="46"/>
      <c r="DT437" s="46"/>
      <c r="DU437" s="46"/>
      <c r="DV437" s="46"/>
      <c r="DW437" s="46"/>
      <c r="DX437" s="46"/>
      <c r="DY437" s="46"/>
      <c r="DZ437" s="46"/>
      <c r="EA437" s="46"/>
      <c r="EB437" s="46"/>
      <c r="EC437" s="46"/>
      <c r="ED437" s="46"/>
      <c r="EE437" s="46"/>
      <c r="EF437" s="46"/>
      <c r="EG437" s="46"/>
      <c r="EH437" s="46"/>
      <c r="EI437" s="46"/>
      <c r="EJ437" s="46"/>
      <c r="EK437" s="46"/>
      <c r="EL437" s="46"/>
      <c r="EM437" s="46"/>
      <c r="EN437" s="46"/>
      <c r="EO437" s="46"/>
      <c r="EP437" s="46"/>
      <c r="EQ437" s="46"/>
      <c r="ER437" s="46"/>
      <c r="ES437" s="46"/>
      <c r="ET437" s="46"/>
      <c r="EU437" s="46"/>
      <c r="EV437" s="46"/>
      <c r="EW437" s="46"/>
      <c r="EX437" s="46"/>
      <c r="EY437" s="46"/>
      <c r="EZ437" s="46"/>
      <c r="FA437" s="46"/>
      <c r="FB437" s="46"/>
      <c r="FC437" s="46"/>
      <c r="FD437" s="46"/>
      <c r="FE437" s="46"/>
      <c r="FF437" s="46"/>
      <c r="FG437" s="46"/>
      <c r="FH437" s="46"/>
      <c r="FI437" s="46"/>
      <c r="FJ437" s="46"/>
      <c r="FK437" s="46"/>
      <c r="FL437" s="46"/>
      <c r="FM437" s="46"/>
      <c r="FN437" s="46"/>
      <c r="FO437" s="46"/>
      <c r="FP437" s="46"/>
      <c r="FQ437" s="46"/>
      <c r="FR437" s="46"/>
      <c r="FS437" s="46"/>
      <c r="FT437" s="46"/>
      <c r="FU437" s="46"/>
      <c r="FV437" s="46"/>
      <c r="FW437" s="46"/>
      <c r="FX437" s="46"/>
      <c r="FY437" s="46"/>
      <c r="FZ437" s="46"/>
      <c r="GA437" s="46"/>
      <c r="GB437" s="46"/>
      <c r="GC437" s="46"/>
      <c r="GD437" s="46"/>
      <c r="GE437" s="46"/>
      <c r="GF437" s="46"/>
      <c r="GG437" s="46"/>
      <c r="GH437" s="46"/>
      <c r="GI437" s="46"/>
      <c r="GJ437" s="46"/>
      <c r="GK437" s="46"/>
      <c r="GL437" s="46"/>
      <c r="GM437" s="46"/>
      <c r="GN437" s="46"/>
      <c r="GO437" s="46"/>
      <c r="GP437" s="46"/>
      <c r="GQ437" s="46"/>
      <c r="GR437" s="46"/>
      <c r="GS437" s="46"/>
      <c r="GT437" s="46"/>
      <c r="GU437" s="46"/>
      <c r="GV437" s="46"/>
      <c r="GW437" s="46"/>
      <c r="GX437" s="46"/>
      <c r="GY437" s="46"/>
      <c r="GZ437" s="46"/>
      <c r="HA437" s="46"/>
      <c r="HB437" s="46"/>
      <c r="HC437" s="46"/>
      <c r="HD437" s="46"/>
      <c r="HE437" s="46"/>
      <c r="HF437" s="46"/>
      <c r="HG437" s="46"/>
      <c r="HH437" s="46"/>
      <c r="HI437" s="46"/>
      <c r="HJ437" s="46"/>
      <c r="HK437" s="46"/>
      <c r="HL437" s="46"/>
      <c r="HM437" s="46"/>
      <c r="HN437" s="46"/>
      <c r="HO437" s="46"/>
      <c r="HP437" s="46"/>
      <c r="HQ437" s="46"/>
      <c r="HR437" s="46"/>
      <c r="HS437" s="46"/>
      <c r="HT437" s="46"/>
      <c r="HU437" s="46"/>
      <c r="HV437" s="46"/>
      <c r="HW437" s="46"/>
      <c r="HX437" s="46"/>
      <c r="HY437" s="46"/>
      <c r="HZ437" s="46"/>
      <c r="IA437" s="46"/>
      <c r="IB437" s="46"/>
      <c r="IC437" s="46"/>
      <c r="ID437" s="46"/>
      <c r="IE437" s="46"/>
      <c r="IF437" s="46"/>
      <c r="IG437" s="46"/>
      <c r="IH437" s="46"/>
      <c r="II437" s="46"/>
      <c r="IJ437" s="46"/>
      <c r="IK437" s="46"/>
      <c r="IL437" s="46"/>
      <c r="IM437" s="46"/>
      <c r="IN437" s="46"/>
      <c r="IO437" s="46"/>
      <c r="IP437" s="46"/>
      <c r="IQ437" s="46"/>
      <c r="IR437" s="46"/>
      <c r="IS437" s="46"/>
      <c r="IT437" s="46"/>
      <c r="IU437" s="46"/>
    </row>
    <row r="438" spans="1:255" customFormat="1" ht="18.75" customHeight="1">
      <c r="A438" s="57"/>
      <c r="B438" s="67" t="s">
        <v>102</v>
      </c>
      <c r="C438" s="68" t="s">
        <v>151</v>
      </c>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174">
        <v>2679812</v>
      </c>
      <c r="AF438" s="177"/>
      <c r="AG438" s="177"/>
      <c r="AH438" s="177"/>
      <c r="AI438" s="177"/>
      <c r="AJ438" s="177"/>
      <c r="AK438" s="177"/>
      <c r="AL438" s="177"/>
      <c r="AM438" s="178"/>
      <c r="AN438" s="174">
        <v>2692601</v>
      </c>
      <c r="AO438" s="177"/>
      <c r="AP438" s="177"/>
      <c r="AQ438" s="177"/>
      <c r="AR438" s="177"/>
      <c r="AS438" s="177"/>
      <c r="AT438" s="177"/>
      <c r="AU438" s="177"/>
      <c r="AV438" s="178"/>
      <c r="AW438" s="179"/>
      <c r="AX438" s="180"/>
      <c r="AY438" s="180"/>
      <c r="AZ438" s="180"/>
      <c r="BA438" s="180"/>
      <c r="BB438" s="181"/>
      <c r="BC438" s="46"/>
      <c r="BD438" s="46"/>
      <c r="BE438" s="46"/>
      <c r="BF438" s="46"/>
      <c r="BG438" s="69"/>
      <c r="BH438" s="69"/>
      <c r="BI438" s="46"/>
      <c r="BJ438" s="46"/>
      <c r="BK438" s="46"/>
      <c r="BL438" s="46"/>
      <c r="BM438" s="46"/>
      <c r="BN438" s="46"/>
      <c r="BO438" s="46"/>
      <c r="BP438" s="46"/>
      <c r="BQ438" s="46"/>
      <c r="BR438" s="46"/>
      <c r="BS438" s="46"/>
      <c r="BT438" s="46"/>
      <c r="BU438" s="46"/>
      <c r="BV438" s="46"/>
      <c r="BW438" s="46"/>
      <c r="BX438" s="46"/>
      <c r="BY438" s="46"/>
      <c r="BZ438" s="46"/>
      <c r="CA438" s="46"/>
      <c r="CB438" s="46"/>
      <c r="CC438" s="46"/>
      <c r="CD438" s="46"/>
      <c r="CE438" s="46"/>
      <c r="CF438" s="46"/>
      <c r="CG438" s="46"/>
      <c r="CH438" s="46"/>
      <c r="CI438" s="46"/>
      <c r="CJ438" s="46"/>
      <c r="CK438" s="46"/>
      <c r="CL438" s="46"/>
      <c r="CM438" s="46"/>
      <c r="CN438" s="46"/>
      <c r="CO438" s="46"/>
      <c r="CP438" s="46"/>
      <c r="CQ438" s="46"/>
      <c r="CR438" s="46"/>
      <c r="CS438" s="46"/>
      <c r="CT438" s="46"/>
      <c r="CU438" s="46"/>
      <c r="CV438" s="46"/>
      <c r="CW438" s="46"/>
      <c r="CX438" s="46"/>
      <c r="CY438" s="46"/>
      <c r="CZ438" s="46"/>
      <c r="DA438" s="46"/>
      <c r="DB438" s="46"/>
      <c r="DC438" s="46"/>
      <c r="DD438" s="46"/>
      <c r="DE438" s="46"/>
      <c r="DF438" s="46"/>
      <c r="DG438" s="46"/>
      <c r="DH438" s="46"/>
      <c r="DI438" s="46"/>
      <c r="DJ438" s="46"/>
      <c r="DK438" s="46"/>
      <c r="DL438" s="46"/>
      <c r="DM438" s="46"/>
      <c r="DN438" s="46"/>
      <c r="DO438" s="46"/>
      <c r="DP438" s="46"/>
      <c r="DQ438" s="46"/>
      <c r="DR438" s="46"/>
      <c r="DS438" s="46"/>
      <c r="DT438" s="46"/>
      <c r="DU438" s="46"/>
      <c r="DV438" s="46"/>
      <c r="DW438" s="46"/>
      <c r="DX438" s="46"/>
      <c r="DY438" s="46"/>
      <c r="DZ438" s="46"/>
      <c r="EA438" s="46"/>
      <c r="EB438" s="46"/>
      <c r="EC438" s="46"/>
      <c r="ED438" s="46"/>
      <c r="EE438" s="46"/>
      <c r="EF438" s="46"/>
      <c r="EG438" s="46"/>
      <c r="EH438" s="46"/>
      <c r="EI438" s="46"/>
      <c r="EJ438" s="46"/>
      <c r="EK438" s="46"/>
      <c r="EL438" s="46"/>
      <c r="EM438" s="46"/>
      <c r="EN438" s="46"/>
      <c r="EO438" s="46"/>
      <c r="EP438" s="46"/>
      <c r="EQ438" s="46"/>
      <c r="ER438" s="46"/>
      <c r="ES438" s="46"/>
      <c r="ET438" s="46"/>
      <c r="EU438" s="46"/>
      <c r="EV438" s="46"/>
      <c r="EW438" s="46"/>
      <c r="EX438" s="46"/>
      <c r="EY438" s="46"/>
      <c r="EZ438" s="46"/>
      <c r="FA438" s="46"/>
      <c r="FB438" s="46"/>
      <c r="FC438" s="46"/>
      <c r="FD438" s="46"/>
      <c r="FE438" s="46"/>
      <c r="FF438" s="46"/>
      <c r="FG438" s="46"/>
      <c r="FH438" s="46"/>
      <c r="FI438" s="46"/>
      <c r="FJ438" s="46"/>
      <c r="FK438" s="46"/>
      <c r="FL438" s="46"/>
      <c r="FM438" s="46"/>
      <c r="FN438" s="46"/>
      <c r="FO438" s="46"/>
      <c r="FP438" s="46"/>
      <c r="FQ438" s="46"/>
      <c r="FR438" s="46"/>
      <c r="FS438" s="46"/>
      <c r="FT438" s="46"/>
      <c r="FU438" s="46"/>
      <c r="FV438" s="46"/>
      <c r="FW438" s="46"/>
      <c r="FX438" s="46"/>
      <c r="FY438" s="46"/>
      <c r="FZ438" s="46"/>
      <c r="GA438" s="46"/>
      <c r="GB438" s="46"/>
      <c r="GC438" s="46"/>
      <c r="GD438" s="46"/>
      <c r="GE438" s="46"/>
      <c r="GF438" s="46"/>
      <c r="GG438" s="46"/>
      <c r="GH438" s="46"/>
      <c r="GI438" s="46"/>
      <c r="GJ438" s="46"/>
      <c r="GK438" s="46"/>
      <c r="GL438" s="46"/>
      <c r="GM438" s="46"/>
      <c r="GN438" s="46"/>
      <c r="GO438" s="46"/>
      <c r="GP438" s="46"/>
      <c r="GQ438" s="46"/>
      <c r="GR438" s="46"/>
      <c r="GS438" s="46"/>
      <c r="GT438" s="46"/>
      <c r="GU438" s="46"/>
      <c r="GV438" s="46"/>
      <c r="GW438" s="46"/>
      <c r="GX438" s="46"/>
      <c r="GY438" s="46"/>
      <c r="GZ438" s="46"/>
      <c r="HA438" s="46"/>
      <c r="HB438" s="46"/>
      <c r="HC438" s="46"/>
      <c r="HD438" s="46"/>
      <c r="HE438" s="46"/>
      <c r="HF438" s="46"/>
      <c r="HG438" s="46"/>
      <c r="HH438" s="46"/>
      <c r="HI438" s="46"/>
      <c r="HJ438" s="46"/>
      <c r="HK438" s="46"/>
      <c r="HL438" s="46"/>
      <c r="HM438" s="46"/>
      <c r="HN438" s="46"/>
      <c r="HO438" s="46"/>
      <c r="HP438" s="46"/>
      <c r="HQ438" s="46"/>
      <c r="HR438" s="46"/>
      <c r="HS438" s="46"/>
      <c r="HT438" s="46"/>
      <c r="HU438" s="46"/>
      <c r="HV438" s="46"/>
      <c r="HW438" s="46"/>
      <c r="HX438" s="46"/>
      <c r="HY438" s="46"/>
      <c r="HZ438" s="46"/>
      <c r="IA438" s="46"/>
      <c r="IB438" s="46"/>
      <c r="IC438" s="46"/>
      <c r="ID438" s="46"/>
      <c r="IE438" s="46"/>
      <c r="IF438" s="46"/>
      <c r="IG438" s="46"/>
      <c r="IH438" s="46"/>
      <c r="II438" s="46"/>
      <c r="IJ438" s="46"/>
      <c r="IK438" s="46"/>
      <c r="IL438" s="46"/>
      <c r="IM438" s="46"/>
      <c r="IN438" s="46"/>
      <c r="IO438" s="46"/>
      <c r="IP438" s="46"/>
      <c r="IQ438" s="46"/>
      <c r="IR438" s="46"/>
      <c r="IS438" s="46"/>
      <c r="IT438" s="46"/>
      <c r="IU438" s="46"/>
    </row>
    <row r="439" spans="1:255" customFormat="1" ht="18.75" customHeight="1">
      <c r="A439" s="57"/>
      <c r="B439" s="70" t="s">
        <v>102</v>
      </c>
      <c r="C439" s="71" t="s">
        <v>152</v>
      </c>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174">
        <v>642411</v>
      </c>
      <c r="AF439" s="177"/>
      <c r="AG439" s="177"/>
      <c r="AH439" s="177"/>
      <c r="AI439" s="177"/>
      <c r="AJ439" s="177"/>
      <c r="AK439" s="177"/>
      <c r="AL439" s="177"/>
      <c r="AM439" s="178"/>
      <c r="AN439" s="174">
        <v>642922</v>
      </c>
      <c r="AO439" s="177"/>
      <c r="AP439" s="177"/>
      <c r="AQ439" s="177"/>
      <c r="AR439" s="177"/>
      <c r="AS439" s="177"/>
      <c r="AT439" s="177"/>
      <c r="AU439" s="177"/>
      <c r="AV439" s="178"/>
      <c r="AW439" s="179"/>
      <c r="AX439" s="180"/>
      <c r="AY439" s="180"/>
      <c r="AZ439" s="180"/>
      <c r="BA439" s="180"/>
      <c r="BB439" s="181"/>
      <c r="BC439" s="46"/>
      <c r="BD439" s="46"/>
      <c r="BE439" s="46"/>
      <c r="BF439" s="46"/>
      <c r="BG439" s="69"/>
      <c r="BH439" s="69"/>
      <c r="BI439" s="46"/>
      <c r="BJ439" s="46"/>
      <c r="BK439" s="46"/>
      <c r="BL439" s="46"/>
      <c r="BM439" s="46"/>
      <c r="BN439" s="46"/>
      <c r="BO439" s="46"/>
      <c r="BP439" s="46"/>
      <c r="BQ439" s="46"/>
      <c r="BR439" s="46"/>
      <c r="BS439" s="46"/>
      <c r="BT439" s="46"/>
      <c r="BU439" s="46"/>
      <c r="BV439" s="46"/>
      <c r="BW439" s="46"/>
      <c r="BX439" s="46"/>
      <c r="BY439" s="46"/>
      <c r="BZ439" s="46"/>
      <c r="CA439" s="46"/>
      <c r="CB439" s="46"/>
      <c r="CC439" s="46"/>
      <c r="CD439" s="46"/>
      <c r="CE439" s="46"/>
      <c r="CF439" s="46"/>
      <c r="CG439" s="46"/>
      <c r="CH439" s="46"/>
      <c r="CI439" s="46"/>
      <c r="CJ439" s="46"/>
      <c r="CK439" s="46"/>
      <c r="CL439" s="46"/>
      <c r="CM439" s="46"/>
      <c r="CN439" s="46"/>
      <c r="CO439" s="46"/>
      <c r="CP439" s="46"/>
      <c r="CQ439" s="46"/>
      <c r="CR439" s="46"/>
      <c r="CS439" s="46"/>
      <c r="CT439" s="46"/>
      <c r="CU439" s="46"/>
      <c r="CV439" s="46"/>
      <c r="CW439" s="46"/>
      <c r="CX439" s="46"/>
      <c r="CY439" s="46"/>
      <c r="CZ439" s="46"/>
      <c r="DA439" s="46"/>
      <c r="DB439" s="46"/>
      <c r="DC439" s="46"/>
      <c r="DD439" s="46"/>
      <c r="DE439" s="46"/>
      <c r="DF439" s="46"/>
      <c r="DG439" s="46"/>
      <c r="DH439" s="46"/>
      <c r="DI439" s="46"/>
      <c r="DJ439" s="46"/>
      <c r="DK439" s="46"/>
      <c r="DL439" s="46"/>
      <c r="DM439" s="46"/>
      <c r="DN439" s="46"/>
      <c r="DO439" s="46"/>
      <c r="DP439" s="46"/>
      <c r="DQ439" s="46"/>
      <c r="DR439" s="46"/>
      <c r="DS439" s="46"/>
      <c r="DT439" s="46"/>
      <c r="DU439" s="46"/>
      <c r="DV439" s="46"/>
      <c r="DW439" s="46"/>
      <c r="DX439" s="46"/>
      <c r="DY439" s="46"/>
      <c r="DZ439" s="46"/>
      <c r="EA439" s="46"/>
      <c r="EB439" s="46"/>
      <c r="EC439" s="46"/>
      <c r="ED439" s="46"/>
      <c r="EE439" s="46"/>
      <c r="EF439" s="46"/>
      <c r="EG439" s="46"/>
      <c r="EH439" s="46"/>
      <c r="EI439" s="46"/>
      <c r="EJ439" s="46"/>
      <c r="EK439" s="46"/>
      <c r="EL439" s="46"/>
      <c r="EM439" s="46"/>
      <c r="EN439" s="46"/>
      <c r="EO439" s="46"/>
      <c r="EP439" s="46"/>
      <c r="EQ439" s="46"/>
      <c r="ER439" s="46"/>
      <c r="ES439" s="46"/>
      <c r="ET439" s="46"/>
      <c r="EU439" s="46"/>
      <c r="EV439" s="46"/>
      <c r="EW439" s="46"/>
      <c r="EX439" s="46"/>
      <c r="EY439" s="46"/>
      <c r="EZ439" s="46"/>
      <c r="FA439" s="46"/>
      <c r="FB439" s="46"/>
      <c r="FC439" s="46"/>
      <c r="FD439" s="46"/>
      <c r="FE439" s="46"/>
      <c r="FF439" s="46"/>
      <c r="FG439" s="46"/>
      <c r="FH439" s="46"/>
      <c r="FI439" s="46"/>
      <c r="FJ439" s="46"/>
      <c r="FK439" s="46"/>
      <c r="FL439" s="46"/>
      <c r="FM439" s="46"/>
      <c r="FN439" s="46"/>
      <c r="FO439" s="46"/>
      <c r="FP439" s="46"/>
      <c r="FQ439" s="46"/>
      <c r="FR439" s="46"/>
      <c r="FS439" s="46"/>
      <c r="FT439" s="46"/>
      <c r="FU439" s="46"/>
      <c r="FV439" s="46"/>
      <c r="FW439" s="46"/>
      <c r="FX439" s="46"/>
      <c r="FY439" s="46"/>
      <c r="FZ439" s="46"/>
      <c r="GA439" s="46"/>
      <c r="GB439" s="46"/>
      <c r="GC439" s="46"/>
      <c r="GD439" s="46"/>
      <c r="GE439" s="46"/>
      <c r="GF439" s="46"/>
      <c r="GG439" s="46"/>
      <c r="GH439" s="46"/>
      <c r="GI439" s="46"/>
      <c r="GJ439" s="46"/>
      <c r="GK439" s="46"/>
      <c r="GL439" s="46"/>
      <c r="GM439" s="46"/>
      <c r="GN439" s="46"/>
      <c r="GO439" s="46"/>
      <c r="GP439" s="46"/>
      <c r="GQ439" s="46"/>
      <c r="GR439" s="46"/>
      <c r="GS439" s="46"/>
      <c r="GT439" s="46"/>
      <c r="GU439" s="46"/>
      <c r="GV439" s="46"/>
      <c r="GW439" s="46"/>
      <c r="GX439" s="46"/>
      <c r="GY439" s="46"/>
      <c r="GZ439" s="46"/>
      <c r="HA439" s="46"/>
      <c r="HB439" s="46"/>
      <c r="HC439" s="46"/>
      <c r="HD439" s="46"/>
      <c r="HE439" s="46"/>
      <c r="HF439" s="46"/>
      <c r="HG439" s="46"/>
      <c r="HH439" s="46"/>
      <c r="HI439" s="46"/>
      <c r="HJ439" s="46"/>
      <c r="HK439" s="46"/>
      <c r="HL439" s="46"/>
      <c r="HM439" s="46"/>
      <c r="HN439" s="46"/>
      <c r="HO439" s="46"/>
      <c r="HP439" s="46"/>
      <c r="HQ439" s="46"/>
      <c r="HR439" s="46"/>
      <c r="HS439" s="46"/>
      <c r="HT439" s="46"/>
      <c r="HU439" s="46"/>
      <c r="HV439" s="46"/>
      <c r="HW439" s="46"/>
      <c r="HX439" s="46"/>
      <c r="HY439" s="46"/>
      <c r="HZ439" s="46"/>
      <c r="IA439" s="46"/>
      <c r="IB439" s="46"/>
      <c r="IC439" s="46"/>
      <c r="ID439" s="46"/>
      <c r="IE439" s="46"/>
      <c r="IF439" s="46"/>
      <c r="IG439" s="46"/>
      <c r="IH439" s="46"/>
      <c r="II439" s="46"/>
      <c r="IJ439" s="46"/>
      <c r="IK439" s="46"/>
      <c r="IL439" s="46"/>
      <c r="IM439" s="46"/>
      <c r="IN439" s="46"/>
      <c r="IO439" s="46"/>
      <c r="IP439" s="46"/>
      <c r="IQ439" s="46"/>
      <c r="IR439" s="46"/>
      <c r="IS439" s="46"/>
      <c r="IT439" s="46"/>
      <c r="IU439" s="46"/>
    </row>
    <row r="440" spans="1:255" customFormat="1" ht="18.75" customHeight="1">
      <c r="A440" s="57"/>
      <c r="B440" s="70"/>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174"/>
      <c r="AF440" s="175"/>
      <c r="AG440" s="175"/>
      <c r="AH440" s="175"/>
      <c r="AI440" s="175"/>
      <c r="AJ440" s="175"/>
      <c r="AK440" s="175"/>
      <c r="AL440" s="175"/>
      <c r="AM440" s="176"/>
      <c r="AN440" s="174"/>
      <c r="AO440" s="177"/>
      <c r="AP440" s="177"/>
      <c r="AQ440" s="177"/>
      <c r="AR440" s="177"/>
      <c r="AS440" s="177"/>
      <c r="AT440" s="177"/>
      <c r="AU440" s="177"/>
      <c r="AV440" s="178"/>
      <c r="AW440" s="179"/>
      <c r="AX440" s="180"/>
      <c r="AY440" s="180"/>
      <c r="AZ440" s="180"/>
      <c r="BA440" s="180"/>
      <c r="BB440" s="181"/>
      <c r="BC440" s="46"/>
      <c r="BD440" s="46"/>
      <c r="BE440" s="46"/>
      <c r="BF440" s="46"/>
      <c r="BG440" s="49"/>
      <c r="BH440" s="49"/>
      <c r="BI440" s="46"/>
      <c r="BJ440" s="46"/>
      <c r="BK440" s="46"/>
      <c r="BL440" s="46"/>
      <c r="BM440" s="46"/>
      <c r="BN440" s="46"/>
      <c r="BO440" s="46"/>
      <c r="BP440" s="46"/>
      <c r="BQ440" s="46"/>
      <c r="BR440" s="46"/>
      <c r="BS440" s="46"/>
      <c r="BT440" s="46"/>
      <c r="BU440" s="46"/>
      <c r="BV440" s="46"/>
      <c r="BW440" s="46"/>
      <c r="BX440" s="46"/>
      <c r="BY440" s="46"/>
      <c r="BZ440" s="46"/>
      <c r="CA440" s="46"/>
      <c r="CB440" s="46"/>
      <c r="CC440" s="46"/>
      <c r="CD440" s="46"/>
      <c r="CE440" s="46"/>
      <c r="CF440" s="46"/>
      <c r="CG440" s="46"/>
      <c r="CH440" s="46"/>
      <c r="CI440" s="46"/>
      <c r="CJ440" s="46"/>
      <c r="CK440" s="46"/>
      <c r="CL440" s="46"/>
      <c r="CM440" s="46"/>
      <c r="CN440" s="46"/>
      <c r="CO440" s="46"/>
      <c r="CP440" s="46"/>
      <c r="CQ440" s="46"/>
      <c r="CR440" s="46"/>
      <c r="CS440" s="46"/>
      <c r="CT440" s="46"/>
      <c r="CU440" s="46"/>
      <c r="CV440" s="46"/>
      <c r="CW440" s="46"/>
      <c r="CX440" s="46"/>
      <c r="CY440" s="46"/>
      <c r="CZ440" s="46"/>
      <c r="DA440" s="46"/>
      <c r="DB440" s="46"/>
      <c r="DC440" s="46"/>
      <c r="DD440" s="46"/>
      <c r="DE440" s="46"/>
      <c r="DF440" s="46"/>
      <c r="DG440" s="46"/>
      <c r="DH440" s="46"/>
      <c r="DI440" s="46"/>
      <c r="DJ440" s="46"/>
      <c r="DK440" s="46"/>
      <c r="DL440" s="46"/>
      <c r="DM440" s="46"/>
      <c r="DN440" s="46"/>
      <c r="DO440" s="46"/>
      <c r="DP440" s="46"/>
      <c r="DQ440" s="46"/>
      <c r="DR440" s="46"/>
      <c r="DS440" s="46"/>
      <c r="DT440" s="46"/>
      <c r="DU440" s="46"/>
      <c r="DV440" s="46"/>
      <c r="DW440" s="46"/>
      <c r="DX440" s="46"/>
      <c r="DY440" s="46"/>
      <c r="DZ440" s="46"/>
      <c r="EA440" s="46"/>
      <c r="EB440" s="46"/>
      <c r="EC440" s="46"/>
      <c r="ED440" s="46"/>
      <c r="EE440" s="46"/>
      <c r="EF440" s="46"/>
      <c r="EG440" s="46"/>
      <c r="EH440" s="46"/>
      <c r="EI440" s="46"/>
      <c r="EJ440" s="46"/>
      <c r="EK440" s="46"/>
      <c r="EL440" s="46"/>
      <c r="EM440" s="46"/>
      <c r="EN440" s="46"/>
      <c r="EO440" s="46"/>
      <c r="EP440" s="46"/>
      <c r="EQ440" s="46"/>
      <c r="ER440" s="46"/>
      <c r="ES440" s="46"/>
      <c r="ET440" s="46"/>
      <c r="EU440" s="46"/>
      <c r="EV440" s="46"/>
      <c r="EW440" s="46"/>
      <c r="EX440" s="46"/>
      <c r="EY440" s="46"/>
      <c r="EZ440" s="46"/>
      <c r="FA440" s="46"/>
      <c r="FB440" s="46"/>
      <c r="FC440" s="46"/>
      <c r="FD440" s="46"/>
      <c r="FE440" s="46"/>
      <c r="FF440" s="46"/>
      <c r="FG440" s="46"/>
      <c r="FH440" s="46"/>
      <c r="FI440" s="46"/>
      <c r="FJ440" s="46"/>
      <c r="FK440" s="46"/>
      <c r="FL440" s="46"/>
      <c r="FM440" s="46"/>
      <c r="FN440" s="46"/>
      <c r="FO440" s="46"/>
      <c r="FP440" s="46"/>
      <c r="FQ440" s="46"/>
      <c r="FR440" s="46"/>
      <c r="FS440" s="46"/>
      <c r="FT440" s="46"/>
      <c r="FU440" s="46"/>
      <c r="FV440" s="46"/>
      <c r="FW440" s="46"/>
      <c r="FX440" s="46"/>
      <c r="FY440" s="46"/>
      <c r="FZ440" s="46"/>
      <c r="GA440" s="46"/>
      <c r="GB440" s="46"/>
      <c r="GC440" s="46"/>
      <c r="GD440" s="46"/>
      <c r="GE440" s="46"/>
      <c r="GF440" s="46"/>
      <c r="GG440" s="46"/>
      <c r="GH440" s="46"/>
      <c r="GI440" s="46"/>
      <c r="GJ440" s="46"/>
      <c r="GK440" s="46"/>
      <c r="GL440" s="46"/>
      <c r="GM440" s="46"/>
      <c r="GN440" s="46"/>
      <c r="GO440" s="46"/>
      <c r="GP440" s="46"/>
      <c r="GQ440" s="46"/>
      <c r="GR440" s="46"/>
      <c r="GS440" s="46"/>
      <c r="GT440" s="46"/>
      <c r="GU440" s="46"/>
      <c r="GV440" s="46"/>
      <c r="GW440" s="46"/>
      <c r="GX440" s="46"/>
      <c r="GY440" s="46"/>
      <c r="GZ440" s="46"/>
      <c r="HA440" s="46"/>
      <c r="HB440" s="46"/>
      <c r="HC440" s="46"/>
      <c r="HD440" s="46"/>
      <c r="HE440" s="46"/>
      <c r="HF440" s="46"/>
      <c r="HG440" s="46"/>
      <c r="HH440" s="46"/>
      <c r="HI440" s="46"/>
      <c r="HJ440" s="46"/>
      <c r="HK440" s="46"/>
      <c r="HL440" s="46"/>
      <c r="HM440" s="46"/>
      <c r="HN440" s="46"/>
      <c r="HO440" s="46"/>
      <c r="HP440" s="46"/>
      <c r="HQ440" s="46"/>
      <c r="HR440" s="46"/>
      <c r="HS440" s="46"/>
      <c r="HT440" s="46"/>
      <c r="HU440" s="46"/>
      <c r="HV440" s="46"/>
      <c r="HW440" s="46"/>
      <c r="HX440" s="46"/>
      <c r="HY440" s="46"/>
      <c r="HZ440" s="46"/>
      <c r="IA440" s="46"/>
      <c r="IB440" s="46"/>
      <c r="IC440" s="46"/>
      <c r="ID440" s="46"/>
      <c r="IE440" s="46"/>
      <c r="IF440" s="46"/>
      <c r="IG440" s="46"/>
      <c r="IH440" s="46"/>
      <c r="II440" s="46"/>
      <c r="IJ440" s="46"/>
      <c r="IK440" s="46"/>
      <c r="IL440" s="46"/>
      <c r="IM440" s="46"/>
      <c r="IN440" s="46"/>
      <c r="IO440" s="46"/>
      <c r="IP440" s="46"/>
      <c r="IQ440" s="46"/>
      <c r="IR440" s="46"/>
      <c r="IS440" s="46"/>
      <c r="IT440" s="46"/>
      <c r="IU440" s="46"/>
    </row>
    <row r="441" spans="1:255" customFormat="1" ht="18.75" customHeight="1">
      <c r="A441" s="57"/>
      <c r="B441" s="70"/>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174"/>
      <c r="AF441" s="175"/>
      <c r="AG441" s="175"/>
      <c r="AH441" s="175"/>
      <c r="AI441" s="175"/>
      <c r="AJ441" s="175"/>
      <c r="AK441" s="175"/>
      <c r="AL441" s="175"/>
      <c r="AM441" s="176"/>
      <c r="AN441" s="174"/>
      <c r="AO441" s="177"/>
      <c r="AP441" s="177"/>
      <c r="AQ441" s="177"/>
      <c r="AR441" s="177"/>
      <c r="AS441" s="177"/>
      <c r="AT441" s="177"/>
      <c r="AU441" s="177"/>
      <c r="AV441" s="178"/>
      <c r="AW441" s="179"/>
      <c r="AX441" s="180"/>
      <c r="AY441" s="180"/>
      <c r="AZ441" s="180"/>
      <c r="BA441" s="180"/>
      <c r="BB441" s="181"/>
      <c r="BC441" s="46"/>
      <c r="BD441" s="46"/>
      <c r="BE441" s="46"/>
      <c r="BF441" s="46"/>
      <c r="BG441" s="49"/>
      <c r="BH441" s="49"/>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c r="CE441" s="46"/>
      <c r="CF441" s="46"/>
      <c r="CG441" s="46"/>
      <c r="CH441" s="46"/>
      <c r="CI441" s="46"/>
      <c r="CJ441" s="46"/>
      <c r="CK441" s="46"/>
      <c r="CL441" s="46"/>
      <c r="CM441" s="46"/>
      <c r="CN441" s="46"/>
      <c r="CO441" s="46"/>
      <c r="CP441" s="46"/>
      <c r="CQ441" s="46"/>
      <c r="CR441" s="46"/>
      <c r="CS441" s="46"/>
      <c r="CT441" s="46"/>
      <c r="CU441" s="46"/>
      <c r="CV441" s="46"/>
      <c r="CW441" s="46"/>
      <c r="CX441" s="46"/>
      <c r="CY441" s="46"/>
      <c r="CZ441" s="46"/>
      <c r="DA441" s="46"/>
      <c r="DB441" s="46"/>
      <c r="DC441" s="46"/>
      <c r="DD441" s="46"/>
      <c r="DE441" s="46"/>
      <c r="DF441" s="46"/>
      <c r="DG441" s="46"/>
      <c r="DH441" s="46"/>
      <c r="DI441" s="46"/>
      <c r="DJ441" s="46"/>
      <c r="DK441" s="46"/>
      <c r="DL441" s="46"/>
      <c r="DM441" s="46"/>
      <c r="DN441" s="46"/>
      <c r="DO441" s="46"/>
      <c r="DP441" s="46"/>
      <c r="DQ441" s="46"/>
      <c r="DR441" s="46"/>
      <c r="DS441" s="46"/>
      <c r="DT441" s="46"/>
      <c r="DU441" s="46"/>
      <c r="DV441" s="46"/>
      <c r="DW441" s="46"/>
      <c r="DX441" s="46"/>
      <c r="DY441" s="46"/>
      <c r="DZ441" s="46"/>
      <c r="EA441" s="46"/>
      <c r="EB441" s="46"/>
      <c r="EC441" s="46"/>
      <c r="ED441" s="46"/>
      <c r="EE441" s="46"/>
      <c r="EF441" s="46"/>
      <c r="EG441" s="46"/>
      <c r="EH441" s="46"/>
      <c r="EI441" s="46"/>
      <c r="EJ441" s="46"/>
      <c r="EK441" s="46"/>
      <c r="EL441" s="46"/>
      <c r="EM441" s="46"/>
      <c r="EN441" s="46"/>
      <c r="EO441" s="46"/>
      <c r="EP441" s="46"/>
      <c r="EQ441" s="46"/>
      <c r="ER441" s="46"/>
      <c r="ES441" s="46"/>
      <c r="ET441" s="46"/>
      <c r="EU441" s="46"/>
      <c r="EV441" s="46"/>
      <c r="EW441" s="46"/>
      <c r="EX441" s="46"/>
      <c r="EY441" s="46"/>
      <c r="EZ441" s="46"/>
      <c r="FA441" s="46"/>
      <c r="FB441" s="46"/>
      <c r="FC441" s="46"/>
      <c r="FD441" s="46"/>
      <c r="FE441" s="46"/>
      <c r="FF441" s="46"/>
      <c r="FG441" s="46"/>
      <c r="FH441" s="46"/>
      <c r="FI441" s="46"/>
      <c r="FJ441" s="46"/>
      <c r="FK441" s="46"/>
      <c r="FL441" s="46"/>
      <c r="FM441" s="46"/>
      <c r="FN441" s="46"/>
      <c r="FO441" s="46"/>
      <c r="FP441" s="46"/>
      <c r="FQ441" s="46"/>
      <c r="FR441" s="46"/>
      <c r="FS441" s="46"/>
      <c r="FT441" s="46"/>
      <c r="FU441" s="46"/>
      <c r="FV441" s="46"/>
      <c r="FW441" s="46"/>
      <c r="FX441" s="46"/>
      <c r="FY441" s="46"/>
      <c r="FZ441" s="46"/>
      <c r="GA441" s="46"/>
      <c r="GB441" s="46"/>
      <c r="GC441" s="46"/>
      <c r="GD441" s="46"/>
      <c r="GE441" s="46"/>
      <c r="GF441" s="46"/>
      <c r="GG441" s="46"/>
      <c r="GH441" s="46"/>
      <c r="GI441" s="46"/>
      <c r="GJ441" s="46"/>
      <c r="GK441" s="46"/>
      <c r="GL441" s="46"/>
      <c r="GM441" s="46"/>
      <c r="GN441" s="46"/>
      <c r="GO441" s="46"/>
      <c r="GP441" s="46"/>
      <c r="GQ441" s="46"/>
      <c r="GR441" s="46"/>
      <c r="GS441" s="46"/>
      <c r="GT441" s="46"/>
      <c r="GU441" s="46"/>
      <c r="GV441" s="46"/>
      <c r="GW441" s="46"/>
      <c r="GX441" s="46"/>
      <c r="GY441" s="46"/>
      <c r="GZ441" s="46"/>
      <c r="HA441" s="46"/>
      <c r="HB441" s="46"/>
      <c r="HC441" s="46"/>
      <c r="HD441" s="46"/>
      <c r="HE441" s="46"/>
      <c r="HF441" s="46"/>
      <c r="HG441" s="46"/>
      <c r="HH441" s="46"/>
      <c r="HI441" s="46"/>
      <c r="HJ441" s="46"/>
      <c r="HK441" s="46"/>
      <c r="HL441" s="46"/>
      <c r="HM441" s="46"/>
      <c r="HN441" s="46"/>
      <c r="HO441" s="46"/>
      <c r="HP441" s="46"/>
      <c r="HQ441" s="46"/>
      <c r="HR441" s="46"/>
      <c r="HS441" s="46"/>
      <c r="HT441" s="46"/>
      <c r="HU441" s="46"/>
      <c r="HV441" s="46"/>
      <c r="HW441" s="46"/>
      <c r="HX441" s="46"/>
      <c r="HY441" s="46"/>
      <c r="HZ441" s="46"/>
      <c r="IA441" s="46"/>
      <c r="IB441" s="46"/>
      <c r="IC441" s="46"/>
      <c r="ID441" s="46"/>
      <c r="IE441" s="46"/>
      <c r="IF441" s="46"/>
      <c r="IG441" s="46"/>
      <c r="IH441" s="46"/>
      <c r="II441" s="46"/>
      <c r="IJ441" s="46"/>
      <c r="IK441" s="46"/>
      <c r="IL441" s="46"/>
      <c r="IM441" s="46"/>
      <c r="IN441" s="46"/>
      <c r="IO441" s="46"/>
      <c r="IP441" s="46"/>
      <c r="IQ441" s="46"/>
      <c r="IR441" s="46"/>
      <c r="IS441" s="46"/>
      <c r="IT441" s="46"/>
      <c r="IU441" s="46"/>
    </row>
    <row r="442" spans="1:255" customFormat="1" ht="18.75" customHeight="1">
      <c r="A442" s="57"/>
      <c r="B442" s="72"/>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174"/>
      <c r="AF442" s="175"/>
      <c r="AG442" s="175"/>
      <c r="AH442" s="175"/>
      <c r="AI442" s="175"/>
      <c r="AJ442" s="175"/>
      <c r="AK442" s="175"/>
      <c r="AL442" s="175"/>
      <c r="AM442" s="176"/>
      <c r="AN442" s="174"/>
      <c r="AO442" s="177"/>
      <c r="AP442" s="177"/>
      <c r="AQ442" s="177"/>
      <c r="AR442" s="177"/>
      <c r="AS442" s="177"/>
      <c r="AT442" s="177"/>
      <c r="AU442" s="177"/>
      <c r="AV442" s="178"/>
      <c r="AW442" s="179"/>
      <c r="AX442" s="180"/>
      <c r="AY442" s="180"/>
      <c r="AZ442" s="180"/>
      <c r="BA442" s="180"/>
      <c r="BB442" s="181"/>
      <c r="BC442" s="46"/>
      <c r="BD442" s="46"/>
      <c r="BE442" s="46"/>
      <c r="BF442" s="46"/>
      <c r="BG442" s="49"/>
      <c r="BH442" s="49"/>
      <c r="BI442" s="46"/>
      <c r="BJ442" s="46"/>
      <c r="BK442" s="46"/>
      <c r="BL442" s="46"/>
      <c r="BM442" s="46"/>
      <c r="BN442" s="46"/>
      <c r="BO442" s="46"/>
      <c r="BP442" s="46"/>
      <c r="BQ442" s="46"/>
      <c r="BR442" s="46"/>
      <c r="BS442" s="46"/>
      <c r="BT442" s="46"/>
      <c r="BU442" s="46"/>
      <c r="BV442" s="46"/>
      <c r="BW442" s="46"/>
      <c r="BX442" s="46"/>
      <c r="BY442" s="46"/>
      <c r="BZ442" s="46"/>
      <c r="CA442" s="46"/>
      <c r="CB442" s="46"/>
      <c r="CC442" s="46"/>
      <c r="CD442" s="46"/>
      <c r="CE442" s="46"/>
      <c r="CF442" s="46"/>
      <c r="CG442" s="46"/>
      <c r="CH442" s="46"/>
      <c r="CI442" s="46"/>
      <c r="CJ442" s="46"/>
      <c r="CK442" s="46"/>
      <c r="CL442" s="46"/>
      <c r="CM442" s="46"/>
      <c r="CN442" s="46"/>
      <c r="CO442" s="46"/>
      <c r="CP442" s="46"/>
      <c r="CQ442" s="46"/>
      <c r="CR442" s="46"/>
      <c r="CS442" s="46"/>
      <c r="CT442" s="46"/>
      <c r="CU442" s="46"/>
      <c r="CV442" s="46"/>
      <c r="CW442" s="46"/>
      <c r="CX442" s="46"/>
      <c r="CY442" s="46"/>
      <c r="CZ442" s="46"/>
      <c r="DA442" s="46"/>
      <c r="DB442" s="46"/>
      <c r="DC442" s="46"/>
      <c r="DD442" s="46"/>
      <c r="DE442" s="46"/>
      <c r="DF442" s="46"/>
      <c r="DG442" s="46"/>
      <c r="DH442" s="46"/>
      <c r="DI442" s="46"/>
      <c r="DJ442" s="46"/>
      <c r="DK442" s="46"/>
      <c r="DL442" s="46"/>
      <c r="DM442" s="46"/>
      <c r="DN442" s="46"/>
      <c r="DO442" s="46"/>
      <c r="DP442" s="46"/>
      <c r="DQ442" s="46"/>
      <c r="DR442" s="46"/>
      <c r="DS442" s="46"/>
      <c r="DT442" s="46"/>
      <c r="DU442" s="46"/>
      <c r="DV442" s="46"/>
      <c r="DW442" s="46"/>
      <c r="DX442" s="46"/>
      <c r="DY442" s="46"/>
      <c r="DZ442" s="46"/>
      <c r="EA442" s="46"/>
      <c r="EB442" s="46"/>
      <c r="EC442" s="46"/>
      <c r="ED442" s="46"/>
      <c r="EE442" s="46"/>
      <c r="EF442" s="46"/>
      <c r="EG442" s="46"/>
      <c r="EH442" s="46"/>
      <c r="EI442" s="46"/>
      <c r="EJ442" s="46"/>
      <c r="EK442" s="46"/>
      <c r="EL442" s="46"/>
      <c r="EM442" s="46"/>
      <c r="EN442" s="46"/>
      <c r="EO442" s="46"/>
      <c r="EP442" s="46"/>
      <c r="EQ442" s="46"/>
      <c r="ER442" s="46"/>
      <c r="ES442" s="46"/>
      <c r="ET442" s="46"/>
      <c r="EU442" s="46"/>
      <c r="EV442" s="46"/>
      <c r="EW442" s="46"/>
      <c r="EX442" s="46"/>
      <c r="EY442" s="46"/>
      <c r="EZ442" s="46"/>
      <c r="FA442" s="46"/>
      <c r="FB442" s="46"/>
      <c r="FC442" s="46"/>
      <c r="FD442" s="46"/>
      <c r="FE442" s="46"/>
      <c r="FF442" s="46"/>
      <c r="FG442" s="46"/>
      <c r="FH442" s="46"/>
      <c r="FI442" s="46"/>
      <c r="FJ442" s="46"/>
      <c r="FK442" s="46"/>
      <c r="FL442" s="46"/>
      <c r="FM442" s="46"/>
      <c r="FN442" s="46"/>
      <c r="FO442" s="46"/>
      <c r="FP442" s="46"/>
      <c r="FQ442" s="46"/>
      <c r="FR442" s="46"/>
      <c r="FS442" s="46"/>
      <c r="FT442" s="46"/>
      <c r="FU442" s="46"/>
      <c r="FV442" s="46"/>
      <c r="FW442" s="46"/>
      <c r="FX442" s="46"/>
      <c r="FY442" s="46"/>
      <c r="FZ442" s="46"/>
      <c r="GA442" s="46"/>
      <c r="GB442" s="46"/>
      <c r="GC442" s="46"/>
      <c r="GD442" s="46"/>
      <c r="GE442" s="46"/>
      <c r="GF442" s="46"/>
      <c r="GG442" s="46"/>
      <c r="GH442" s="46"/>
      <c r="GI442" s="46"/>
      <c r="GJ442" s="46"/>
      <c r="GK442" s="46"/>
      <c r="GL442" s="46"/>
      <c r="GM442" s="46"/>
      <c r="GN442" s="46"/>
      <c r="GO442" s="46"/>
      <c r="GP442" s="46"/>
      <c r="GQ442" s="46"/>
      <c r="GR442" s="46"/>
      <c r="GS442" s="46"/>
      <c r="GT442" s="46"/>
      <c r="GU442" s="46"/>
      <c r="GV442" s="46"/>
      <c r="GW442" s="46"/>
      <c r="GX442" s="46"/>
      <c r="GY442" s="46"/>
      <c r="GZ442" s="46"/>
      <c r="HA442" s="46"/>
      <c r="HB442" s="46"/>
      <c r="HC442" s="46"/>
      <c r="HD442" s="46"/>
      <c r="HE442" s="46"/>
      <c r="HF442" s="46"/>
      <c r="HG442" s="46"/>
      <c r="HH442" s="46"/>
      <c r="HI442" s="46"/>
      <c r="HJ442" s="46"/>
      <c r="HK442" s="46"/>
      <c r="HL442" s="46"/>
      <c r="HM442" s="46"/>
      <c r="HN442" s="46"/>
      <c r="HO442" s="46"/>
      <c r="HP442" s="46"/>
      <c r="HQ442" s="46"/>
      <c r="HR442" s="46"/>
      <c r="HS442" s="46"/>
      <c r="HT442" s="46"/>
      <c r="HU442" s="46"/>
      <c r="HV442" s="46"/>
      <c r="HW442" s="46"/>
      <c r="HX442" s="46"/>
      <c r="HY442" s="46"/>
      <c r="HZ442" s="46"/>
      <c r="IA442" s="46"/>
      <c r="IB442" s="46"/>
      <c r="IC442" s="46"/>
      <c r="ID442" s="46"/>
      <c r="IE442" s="46"/>
      <c r="IF442" s="46"/>
      <c r="IG442" s="46"/>
      <c r="IH442" s="46"/>
      <c r="II442" s="46"/>
      <c r="IJ442" s="46"/>
      <c r="IK442" s="46"/>
      <c r="IL442" s="46"/>
      <c r="IM442" s="46"/>
      <c r="IN442" s="46"/>
      <c r="IO442" s="46"/>
      <c r="IP442" s="46"/>
      <c r="IQ442" s="46"/>
      <c r="IR442" s="46"/>
      <c r="IS442" s="46"/>
      <c r="IT442" s="46"/>
      <c r="IU442" s="46"/>
    </row>
    <row r="443" spans="1:255" customFormat="1" ht="18.75" customHeight="1">
      <c r="A443" s="57"/>
      <c r="B443" s="70"/>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174"/>
      <c r="AF443" s="175"/>
      <c r="AG443" s="175"/>
      <c r="AH443" s="175"/>
      <c r="AI443" s="175"/>
      <c r="AJ443" s="175"/>
      <c r="AK443" s="175"/>
      <c r="AL443" s="175"/>
      <c r="AM443" s="176"/>
      <c r="AN443" s="174"/>
      <c r="AO443" s="177"/>
      <c r="AP443" s="177"/>
      <c r="AQ443" s="177"/>
      <c r="AR443" s="177"/>
      <c r="AS443" s="177"/>
      <c r="AT443" s="177"/>
      <c r="AU443" s="177"/>
      <c r="AV443" s="178"/>
      <c r="AW443" s="179"/>
      <c r="AX443" s="180"/>
      <c r="AY443" s="180"/>
      <c r="AZ443" s="180"/>
      <c r="BA443" s="180"/>
      <c r="BB443" s="181"/>
      <c r="BC443" s="46"/>
      <c r="BD443" s="46"/>
      <c r="BE443" s="46"/>
      <c r="BF443" s="46"/>
      <c r="BG443" s="49"/>
      <c r="BH443" s="49"/>
      <c r="BI443" s="46"/>
      <c r="BJ443" s="46"/>
      <c r="BK443" s="46"/>
      <c r="BL443" s="46"/>
      <c r="BM443" s="46"/>
      <c r="BN443" s="46"/>
      <c r="BO443" s="46"/>
      <c r="BP443" s="46"/>
      <c r="BQ443" s="46"/>
      <c r="BR443" s="46"/>
      <c r="BS443" s="46"/>
      <c r="BT443" s="46"/>
      <c r="BU443" s="46"/>
      <c r="BV443" s="46"/>
      <c r="BW443" s="46"/>
      <c r="BX443" s="46"/>
      <c r="BY443" s="46"/>
      <c r="BZ443" s="46"/>
      <c r="CA443" s="46"/>
      <c r="CB443" s="46"/>
      <c r="CC443" s="46"/>
      <c r="CD443" s="46"/>
      <c r="CE443" s="46"/>
      <c r="CF443" s="46"/>
      <c r="CG443" s="46"/>
      <c r="CH443" s="46"/>
      <c r="CI443" s="46"/>
      <c r="CJ443" s="46"/>
      <c r="CK443" s="46"/>
      <c r="CL443" s="46"/>
      <c r="CM443" s="46"/>
      <c r="CN443" s="46"/>
      <c r="CO443" s="46"/>
      <c r="CP443" s="46"/>
      <c r="CQ443" s="46"/>
      <c r="CR443" s="46"/>
      <c r="CS443" s="46"/>
      <c r="CT443" s="46"/>
      <c r="CU443" s="46"/>
      <c r="CV443" s="46"/>
      <c r="CW443" s="46"/>
      <c r="CX443" s="46"/>
      <c r="CY443" s="46"/>
      <c r="CZ443" s="46"/>
      <c r="DA443" s="46"/>
      <c r="DB443" s="46"/>
      <c r="DC443" s="46"/>
      <c r="DD443" s="46"/>
      <c r="DE443" s="46"/>
      <c r="DF443" s="46"/>
      <c r="DG443" s="46"/>
      <c r="DH443" s="46"/>
      <c r="DI443" s="46"/>
      <c r="DJ443" s="46"/>
      <c r="DK443" s="46"/>
      <c r="DL443" s="46"/>
      <c r="DM443" s="46"/>
      <c r="DN443" s="46"/>
      <c r="DO443" s="46"/>
      <c r="DP443" s="46"/>
      <c r="DQ443" s="46"/>
      <c r="DR443" s="46"/>
      <c r="DS443" s="46"/>
      <c r="DT443" s="46"/>
      <c r="DU443" s="46"/>
      <c r="DV443" s="46"/>
      <c r="DW443" s="46"/>
      <c r="DX443" s="46"/>
      <c r="DY443" s="46"/>
      <c r="DZ443" s="46"/>
      <c r="EA443" s="46"/>
      <c r="EB443" s="46"/>
      <c r="EC443" s="46"/>
      <c r="ED443" s="46"/>
      <c r="EE443" s="46"/>
      <c r="EF443" s="46"/>
      <c r="EG443" s="46"/>
      <c r="EH443" s="46"/>
      <c r="EI443" s="46"/>
      <c r="EJ443" s="46"/>
      <c r="EK443" s="46"/>
      <c r="EL443" s="46"/>
      <c r="EM443" s="46"/>
      <c r="EN443" s="46"/>
      <c r="EO443" s="46"/>
      <c r="EP443" s="46"/>
      <c r="EQ443" s="46"/>
      <c r="ER443" s="46"/>
      <c r="ES443" s="46"/>
      <c r="ET443" s="46"/>
      <c r="EU443" s="46"/>
      <c r="EV443" s="46"/>
      <c r="EW443" s="46"/>
      <c r="EX443" s="46"/>
      <c r="EY443" s="46"/>
      <c r="EZ443" s="46"/>
      <c r="FA443" s="46"/>
      <c r="FB443" s="46"/>
      <c r="FC443" s="46"/>
      <c r="FD443" s="46"/>
      <c r="FE443" s="46"/>
      <c r="FF443" s="46"/>
      <c r="FG443" s="46"/>
      <c r="FH443" s="46"/>
      <c r="FI443" s="46"/>
      <c r="FJ443" s="46"/>
      <c r="FK443" s="46"/>
      <c r="FL443" s="46"/>
      <c r="FM443" s="46"/>
      <c r="FN443" s="46"/>
      <c r="FO443" s="46"/>
      <c r="FP443" s="46"/>
      <c r="FQ443" s="46"/>
      <c r="FR443" s="46"/>
      <c r="FS443" s="46"/>
      <c r="FT443" s="46"/>
      <c r="FU443" s="46"/>
      <c r="FV443" s="46"/>
      <c r="FW443" s="46"/>
      <c r="FX443" s="46"/>
      <c r="FY443" s="46"/>
      <c r="FZ443" s="46"/>
      <c r="GA443" s="46"/>
      <c r="GB443" s="46"/>
      <c r="GC443" s="46"/>
      <c r="GD443" s="46"/>
      <c r="GE443" s="46"/>
      <c r="GF443" s="46"/>
      <c r="GG443" s="46"/>
      <c r="GH443" s="46"/>
      <c r="GI443" s="46"/>
      <c r="GJ443" s="46"/>
      <c r="GK443" s="46"/>
      <c r="GL443" s="46"/>
      <c r="GM443" s="46"/>
      <c r="GN443" s="46"/>
      <c r="GO443" s="46"/>
      <c r="GP443" s="46"/>
      <c r="GQ443" s="46"/>
      <c r="GR443" s="46"/>
      <c r="GS443" s="46"/>
      <c r="GT443" s="46"/>
      <c r="GU443" s="46"/>
      <c r="GV443" s="46"/>
      <c r="GW443" s="46"/>
      <c r="GX443" s="46"/>
      <c r="GY443" s="46"/>
      <c r="GZ443" s="46"/>
      <c r="HA443" s="46"/>
      <c r="HB443" s="46"/>
      <c r="HC443" s="46"/>
      <c r="HD443" s="46"/>
      <c r="HE443" s="46"/>
      <c r="HF443" s="46"/>
      <c r="HG443" s="46"/>
      <c r="HH443" s="46"/>
      <c r="HI443" s="46"/>
      <c r="HJ443" s="46"/>
      <c r="HK443" s="46"/>
      <c r="HL443" s="46"/>
      <c r="HM443" s="46"/>
      <c r="HN443" s="46"/>
      <c r="HO443" s="46"/>
      <c r="HP443" s="46"/>
      <c r="HQ443" s="46"/>
      <c r="HR443" s="46"/>
      <c r="HS443" s="46"/>
      <c r="HT443" s="46"/>
      <c r="HU443" s="46"/>
      <c r="HV443" s="46"/>
      <c r="HW443" s="46"/>
      <c r="HX443" s="46"/>
      <c r="HY443" s="46"/>
      <c r="HZ443" s="46"/>
      <c r="IA443" s="46"/>
      <c r="IB443" s="46"/>
      <c r="IC443" s="46"/>
      <c r="ID443" s="46"/>
      <c r="IE443" s="46"/>
      <c r="IF443" s="46"/>
      <c r="IG443" s="46"/>
      <c r="IH443" s="46"/>
      <c r="II443" s="46"/>
      <c r="IJ443" s="46"/>
      <c r="IK443" s="46"/>
      <c r="IL443" s="46"/>
      <c r="IM443" s="46"/>
      <c r="IN443" s="46"/>
      <c r="IO443" s="46"/>
      <c r="IP443" s="46"/>
      <c r="IQ443" s="46"/>
      <c r="IR443" s="46"/>
      <c r="IS443" s="46"/>
      <c r="IT443" s="46"/>
      <c r="IU443" s="46"/>
    </row>
    <row r="444" spans="1:255" customFormat="1" ht="18.75" customHeight="1">
      <c r="A444" s="57"/>
      <c r="B444" s="72"/>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174"/>
      <c r="AF444" s="175"/>
      <c r="AG444" s="175"/>
      <c r="AH444" s="175"/>
      <c r="AI444" s="175"/>
      <c r="AJ444" s="175"/>
      <c r="AK444" s="175"/>
      <c r="AL444" s="175"/>
      <c r="AM444" s="176"/>
      <c r="AN444" s="174"/>
      <c r="AO444" s="182"/>
      <c r="AP444" s="182"/>
      <c r="AQ444" s="182"/>
      <c r="AR444" s="182"/>
      <c r="AS444" s="182"/>
      <c r="AT444" s="182"/>
      <c r="AU444" s="182"/>
      <c r="AV444" s="183"/>
      <c r="AW444" s="179"/>
      <c r="AX444" s="180"/>
      <c r="AY444" s="180"/>
      <c r="AZ444" s="180"/>
      <c r="BA444" s="180"/>
      <c r="BB444" s="181"/>
      <c r="BC444" s="46"/>
      <c r="BD444" s="46"/>
      <c r="BE444" s="46"/>
      <c r="BF444" s="46"/>
      <c r="BG444" s="49"/>
      <c r="BH444" s="49"/>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c r="CZ444" s="46"/>
      <c r="DA444" s="46"/>
      <c r="DB444" s="46"/>
      <c r="DC444" s="46"/>
      <c r="DD444" s="46"/>
      <c r="DE444" s="46"/>
      <c r="DF444" s="46"/>
      <c r="DG444" s="46"/>
      <c r="DH444" s="46"/>
      <c r="DI444" s="46"/>
      <c r="DJ444" s="46"/>
      <c r="DK444" s="46"/>
      <c r="DL444" s="46"/>
      <c r="DM444" s="46"/>
      <c r="DN444" s="46"/>
      <c r="DO444" s="46"/>
      <c r="DP444" s="46"/>
      <c r="DQ444" s="46"/>
      <c r="DR444" s="46"/>
      <c r="DS444" s="46"/>
      <c r="DT444" s="46"/>
      <c r="DU444" s="46"/>
      <c r="DV444" s="46"/>
      <c r="DW444" s="46"/>
      <c r="DX444" s="46"/>
      <c r="DY444" s="46"/>
      <c r="DZ444" s="46"/>
      <c r="EA444" s="46"/>
      <c r="EB444" s="46"/>
      <c r="EC444" s="46"/>
      <c r="ED444" s="46"/>
      <c r="EE444" s="46"/>
      <c r="EF444" s="46"/>
      <c r="EG444" s="46"/>
      <c r="EH444" s="46"/>
      <c r="EI444" s="46"/>
      <c r="EJ444" s="46"/>
      <c r="EK444" s="46"/>
      <c r="EL444" s="46"/>
      <c r="EM444" s="46"/>
      <c r="EN444" s="46"/>
      <c r="EO444" s="46"/>
      <c r="EP444" s="46"/>
      <c r="EQ444" s="46"/>
      <c r="ER444" s="46"/>
      <c r="ES444" s="46"/>
      <c r="ET444" s="46"/>
      <c r="EU444" s="46"/>
      <c r="EV444" s="46"/>
      <c r="EW444" s="46"/>
      <c r="EX444" s="46"/>
      <c r="EY444" s="46"/>
      <c r="EZ444" s="46"/>
      <c r="FA444" s="46"/>
      <c r="FB444" s="46"/>
      <c r="FC444" s="46"/>
      <c r="FD444" s="46"/>
      <c r="FE444" s="46"/>
      <c r="FF444" s="46"/>
      <c r="FG444" s="46"/>
      <c r="FH444" s="46"/>
      <c r="FI444" s="46"/>
      <c r="FJ444" s="46"/>
      <c r="FK444" s="46"/>
      <c r="FL444" s="46"/>
      <c r="FM444" s="46"/>
      <c r="FN444" s="46"/>
      <c r="FO444" s="46"/>
      <c r="FP444" s="46"/>
      <c r="FQ444" s="46"/>
      <c r="FR444" s="46"/>
      <c r="FS444" s="46"/>
      <c r="FT444" s="46"/>
      <c r="FU444" s="46"/>
      <c r="FV444" s="46"/>
      <c r="FW444" s="46"/>
      <c r="FX444" s="46"/>
      <c r="FY444" s="46"/>
      <c r="FZ444" s="46"/>
      <c r="GA444" s="46"/>
      <c r="GB444" s="46"/>
      <c r="GC444" s="46"/>
      <c r="GD444" s="46"/>
      <c r="GE444" s="46"/>
      <c r="GF444" s="46"/>
      <c r="GG444" s="46"/>
      <c r="GH444" s="46"/>
      <c r="GI444" s="46"/>
      <c r="GJ444" s="46"/>
      <c r="GK444" s="46"/>
      <c r="GL444" s="46"/>
      <c r="GM444" s="46"/>
      <c r="GN444" s="46"/>
      <c r="GO444" s="46"/>
      <c r="GP444" s="46"/>
      <c r="GQ444" s="46"/>
      <c r="GR444" s="46"/>
      <c r="GS444" s="46"/>
      <c r="GT444" s="46"/>
      <c r="GU444" s="46"/>
      <c r="GV444" s="46"/>
      <c r="GW444" s="46"/>
      <c r="GX444" s="46"/>
      <c r="GY444" s="46"/>
      <c r="GZ444" s="46"/>
      <c r="HA444" s="46"/>
      <c r="HB444" s="46"/>
      <c r="HC444" s="46"/>
      <c r="HD444" s="46"/>
      <c r="HE444" s="46"/>
      <c r="HF444" s="46"/>
      <c r="HG444" s="46"/>
      <c r="HH444" s="46"/>
      <c r="HI444" s="46"/>
      <c r="HJ444" s="46"/>
      <c r="HK444" s="46"/>
      <c r="HL444" s="46"/>
      <c r="HM444" s="46"/>
      <c r="HN444" s="46"/>
      <c r="HO444" s="46"/>
      <c r="HP444" s="46"/>
      <c r="HQ444" s="46"/>
      <c r="HR444" s="46"/>
      <c r="HS444" s="46"/>
      <c r="HT444" s="46"/>
      <c r="HU444" s="46"/>
      <c r="HV444" s="46"/>
      <c r="HW444" s="46"/>
      <c r="HX444" s="46"/>
      <c r="HY444" s="46"/>
      <c r="HZ444" s="46"/>
      <c r="IA444" s="46"/>
      <c r="IB444" s="46"/>
      <c r="IC444" s="46"/>
      <c r="ID444" s="46"/>
      <c r="IE444" s="46"/>
      <c r="IF444" s="46"/>
      <c r="IG444" s="46"/>
      <c r="IH444" s="46"/>
      <c r="II444" s="46"/>
      <c r="IJ444" s="46"/>
      <c r="IK444" s="46"/>
      <c r="IL444" s="46"/>
      <c r="IM444" s="46"/>
      <c r="IN444" s="46"/>
      <c r="IO444" s="46"/>
      <c r="IP444" s="46"/>
      <c r="IQ444" s="46"/>
      <c r="IR444" s="46"/>
      <c r="IS444" s="46"/>
      <c r="IT444" s="46"/>
      <c r="IU444" s="46"/>
    </row>
    <row r="445" spans="1:255" customFormat="1" ht="18.75" customHeight="1" thickBot="1">
      <c r="A445" s="57"/>
      <c r="B445" s="74"/>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159"/>
      <c r="AF445" s="160"/>
      <c r="AG445" s="160"/>
      <c r="AH445" s="160"/>
      <c r="AI445" s="160"/>
      <c r="AJ445" s="160"/>
      <c r="AK445" s="160"/>
      <c r="AL445" s="160"/>
      <c r="AM445" s="161"/>
      <c r="AN445" s="159"/>
      <c r="AO445" s="162"/>
      <c r="AP445" s="162"/>
      <c r="AQ445" s="162"/>
      <c r="AR445" s="162"/>
      <c r="AS445" s="162"/>
      <c r="AT445" s="162"/>
      <c r="AU445" s="162"/>
      <c r="AV445" s="163"/>
      <c r="AW445" s="164"/>
      <c r="AX445" s="165"/>
      <c r="AY445" s="165"/>
      <c r="AZ445" s="165"/>
      <c r="BA445" s="165"/>
      <c r="BB445" s="166"/>
      <c r="BC445" s="46"/>
      <c r="BD445" s="46"/>
      <c r="BE445" s="46"/>
      <c r="BF445" s="46"/>
      <c r="BG445" s="49"/>
      <c r="BH445" s="49"/>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c r="CE445" s="46"/>
      <c r="CF445" s="46"/>
      <c r="CG445" s="46"/>
      <c r="CH445" s="46"/>
      <c r="CI445" s="46"/>
      <c r="CJ445" s="46"/>
      <c r="CK445" s="46"/>
      <c r="CL445" s="46"/>
      <c r="CM445" s="46"/>
      <c r="CN445" s="46"/>
      <c r="CO445" s="46"/>
      <c r="CP445" s="46"/>
      <c r="CQ445" s="46"/>
      <c r="CR445" s="46"/>
      <c r="CS445" s="46"/>
      <c r="CT445" s="46"/>
      <c r="CU445" s="46"/>
      <c r="CV445" s="46"/>
      <c r="CW445" s="46"/>
      <c r="CX445" s="46"/>
      <c r="CY445" s="46"/>
      <c r="CZ445" s="46"/>
      <c r="DA445" s="46"/>
      <c r="DB445" s="46"/>
      <c r="DC445" s="46"/>
      <c r="DD445" s="46"/>
      <c r="DE445" s="46"/>
      <c r="DF445" s="46"/>
      <c r="DG445" s="46"/>
      <c r="DH445" s="46"/>
      <c r="DI445" s="46"/>
      <c r="DJ445" s="46"/>
      <c r="DK445" s="46"/>
      <c r="DL445" s="46"/>
      <c r="DM445" s="46"/>
      <c r="DN445" s="46"/>
      <c r="DO445" s="46"/>
      <c r="DP445" s="46"/>
      <c r="DQ445" s="46"/>
      <c r="DR445" s="46"/>
      <c r="DS445" s="46"/>
      <c r="DT445" s="46"/>
      <c r="DU445" s="46"/>
      <c r="DV445" s="46"/>
      <c r="DW445" s="46"/>
      <c r="DX445" s="46"/>
      <c r="DY445" s="46"/>
      <c r="DZ445" s="46"/>
      <c r="EA445" s="46"/>
      <c r="EB445" s="46"/>
      <c r="EC445" s="46"/>
      <c r="ED445" s="46"/>
      <c r="EE445" s="46"/>
      <c r="EF445" s="46"/>
      <c r="EG445" s="46"/>
      <c r="EH445" s="46"/>
      <c r="EI445" s="46"/>
      <c r="EJ445" s="46"/>
      <c r="EK445" s="46"/>
      <c r="EL445" s="46"/>
      <c r="EM445" s="46"/>
      <c r="EN445" s="46"/>
      <c r="EO445" s="46"/>
      <c r="EP445" s="46"/>
      <c r="EQ445" s="46"/>
      <c r="ER445" s="46"/>
      <c r="ES445" s="46"/>
      <c r="ET445" s="46"/>
      <c r="EU445" s="46"/>
      <c r="EV445" s="46"/>
      <c r="EW445" s="46"/>
      <c r="EX445" s="46"/>
      <c r="EY445" s="46"/>
      <c r="EZ445" s="46"/>
      <c r="FA445" s="46"/>
      <c r="FB445" s="46"/>
      <c r="FC445" s="46"/>
      <c r="FD445" s="46"/>
      <c r="FE445" s="46"/>
      <c r="FF445" s="46"/>
      <c r="FG445" s="46"/>
      <c r="FH445" s="46"/>
      <c r="FI445" s="46"/>
      <c r="FJ445" s="46"/>
      <c r="FK445" s="46"/>
      <c r="FL445" s="46"/>
      <c r="FM445" s="46"/>
      <c r="FN445" s="46"/>
      <c r="FO445" s="46"/>
      <c r="FP445" s="46"/>
      <c r="FQ445" s="46"/>
      <c r="FR445" s="46"/>
      <c r="FS445" s="46"/>
      <c r="FT445" s="46"/>
      <c r="FU445" s="46"/>
      <c r="FV445" s="46"/>
      <c r="FW445" s="46"/>
      <c r="FX445" s="46"/>
      <c r="FY445" s="46"/>
      <c r="FZ445" s="46"/>
      <c r="GA445" s="46"/>
      <c r="GB445" s="46"/>
      <c r="GC445" s="46"/>
      <c r="GD445" s="46"/>
      <c r="GE445" s="46"/>
      <c r="GF445" s="46"/>
      <c r="GG445" s="46"/>
      <c r="GH445" s="46"/>
      <c r="GI445" s="46"/>
      <c r="GJ445" s="46"/>
      <c r="GK445" s="46"/>
      <c r="GL445" s="46"/>
      <c r="GM445" s="46"/>
      <c r="GN445" s="46"/>
      <c r="GO445" s="46"/>
      <c r="GP445" s="46"/>
      <c r="GQ445" s="46"/>
      <c r="GR445" s="46"/>
      <c r="GS445" s="46"/>
      <c r="GT445" s="46"/>
      <c r="GU445" s="46"/>
      <c r="GV445" s="46"/>
      <c r="GW445" s="46"/>
      <c r="GX445" s="46"/>
      <c r="GY445" s="46"/>
      <c r="GZ445" s="46"/>
      <c r="HA445" s="46"/>
      <c r="HB445" s="46"/>
      <c r="HC445" s="46"/>
      <c r="HD445" s="46"/>
      <c r="HE445" s="46"/>
      <c r="HF445" s="46"/>
      <c r="HG445" s="46"/>
      <c r="HH445" s="46"/>
      <c r="HI445" s="46"/>
      <c r="HJ445" s="46"/>
      <c r="HK445" s="46"/>
      <c r="HL445" s="46"/>
      <c r="HM445" s="46"/>
      <c r="HN445" s="46"/>
      <c r="HO445" s="46"/>
      <c r="HP445" s="46"/>
      <c r="HQ445" s="46"/>
      <c r="HR445" s="46"/>
      <c r="HS445" s="46"/>
      <c r="HT445" s="46"/>
      <c r="HU445" s="46"/>
      <c r="HV445" s="46"/>
      <c r="HW445" s="46"/>
      <c r="HX445" s="46"/>
      <c r="HY445" s="46"/>
      <c r="HZ445" s="46"/>
      <c r="IA445" s="46"/>
      <c r="IB445" s="46"/>
      <c r="IC445" s="46"/>
      <c r="ID445" s="46"/>
      <c r="IE445" s="46"/>
      <c r="IF445" s="46"/>
      <c r="IG445" s="46"/>
      <c r="IH445" s="46"/>
      <c r="II445" s="46"/>
      <c r="IJ445" s="46"/>
      <c r="IK445" s="46"/>
      <c r="IL445" s="46"/>
      <c r="IM445" s="46"/>
      <c r="IN445" s="46"/>
      <c r="IO445" s="46"/>
      <c r="IP445" s="46"/>
      <c r="IQ445" s="46"/>
      <c r="IR445" s="46"/>
      <c r="IS445" s="46"/>
      <c r="IT445" s="46"/>
      <c r="IU445" s="46"/>
    </row>
    <row r="446" spans="1:255" customFormat="1" ht="18.75" customHeight="1" thickTop="1" thickBot="1">
      <c r="A446" s="62"/>
      <c r="B446" s="167" t="s">
        <v>104</v>
      </c>
      <c r="C446" s="168"/>
      <c r="D446" s="168"/>
      <c r="E446" s="168"/>
      <c r="F446" s="168"/>
      <c r="G446" s="168"/>
      <c r="H446" s="168"/>
      <c r="I446" s="168"/>
      <c r="J446" s="168"/>
      <c r="K446" s="168"/>
      <c r="L446" s="168"/>
      <c r="M446" s="168"/>
      <c r="N446" s="168"/>
      <c r="O446" s="168"/>
      <c r="P446" s="168"/>
      <c r="Q446" s="168"/>
      <c r="R446" s="168"/>
      <c r="S446" s="168"/>
      <c r="T446" s="168"/>
      <c r="U446" s="168"/>
      <c r="V446" s="168"/>
      <c r="W446" s="168"/>
      <c r="X446" s="168"/>
      <c r="Y446" s="168"/>
      <c r="Z446" s="168"/>
      <c r="AA446" s="168"/>
      <c r="AB446" s="168"/>
      <c r="AC446" s="168"/>
      <c r="AD446" s="169"/>
      <c r="AE446" s="170">
        <f>SUM(AE438:AM445)</f>
        <v>3322223</v>
      </c>
      <c r="AF446" s="171"/>
      <c r="AG446" s="171"/>
      <c r="AH446" s="171"/>
      <c r="AI446" s="171"/>
      <c r="AJ446" s="171"/>
      <c r="AK446" s="171"/>
      <c r="AL446" s="171"/>
      <c r="AM446" s="172"/>
      <c r="AN446" s="170">
        <f>SUM(AN438:AW445)</f>
        <v>3335523</v>
      </c>
      <c r="AO446" s="171"/>
      <c r="AP446" s="171"/>
      <c r="AQ446" s="171"/>
      <c r="AR446" s="171"/>
      <c r="AS446" s="171"/>
      <c r="AT446" s="171"/>
      <c r="AU446" s="171"/>
      <c r="AV446" s="172"/>
      <c r="AW446" s="170"/>
      <c r="AX446" s="171"/>
      <c r="AY446" s="171"/>
      <c r="AZ446" s="171"/>
      <c r="BA446" s="171"/>
      <c r="BB446" s="173"/>
      <c r="BC446" s="46"/>
      <c r="BD446" s="46"/>
      <c r="BE446" s="46"/>
      <c r="BF446" s="46"/>
      <c r="BG446" s="76"/>
      <c r="BH446" s="7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46"/>
      <c r="CS446" s="46"/>
      <c r="CT446" s="46"/>
      <c r="CU446" s="46"/>
      <c r="CV446" s="46"/>
      <c r="CW446" s="46"/>
      <c r="CX446" s="46"/>
      <c r="CY446" s="46"/>
      <c r="CZ446" s="46"/>
      <c r="DA446" s="46"/>
      <c r="DB446" s="46"/>
      <c r="DC446" s="46"/>
      <c r="DD446" s="46"/>
      <c r="DE446" s="46"/>
      <c r="DF446" s="46"/>
      <c r="DG446" s="46"/>
      <c r="DH446" s="46"/>
      <c r="DI446" s="46"/>
      <c r="DJ446" s="46"/>
      <c r="DK446" s="46"/>
      <c r="DL446" s="46"/>
      <c r="DM446" s="46"/>
      <c r="DN446" s="46"/>
      <c r="DO446" s="46"/>
      <c r="DP446" s="46"/>
      <c r="DQ446" s="46"/>
      <c r="DR446" s="46"/>
      <c r="DS446" s="46"/>
      <c r="DT446" s="46"/>
      <c r="DU446" s="46"/>
      <c r="DV446" s="46"/>
      <c r="DW446" s="46"/>
      <c r="DX446" s="46"/>
      <c r="DY446" s="46"/>
      <c r="DZ446" s="46"/>
      <c r="EA446" s="46"/>
      <c r="EB446" s="46"/>
      <c r="EC446" s="46"/>
      <c r="ED446" s="46"/>
      <c r="EE446" s="46"/>
      <c r="EF446" s="46"/>
      <c r="EG446" s="46"/>
      <c r="EH446" s="46"/>
      <c r="EI446" s="46"/>
      <c r="EJ446" s="46"/>
      <c r="EK446" s="46"/>
      <c r="EL446" s="46"/>
      <c r="EM446" s="46"/>
      <c r="EN446" s="46"/>
      <c r="EO446" s="46"/>
      <c r="EP446" s="46"/>
      <c r="EQ446" s="46"/>
      <c r="ER446" s="46"/>
      <c r="ES446" s="46"/>
      <c r="ET446" s="46"/>
      <c r="EU446" s="46"/>
      <c r="EV446" s="46"/>
      <c r="EW446" s="46"/>
      <c r="EX446" s="46"/>
      <c r="EY446" s="46"/>
      <c r="EZ446" s="46"/>
      <c r="FA446" s="46"/>
      <c r="FB446" s="46"/>
      <c r="FC446" s="46"/>
      <c r="FD446" s="46"/>
      <c r="FE446" s="46"/>
      <c r="FF446" s="46"/>
      <c r="FG446" s="46"/>
      <c r="FH446" s="46"/>
      <c r="FI446" s="46"/>
      <c r="FJ446" s="46"/>
      <c r="FK446" s="46"/>
      <c r="FL446" s="46"/>
      <c r="FM446" s="46"/>
      <c r="FN446" s="46"/>
      <c r="FO446" s="46"/>
      <c r="FP446" s="46"/>
      <c r="FQ446" s="46"/>
      <c r="FR446" s="46"/>
      <c r="FS446" s="46"/>
      <c r="FT446" s="46"/>
      <c r="FU446" s="46"/>
      <c r="FV446" s="46"/>
      <c r="FW446" s="46"/>
      <c r="FX446" s="46"/>
      <c r="FY446" s="46"/>
      <c r="FZ446" s="46"/>
      <c r="GA446" s="46"/>
      <c r="GB446" s="46"/>
      <c r="GC446" s="46"/>
      <c r="GD446" s="46"/>
      <c r="GE446" s="46"/>
      <c r="GF446" s="46"/>
      <c r="GG446" s="46"/>
      <c r="GH446" s="46"/>
      <c r="GI446" s="46"/>
      <c r="GJ446" s="46"/>
      <c r="GK446" s="46"/>
      <c r="GL446" s="46"/>
      <c r="GM446" s="46"/>
      <c r="GN446" s="46"/>
      <c r="GO446" s="46"/>
      <c r="GP446" s="46"/>
      <c r="GQ446" s="46"/>
      <c r="GR446" s="46"/>
      <c r="GS446" s="46"/>
      <c r="GT446" s="46"/>
      <c r="GU446" s="46"/>
      <c r="GV446" s="46"/>
      <c r="GW446" s="46"/>
      <c r="GX446" s="46"/>
      <c r="GY446" s="46"/>
      <c r="GZ446" s="46"/>
      <c r="HA446" s="46"/>
      <c r="HB446" s="46"/>
      <c r="HC446" s="46"/>
      <c r="HD446" s="46"/>
      <c r="HE446" s="46"/>
      <c r="HF446" s="46"/>
      <c r="HG446" s="46"/>
      <c r="HH446" s="46"/>
      <c r="HI446" s="46"/>
      <c r="HJ446" s="46"/>
      <c r="HK446" s="46"/>
      <c r="HL446" s="46"/>
      <c r="HM446" s="46"/>
      <c r="HN446" s="46"/>
      <c r="HO446" s="46"/>
      <c r="HP446" s="46"/>
      <c r="HQ446" s="46"/>
      <c r="HR446" s="46"/>
      <c r="HS446" s="46"/>
      <c r="HT446" s="46"/>
      <c r="HU446" s="46"/>
      <c r="HV446" s="46"/>
      <c r="HW446" s="46"/>
      <c r="HX446" s="46"/>
      <c r="HY446" s="46"/>
      <c r="HZ446" s="46"/>
      <c r="IA446" s="46"/>
      <c r="IB446" s="46"/>
      <c r="IC446" s="46"/>
      <c r="ID446" s="46"/>
      <c r="IE446" s="46"/>
      <c r="IF446" s="46"/>
      <c r="IG446" s="46"/>
      <c r="IH446" s="46"/>
      <c r="II446" s="46"/>
      <c r="IJ446" s="46"/>
      <c r="IK446" s="46"/>
      <c r="IL446" s="46"/>
      <c r="IM446" s="46"/>
      <c r="IN446" s="46"/>
      <c r="IO446" s="46"/>
      <c r="IP446" s="46"/>
      <c r="IQ446" s="46"/>
      <c r="IR446" s="46"/>
      <c r="IS446" s="46"/>
      <c r="IT446" s="46"/>
      <c r="IU446" s="46"/>
    </row>
    <row r="448" spans="1:255" ht="14.25">
      <c r="A448" s="45" t="s">
        <v>89</v>
      </c>
      <c r="BA448" s="47"/>
      <c r="BB448" s="48"/>
      <c r="BC448" s="47" t="s">
        <v>121</v>
      </c>
      <c r="BG448" s="46"/>
      <c r="BH448" s="46"/>
    </row>
    <row r="449" spans="1:60">
      <c r="BG449" s="46"/>
      <c r="BH449" s="46"/>
    </row>
    <row r="450" spans="1:60">
      <c r="AD450" s="50"/>
      <c r="AH450" s="50"/>
      <c r="AI450" s="50"/>
      <c r="AJ450" s="50"/>
      <c r="AK450" s="50"/>
      <c r="AL450" s="50"/>
      <c r="AM450" s="50"/>
      <c r="AS450" s="50"/>
      <c r="BB450" s="51" t="s">
        <v>91</v>
      </c>
      <c r="BG450" s="46"/>
      <c r="BH450" s="46"/>
    </row>
    <row r="451" spans="1:60">
      <c r="AD451" s="50"/>
      <c r="AH451" s="50"/>
      <c r="AI451" s="50"/>
      <c r="AJ451" s="50"/>
      <c r="AK451" s="50"/>
      <c r="AL451" s="50"/>
      <c r="AM451" s="50"/>
      <c r="AS451" s="50"/>
      <c r="BG451" s="46"/>
      <c r="BH451" s="46"/>
    </row>
    <row r="452" spans="1:60" ht="13.5" thickBot="1">
      <c r="AD452" s="50"/>
      <c r="AH452" s="50"/>
      <c r="AI452" s="50"/>
      <c r="AJ452" s="50"/>
      <c r="AK452" s="50"/>
      <c r="AL452" s="50"/>
      <c r="AM452" s="50"/>
      <c r="AS452" s="50"/>
      <c r="BG452" s="46"/>
      <c r="BH452" s="46"/>
    </row>
    <row r="453" spans="1:60" ht="15" thickBot="1">
      <c r="A453" s="205" t="s">
        <v>92</v>
      </c>
      <c r="B453" s="206"/>
      <c r="C453" s="206"/>
      <c r="D453" s="206"/>
      <c r="E453" s="206"/>
      <c r="F453" s="206"/>
      <c r="G453" s="206"/>
      <c r="H453" s="206"/>
      <c r="I453" s="206"/>
      <c r="J453" s="206"/>
      <c r="K453" s="207"/>
      <c r="L453" s="208">
        <v>13</v>
      </c>
      <c r="M453" s="209"/>
      <c r="N453" s="209"/>
      <c r="O453" s="210"/>
      <c r="P453" s="205" t="s">
        <v>93</v>
      </c>
      <c r="Q453" s="206"/>
      <c r="R453" s="206"/>
      <c r="S453" s="206"/>
      <c r="T453" s="206"/>
      <c r="U453" s="207"/>
      <c r="V453" s="211" t="s">
        <v>153</v>
      </c>
      <c r="W453" s="212"/>
      <c r="X453" s="212"/>
      <c r="Y453" s="212"/>
      <c r="Z453" s="212"/>
      <c r="AA453" s="212"/>
      <c r="AB453" s="212"/>
      <c r="AC453" s="212"/>
      <c r="AD453" s="212"/>
      <c r="AE453" s="212"/>
      <c r="AF453" s="212"/>
      <c r="AG453" s="212"/>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3"/>
      <c r="BG453" s="46"/>
      <c r="BH453" s="46"/>
    </row>
    <row r="454" spans="1:60" ht="14.25">
      <c r="A454" s="52"/>
      <c r="B454" s="52"/>
      <c r="C454" s="52"/>
      <c r="D454" s="52"/>
      <c r="E454" s="52"/>
      <c r="F454" s="52"/>
      <c r="G454" s="52"/>
      <c r="H454" s="52"/>
      <c r="I454" s="52"/>
      <c r="J454" s="52"/>
      <c r="K454" s="52"/>
      <c r="L454" s="53"/>
      <c r="M454" s="53"/>
      <c r="N454" s="53"/>
      <c r="O454" s="53"/>
      <c r="P454" s="52"/>
      <c r="Q454" s="52"/>
      <c r="R454" s="52"/>
      <c r="S454" s="52"/>
      <c r="T454" s="52"/>
      <c r="U454" s="52"/>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G454" s="46"/>
      <c r="BH454" s="46"/>
    </row>
    <row r="455" spans="1:60" ht="14.25">
      <c r="A455" s="55"/>
      <c r="B455" s="56" t="s">
        <v>95</v>
      </c>
      <c r="C455" s="57"/>
      <c r="D455" s="57"/>
      <c r="E455" s="57"/>
      <c r="F455" s="57"/>
      <c r="G455" s="57"/>
      <c r="H455" s="57"/>
      <c r="I455" s="57"/>
      <c r="J455" s="57"/>
      <c r="K455" s="57"/>
      <c r="L455" s="58"/>
      <c r="M455" s="58"/>
      <c r="N455" s="58"/>
      <c r="O455" s="58"/>
      <c r="P455" s="57"/>
      <c r="Q455" s="57"/>
      <c r="R455" s="57"/>
      <c r="S455" s="57"/>
      <c r="T455" s="57"/>
      <c r="U455" s="57"/>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G455" s="46"/>
      <c r="BH455" s="46"/>
    </row>
    <row r="456" spans="1:60" ht="15" thickBot="1">
      <c r="A456" s="57"/>
      <c r="B456" s="57"/>
      <c r="C456" s="57"/>
      <c r="D456" s="57"/>
      <c r="E456" s="57"/>
      <c r="F456" s="57"/>
      <c r="G456" s="57"/>
      <c r="H456" s="57"/>
      <c r="I456" s="57"/>
      <c r="J456" s="57"/>
      <c r="K456" s="57"/>
      <c r="L456" s="58"/>
      <c r="M456" s="58"/>
      <c r="N456" s="58"/>
      <c r="O456" s="58"/>
      <c r="P456" s="57"/>
      <c r="Q456" s="57"/>
      <c r="R456" s="57"/>
      <c r="S456" s="57"/>
      <c r="T456" s="57"/>
      <c r="U456" s="57"/>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G456" s="46"/>
      <c r="BH456" s="46"/>
    </row>
    <row r="457" spans="1:60" ht="14.25">
      <c r="A457" s="57"/>
      <c r="B457" s="59"/>
      <c r="C457" s="52"/>
      <c r="D457" s="52"/>
      <c r="E457" s="52"/>
      <c r="F457" s="52"/>
      <c r="G457" s="52"/>
      <c r="H457" s="52"/>
      <c r="I457" s="52"/>
      <c r="J457" s="52"/>
      <c r="K457" s="52"/>
      <c r="L457" s="53"/>
      <c r="M457" s="53"/>
      <c r="N457" s="53"/>
      <c r="O457" s="53"/>
      <c r="P457" s="52"/>
      <c r="Q457" s="52"/>
      <c r="R457" s="52"/>
      <c r="S457" s="52"/>
      <c r="T457" s="52"/>
      <c r="U457" s="52"/>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c r="BB457" s="60"/>
      <c r="BG457" s="46"/>
      <c r="BH457" s="46"/>
    </row>
    <row r="458" spans="1:60" ht="12.75" customHeight="1">
      <c r="A458" s="57"/>
      <c r="B458" s="184" t="s">
        <v>154</v>
      </c>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6"/>
      <c r="BG458" s="46"/>
      <c r="BH458" s="46"/>
    </row>
    <row r="459" spans="1:60" ht="13.5" customHeight="1">
      <c r="A459" s="57"/>
      <c r="B459" s="184"/>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6"/>
      <c r="BG459" s="104"/>
      <c r="BH459" s="46"/>
    </row>
    <row r="460" spans="1:60" ht="12.75" customHeight="1">
      <c r="A460" s="57"/>
      <c r="B460" s="184"/>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6"/>
      <c r="BG460" s="46"/>
      <c r="BH460" s="46"/>
    </row>
    <row r="461" spans="1:60" ht="12.75" customHeight="1">
      <c r="A461" s="57"/>
      <c r="B461" s="184"/>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6"/>
      <c r="BG461" s="46"/>
      <c r="BH461" s="46"/>
    </row>
    <row r="462" spans="1:60" ht="12.75" customHeight="1">
      <c r="A462" s="57"/>
      <c r="B462" s="184"/>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6"/>
      <c r="BG462" s="46"/>
      <c r="BH462" s="46"/>
    </row>
    <row r="463" spans="1:60" ht="12.75" customHeight="1">
      <c r="A463" s="57"/>
      <c r="B463" s="184"/>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6"/>
      <c r="BG463" s="46"/>
      <c r="BH463" s="46"/>
    </row>
    <row r="464" spans="1:60" ht="12.75" customHeight="1">
      <c r="A464" s="57"/>
      <c r="B464" s="184"/>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6"/>
      <c r="BG464" s="46"/>
      <c r="BH464" s="46"/>
    </row>
    <row r="465" spans="1:255" ht="12.75" customHeight="1">
      <c r="A465" s="57"/>
      <c r="B465" s="184"/>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6"/>
      <c r="BG465" s="46"/>
      <c r="BH465" s="46"/>
    </row>
    <row r="466" spans="1:255" ht="12.75" customHeight="1">
      <c r="A466" s="57"/>
      <c r="B466" s="184"/>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6"/>
      <c r="BG466" s="46"/>
      <c r="BH466" s="46"/>
    </row>
    <row r="467" spans="1:255" ht="12.75" customHeight="1">
      <c r="A467" s="57"/>
      <c r="B467" s="184"/>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6"/>
      <c r="BG467" s="46"/>
      <c r="BH467" s="46"/>
    </row>
    <row r="468" spans="1:255" ht="15" thickBot="1">
      <c r="A468" s="62"/>
      <c r="B468" s="63"/>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5"/>
      <c r="BG468" s="46"/>
      <c r="BH468" s="46"/>
    </row>
    <row r="469" spans="1:255">
      <c r="B469" s="66"/>
      <c r="BG469" s="46"/>
      <c r="BH469" s="46"/>
    </row>
    <row r="470" spans="1:255">
      <c r="B470" s="66"/>
      <c r="BG470" s="46"/>
      <c r="BH470" s="46"/>
    </row>
    <row r="471" spans="1:255" ht="14.25">
      <c r="B471" s="56" t="s">
        <v>96</v>
      </c>
      <c r="C471" s="57"/>
      <c r="D471" s="57"/>
      <c r="E471" s="57"/>
      <c r="F471" s="57"/>
      <c r="G471" s="57"/>
      <c r="H471" s="57"/>
      <c r="I471" s="57"/>
      <c r="J471" s="57"/>
      <c r="K471" s="57"/>
      <c r="L471" s="58"/>
      <c r="M471" s="58"/>
      <c r="N471" s="58"/>
      <c r="O471" s="58"/>
      <c r="P471" s="57"/>
      <c r="Q471" s="57"/>
      <c r="R471" s="57"/>
      <c r="S471" s="57"/>
      <c r="T471" s="57"/>
      <c r="U471" s="57"/>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G471" s="46"/>
      <c r="BH471" s="46"/>
    </row>
    <row r="472" spans="1:255" ht="15" thickBot="1">
      <c r="B472" s="57"/>
      <c r="C472" s="57"/>
      <c r="D472" s="57"/>
      <c r="E472" s="57"/>
      <c r="F472" s="57"/>
      <c r="G472" s="57"/>
      <c r="H472" s="57"/>
      <c r="I472" s="57"/>
      <c r="J472" s="57"/>
      <c r="K472" s="57"/>
      <c r="L472" s="58"/>
      <c r="M472" s="58"/>
      <c r="N472" s="58"/>
      <c r="O472" s="58"/>
      <c r="P472" s="57"/>
      <c r="Q472" s="57"/>
      <c r="R472" s="57"/>
      <c r="S472" s="57"/>
      <c r="T472" s="57"/>
      <c r="U472" s="57"/>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t="s">
        <v>97</v>
      </c>
      <c r="AW472" s="56"/>
      <c r="AX472" s="56"/>
      <c r="AY472" s="56"/>
      <c r="AZ472" s="56"/>
      <c r="BA472" s="56"/>
      <c r="BB472" s="56"/>
      <c r="BG472" s="46"/>
      <c r="BH472" s="46"/>
    </row>
    <row r="473" spans="1:255" customFormat="1" ht="13.5" customHeight="1">
      <c r="A473" s="57"/>
      <c r="B473" s="187" t="s">
        <v>98</v>
      </c>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c r="AB473" s="188"/>
      <c r="AC473" s="188"/>
      <c r="AD473" s="189"/>
      <c r="AE473" s="193" t="s">
        <v>99</v>
      </c>
      <c r="AF473" s="194"/>
      <c r="AG473" s="194"/>
      <c r="AH473" s="194"/>
      <c r="AI473" s="194"/>
      <c r="AJ473" s="194"/>
      <c r="AK473" s="194"/>
      <c r="AL473" s="194"/>
      <c r="AM473" s="195"/>
      <c r="AN473" s="199" t="s">
        <v>100</v>
      </c>
      <c r="AO473" s="188"/>
      <c r="AP473" s="188"/>
      <c r="AQ473" s="188"/>
      <c r="AR473" s="188"/>
      <c r="AS473" s="188"/>
      <c r="AT473" s="188"/>
      <c r="AU473" s="188"/>
      <c r="AV473" s="189"/>
      <c r="AW473" s="199" t="s">
        <v>101</v>
      </c>
      <c r="AX473" s="188"/>
      <c r="AY473" s="188"/>
      <c r="AZ473" s="188"/>
      <c r="BA473" s="188"/>
      <c r="BB473" s="201"/>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c r="CX473" s="46"/>
      <c r="CY473" s="46"/>
      <c r="CZ473" s="46"/>
      <c r="DA473" s="46"/>
      <c r="DB473" s="46"/>
      <c r="DC473" s="46"/>
      <c r="DD473" s="46"/>
      <c r="DE473" s="46"/>
      <c r="DF473" s="46"/>
      <c r="DG473" s="46"/>
      <c r="DH473" s="46"/>
      <c r="DI473" s="46"/>
      <c r="DJ473" s="46"/>
      <c r="DK473" s="46"/>
      <c r="DL473" s="46"/>
      <c r="DM473" s="46"/>
      <c r="DN473" s="46"/>
      <c r="DO473" s="46"/>
      <c r="DP473" s="46"/>
      <c r="DQ473" s="46"/>
      <c r="DR473" s="46"/>
      <c r="DS473" s="46"/>
      <c r="DT473" s="46"/>
      <c r="DU473" s="46"/>
      <c r="DV473" s="46"/>
      <c r="DW473" s="46"/>
      <c r="DX473" s="46"/>
      <c r="DY473" s="46"/>
      <c r="DZ473" s="46"/>
      <c r="EA473" s="46"/>
      <c r="EB473" s="46"/>
      <c r="EC473" s="46"/>
      <c r="ED473" s="46"/>
      <c r="EE473" s="46"/>
      <c r="EF473" s="46"/>
      <c r="EG473" s="46"/>
      <c r="EH473" s="46"/>
      <c r="EI473" s="46"/>
      <c r="EJ473" s="46"/>
      <c r="EK473" s="46"/>
      <c r="EL473" s="46"/>
      <c r="EM473" s="46"/>
      <c r="EN473" s="46"/>
      <c r="EO473" s="46"/>
      <c r="EP473" s="46"/>
      <c r="EQ473" s="46"/>
      <c r="ER473" s="46"/>
      <c r="ES473" s="46"/>
      <c r="ET473" s="46"/>
      <c r="EU473" s="46"/>
      <c r="EV473" s="46"/>
      <c r="EW473" s="46"/>
      <c r="EX473" s="46"/>
      <c r="EY473" s="46"/>
      <c r="EZ473" s="46"/>
      <c r="FA473" s="46"/>
      <c r="FB473" s="46"/>
      <c r="FC473" s="46"/>
      <c r="FD473" s="46"/>
      <c r="FE473" s="46"/>
      <c r="FF473" s="46"/>
      <c r="FG473" s="46"/>
      <c r="FH473" s="46"/>
      <c r="FI473" s="46"/>
      <c r="FJ473" s="46"/>
      <c r="FK473" s="46"/>
      <c r="FL473" s="46"/>
      <c r="FM473" s="46"/>
      <c r="FN473" s="46"/>
      <c r="FO473" s="46"/>
      <c r="FP473" s="46"/>
      <c r="FQ473" s="46"/>
      <c r="FR473" s="46"/>
      <c r="FS473" s="46"/>
      <c r="FT473" s="46"/>
      <c r="FU473" s="46"/>
      <c r="FV473" s="46"/>
      <c r="FW473" s="46"/>
      <c r="FX473" s="46"/>
      <c r="FY473" s="46"/>
      <c r="FZ473" s="46"/>
      <c r="GA473" s="46"/>
      <c r="GB473" s="46"/>
      <c r="GC473" s="46"/>
      <c r="GD473" s="46"/>
      <c r="GE473" s="46"/>
      <c r="GF473" s="46"/>
      <c r="GG473" s="46"/>
      <c r="GH473" s="46"/>
      <c r="GI473" s="46"/>
      <c r="GJ473" s="46"/>
      <c r="GK473" s="46"/>
      <c r="GL473" s="46"/>
      <c r="GM473" s="46"/>
      <c r="GN473" s="46"/>
      <c r="GO473" s="46"/>
      <c r="GP473" s="46"/>
      <c r="GQ473" s="46"/>
      <c r="GR473" s="46"/>
      <c r="GS473" s="46"/>
      <c r="GT473" s="46"/>
      <c r="GU473" s="46"/>
      <c r="GV473" s="46"/>
      <c r="GW473" s="46"/>
      <c r="GX473" s="46"/>
      <c r="GY473" s="46"/>
      <c r="GZ473" s="46"/>
      <c r="HA473" s="46"/>
      <c r="HB473" s="46"/>
      <c r="HC473" s="46"/>
      <c r="HD473" s="46"/>
      <c r="HE473" s="46"/>
      <c r="HF473" s="46"/>
      <c r="HG473" s="46"/>
      <c r="HH473" s="46"/>
      <c r="HI473" s="46"/>
      <c r="HJ473" s="46"/>
      <c r="HK473" s="46"/>
      <c r="HL473" s="46"/>
      <c r="HM473" s="46"/>
      <c r="HN473" s="46"/>
      <c r="HO473" s="46"/>
      <c r="HP473" s="46"/>
      <c r="HQ473" s="46"/>
      <c r="HR473" s="46"/>
      <c r="HS473" s="46"/>
      <c r="HT473" s="46"/>
      <c r="HU473" s="46"/>
      <c r="HV473" s="46"/>
      <c r="HW473" s="46"/>
      <c r="HX473" s="46"/>
      <c r="HY473" s="46"/>
      <c r="HZ473" s="46"/>
      <c r="IA473" s="46"/>
      <c r="IB473" s="46"/>
      <c r="IC473" s="46"/>
      <c r="ID473" s="46"/>
      <c r="IE473" s="46"/>
      <c r="IF473" s="46"/>
      <c r="IG473" s="46"/>
      <c r="IH473" s="46"/>
      <c r="II473" s="46"/>
      <c r="IJ473" s="46"/>
      <c r="IK473" s="46"/>
      <c r="IL473" s="46"/>
      <c r="IM473" s="46"/>
      <c r="IN473" s="46"/>
      <c r="IO473" s="46"/>
      <c r="IP473" s="46"/>
      <c r="IQ473" s="46"/>
      <c r="IR473" s="46"/>
      <c r="IS473" s="46"/>
      <c r="IT473" s="46"/>
      <c r="IU473" s="46"/>
    </row>
    <row r="474" spans="1:255" customFormat="1" ht="13.5">
      <c r="A474" s="57"/>
      <c r="B474" s="190"/>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2"/>
      <c r="AE474" s="196"/>
      <c r="AF474" s="197"/>
      <c r="AG474" s="197"/>
      <c r="AH474" s="197"/>
      <c r="AI474" s="197"/>
      <c r="AJ474" s="197"/>
      <c r="AK474" s="197"/>
      <c r="AL474" s="197"/>
      <c r="AM474" s="198"/>
      <c r="AN474" s="200"/>
      <c r="AO474" s="191"/>
      <c r="AP474" s="191"/>
      <c r="AQ474" s="191"/>
      <c r="AR474" s="191"/>
      <c r="AS474" s="191"/>
      <c r="AT474" s="191"/>
      <c r="AU474" s="191"/>
      <c r="AV474" s="192"/>
      <c r="AW474" s="200"/>
      <c r="AX474" s="191"/>
      <c r="AY474" s="191"/>
      <c r="AZ474" s="191"/>
      <c r="BA474" s="191"/>
      <c r="BB474" s="202"/>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c r="CU474" s="46"/>
      <c r="CV474" s="46"/>
      <c r="CW474" s="46"/>
      <c r="CX474" s="46"/>
      <c r="CY474" s="46"/>
      <c r="CZ474" s="46"/>
      <c r="DA474" s="46"/>
      <c r="DB474" s="46"/>
      <c r="DC474" s="46"/>
      <c r="DD474" s="46"/>
      <c r="DE474" s="46"/>
      <c r="DF474" s="46"/>
      <c r="DG474" s="46"/>
      <c r="DH474" s="46"/>
      <c r="DI474" s="46"/>
      <c r="DJ474" s="46"/>
      <c r="DK474" s="46"/>
      <c r="DL474" s="46"/>
      <c r="DM474" s="46"/>
      <c r="DN474" s="46"/>
      <c r="DO474" s="46"/>
      <c r="DP474" s="46"/>
      <c r="DQ474" s="46"/>
      <c r="DR474" s="46"/>
      <c r="DS474" s="46"/>
      <c r="DT474" s="46"/>
      <c r="DU474" s="46"/>
      <c r="DV474" s="46"/>
      <c r="DW474" s="46"/>
      <c r="DX474" s="46"/>
      <c r="DY474" s="46"/>
      <c r="DZ474" s="46"/>
      <c r="EA474" s="46"/>
      <c r="EB474" s="46"/>
      <c r="EC474" s="46"/>
      <c r="ED474" s="46"/>
      <c r="EE474" s="46"/>
      <c r="EF474" s="46"/>
      <c r="EG474" s="46"/>
      <c r="EH474" s="46"/>
      <c r="EI474" s="46"/>
      <c r="EJ474" s="46"/>
      <c r="EK474" s="46"/>
      <c r="EL474" s="46"/>
      <c r="EM474" s="46"/>
      <c r="EN474" s="46"/>
      <c r="EO474" s="46"/>
      <c r="EP474" s="46"/>
      <c r="EQ474" s="46"/>
      <c r="ER474" s="46"/>
      <c r="ES474" s="46"/>
      <c r="ET474" s="46"/>
      <c r="EU474" s="46"/>
      <c r="EV474" s="46"/>
      <c r="EW474" s="46"/>
      <c r="EX474" s="46"/>
      <c r="EY474" s="46"/>
      <c r="EZ474" s="46"/>
      <c r="FA474" s="46"/>
      <c r="FB474" s="46"/>
      <c r="FC474" s="46"/>
      <c r="FD474" s="46"/>
      <c r="FE474" s="46"/>
      <c r="FF474" s="46"/>
      <c r="FG474" s="46"/>
      <c r="FH474" s="46"/>
      <c r="FI474" s="46"/>
      <c r="FJ474" s="46"/>
      <c r="FK474" s="46"/>
      <c r="FL474" s="46"/>
      <c r="FM474" s="46"/>
      <c r="FN474" s="46"/>
      <c r="FO474" s="46"/>
      <c r="FP474" s="46"/>
      <c r="FQ474" s="46"/>
      <c r="FR474" s="46"/>
      <c r="FS474" s="46"/>
      <c r="FT474" s="46"/>
      <c r="FU474" s="46"/>
      <c r="FV474" s="46"/>
      <c r="FW474" s="46"/>
      <c r="FX474" s="46"/>
      <c r="FY474" s="46"/>
      <c r="FZ474" s="46"/>
      <c r="GA474" s="46"/>
      <c r="GB474" s="46"/>
      <c r="GC474" s="46"/>
      <c r="GD474" s="46"/>
      <c r="GE474" s="46"/>
      <c r="GF474" s="46"/>
      <c r="GG474" s="46"/>
      <c r="GH474" s="46"/>
      <c r="GI474" s="46"/>
      <c r="GJ474" s="46"/>
      <c r="GK474" s="46"/>
      <c r="GL474" s="46"/>
      <c r="GM474" s="46"/>
      <c r="GN474" s="46"/>
      <c r="GO474" s="46"/>
      <c r="GP474" s="46"/>
      <c r="GQ474" s="46"/>
      <c r="GR474" s="46"/>
      <c r="GS474" s="46"/>
      <c r="GT474" s="46"/>
      <c r="GU474" s="46"/>
      <c r="GV474" s="46"/>
      <c r="GW474" s="46"/>
      <c r="GX474" s="46"/>
      <c r="GY474" s="46"/>
      <c r="GZ474" s="46"/>
      <c r="HA474" s="46"/>
      <c r="HB474" s="46"/>
      <c r="HC474" s="46"/>
      <c r="HD474" s="46"/>
      <c r="HE474" s="46"/>
      <c r="HF474" s="46"/>
      <c r="HG474" s="46"/>
      <c r="HH474" s="46"/>
      <c r="HI474" s="46"/>
      <c r="HJ474" s="46"/>
      <c r="HK474" s="46"/>
      <c r="HL474" s="46"/>
      <c r="HM474" s="46"/>
      <c r="HN474" s="46"/>
      <c r="HO474" s="46"/>
      <c r="HP474" s="46"/>
      <c r="HQ474" s="46"/>
      <c r="HR474" s="46"/>
      <c r="HS474" s="46"/>
      <c r="HT474" s="46"/>
      <c r="HU474" s="46"/>
      <c r="HV474" s="46"/>
      <c r="HW474" s="46"/>
      <c r="HX474" s="46"/>
      <c r="HY474" s="46"/>
      <c r="HZ474" s="46"/>
      <c r="IA474" s="46"/>
      <c r="IB474" s="46"/>
      <c r="IC474" s="46"/>
      <c r="ID474" s="46"/>
      <c r="IE474" s="46"/>
      <c r="IF474" s="46"/>
      <c r="IG474" s="46"/>
      <c r="IH474" s="46"/>
      <c r="II474" s="46"/>
      <c r="IJ474" s="46"/>
      <c r="IK474" s="46"/>
      <c r="IL474" s="46"/>
      <c r="IM474" s="46"/>
      <c r="IN474" s="46"/>
      <c r="IO474" s="46"/>
      <c r="IP474" s="46"/>
      <c r="IQ474" s="46"/>
      <c r="IR474" s="46"/>
      <c r="IS474" s="46"/>
      <c r="IT474" s="46"/>
      <c r="IU474" s="46"/>
    </row>
    <row r="475" spans="1:255" customFormat="1" ht="18.75" customHeight="1">
      <c r="A475" s="57"/>
      <c r="B475" s="67" t="s">
        <v>102</v>
      </c>
      <c r="C475" s="68" t="s">
        <v>155</v>
      </c>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239">
        <v>3630</v>
      </c>
      <c r="AF475" s="257"/>
      <c r="AG475" s="257"/>
      <c r="AH475" s="257"/>
      <c r="AI475" s="257"/>
      <c r="AJ475" s="257"/>
      <c r="AK475" s="257"/>
      <c r="AL475" s="257"/>
      <c r="AM475" s="258"/>
      <c r="AN475" s="239">
        <v>81965</v>
      </c>
      <c r="AO475" s="257"/>
      <c r="AP475" s="257"/>
      <c r="AQ475" s="257"/>
      <c r="AR475" s="257"/>
      <c r="AS475" s="257"/>
      <c r="AT475" s="257"/>
      <c r="AU475" s="257"/>
      <c r="AV475" s="258"/>
      <c r="AW475" s="179"/>
      <c r="AX475" s="180"/>
      <c r="AY475" s="180"/>
      <c r="AZ475" s="180"/>
      <c r="BA475" s="180"/>
      <c r="BB475" s="181"/>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46"/>
      <c r="CS475" s="46"/>
      <c r="CT475" s="46"/>
      <c r="CU475" s="46"/>
      <c r="CV475" s="46"/>
      <c r="CW475" s="46"/>
      <c r="CX475" s="46"/>
      <c r="CY475" s="46"/>
      <c r="CZ475" s="46"/>
      <c r="DA475" s="46"/>
      <c r="DB475" s="46"/>
      <c r="DC475" s="46"/>
      <c r="DD475" s="46"/>
      <c r="DE475" s="46"/>
      <c r="DF475" s="46"/>
      <c r="DG475" s="46"/>
      <c r="DH475" s="46"/>
      <c r="DI475" s="46"/>
      <c r="DJ475" s="46"/>
      <c r="DK475" s="46"/>
      <c r="DL475" s="46"/>
      <c r="DM475" s="46"/>
      <c r="DN475" s="46"/>
      <c r="DO475" s="46"/>
      <c r="DP475" s="46"/>
      <c r="DQ475" s="46"/>
      <c r="DR475" s="46"/>
      <c r="DS475" s="46"/>
      <c r="DT475" s="46"/>
      <c r="DU475" s="46"/>
      <c r="DV475" s="46"/>
      <c r="DW475" s="46"/>
      <c r="DX475" s="46"/>
      <c r="DY475" s="46"/>
      <c r="DZ475" s="46"/>
      <c r="EA475" s="46"/>
      <c r="EB475" s="46"/>
      <c r="EC475" s="46"/>
      <c r="ED475" s="46"/>
      <c r="EE475" s="46"/>
      <c r="EF475" s="46"/>
      <c r="EG475" s="46"/>
      <c r="EH475" s="46"/>
      <c r="EI475" s="46"/>
      <c r="EJ475" s="46"/>
      <c r="EK475" s="46"/>
      <c r="EL475" s="46"/>
      <c r="EM475" s="46"/>
      <c r="EN475" s="46"/>
      <c r="EO475" s="46"/>
      <c r="EP475" s="46"/>
      <c r="EQ475" s="46"/>
      <c r="ER475" s="46"/>
      <c r="ES475" s="46"/>
      <c r="ET475" s="46"/>
      <c r="EU475" s="46"/>
      <c r="EV475" s="46"/>
      <c r="EW475" s="46"/>
      <c r="EX475" s="46"/>
      <c r="EY475" s="46"/>
      <c r="EZ475" s="46"/>
      <c r="FA475" s="46"/>
      <c r="FB475" s="46"/>
      <c r="FC475" s="46"/>
      <c r="FD475" s="46"/>
      <c r="FE475" s="46"/>
      <c r="FF475" s="46"/>
      <c r="FG475" s="46"/>
      <c r="FH475" s="46"/>
      <c r="FI475" s="46"/>
      <c r="FJ475" s="46"/>
      <c r="FK475" s="46"/>
      <c r="FL475" s="46"/>
      <c r="FM475" s="46"/>
      <c r="FN475" s="46"/>
      <c r="FO475" s="46"/>
      <c r="FP475" s="46"/>
      <c r="FQ475" s="46"/>
      <c r="FR475" s="46"/>
      <c r="FS475" s="46"/>
      <c r="FT475" s="46"/>
      <c r="FU475" s="46"/>
      <c r="FV475" s="46"/>
      <c r="FW475" s="46"/>
      <c r="FX475" s="46"/>
      <c r="FY475" s="46"/>
      <c r="FZ475" s="46"/>
      <c r="GA475" s="46"/>
      <c r="GB475" s="46"/>
      <c r="GC475" s="46"/>
      <c r="GD475" s="46"/>
      <c r="GE475" s="46"/>
      <c r="GF475" s="46"/>
      <c r="GG475" s="46"/>
      <c r="GH475" s="46"/>
      <c r="GI475" s="46"/>
      <c r="GJ475" s="46"/>
      <c r="GK475" s="46"/>
      <c r="GL475" s="46"/>
      <c r="GM475" s="46"/>
      <c r="GN475" s="46"/>
      <c r="GO475" s="46"/>
      <c r="GP475" s="46"/>
      <c r="GQ475" s="46"/>
      <c r="GR475" s="46"/>
      <c r="GS475" s="46"/>
      <c r="GT475" s="46"/>
      <c r="GU475" s="46"/>
      <c r="GV475" s="46"/>
      <c r="GW475" s="46"/>
      <c r="GX475" s="46"/>
      <c r="GY475" s="46"/>
      <c r="GZ475" s="46"/>
      <c r="HA475" s="46"/>
      <c r="HB475" s="46"/>
      <c r="HC475" s="46"/>
      <c r="HD475" s="46"/>
      <c r="HE475" s="46"/>
      <c r="HF475" s="46"/>
      <c r="HG475" s="46"/>
      <c r="HH475" s="46"/>
      <c r="HI475" s="46"/>
      <c r="HJ475" s="46"/>
      <c r="HK475" s="46"/>
      <c r="HL475" s="46"/>
      <c r="HM475" s="46"/>
      <c r="HN475" s="46"/>
      <c r="HO475" s="46"/>
      <c r="HP475" s="46"/>
      <c r="HQ475" s="46"/>
      <c r="HR475" s="46"/>
      <c r="HS475" s="46"/>
      <c r="HT475" s="46"/>
      <c r="HU475" s="46"/>
      <c r="HV475" s="46"/>
      <c r="HW475" s="46"/>
      <c r="HX475" s="46"/>
      <c r="HY475" s="46"/>
      <c r="HZ475" s="46"/>
      <c r="IA475" s="46"/>
      <c r="IB475" s="46"/>
      <c r="IC475" s="46"/>
      <c r="ID475" s="46"/>
      <c r="IE475" s="46"/>
      <c r="IF475" s="46"/>
      <c r="IG475" s="46"/>
      <c r="IH475" s="46"/>
      <c r="II475" s="46"/>
      <c r="IJ475" s="46"/>
      <c r="IK475" s="46"/>
      <c r="IL475" s="46"/>
      <c r="IM475" s="46"/>
      <c r="IN475" s="46"/>
      <c r="IO475" s="46"/>
      <c r="IP475" s="46"/>
      <c r="IQ475" s="46"/>
      <c r="IR475" s="46"/>
      <c r="IS475" s="46"/>
      <c r="IT475" s="46"/>
      <c r="IU475" s="46"/>
    </row>
    <row r="476" spans="1:255" customFormat="1" ht="18.75" customHeight="1">
      <c r="A476" s="57"/>
      <c r="B476" s="70"/>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174"/>
      <c r="AF476" s="175"/>
      <c r="AG476" s="175"/>
      <c r="AH476" s="175"/>
      <c r="AI476" s="175"/>
      <c r="AJ476" s="175"/>
      <c r="AK476" s="175"/>
      <c r="AL476" s="175"/>
      <c r="AM476" s="176"/>
      <c r="AN476" s="174"/>
      <c r="AO476" s="177"/>
      <c r="AP476" s="177"/>
      <c r="AQ476" s="177"/>
      <c r="AR476" s="177"/>
      <c r="AS476" s="177"/>
      <c r="AT476" s="177"/>
      <c r="AU476" s="177"/>
      <c r="AV476" s="178"/>
      <c r="AW476" s="179"/>
      <c r="AX476" s="180"/>
      <c r="AY476" s="180"/>
      <c r="AZ476" s="180"/>
      <c r="BA476" s="180"/>
      <c r="BB476" s="181"/>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46"/>
      <c r="CS476" s="46"/>
      <c r="CT476" s="46"/>
      <c r="CU476" s="46"/>
      <c r="CV476" s="46"/>
      <c r="CW476" s="46"/>
      <c r="CX476" s="46"/>
      <c r="CY476" s="46"/>
      <c r="CZ476" s="46"/>
      <c r="DA476" s="46"/>
      <c r="DB476" s="46"/>
      <c r="DC476" s="46"/>
      <c r="DD476" s="46"/>
      <c r="DE476" s="46"/>
      <c r="DF476" s="46"/>
      <c r="DG476" s="46"/>
      <c r="DH476" s="46"/>
      <c r="DI476" s="46"/>
      <c r="DJ476" s="46"/>
      <c r="DK476" s="46"/>
      <c r="DL476" s="46"/>
      <c r="DM476" s="46"/>
      <c r="DN476" s="46"/>
      <c r="DO476" s="46"/>
      <c r="DP476" s="46"/>
      <c r="DQ476" s="46"/>
      <c r="DR476" s="46"/>
      <c r="DS476" s="46"/>
      <c r="DT476" s="46"/>
      <c r="DU476" s="46"/>
      <c r="DV476" s="46"/>
      <c r="DW476" s="46"/>
      <c r="DX476" s="46"/>
      <c r="DY476" s="46"/>
      <c r="DZ476" s="46"/>
      <c r="EA476" s="46"/>
      <c r="EB476" s="46"/>
      <c r="EC476" s="46"/>
      <c r="ED476" s="46"/>
      <c r="EE476" s="46"/>
      <c r="EF476" s="46"/>
      <c r="EG476" s="46"/>
      <c r="EH476" s="46"/>
      <c r="EI476" s="46"/>
      <c r="EJ476" s="46"/>
      <c r="EK476" s="46"/>
      <c r="EL476" s="46"/>
      <c r="EM476" s="46"/>
      <c r="EN476" s="46"/>
      <c r="EO476" s="46"/>
      <c r="EP476" s="46"/>
      <c r="EQ476" s="46"/>
      <c r="ER476" s="46"/>
      <c r="ES476" s="46"/>
      <c r="ET476" s="46"/>
      <c r="EU476" s="46"/>
      <c r="EV476" s="46"/>
      <c r="EW476" s="46"/>
      <c r="EX476" s="46"/>
      <c r="EY476" s="46"/>
      <c r="EZ476" s="46"/>
      <c r="FA476" s="46"/>
      <c r="FB476" s="46"/>
      <c r="FC476" s="46"/>
      <c r="FD476" s="46"/>
      <c r="FE476" s="46"/>
      <c r="FF476" s="46"/>
      <c r="FG476" s="46"/>
      <c r="FH476" s="46"/>
      <c r="FI476" s="46"/>
      <c r="FJ476" s="46"/>
      <c r="FK476" s="46"/>
      <c r="FL476" s="46"/>
      <c r="FM476" s="46"/>
      <c r="FN476" s="46"/>
      <c r="FO476" s="46"/>
      <c r="FP476" s="46"/>
      <c r="FQ476" s="46"/>
      <c r="FR476" s="46"/>
      <c r="FS476" s="46"/>
      <c r="FT476" s="46"/>
      <c r="FU476" s="46"/>
      <c r="FV476" s="46"/>
      <c r="FW476" s="46"/>
      <c r="FX476" s="46"/>
      <c r="FY476" s="46"/>
      <c r="FZ476" s="46"/>
      <c r="GA476" s="46"/>
      <c r="GB476" s="46"/>
      <c r="GC476" s="46"/>
      <c r="GD476" s="46"/>
      <c r="GE476" s="46"/>
      <c r="GF476" s="46"/>
      <c r="GG476" s="46"/>
      <c r="GH476" s="46"/>
      <c r="GI476" s="46"/>
      <c r="GJ476" s="46"/>
      <c r="GK476" s="46"/>
      <c r="GL476" s="46"/>
      <c r="GM476" s="46"/>
      <c r="GN476" s="46"/>
      <c r="GO476" s="46"/>
      <c r="GP476" s="46"/>
      <c r="GQ476" s="46"/>
      <c r="GR476" s="46"/>
      <c r="GS476" s="46"/>
      <c r="GT476" s="46"/>
      <c r="GU476" s="46"/>
      <c r="GV476" s="46"/>
      <c r="GW476" s="46"/>
      <c r="GX476" s="46"/>
      <c r="GY476" s="46"/>
      <c r="GZ476" s="46"/>
      <c r="HA476" s="46"/>
      <c r="HB476" s="46"/>
      <c r="HC476" s="46"/>
      <c r="HD476" s="46"/>
      <c r="HE476" s="46"/>
      <c r="HF476" s="46"/>
      <c r="HG476" s="46"/>
      <c r="HH476" s="46"/>
      <c r="HI476" s="46"/>
      <c r="HJ476" s="46"/>
      <c r="HK476" s="46"/>
      <c r="HL476" s="46"/>
      <c r="HM476" s="46"/>
      <c r="HN476" s="46"/>
      <c r="HO476" s="46"/>
      <c r="HP476" s="46"/>
      <c r="HQ476" s="46"/>
      <c r="HR476" s="46"/>
      <c r="HS476" s="46"/>
      <c r="HT476" s="46"/>
      <c r="HU476" s="46"/>
      <c r="HV476" s="46"/>
      <c r="HW476" s="46"/>
      <c r="HX476" s="46"/>
      <c r="HY476" s="46"/>
      <c r="HZ476" s="46"/>
      <c r="IA476" s="46"/>
      <c r="IB476" s="46"/>
      <c r="IC476" s="46"/>
      <c r="ID476" s="46"/>
      <c r="IE476" s="46"/>
      <c r="IF476" s="46"/>
      <c r="IG476" s="46"/>
      <c r="IH476" s="46"/>
      <c r="II476" s="46"/>
      <c r="IJ476" s="46"/>
      <c r="IK476" s="46"/>
      <c r="IL476" s="46"/>
      <c r="IM476" s="46"/>
      <c r="IN476" s="46"/>
      <c r="IO476" s="46"/>
      <c r="IP476" s="46"/>
      <c r="IQ476" s="46"/>
      <c r="IR476" s="46"/>
      <c r="IS476" s="46"/>
      <c r="IT476" s="46"/>
      <c r="IU476" s="46"/>
    </row>
    <row r="477" spans="1:255" customFormat="1" ht="18.75" customHeight="1">
      <c r="A477" s="57"/>
      <c r="B477" s="70"/>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174"/>
      <c r="AF477" s="175"/>
      <c r="AG477" s="175"/>
      <c r="AH477" s="175"/>
      <c r="AI477" s="175"/>
      <c r="AJ477" s="175"/>
      <c r="AK477" s="175"/>
      <c r="AL477" s="175"/>
      <c r="AM477" s="176"/>
      <c r="AN477" s="174"/>
      <c r="AO477" s="177"/>
      <c r="AP477" s="177"/>
      <c r="AQ477" s="177"/>
      <c r="AR477" s="177"/>
      <c r="AS477" s="177"/>
      <c r="AT477" s="177"/>
      <c r="AU477" s="177"/>
      <c r="AV477" s="178"/>
      <c r="AW477" s="179"/>
      <c r="AX477" s="180"/>
      <c r="AY477" s="180"/>
      <c r="AZ477" s="180"/>
      <c r="BA477" s="180"/>
      <c r="BB477" s="181"/>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46"/>
      <c r="CS477" s="46"/>
      <c r="CT477" s="46"/>
      <c r="CU477" s="46"/>
      <c r="CV477" s="46"/>
      <c r="CW477" s="46"/>
      <c r="CX477" s="46"/>
      <c r="CY477" s="46"/>
      <c r="CZ477" s="46"/>
      <c r="DA477" s="46"/>
      <c r="DB477" s="46"/>
      <c r="DC477" s="46"/>
      <c r="DD477" s="46"/>
      <c r="DE477" s="46"/>
      <c r="DF477" s="46"/>
      <c r="DG477" s="46"/>
      <c r="DH477" s="46"/>
      <c r="DI477" s="46"/>
      <c r="DJ477" s="46"/>
      <c r="DK477" s="46"/>
      <c r="DL477" s="46"/>
      <c r="DM477" s="46"/>
      <c r="DN477" s="46"/>
      <c r="DO477" s="46"/>
      <c r="DP477" s="46"/>
      <c r="DQ477" s="46"/>
      <c r="DR477" s="46"/>
      <c r="DS477" s="46"/>
      <c r="DT477" s="46"/>
      <c r="DU477" s="46"/>
      <c r="DV477" s="46"/>
      <c r="DW477" s="46"/>
      <c r="DX477" s="46"/>
      <c r="DY477" s="46"/>
      <c r="DZ477" s="46"/>
      <c r="EA477" s="46"/>
      <c r="EB477" s="46"/>
      <c r="EC477" s="46"/>
      <c r="ED477" s="46"/>
      <c r="EE477" s="46"/>
      <c r="EF477" s="46"/>
      <c r="EG477" s="46"/>
      <c r="EH477" s="46"/>
      <c r="EI477" s="46"/>
      <c r="EJ477" s="46"/>
      <c r="EK477" s="46"/>
      <c r="EL477" s="46"/>
      <c r="EM477" s="46"/>
      <c r="EN477" s="46"/>
      <c r="EO477" s="46"/>
      <c r="EP477" s="46"/>
      <c r="EQ477" s="46"/>
      <c r="ER477" s="46"/>
      <c r="ES477" s="46"/>
      <c r="ET477" s="46"/>
      <c r="EU477" s="46"/>
      <c r="EV477" s="46"/>
      <c r="EW477" s="46"/>
      <c r="EX477" s="46"/>
      <c r="EY477" s="46"/>
      <c r="EZ477" s="46"/>
      <c r="FA477" s="46"/>
      <c r="FB477" s="46"/>
      <c r="FC477" s="46"/>
      <c r="FD477" s="46"/>
      <c r="FE477" s="46"/>
      <c r="FF477" s="46"/>
      <c r="FG477" s="46"/>
      <c r="FH477" s="46"/>
      <c r="FI477" s="46"/>
      <c r="FJ477" s="46"/>
      <c r="FK477" s="46"/>
      <c r="FL477" s="46"/>
      <c r="FM477" s="46"/>
      <c r="FN477" s="46"/>
      <c r="FO477" s="46"/>
      <c r="FP477" s="46"/>
      <c r="FQ477" s="46"/>
      <c r="FR477" s="46"/>
      <c r="FS477" s="46"/>
      <c r="FT477" s="46"/>
      <c r="FU477" s="46"/>
      <c r="FV477" s="46"/>
      <c r="FW477" s="46"/>
      <c r="FX477" s="46"/>
      <c r="FY477" s="46"/>
      <c r="FZ477" s="46"/>
      <c r="GA477" s="46"/>
      <c r="GB477" s="46"/>
      <c r="GC477" s="46"/>
      <c r="GD477" s="46"/>
      <c r="GE477" s="46"/>
      <c r="GF477" s="46"/>
      <c r="GG477" s="46"/>
      <c r="GH477" s="46"/>
      <c r="GI477" s="46"/>
      <c r="GJ477" s="46"/>
      <c r="GK477" s="46"/>
      <c r="GL477" s="46"/>
      <c r="GM477" s="46"/>
      <c r="GN477" s="46"/>
      <c r="GO477" s="46"/>
      <c r="GP477" s="46"/>
      <c r="GQ477" s="46"/>
      <c r="GR477" s="46"/>
      <c r="GS477" s="46"/>
      <c r="GT477" s="46"/>
      <c r="GU477" s="46"/>
      <c r="GV477" s="46"/>
      <c r="GW477" s="46"/>
      <c r="GX477" s="46"/>
      <c r="GY477" s="46"/>
      <c r="GZ477" s="46"/>
      <c r="HA477" s="46"/>
      <c r="HB477" s="46"/>
      <c r="HC477" s="46"/>
      <c r="HD477" s="46"/>
      <c r="HE477" s="46"/>
      <c r="HF477" s="46"/>
      <c r="HG477" s="46"/>
      <c r="HH477" s="46"/>
      <c r="HI477" s="46"/>
      <c r="HJ477" s="46"/>
      <c r="HK477" s="46"/>
      <c r="HL477" s="46"/>
      <c r="HM477" s="46"/>
      <c r="HN477" s="46"/>
      <c r="HO477" s="46"/>
      <c r="HP477" s="46"/>
      <c r="HQ477" s="46"/>
      <c r="HR477" s="46"/>
      <c r="HS477" s="46"/>
      <c r="HT477" s="46"/>
      <c r="HU477" s="46"/>
      <c r="HV477" s="46"/>
      <c r="HW477" s="46"/>
      <c r="HX477" s="46"/>
      <c r="HY477" s="46"/>
      <c r="HZ477" s="46"/>
      <c r="IA477" s="46"/>
      <c r="IB477" s="46"/>
      <c r="IC477" s="46"/>
      <c r="ID477" s="46"/>
      <c r="IE477" s="46"/>
      <c r="IF477" s="46"/>
      <c r="IG477" s="46"/>
      <c r="IH477" s="46"/>
      <c r="II477" s="46"/>
      <c r="IJ477" s="46"/>
      <c r="IK477" s="46"/>
      <c r="IL477" s="46"/>
      <c r="IM477" s="46"/>
      <c r="IN477" s="46"/>
      <c r="IO477" s="46"/>
      <c r="IP477" s="46"/>
      <c r="IQ477" s="46"/>
      <c r="IR477" s="46"/>
      <c r="IS477" s="46"/>
      <c r="IT477" s="46"/>
      <c r="IU477" s="46"/>
    </row>
    <row r="478" spans="1:255" customFormat="1" ht="18.75" customHeight="1">
      <c r="A478" s="57"/>
      <c r="B478" s="70"/>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174"/>
      <c r="AF478" s="175"/>
      <c r="AG478" s="175"/>
      <c r="AH478" s="175"/>
      <c r="AI478" s="175"/>
      <c r="AJ478" s="175"/>
      <c r="AK478" s="175"/>
      <c r="AL478" s="175"/>
      <c r="AM478" s="176"/>
      <c r="AN478" s="174"/>
      <c r="AO478" s="177"/>
      <c r="AP478" s="177"/>
      <c r="AQ478" s="177"/>
      <c r="AR478" s="177"/>
      <c r="AS478" s="177"/>
      <c r="AT478" s="177"/>
      <c r="AU478" s="177"/>
      <c r="AV478" s="178"/>
      <c r="AW478" s="179"/>
      <c r="AX478" s="180"/>
      <c r="AY478" s="180"/>
      <c r="AZ478" s="180"/>
      <c r="BA478" s="180"/>
      <c r="BB478" s="181"/>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46"/>
      <c r="CS478" s="46"/>
      <c r="CT478" s="46"/>
      <c r="CU478" s="46"/>
      <c r="CV478" s="46"/>
      <c r="CW478" s="46"/>
      <c r="CX478" s="46"/>
      <c r="CY478" s="46"/>
      <c r="CZ478" s="46"/>
      <c r="DA478" s="46"/>
      <c r="DB478" s="46"/>
      <c r="DC478" s="46"/>
      <c r="DD478" s="46"/>
      <c r="DE478" s="46"/>
      <c r="DF478" s="46"/>
      <c r="DG478" s="46"/>
      <c r="DH478" s="46"/>
      <c r="DI478" s="46"/>
      <c r="DJ478" s="46"/>
      <c r="DK478" s="46"/>
      <c r="DL478" s="46"/>
      <c r="DM478" s="46"/>
      <c r="DN478" s="46"/>
      <c r="DO478" s="46"/>
      <c r="DP478" s="46"/>
      <c r="DQ478" s="46"/>
      <c r="DR478" s="46"/>
      <c r="DS478" s="46"/>
      <c r="DT478" s="46"/>
      <c r="DU478" s="46"/>
      <c r="DV478" s="46"/>
      <c r="DW478" s="46"/>
      <c r="DX478" s="46"/>
      <c r="DY478" s="46"/>
      <c r="DZ478" s="46"/>
      <c r="EA478" s="46"/>
      <c r="EB478" s="46"/>
      <c r="EC478" s="46"/>
      <c r="ED478" s="46"/>
      <c r="EE478" s="46"/>
      <c r="EF478" s="46"/>
      <c r="EG478" s="46"/>
      <c r="EH478" s="46"/>
      <c r="EI478" s="46"/>
      <c r="EJ478" s="46"/>
      <c r="EK478" s="46"/>
      <c r="EL478" s="46"/>
      <c r="EM478" s="46"/>
      <c r="EN478" s="46"/>
      <c r="EO478" s="46"/>
      <c r="EP478" s="46"/>
      <c r="EQ478" s="46"/>
      <c r="ER478" s="46"/>
      <c r="ES478" s="46"/>
      <c r="ET478" s="46"/>
      <c r="EU478" s="46"/>
      <c r="EV478" s="46"/>
      <c r="EW478" s="46"/>
      <c r="EX478" s="46"/>
      <c r="EY478" s="46"/>
      <c r="EZ478" s="46"/>
      <c r="FA478" s="46"/>
      <c r="FB478" s="46"/>
      <c r="FC478" s="46"/>
      <c r="FD478" s="46"/>
      <c r="FE478" s="46"/>
      <c r="FF478" s="46"/>
      <c r="FG478" s="46"/>
      <c r="FH478" s="46"/>
      <c r="FI478" s="46"/>
      <c r="FJ478" s="46"/>
      <c r="FK478" s="46"/>
      <c r="FL478" s="46"/>
      <c r="FM478" s="46"/>
      <c r="FN478" s="46"/>
      <c r="FO478" s="46"/>
      <c r="FP478" s="46"/>
      <c r="FQ478" s="46"/>
      <c r="FR478" s="46"/>
      <c r="FS478" s="46"/>
      <c r="FT478" s="46"/>
      <c r="FU478" s="46"/>
      <c r="FV478" s="46"/>
      <c r="FW478" s="46"/>
      <c r="FX478" s="46"/>
      <c r="FY478" s="46"/>
      <c r="FZ478" s="46"/>
      <c r="GA478" s="46"/>
      <c r="GB478" s="46"/>
      <c r="GC478" s="46"/>
      <c r="GD478" s="46"/>
      <c r="GE478" s="46"/>
      <c r="GF478" s="46"/>
      <c r="GG478" s="46"/>
      <c r="GH478" s="46"/>
      <c r="GI478" s="46"/>
      <c r="GJ478" s="46"/>
      <c r="GK478" s="46"/>
      <c r="GL478" s="46"/>
      <c r="GM478" s="46"/>
      <c r="GN478" s="46"/>
      <c r="GO478" s="46"/>
      <c r="GP478" s="46"/>
      <c r="GQ478" s="46"/>
      <c r="GR478" s="46"/>
      <c r="GS478" s="46"/>
      <c r="GT478" s="46"/>
      <c r="GU478" s="46"/>
      <c r="GV478" s="46"/>
      <c r="GW478" s="46"/>
      <c r="GX478" s="46"/>
      <c r="GY478" s="46"/>
      <c r="GZ478" s="46"/>
      <c r="HA478" s="46"/>
      <c r="HB478" s="46"/>
      <c r="HC478" s="46"/>
      <c r="HD478" s="46"/>
      <c r="HE478" s="46"/>
      <c r="HF478" s="46"/>
      <c r="HG478" s="46"/>
      <c r="HH478" s="46"/>
      <c r="HI478" s="46"/>
      <c r="HJ478" s="46"/>
      <c r="HK478" s="46"/>
      <c r="HL478" s="46"/>
      <c r="HM478" s="46"/>
      <c r="HN478" s="46"/>
      <c r="HO478" s="46"/>
      <c r="HP478" s="46"/>
      <c r="HQ478" s="46"/>
      <c r="HR478" s="46"/>
      <c r="HS478" s="46"/>
      <c r="HT478" s="46"/>
      <c r="HU478" s="46"/>
      <c r="HV478" s="46"/>
      <c r="HW478" s="46"/>
      <c r="HX478" s="46"/>
      <c r="HY478" s="46"/>
      <c r="HZ478" s="46"/>
      <c r="IA478" s="46"/>
      <c r="IB478" s="46"/>
      <c r="IC478" s="46"/>
      <c r="ID478" s="46"/>
      <c r="IE478" s="46"/>
      <c r="IF478" s="46"/>
      <c r="IG478" s="46"/>
      <c r="IH478" s="46"/>
      <c r="II478" s="46"/>
      <c r="IJ478" s="46"/>
      <c r="IK478" s="46"/>
      <c r="IL478" s="46"/>
      <c r="IM478" s="46"/>
      <c r="IN478" s="46"/>
      <c r="IO478" s="46"/>
      <c r="IP478" s="46"/>
      <c r="IQ478" s="46"/>
      <c r="IR478" s="46"/>
      <c r="IS478" s="46"/>
      <c r="IT478" s="46"/>
      <c r="IU478" s="46"/>
    </row>
    <row r="479" spans="1:255" customFormat="1" ht="18.75" customHeight="1">
      <c r="A479" s="57"/>
      <c r="B479" s="72"/>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174"/>
      <c r="AF479" s="175"/>
      <c r="AG479" s="175"/>
      <c r="AH479" s="175"/>
      <c r="AI479" s="175"/>
      <c r="AJ479" s="175"/>
      <c r="AK479" s="175"/>
      <c r="AL479" s="175"/>
      <c r="AM479" s="176"/>
      <c r="AN479" s="174"/>
      <c r="AO479" s="177"/>
      <c r="AP479" s="177"/>
      <c r="AQ479" s="177"/>
      <c r="AR479" s="177"/>
      <c r="AS479" s="177"/>
      <c r="AT479" s="177"/>
      <c r="AU479" s="177"/>
      <c r="AV479" s="178"/>
      <c r="AW479" s="179"/>
      <c r="AX479" s="180"/>
      <c r="AY479" s="180"/>
      <c r="AZ479" s="180"/>
      <c r="BA479" s="180"/>
      <c r="BB479" s="181"/>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46"/>
      <c r="CS479" s="46"/>
      <c r="CT479" s="46"/>
      <c r="CU479" s="46"/>
      <c r="CV479" s="46"/>
      <c r="CW479" s="46"/>
      <c r="CX479" s="46"/>
      <c r="CY479" s="46"/>
      <c r="CZ479" s="46"/>
      <c r="DA479" s="46"/>
      <c r="DB479" s="46"/>
      <c r="DC479" s="46"/>
      <c r="DD479" s="46"/>
      <c r="DE479" s="46"/>
      <c r="DF479" s="46"/>
      <c r="DG479" s="46"/>
      <c r="DH479" s="46"/>
      <c r="DI479" s="46"/>
      <c r="DJ479" s="46"/>
      <c r="DK479" s="46"/>
      <c r="DL479" s="46"/>
      <c r="DM479" s="46"/>
      <c r="DN479" s="46"/>
      <c r="DO479" s="46"/>
      <c r="DP479" s="46"/>
      <c r="DQ479" s="46"/>
      <c r="DR479" s="46"/>
      <c r="DS479" s="46"/>
      <c r="DT479" s="46"/>
      <c r="DU479" s="46"/>
      <c r="DV479" s="46"/>
      <c r="DW479" s="46"/>
      <c r="DX479" s="46"/>
      <c r="DY479" s="46"/>
      <c r="DZ479" s="46"/>
      <c r="EA479" s="46"/>
      <c r="EB479" s="46"/>
      <c r="EC479" s="46"/>
      <c r="ED479" s="46"/>
      <c r="EE479" s="46"/>
      <c r="EF479" s="46"/>
      <c r="EG479" s="46"/>
      <c r="EH479" s="46"/>
      <c r="EI479" s="46"/>
      <c r="EJ479" s="46"/>
      <c r="EK479" s="46"/>
      <c r="EL479" s="46"/>
      <c r="EM479" s="46"/>
      <c r="EN479" s="46"/>
      <c r="EO479" s="46"/>
      <c r="EP479" s="46"/>
      <c r="EQ479" s="46"/>
      <c r="ER479" s="46"/>
      <c r="ES479" s="46"/>
      <c r="ET479" s="46"/>
      <c r="EU479" s="46"/>
      <c r="EV479" s="46"/>
      <c r="EW479" s="46"/>
      <c r="EX479" s="46"/>
      <c r="EY479" s="46"/>
      <c r="EZ479" s="46"/>
      <c r="FA479" s="46"/>
      <c r="FB479" s="46"/>
      <c r="FC479" s="46"/>
      <c r="FD479" s="46"/>
      <c r="FE479" s="46"/>
      <c r="FF479" s="46"/>
      <c r="FG479" s="46"/>
      <c r="FH479" s="46"/>
      <c r="FI479" s="46"/>
      <c r="FJ479" s="46"/>
      <c r="FK479" s="46"/>
      <c r="FL479" s="46"/>
      <c r="FM479" s="46"/>
      <c r="FN479" s="46"/>
      <c r="FO479" s="46"/>
      <c r="FP479" s="46"/>
      <c r="FQ479" s="46"/>
      <c r="FR479" s="46"/>
      <c r="FS479" s="46"/>
      <c r="FT479" s="46"/>
      <c r="FU479" s="46"/>
      <c r="FV479" s="46"/>
      <c r="FW479" s="46"/>
      <c r="FX479" s="46"/>
      <c r="FY479" s="46"/>
      <c r="FZ479" s="46"/>
      <c r="GA479" s="46"/>
      <c r="GB479" s="46"/>
      <c r="GC479" s="46"/>
      <c r="GD479" s="46"/>
      <c r="GE479" s="46"/>
      <c r="GF479" s="46"/>
      <c r="GG479" s="46"/>
      <c r="GH479" s="46"/>
      <c r="GI479" s="46"/>
      <c r="GJ479" s="46"/>
      <c r="GK479" s="46"/>
      <c r="GL479" s="46"/>
      <c r="GM479" s="46"/>
      <c r="GN479" s="46"/>
      <c r="GO479" s="46"/>
      <c r="GP479" s="46"/>
      <c r="GQ479" s="46"/>
      <c r="GR479" s="46"/>
      <c r="GS479" s="46"/>
      <c r="GT479" s="46"/>
      <c r="GU479" s="46"/>
      <c r="GV479" s="46"/>
      <c r="GW479" s="46"/>
      <c r="GX479" s="46"/>
      <c r="GY479" s="46"/>
      <c r="GZ479" s="46"/>
      <c r="HA479" s="46"/>
      <c r="HB479" s="46"/>
      <c r="HC479" s="46"/>
      <c r="HD479" s="46"/>
      <c r="HE479" s="46"/>
      <c r="HF479" s="46"/>
      <c r="HG479" s="46"/>
      <c r="HH479" s="46"/>
      <c r="HI479" s="46"/>
      <c r="HJ479" s="46"/>
      <c r="HK479" s="46"/>
      <c r="HL479" s="46"/>
      <c r="HM479" s="46"/>
      <c r="HN479" s="46"/>
      <c r="HO479" s="46"/>
      <c r="HP479" s="46"/>
      <c r="HQ479" s="46"/>
      <c r="HR479" s="46"/>
      <c r="HS479" s="46"/>
      <c r="HT479" s="46"/>
      <c r="HU479" s="46"/>
      <c r="HV479" s="46"/>
      <c r="HW479" s="46"/>
      <c r="HX479" s="46"/>
      <c r="HY479" s="46"/>
      <c r="HZ479" s="46"/>
      <c r="IA479" s="46"/>
      <c r="IB479" s="46"/>
      <c r="IC479" s="46"/>
      <c r="ID479" s="46"/>
      <c r="IE479" s="46"/>
      <c r="IF479" s="46"/>
      <c r="IG479" s="46"/>
      <c r="IH479" s="46"/>
      <c r="II479" s="46"/>
      <c r="IJ479" s="46"/>
      <c r="IK479" s="46"/>
      <c r="IL479" s="46"/>
      <c r="IM479" s="46"/>
      <c r="IN479" s="46"/>
      <c r="IO479" s="46"/>
      <c r="IP479" s="46"/>
      <c r="IQ479" s="46"/>
      <c r="IR479" s="46"/>
      <c r="IS479" s="46"/>
      <c r="IT479" s="46"/>
      <c r="IU479" s="46"/>
    </row>
    <row r="480" spans="1:255" customFormat="1" ht="18.75" customHeight="1">
      <c r="A480" s="57"/>
      <c r="B480" s="70"/>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174"/>
      <c r="AF480" s="175"/>
      <c r="AG480" s="175"/>
      <c r="AH480" s="175"/>
      <c r="AI480" s="175"/>
      <c r="AJ480" s="175"/>
      <c r="AK480" s="175"/>
      <c r="AL480" s="175"/>
      <c r="AM480" s="176"/>
      <c r="AN480" s="174"/>
      <c r="AO480" s="177"/>
      <c r="AP480" s="177"/>
      <c r="AQ480" s="177"/>
      <c r="AR480" s="177"/>
      <c r="AS480" s="177"/>
      <c r="AT480" s="177"/>
      <c r="AU480" s="177"/>
      <c r="AV480" s="178"/>
      <c r="AW480" s="179"/>
      <c r="AX480" s="180"/>
      <c r="AY480" s="180"/>
      <c r="AZ480" s="180"/>
      <c r="BA480" s="180"/>
      <c r="BB480" s="181"/>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46"/>
      <c r="CS480" s="46"/>
      <c r="CT480" s="46"/>
      <c r="CU480" s="46"/>
      <c r="CV480" s="46"/>
      <c r="CW480" s="46"/>
      <c r="CX480" s="46"/>
      <c r="CY480" s="46"/>
      <c r="CZ480" s="46"/>
      <c r="DA480" s="46"/>
      <c r="DB480" s="46"/>
      <c r="DC480" s="46"/>
      <c r="DD480" s="46"/>
      <c r="DE480" s="46"/>
      <c r="DF480" s="46"/>
      <c r="DG480" s="46"/>
      <c r="DH480" s="46"/>
      <c r="DI480" s="46"/>
      <c r="DJ480" s="46"/>
      <c r="DK480" s="46"/>
      <c r="DL480" s="46"/>
      <c r="DM480" s="46"/>
      <c r="DN480" s="46"/>
      <c r="DO480" s="46"/>
      <c r="DP480" s="46"/>
      <c r="DQ480" s="46"/>
      <c r="DR480" s="46"/>
      <c r="DS480" s="46"/>
      <c r="DT480" s="46"/>
      <c r="DU480" s="46"/>
      <c r="DV480" s="46"/>
      <c r="DW480" s="46"/>
      <c r="DX480" s="46"/>
      <c r="DY480" s="46"/>
      <c r="DZ480" s="46"/>
      <c r="EA480" s="46"/>
      <c r="EB480" s="46"/>
      <c r="EC480" s="46"/>
      <c r="ED480" s="46"/>
      <c r="EE480" s="46"/>
      <c r="EF480" s="46"/>
      <c r="EG480" s="46"/>
      <c r="EH480" s="46"/>
      <c r="EI480" s="46"/>
      <c r="EJ480" s="46"/>
      <c r="EK480" s="46"/>
      <c r="EL480" s="46"/>
      <c r="EM480" s="46"/>
      <c r="EN480" s="46"/>
      <c r="EO480" s="46"/>
      <c r="EP480" s="46"/>
      <c r="EQ480" s="46"/>
      <c r="ER480" s="46"/>
      <c r="ES480" s="46"/>
      <c r="ET480" s="46"/>
      <c r="EU480" s="46"/>
      <c r="EV480" s="46"/>
      <c r="EW480" s="46"/>
      <c r="EX480" s="46"/>
      <c r="EY480" s="46"/>
      <c r="EZ480" s="46"/>
      <c r="FA480" s="46"/>
      <c r="FB480" s="46"/>
      <c r="FC480" s="46"/>
      <c r="FD480" s="46"/>
      <c r="FE480" s="46"/>
      <c r="FF480" s="46"/>
      <c r="FG480" s="46"/>
      <c r="FH480" s="46"/>
      <c r="FI480" s="46"/>
      <c r="FJ480" s="46"/>
      <c r="FK480" s="46"/>
      <c r="FL480" s="46"/>
      <c r="FM480" s="46"/>
      <c r="FN480" s="46"/>
      <c r="FO480" s="46"/>
      <c r="FP480" s="46"/>
      <c r="FQ480" s="46"/>
      <c r="FR480" s="46"/>
      <c r="FS480" s="46"/>
      <c r="FT480" s="46"/>
      <c r="FU480" s="46"/>
      <c r="FV480" s="46"/>
      <c r="FW480" s="46"/>
      <c r="FX480" s="46"/>
      <c r="FY480" s="46"/>
      <c r="FZ480" s="46"/>
      <c r="GA480" s="46"/>
      <c r="GB480" s="46"/>
      <c r="GC480" s="46"/>
      <c r="GD480" s="46"/>
      <c r="GE480" s="46"/>
      <c r="GF480" s="46"/>
      <c r="GG480" s="46"/>
      <c r="GH480" s="46"/>
      <c r="GI480" s="46"/>
      <c r="GJ480" s="46"/>
      <c r="GK480" s="46"/>
      <c r="GL480" s="46"/>
      <c r="GM480" s="46"/>
      <c r="GN480" s="46"/>
      <c r="GO480" s="46"/>
      <c r="GP480" s="46"/>
      <c r="GQ480" s="46"/>
      <c r="GR480" s="46"/>
      <c r="GS480" s="46"/>
      <c r="GT480" s="46"/>
      <c r="GU480" s="46"/>
      <c r="GV480" s="46"/>
      <c r="GW480" s="46"/>
      <c r="GX480" s="46"/>
      <c r="GY480" s="46"/>
      <c r="GZ480" s="46"/>
      <c r="HA480" s="46"/>
      <c r="HB480" s="46"/>
      <c r="HC480" s="46"/>
      <c r="HD480" s="46"/>
      <c r="HE480" s="46"/>
      <c r="HF480" s="46"/>
      <c r="HG480" s="46"/>
      <c r="HH480" s="46"/>
      <c r="HI480" s="46"/>
      <c r="HJ480" s="46"/>
      <c r="HK480" s="46"/>
      <c r="HL480" s="46"/>
      <c r="HM480" s="46"/>
      <c r="HN480" s="46"/>
      <c r="HO480" s="46"/>
      <c r="HP480" s="46"/>
      <c r="HQ480" s="46"/>
      <c r="HR480" s="46"/>
      <c r="HS480" s="46"/>
      <c r="HT480" s="46"/>
      <c r="HU480" s="46"/>
      <c r="HV480" s="46"/>
      <c r="HW480" s="46"/>
      <c r="HX480" s="46"/>
      <c r="HY480" s="46"/>
      <c r="HZ480" s="46"/>
      <c r="IA480" s="46"/>
      <c r="IB480" s="46"/>
      <c r="IC480" s="46"/>
      <c r="ID480" s="46"/>
      <c r="IE480" s="46"/>
      <c r="IF480" s="46"/>
      <c r="IG480" s="46"/>
      <c r="IH480" s="46"/>
      <c r="II480" s="46"/>
      <c r="IJ480" s="46"/>
      <c r="IK480" s="46"/>
      <c r="IL480" s="46"/>
      <c r="IM480" s="46"/>
      <c r="IN480" s="46"/>
      <c r="IO480" s="46"/>
      <c r="IP480" s="46"/>
      <c r="IQ480" s="46"/>
      <c r="IR480" s="46"/>
      <c r="IS480" s="46"/>
      <c r="IT480" s="46"/>
      <c r="IU480" s="46"/>
    </row>
    <row r="481" spans="1:255" customFormat="1" ht="18.75" customHeight="1">
      <c r="A481" s="57"/>
      <c r="B481" s="72"/>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174"/>
      <c r="AF481" s="175"/>
      <c r="AG481" s="175"/>
      <c r="AH481" s="175"/>
      <c r="AI481" s="175"/>
      <c r="AJ481" s="175"/>
      <c r="AK481" s="175"/>
      <c r="AL481" s="175"/>
      <c r="AM481" s="176"/>
      <c r="AN481" s="174"/>
      <c r="AO481" s="182"/>
      <c r="AP481" s="182"/>
      <c r="AQ481" s="182"/>
      <c r="AR481" s="182"/>
      <c r="AS481" s="182"/>
      <c r="AT481" s="182"/>
      <c r="AU481" s="182"/>
      <c r="AV481" s="183"/>
      <c r="AW481" s="179"/>
      <c r="AX481" s="180"/>
      <c r="AY481" s="180"/>
      <c r="AZ481" s="180"/>
      <c r="BA481" s="180"/>
      <c r="BB481" s="181"/>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46"/>
      <c r="CS481" s="46"/>
      <c r="CT481" s="46"/>
      <c r="CU481" s="46"/>
      <c r="CV481" s="46"/>
      <c r="CW481" s="46"/>
      <c r="CX481" s="46"/>
      <c r="CY481" s="46"/>
      <c r="CZ481" s="46"/>
      <c r="DA481" s="46"/>
      <c r="DB481" s="46"/>
      <c r="DC481" s="46"/>
      <c r="DD481" s="46"/>
      <c r="DE481" s="46"/>
      <c r="DF481" s="46"/>
      <c r="DG481" s="46"/>
      <c r="DH481" s="46"/>
      <c r="DI481" s="46"/>
      <c r="DJ481" s="46"/>
      <c r="DK481" s="46"/>
      <c r="DL481" s="46"/>
      <c r="DM481" s="46"/>
      <c r="DN481" s="46"/>
      <c r="DO481" s="46"/>
      <c r="DP481" s="46"/>
      <c r="DQ481" s="46"/>
      <c r="DR481" s="46"/>
      <c r="DS481" s="46"/>
      <c r="DT481" s="46"/>
      <c r="DU481" s="46"/>
      <c r="DV481" s="46"/>
      <c r="DW481" s="46"/>
      <c r="DX481" s="46"/>
      <c r="DY481" s="46"/>
      <c r="DZ481" s="46"/>
      <c r="EA481" s="46"/>
      <c r="EB481" s="46"/>
      <c r="EC481" s="46"/>
      <c r="ED481" s="46"/>
      <c r="EE481" s="46"/>
      <c r="EF481" s="46"/>
      <c r="EG481" s="46"/>
      <c r="EH481" s="46"/>
      <c r="EI481" s="46"/>
      <c r="EJ481" s="46"/>
      <c r="EK481" s="46"/>
      <c r="EL481" s="46"/>
      <c r="EM481" s="46"/>
      <c r="EN481" s="46"/>
      <c r="EO481" s="46"/>
      <c r="EP481" s="46"/>
      <c r="EQ481" s="46"/>
      <c r="ER481" s="46"/>
      <c r="ES481" s="46"/>
      <c r="ET481" s="46"/>
      <c r="EU481" s="46"/>
      <c r="EV481" s="46"/>
      <c r="EW481" s="46"/>
      <c r="EX481" s="46"/>
      <c r="EY481" s="46"/>
      <c r="EZ481" s="46"/>
      <c r="FA481" s="46"/>
      <c r="FB481" s="46"/>
      <c r="FC481" s="46"/>
      <c r="FD481" s="46"/>
      <c r="FE481" s="46"/>
      <c r="FF481" s="46"/>
      <c r="FG481" s="46"/>
      <c r="FH481" s="46"/>
      <c r="FI481" s="46"/>
      <c r="FJ481" s="46"/>
      <c r="FK481" s="46"/>
      <c r="FL481" s="46"/>
      <c r="FM481" s="46"/>
      <c r="FN481" s="46"/>
      <c r="FO481" s="46"/>
      <c r="FP481" s="46"/>
      <c r="FQ481" s="46"/>
      <c r="FR481" s="46"/>
      <c r="FS481" s="46"/>
      <c r="FT481" s="46"/>
      <c r="FU481" s="46"/>
      <c r="FV481" s="46"/>
      <c r="FW481" s="46"/>
      <c r="FX481" s="46"/>
      <c r="FY481" s="46"/>
      <c r="FZ481" s="46"/>
      <c r="GA481" s="46"/>
      <c r="GB481" s="46"/>
      <c r="GC481" s="46"/>
      <c r="GD481" s="46"/>
      <c r="GE481" s="46"/>
      <c r="GF481" s="46"/>
      <c r="GG481" s="46"/>
      <c r="GH481" s="46"/>
      <c r="GI481" s="46"/>
      <c r="GJ481" s="46"/>
      <c r="GK481" s="46"/>
      <c r="GL481" s="46"/>
      <c r="GM481" s="46"/>
      <c r="GN481" s="46"/>
      <c r="GO481" s="46"/>
      <c r="GP481" s="46"/>
      <c r="GQ481" s="46"/>
      <c r="GR481" s="46"/>
      <c r="GS481" s="46"/>
      <c r="GT481" s="46"/>
      <c r="GU481" s="46"/>
      <c r="GV481" s="46"/>
      <c r="GW481" s="46"/>
      <c r="GX481" s="46"/>
      <c r="GY481" s="46"/>
      <c r="GZ481" s="46"/>
      <c r="HA481" s="46"/>
      <c r="HB481" s="46"/>
      <c r="HC481" s="46"/>
      <c r="HD481" s="46"/>
      <c r="HE481" s="46"/>
      <c r="HF481" s="46"/>
      <c r="HG481" s="46"/>
      <c r="HH481" s="46"/>
      <c r="HI481" s="46"/>
      <c r="HJ481" s="46"/>
      <c r="HK481" s="46"/>
      <c r="HL481" s="46"/>
      <c r="HM481" s="46"/>
      <c r="HN481" s="46"/>
      <c r="HO481" s="46"/>
      <c r="HP481" s="46"/>
      <c r="HQ481" s="46"/>
      <c r="HR481" s="46"/>
      <c r="HS481" s="46"/>
      <c r="HT481" s="46"/>
      <c r="HU481" s="46"/>
      <c r="HV481" s="46"/>
      <c r="HW481" s="46"/>
      <c r="HX481" s="46"/>
      <c r="HY481" s="46"/>
      <c r="HZ481" s="46"/>
      <c r="IA481" s="46"/>
      <c r="IB481" s="46"/>
      <c r="IC481" s="46"/>
      <c r="ID481" s="46"/>
      <c r="IE481" s="46"/>
      <c r="IF481" s="46"/>
      <c r="IG481" s="46"/>
      <c r="IH481" s="46"/>
      <c r="II481" s="46"/>
      <c r="IJ481" s="46"/>
      <c r="IK481" s="46"/>
      <c r="IL481" s="46"/>
      <c r="IM481" s="46"/>
      <c r="IN481" s="46"/>
      <c r="IO481" s="46"/>
      <c r="IP481" s="46"/>
      <c r="IQ481" s="46"/>
      <c r="IR481" s="46"/>
      <c r="IS481" s="46"/>
      <c r="IT481" s="46"/>
      <c r="IU481" s="46"/>
    </row>
    <row r="482" spans="1:255" customFormat="1" ht="18.75" customHeight="1" thickBot="1">
      <c r="A482" s="57"/>
      <c r="B482" s="74"/>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159"/>
      <c r="AF482" s="160"/>
      <c r="AG482" s="160"/>
      <c r="AH482" s="160"/>
      <c r="AI482" s="160"/>
      <c r="AJ482" s="160"/>
      <c r="AK482" s="160"/>
      <c r="AL482" s="160"/>
      <c r="AM482" s="161"/>
      <c r="AN482" s="159"/>
      <c r="AO482" s="162"/>
      <c r="AP482" s="162"/>
      <c r="AQ482" s="162"/>
      <c r="AR482" s="162"/>
      <c r="AS482" s="162"/>
      <c r="AT482" s="162"/>
      <c r="AU482" s="162"/>
      <c r="AV482" s="163"/>
      <c r="AW482" s="164"/>
      <c r="AX482" s="165"/>
      <c r="AY482" s="165"/>
      <c r="AZ482" s="165"/>
      <c r="BA482" s="165"/>
      <c r="BB482" s="16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46"/>
      <c r="CS482" s="46"/>
      <c r="CT482" s="46"/>
      <c r="CU482" s="46"/>
      <c r="CV482" s="46"/>
      <c r="CW482" s="46"/>
      <c r="CX482" s="46"/>
      <c r="CY482" s="46"/>
      <c r="CZ482" s="46"/>
      <c r="DA482" s="46"/>
      <c r="DB482" s="46"/>
      <c r="DC482" s="46"/>
      <c r="DD482" s="46"/>
      <c r="DE482" s="46"/>
      <c r="DF482" s="46"/>
      <c r="DG482" s="46"/>
      <c r="DH482" s="46"/>
      <c r="DI482" s="46"/>
      <c r="DJ482" s="46"/>
      <c r="DK482" s="46"/>
      <c r="DL482" s="46"/>
      <c r="DM482" s="46"/>
      <c r="DN482" s="46"/>
      <c r="DO482" s="46"/>
      <c r="DP482" s="46"/>
      <c r="DQ482" s="46"/>
      <c r="DR482" s="46"/>
      <c r="DS482" s="46"/>
      <c r="DT482" s="46"/>
      <c r="DU482" s="46"/>
      <c r="DV482" s="46"/>
      <c r="DW482" s="46"/>
      <c r="DX482" s="46"/>
      <c r="DY482" s="46"/>
      <c r="DZ482" s="46"/>
      <c r="EA482" s="46"/>
      <c r="EB482" s="46"/>
      <c r="EC482" s="46"/>
      <c r="ED482" s="46"/>
      <c r="EE482" s="46"/>
      <c r="EF482" s="46"/>
      <c r="EG482" s="46"/>
      <c r="EH482" s="46"/>
      <c r="EI482" s="46"/>
      <c r="EJ482" s="46"/>
      <c r="EK482" s="46"/>
      <c r="EL482" s="46"/>
      <c r="EM482" s="46"/>
      <c r="EN482" s="46"/>
      <c r="EO482" s="46"/>
      <c r="EP482" s="46"/>
      <c r="EQ482" s="46"/>
      <c r="ER482" s="46"/>
      <c r="ES482" s="46"/>
      <c r="ET482" s="46"/>
      <c r="EU482" s="46"/>
      <c r="EV482" s="46"/>
      <c r="EW482" s="46"/>
      <c r="EX482" s="46"/>
      <c r="EY482" s="46"/>
      <c r="EZ482" s="46"/>
      <c r="FA482" s="46"/>
      <c r="FB482" s="46"/>
      <c r="FC482" s="46"/>
      <c r="FD482" s="46"/>
      <c r="FE482" s="46"/>
      <c r="FF482" s="46"/>
      <c r="FG482" s="46"/>
      <c r="FH482" s="46"/>
      <c r="FI482" s="46"/>
      <c r="FJ482" s="46"/>
      <c r="FK482" s="46"/>
      <c r="FL482" s="46"/>
      <c r="FM482" s="46"/>
      <c r="FN482" s="46"/>
      <c r="FO482" s="46"/>
      <c r="FP482" s="46"/>
      <c r="FQ482" s="46"/>
      <c r="FR482" s="46"/>
      <c r="FS482" s="46"/>
      <c r="FT482" s="46"/>
      <c r="FU482" s="46"/>
      <c r="FV482" s="46"/>
      <c r="FW482" s="46"/>
      <c r="FX482" s="46"/>
      <c r="FY482" s="46"/>
      <c r="FZ482" s="46"/>
      <c r="GA482" s="46"/>
      <c r="GB482" s="46"/>
      <c r="GC482" s="46"/>
      <c r="GD482" s="46"/>
      <c r="GE482" s="46"/>
      <c r="GF482" s="46"/>
      <c r="GG482" s="46"/>
      <c r="GH482" s="46"/>
      <c r="GI482" s="46"/>
      <c r="GJ482" s="46"/>
      <c r="GK482" s="46"/>
      <c r="GL482" s="46"/>
      <c r="GM482" s="46"/>
      <c r="GN482" s="46"/>
      <c r="GO482" s="46"/>
      <c r="GP482" s="46"/>
      <c r="GQ482" s="46"/>
      <c r="GR482" s="46"/>
      <c r="GS482" s="46"/>
      <c r="GT482" s="46"/>
      <c r="GU482" s="46"/>
      <c r="GV482" s="46"/>
      <c r="GW482" s="46"/>
      <c r="GX482" s="46"/>
      <c r="GY482" s="46"/>
      <c r="GZ482" s="46"/>
      <c r="HA482" s="46"/>
      <c r="HB482" s="46"/>
      <c r="HC482" s="46"/>
      <c r="HD482" s="46"/>
      <c r="HE482" s="46"/>
      <c r="HF482" s="46"/>
      <c r="HG482" s="46"/>
      <c r="HH482" s="46"/>
      <c r="HI482" s="46"/>
      <c r="HJ482" s="46"/>
      <c r="HK482" s="46"/>
      <c r="HL482" s="46"/>
      <c r="HM482" s="46"/>
      <c r="HN482" s="46"/>
      <c r="HO482" s="46"/>
      <c r="HP482" s="46"/>
      <c r="HQ482" s="46"/>
      <c r="HR482" s="46"/>
      <c r="HS482" s="46"/>
      <c r="HT482" s="46"/>
      <c r="HU482" s="46"/>
      <c r="HV482" s="46"/>
      <c r="HW482" s="46"/>
      <c r="HX482" s="46"/>
      <c r="HY482" s="46"/>
      <c r="HZ482" s="46"/>
      <c r="IA482" s="46"/>
      <c r="IB482" s="46"/>
      <c r="IC482" s="46"/>
      <c r="ID482" s="46"/>
      <c r="IE482" s="46"/>
      <c r="IF482" s="46"/>
      <c r="IG482" s="46"/>
      <c r="IH482" s="46"/>
      <c r="II482" s="46"/>
      <c r="IJ482" s="46"/>
      <c r="IK482" s="46"/>
      <c r="IL482" s="46"/>
      <c r="IM482" s="46"/>
      <c r="IN482" s="46"/>
      <c r="IO482" s="46"/>
      <c r="IP482" s="46"/>
      <c r="IQ482" s="46"/>
      <c r="IR482" s="46"/>
      <c r="IS482" s="46"/>
      <c r="IT482" s="46"/>
      <c r="IU482" s="46"/>
    </row>
    <row r="483" spans="1:255" customFormat="1" ht="18.75" customHeight="1" thickTop="1" thickBot="1">
      <c r="A483" s="62"/>
      <c r="B483" s="167" t="s">
        <v>104</v>
      </c>
      <c r="C483" s="168"/>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9"/>
      <c r="AE483" s="170">
        <f>SUM(AE475:AM482)</f>
        <v>3630</v>
      </c>
      <c r="AF483" s="171"/>
      <c r="AG483" s="171"/>
      <c r="AH483" s="171"/>
      <c r="AI483" s="171"/>
      <c r="AJ483" s="171"/>
      <c r="AK483" s="171"/>
      <c r="AL483" s="171"/>
      <c r="AM483" s="172"/>
      <c r="AN483" s="170">
        <f>SUM(AN475:AW482)</f>
        <v>81965</v>
      </c>
      <c r="AO483" s="171"/>
      <c r="AP483" s="171"/>
      <c r="AQ483" s="171"/>
      <c r="AR483" s="171"/>
      <c r="AS483" s="171"/>
      <c r="AT483" s="171"/>
      <c r="AU483" s="171"/>
      <c r="AV483" s="172"/>
      <c r="AW483" s="170"/>
      <c r="AX483" s="171"/>
      <c r="AY483" s="171"/>
      <c r="AZ483" s="171"/>
      <c r="BA483" s="171"/>
      <c r="BB483" s="173"/>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c r="DP483" s="46"/>
      <c r="DQ483" s="46"/>
      <c r="DR483" s="46"/>
      <c r="DS483" s="46"/>
      <c r="DT483" s="46"/>
      <c r="DU483" s="46"/>
      <c r="DV483" s="46"/>
      <c r="DW483" s="46"/>
      <c r="DX483" s="46"/>
      <c r="DY483" s="46"/>
      <c r="DZ483" s="46"/>
      <c r="EA483" s="46"/>
      <c r="EB483" s="46"/>
      <c r="EC483" s="46"/>
      <c r="ED483" s="46"/>
      <c r="EE483" s="46"/>
      <c r="EF483" s="46"/>
      <c r="EG483" s="46"/>
      <c r="EH483" s="46"/>
      <c r="EI483" s="46"/>
      <c r="EJ483" s="46"/>
      <c r="EK483" s="46"/>
      <c r="EL483" s="46"/>
      <c r="EM483" s="46"/>
      <c r="EN483" s="46"/>
      <c r="EO483" s="46"/>
      <c r="EP483" s="46"/>
      <c r="EQ483" s="46"/>
      <c r="ER483" s="46"/>
      <c r="ES483" s="46"/>
      <c r="ET483" s="46"/>
      <c r="EU483" s="46"/>
      <c r="EV483" s="46"/>
      <c r="EW483" s="46"/>
      <c r="EX483" s="46"/>
      <c r="EY483" s="46"/>
      <c r="EZ483" s="46"/>
      <c r="FA483" s="46"/>
      <c r="FB483" s="46"/>
      <c r="FC483" s="46"/>
      <c r="FD483" s="46"/>
      <c r="FE483" s="46"/>
      <c r="FF483" s="46"/>
      <c r="FG483" s="46"/>
      <c r="FH483" s="46"/>
      <c r="FI483" s="46"/>
      <c r="FJ483" s="46"/>
      <c r="FK483" s="46"/>
      <c r="FL483" s="46"/>
      <c r="FM483" s="46"/>
      <c r="FN483" s="46"/>
      <c r="FO483" s="46"/>
      <c r="FP483" s="46"/>
      <c r="FQ483" s="46"/>
      <c r="FR483" s="46"/>
      <c r="FS483" s="46"/>
      <c r="FT483" s="46"/>
      <c r="FU483" s="46"/>
      <c r="FV483" s="46"/>
      <c r="FW483" s="46"/>
      <c r="FX483" s="46"/>
      <c r="FY483" s="46"/>
      <c r="FZ483" s="46"/>
      <c r="GA483" s="46"/>
      <c r="GB483" s="46"/>
      <c r="GC483" s="46"/>
      <c r="GD483" s="46"/>
      <c r="GE483" s="46"/>
      <c r="GF483" s="46"/>
      <c r="GG483" s="46"/>
      <c r="GH483" s="46"/>
      <c r="GI483" s="46"/>
      <c r="GJ483" s="46"/>
      <c r="GK483" s="46"/>
      <c r="GL483" s="46"/>
      <c r="GM483" s="46"/>
      <c r="GN483" s="46"/>
      <c r="GO483" s="46"/>
      <c r="GP483" s="46"/>
      <c r="GQ483" s="46"/>
      <c r="GR483" s="46"/>
      <c r="GS483" s="46"/>
      <c r="GT483" s="46"/>
      <c r="GU483" s="46"/>
      <c r="GV483" s="46"/>
      <c r="GW483" s="46"/>
      <c r="GX483" s="46"/>
      <c r="GY483" s="46"/>
      <c r="GZ483" s="46"/>
      <c r="HA483" s="46"/>
      <c r="HB483" s="46"/>
      <c r="HC483" s="46"/>
      <c r="HD483" s="46"/>
      <c r="HE483" s="46"/>
      <c r="HF483" s="46"/>
      <c r="HG483" s="46"/>
      <c r="HH483" s="46"/>
      <c r="HI483" s="46"/>
      <c r="HJ483" s="46"/>
      <c r="HK483" s="46"/>
      <c r="HL483" s="46"/>
      <c r="HM483" s="46"/>
      <c r="HN483" s="46"/>
      <c r="HO483" s="46"/>
      <c r="HP483" s="46"/>
      <c r="HQ483" s="46"/>
      <c r="HR483" s="46"/>
      <c r="HS483" s="46"/>
      <c r="HT483" s="46"/>
      <c r="HU483" s="46"/>
      <c r="HV483" s="46"/>
      <c r="HW483" s="46"/>
      <c r="HX483" s="46"/>
      <c r="HY483" s="46"/>
      <c r="HZ483" s="46"/>
      <c r="IA483" s="46"/>
      <c r="IB483" s="46"/>
      <c r="IC483" s="46"/>
      <c r="ID483" s="46"/>
      <c r="IE483" s="46"/>
      <c r="IF483" s="46"/>
      <c r="IG483" s="46"/>
      <c r="IH483" s="46"/>
      <c r="II483" s="46"/>
      <c r="IJ483" s="46"/>
      <c r="IK483" s="46"/>
      <c r="IL483" s="46"/>
      <c r="IM483" s="46"/>
      <c r="IN483" s="46"/>
      <c r="IO483" s="46"/>
      <c r="IP483" s="46"/>
      <c r="IQ483" s="46"/>
      <c r="IR483" s="46"/>
      <c r="IS483" s="46"/>
      <c r="IT483" s="46"/>
      <c r="IU483" s="46"/>
    </row>
    <row r="484" spans="1:255" ht="13.5">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77"/>
      <c r="AH484" s="77"/>
      <c r="AI484" s="77"/>
      <c r="AJ484" s="77"/>
      <c r="AK484" s="77"/>
      <c r="AL484" s="77"/>
      <c r="AM484" s="77"/>
      <c r="AN484" s="77"/>
      <c r="AO484" s="77"/>
      <c r="AP484" s="77"/>
      <c r="AQ484" s="77"/>
      <c r="AR484" s="77"/>
      <c r="AS484" s="77"/>
      <c r="AT484" s="77"/>
      <c r="AU484" s="77"/>
      <c r="AV484" s="77"/>
      <c r="AW484" s="77"/>
      <c r="AX484" s="77"/>
      <c r="AY484" s="77"/>
      <c r="AZ484" s="77"/>
      <c r="BA484" s="77"/>
      <c r="BB484" s="77"/>
      <c r="BG484" s="46"/>
      <c r="BH484" s="46"/>
    </row>
    <row r="485" spans="1:255" ht="14.25">
      <c r="A485" s="45" t="s">
        <v>89</v>
      </c>
      <c r="BA485" s="47"/>
      <c r="BB485" s="48"/>
      <c r="BC485" s="47" t="s">
        <v>121</v>
      </c>
      <c r="BG485" s="46"/>
      <c r="BH485" s="46"/>
    </row>
    <row r="486" spans="1:255">
      <c r="BG486" s="46"/>
      <c r="BH486" s="46"/>
    </row>
    <row r="487" spans="1:255">
      <c r="AD487" s="50"/>
      <c r="AH487" s="50"/>
      <c r="AI487" s="50"/>
      <c r="AJ487" s="50"/>
      <c r="AK487" s="50"/>
      <c r="AL487" s="50"/>
      <c r="AM487" s="50"/>
      <c r="AS487" s="50"/>
      <c r="BB487" s="51" t="s">
        <v>91</v>
      </c>
      <c r="BG487" s="46"/>
      <c r="BH487" s="46"/>
    </row>
    <row r="488" spans="1:255">
      <c r="AD488" s="50"/>
      <c r="AH488" s="50"/>
      <c r="AI488" s="50"/>
      <c r="AJ488" s="50"/>
      <c r="AK488" s="50"/>
      <c r="AL488" s="50"/>
      <c r="AM488" s="50"/>
      <c r="AS488" s="50"/>
      <c r="BG488" s="46"/>
      <c r="BH488" s="46"/>
    </row>
    <row r="489" spans="1:255" ht="13.5" thickBot="1">
      <c r="AD489" s="50"/>
      <c r="AH489" s="50"/>
      <c r="AI489" s="50"/>
      <c r="AJ489" s="50"/>
      <c r="AK489" s="50"/>
      <c r="AL489" s="50"/>
      <c r="AM489" s="50"/>
      <c r="AS489" s="50"/>
      <c r="BG489" s="46"/>
      <c r="BH489" s="46"/>
    </row>
    <row r="490" spans="1:255" ht="15" thickBot="1">
      <c r="A490" s="205" t="s">
        <v>92</v>
      </c>
      <c r="B490" s="206"/>
      <c r="C490" s="206"/>
      <c r="D490" s="206"/>
      <c r="E490" s="206"/>
      <c r="F490" s="206"/>
      <c r="G490" s="206"/>
      <c r="H490" s="206"/>
      <c r="I490" s="206"/>
      <c r="J490" s="206"/>
      <c r="K490" s="207"/>
      <c r="L490" s="208">
        <v>14</v>
      </c>
      <c r="M490" s="209"/>
      <c r="N490" s="209"/>
      <c r="O490" s="210"/>
      <c r="P490" s="205" t="s">
        <v>93</v>
      </c>
      <c r="Q490" s="206"/>
      <c r="R490" s="206"/>
      <c r="S490" s="206"/>
      <c r="T490" s="206"/>
      <c r="U490" s="207"/>
      <c r="V490" s="211" t="s">
        <v>156</v>
      </c>
      <c r="W490" s="212"/>
      <c r="X490" s="212"/>
      <c r="Y490" s="212"/>
      <c r="Z490" s="212"/>
      <c r="AA490" s="212"/>
      <c r="AB490" s="212"/>
      <c r="AC490" s="212"/>
      <c r="AD490" s="212"/>
      <c r="AE490" s="212"/>
      <c r="AF490" s="212"/>
      <c r="AG490" s="212"/>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3"/>
      <c r="BG490" s="46"/>
      <c r="BH490" s="46"/>
    </row>
    <row r="491" spans="1:255" ht="14.25">
      <c r="A491" s="52"/>
      <c r="B491" s="52"/>
      <c r="C491" s="52"/>
      <c r="D491" s="52"/>
      <c r="E491" s="52"/>
      <c r="F491" s="52"/>
      <c r="G491" s="52"/>
      <c r="H491" s="52"/>
      <c r="I491" s="52"/>
      <c r="J491" s="52"/>
      <c r="K491" s="52"/>
      <c r="L491" s="53"/>
      <c r="M491" s="53"/>
      <c r="N491" s="53"/>
      <c r="O491" s="53"/>
      <c r="P491" s="52"/>
      <c r="Q491" s="52"/>
      <c r="R491" s="52"/>
      <c r="S491" s="52"/>
      <c r="T491" s="52"/>
      <c r="U491" s="52"/>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G491" s="46"/>
      <c r="BH491" s="46"/>
    </row>
    <row r="492" spans="1:255" ht="14.25">
      <c r="A492" s="55"/>
      <c r="B492" s="56" t="s">
        <v>95</v>
      </c>
      <c r="C492" s="57"/>
      <c r="D492" s="57"/>
      <c r="E492" s="57"/>
      <c r="F492" s="57"/>
      <c r="G492" s="57"/>
      <c r="H492" s="57"/>
      <c r="I492" s="57"/>
      <c r="J492" s="57"/>
      <c r="K492" s="57"/>
      <c r="L492" s="58"/>
      <c r="M492" s="58"/>
      <c r="N492" s="58"/>
      <c r="O492" s="58"/>
      <c r="P492" s="57"/>
      <c r="Q492" s="57"/>
      <c r="R492" s="57"/>
      <c r="S492" s="57"/>
      <c r="T492" s="57"/>
      <c r="U492" s="57"/>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G492" s="46"/>
      <c r="BH492" s="46"/>
    </row>
    <row r="493" spans="1:255" ht="15" thickBot="1">
      <c r="A493" s="57"/>
      <c r="B493" s="57"/>
      <c r="C493" s="57"/>
      <c r="D493" s="57"/>
      <c r="E493" s="57"/>
      <c r="F493" s="57"/>
      <c r="G493" s="57"/>
      <c r="H493" s="57"/>
      <c r="I493" s="57"/>
      <c r="J493" s="57"/>
      <c r="K493" s="57"/>
      <c r="L493" s="58"/>
      <c r="M493" s="58"/>
      <c r="N493" s="58"/>
      <c r="O493" s="58"/>
      <c r="P493" s="57"/>
      <c r="Q493" s="57"/>
      <c r="R493" s="57"/>
      <c r="S493" s="57"/>
      <c r="T493" s="57"/>
      <c r="U493" s="57"/>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G493" s="46"/>
      <c r="BH493" s="46"/>
    </row>
    <row r="494" spans="1:255" ht="14.25">
      <c r="A494" s="57"/>
      <c r="B494" s="59"/>
      <c r="C494" s="52"/>
      <c r="D494" s="52"/>
      <c r="E494" s="52"/>
      <c r="F494" s="52"/>
      <c r="G494" s="52"/>
      <c r="H494" s="52"/>
      <c r="I494" s="52"/>
      <c r="J494" s="52"/>
      <c r="K494" s="52"/>
      <c r="L494" s="53"/>
      <c r="M494" s="53"/>
      <c r="N494" s="53"/>
      <c r="O494" s="53"/>
      <c r="P494" s="52"/>
      <c r="Q494" s="52"/>
      <c r="R494" s="52"/>
      <c r="S494" s="52"/>
      <c r="T494" s="52"/>
      <c r="U494" s="52"/>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60"/>
      <c r="BG494" s="46"/>
      <c r="BH494" s="46"/>
    </row>
    <row r="495" spans="1:255">
      <c r="A495" s="57"/>
      <c r="B495" s="184" t="s">
        <v>157</v>
      </c>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6"/>
      <c r="BG495" s="46"/>
      <c r="BH495" s="46"/>
    </row>
    <row r="496" spans="1:255" ht="13.5">
      <c r="A496" s="57"/>
      <c r="B496" s="184"/>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6"/>
      <c r="BG496" s="104"/>
      <c r="BH496" s="46"/>
    </row>
    <row r="497" spans="1:255">
      <c r="A497" s="57"/>
      <c r="B497" s="184"/>
      <c r="C497" s="185"/>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6"/>
      <c r="BG497" s="46"/>
      <c r="BH497" s="46"/>
    </row>
    <row r="498" spans="1:255">
      <c r="A498" s="57"/>
      <c r="B498" s="184"/>
      <c r="C498" s="185"/>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6"/>
      <c r="BG498" s="46"/>
      <c r="BH498" s="46"/>
    </row>
    <row r="499" spans="1:255">
      <c r="A499" s="57"/>
      <c r="B499" s="184"/>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6"/>
      <c r="BG499" s="46"/>
      <c r="BH499" s="46"/>
    </row>
    <row r="500" spans="1:255">
      <c r="A500" s="57"/>
      <c r="B500" s="184"/>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6"/>
      <c r="BG500" s="46"/>
      <c r="BH500" s="46"/>
    </row>
    <row r="501" spans="1:255">
      <c r="A501" s="57"/>
      <c r="B501" s="184"/>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6"/>
      <c r="BG501" s="46"/>
      <c r="BH501" s="46"/>
    </row>
    <row r="502" spans="1:255">
      <c r="A502" s="57"/>
      <c r="B502" s="184"/>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6"/>
      <c r="BG502" s="46"/>
      <c r="BH502" s="46"/>
    </row>
    <row r="503" spans="1:255">
      <c r="A503" s="57"/>
      <c r="B503" s="184"/>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6"/>
      <c r="BG503" s="46"/>
      <c r="BH503" s="46"/>
    </row>
    <row r="504" spans="1:255">
      <c r="A504" s="57"/>
      <c r="B504" s="184"/>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6"/>
      <c r="BG504" s="46"/>
      <c r="BH504" s="46"/>
    </row>
    <row r="505" spans="1:255" ht="15" thickBot="1">
      <c r="A505" s="62"/>
      <c r="B505" s="63"/>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5"/>
      <c r="BG505" s="46"/>
      <c r="BH505" s="46"/>
    </row>
    <row r="506" spans="1:255">
      <c r="B506" s="66"/>
      <c r="BG506" s="46"/>
      <c r="BH506" s="46"/>
    </row>
    <row r="507" spans="1:255">
      <c r="B507" s="66"/>
      <c r="BG507" s="46"/>
      <c r="BH507" s="46"/>
    </row>
    <row r="508" spans="1:255" ht="14.25">
      <c r="B508" s="56" t="s">
        <v>96</v>
      </c>
      <c r="C508" s="57"/>
      <c r="D508" s="57"/>
      <c r="E508" s="57"/>
      <c r="F508" s="57"/>
      <c r="G508" s="57"/>
      <c r="H508" s="57"/>
      <c r="I508" s="57"/>
      <c r="J508" s="57"/>
      <c r="K508" s="57"/>
      <c r="L508" s="58"/>
      <c r="M508" s="58"/>
      <c r="N508" s="58"/>
      <c r="O508" s="58"/>
      <c r="P508" s="57"/>
      <c r="Q508" s="57"/>
      <c r="R508" s="57"/>
      <c r="S508" s="57"/>
      <c r="T508" s="57"/>
      <c r="U508" s="57"/>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G508" s="46"/>
      <c r="BH508" s="46"/>
    </row>
    <row r="509" spans="1:255" ht="15" thickBot="1">
      <c r="B509" s="57"/>
      <c r="C509" s="57"/>
      <c r="D509" s="57"/>
      <c r="E509" s="57"/>
      <c r="F509" s="57"/>
      <c r="G509" s="57"/>
      <c r="H509" s="57"/>
      <c r="I509" s="57"/>
      <c r="J509" s="57"/>
      <c r="K509" s="57"/>
      <c r="L509" s="58"/>
      <c r="M509" s="58"/>
      <c r="N509" s="58"/>
      <c r="O509" s="58"/>
      <c r="P509" s="57"/>
      <c r="Q509" s="57"/>
      <c r="R509" s="57"/>
      <c r="S509" s="57"/>
      <c r="T509" s="57"/>
      <c r="U509" s="57"/>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t="s">
        <v>97</v>
      </c>
      <c r="AW509" s="56"/>
      <c r="AX509" s="56"/>
      <c r="AY509" s="56"/>
      <c r="AZ509" s="56"/>
      <c r="BA509" s="56"/>
      <c r="BB509" s="56"/>
      <c r="BG509" s="46"/>
      <c r="BH509" s="46"/>
    </row>
    <row r="510" spans="1:255" customFormat="1" ht="13.5" customHeight="1">
      <c r="A510" s="57"/>
      <c r="B510" s="187" t="s">
        <v>98</v>
      </c>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c r="AA510" s="188"/>
      <c r="AB510" s="188"/>
      <c r="AC510" s="188"/>
      <c r="AD510" s="189"/>
      <c r="AE510" s="193" t="s">
        <v>99</v>
      </c>
      <c r="AF510" s="194"/>
      <c r="AG510" s="194"/>
      <c r="AH510" s="194"/>
      <c r="AI510" s="194"/>
      <c r="AJ510" s="194"/>
      <c r="AK510" s="194"/>
      <c r="AL510" s="194"/>
      <c r="AM510" s="195"/>
      <c r="AN510" s="199" t="s">
        <v>100</v>
      </c>
      <c r="AO510" s="188"/>
      <c r="AP510" s="188"/>
      <c r="AQ510" s="188"/>
      <c r="AR510" s="188"/>
      <c r="AS510" s="188"/>
      <c r="AT510" s="188"/>
      <c r="AU510" s="188"/>
      <c r="AV510" s="189"/>
      <c r="AW510" s="199" t="s">
        <v>101</v>
      </c>
      <c r="AX510" s="188"/>
      <c r="AY510" s="188"/>
      <c r="AZ510" s="188"/>
      <c r="BA510" s="188"/>
      <c r="BB510" s="201"/>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c r="CU510" s="46"/>
      <c r="CV510" s="46"/>
      <c r="CW510" s="46"/>
      <c r="CX510" s="46"/>
      <c r="CY510" s="46"/>
      <c r="CZ510" s="46"/>
      <c r="DA510" s="46"/>
      <c r="DB510" s="46"/>
      <c r="DC510" s="46"/>
      <c r="DD510" s="46"/>
      <c r="DE510" s="46"/>
      <c r="DF510" s="46"/>
      <c r="DG510" s="46"/>
      <c r="DH510" s="46"/>
      <c r="DI510" s="46"/>
      <c r="DJ510" s="46"/>
      <c r="DK510" s="46"/>
      <c r="DL510" s="46"/>
      <c r="DM510" s="46"/>
      <c r="DN510" s="46"/>
      <c r="DO510" s="46"/>
      <c r="DP510" s="46"/>
      <c r="DQ510" s="46"/>
      <c r="DR510" s="46"/>
      <c r="DS510" s="46"/>
      <c r="DT510" s="46"/>
      <c r="DU510" s="46"/>
      <c r="DV510" s="46"/>
      <c r="DW510" s="46"/>
      <c r="DX510" s="46"/>
      <c r="DY510" s="46"/>
      <c r="DZ510" s="46"/>
      <c r="EA510" s="46"/>
      <c r="EB510" s="46"/>
      <c r="EC510" s="46"/>
      <c r="ED510" s="46"/>
      <c r="EE510" s="46"/>
      <c r="EF510" s="46"/>
      <c r="EG510" s="46"/>
      <c r="EH510" s="46"/>
      <c r="EI510" s="46"/>
      <c r="EJ510" s="46"/>
      <c r="EK510" s="46"/>
      <c r="EL510" s="46"/>
      <c r="EM510" s="46"/>
      <c r="EN510" s="46"/>
      <c r="EO510" s="46"/>
      <c r="EP510" s="46"/>
      <c r="EQ510" s="46"/>
      <c r="ER510" s="46"/>
      <c r="ES510" s="46"/>
      <c r="ET510" s="46"/>
      <c r="EU510" s="46"/>
      <c r="EV510" s="46"/>
      <c r="EW510" s="46"/>
      <c r="EX510" s="46"/>
      <c r="EY510" s="46"/>
      <c r="EZ510" s="46"/>
      <c r="FA510" s="46"/>
      <c r="FB510" s="46"/>
      <c r="FC510" s="46"/>
      <c r="FD510" s="46"/>
      <c r="FE510" s="46"/>
      <c r="FF510" s="46"/>
      <c r="FG510" s="46"/>
      <c r="FH510" s="46"/>
      <c r="FI510" s="46"/>
      <c r="FJ510" s="46"/>
      <c r="FK510" s="46"/>
      <c r="FL510" s="46"/>
      <c r="FM510" s="46"/>
      <c r="FN510" s="46"/>
      <c r="FO510" s="46"/>
      <c r="FP510" s="46"/>
      <c r="FQ510" s="46"/>
      <c r="FR510" s="46"/>
      <c r="FS510" s="46"/>
      <c r="FT510" s="46"/>
      <c r="FU510" s="46"/>
      <c r="FV510" s="46"/>
      <c r="FW510" s="46"/>
      <c r="FX510" s="46"/>
      <c r="FY510" s="46"/>
      <c r="FZ510" s="46"/>
      <c r="GA510" s="46"/>
      <c r="GB510" s="46"/>
      <c r="GC510" s="46"/>
      <c r="GD510" s="46"/>
      <c r="GE510" s="46"/>
      <c r="GF510" s="46"/>
      <c r="GG510" s="46"/>
      <c r="GH510" s="46"/>
      <c r="GI510" s="46"/>
      <c r="GJ510" s="46"/>
      <c r="GK510" s="46"/>
      <c r="GL510" s="46"/>
      <c r="GM510" s="46"/>
      <c r="GN510" s="46"/>
      <c r="GO510" s="46"/>
      <c r="GP510" s="46"/>
      <c r="GQ510" s="46"/>
      <c r="GR510" s="46"/>
      <c r="GS510" s="46"/>
      <c r="GT510" s="46"/>
      <c r="GU510" s="46"/>
      <c r="GV510" s="46"/>
      <c r="GW510" s="46"/>
      <c r="GX510" s="46"/>
      <c r="GY510" s="46"/>
      <c r="GZ510" s="46"/>
      <c r="HA510" s="46"/>
      <c r="HB510" s="46"/>
      <c r="HC510" s="46"/>
      <c r="HD510" s="46"/>
      <c r="HE510" s="46"/>
      <c r="HF510" s="46"/>
      <c r="HG510" s="46"/>
      <c r="HH510" s="46"/>
      <c r="HI510" s="46"/>
      <c r="HJ510" s="46"/>
      <c r="HK510" s="46"/>
      <c r="HL510" s="46"/>
      <c r="HM510" s="46"/>
      <c r="HN510" s="46"/>
      <c r="HO510" s="46"/>
      <c r="HP510" s="46"/>
      <c r="HQ510" s="46"/>
      <c r="HR510" s="46"/>
      <c r="HS510" s="46"/>
      <c r="HT510" s="46"/>
      <c r="HU510" s="46"/>
      <c r="HV510" s="46"/>
      <c r="HW510" s="46"/>
      <c r="HX510" s="46"/>
      <c r="HY510" s="46"/>
      <c r="HZ510" s="46"/>
      <c r="IA510" s="46"/>
      <c r="IB510" s="46"/>
      <c r="IC510" s="46"/>
      <c r="ID510" s="46"/>
      <c r="IE510" s="46"/>
      <c r="IF510" s="46"/>
      <c r="IG510" s="46"/>
      <c r="IH510" s="46"/>
      <c r="II510" s="46"/>
      <c r="IJ510" s="46"/>
      <c r="IK510" s="46"/>
      <c r="IL510" s="46"/>
      <c r="IM510" s="46"/>
      <c r="IN510" s="46"/>
      <c r="IO510" s="46"/>
      <c r="IP510" s="46"/>
      <c r="IQ510" s="46"/>
      <c r="IR510" s="46"/>
      <c r="IS510" s="46"/>
      <c r="IT510" s="46"/>
      <c r="IU510" s="46"/>
    </row>
    <row r="511" spans="1:255" customFormat="1" ht="13.5" customHeight="1">
      <c r="A511" s="57"/>
      <c r="B511" s="190"/>
      <c r="C511" s="191"/>
      <c r="D511" s="191"/>
      <c r="E511" s="191"/>
      <c r="F511" s="191"/>
      <c r="G511" s="191"/>
      <c r="H511" s="191"/>
      <c r="I511" s="191"/>
      <c r="J511" s="191"/>
      <c r="K511" s="191"/>
      <c r="L511" s="191"/>
      <c r="M511" s="191"/>
      <c r="N511" s="191"/>
      <c r="O511" s="191"/>
      <c r="P511" s="191"/>
      <c r="Q511" s="191"/>
      <c r="R511" s="191"/>
      <c r="S511" s="191"/>
      <c r="T511" s="191"/>
      <c r="U511" s="191"/>
      <c r="V511" s="191"/>
      <c r="W511" s="191"/>
      <c r="X511" s="191"/>
      <c r="Y511" s="191"/>
      <c r="Z511" s="191"/>
      <c r="AA511" s="191"/>
      <c r="AB511" s="191"/>
      <c r="AC511" s="191"/>
      <c r="AD511" s="192"/>
      <c r="AE511" s="196"/>
      <c r="AF511" s="197"/>
      <c r="AG511" s="197"/>
      <c r="AH511" s="197"/>
      <c r="AI511" s="197"/>
      <c r="AJ511" s="197"/>
      <c r="AK511" s="197"/>
      <c r="AL511" s="197"/>
      <c r="AM511" s="198"/>
      <c r="AN511" s="200"/>
      <c r="AO511" s="191"/>
      <c r="AP511" s="191"/>
      <c r="AQ511" s="191"/>
      <c r="AR511" s="191"/>
      <c r="AS511" s="191"/>
      <c r="AT511" s="191"/>
      <c r="AU511" s="191"/>
      <c r="AV511" s="192"/>
      <c r="AW511" s="200"/>
      <c r="AX511" s="191"/>
      <c r="AY511" s="191"/>
      <c r="AZ511" s="191"/>
      <c r="BA511" s="191"/>
      <c r="BB511" s="202"/>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c r="CU511" s="46"/>
      <c r="CV511" s="46"/>
      <c r="CW511" s="46"/>
      <c r="CX511" s="46"/>
      <c r="CY511" s="46"/>
      <c r="CZ511" s="46"/>
      <c r="DA511" s="46"/>
      <c r="DB511" s="46"/>
      <c r="DC511" s="46"/>
      <c r="DD511" s="46"/>
      <c r="DE511" s="46"/>
      <c r="DF511" s="46"/>
      <c r="DG511" s="46"/>
      <c r="DH511" s="46"/>
      <c r="DI511" s="46"/>
      <c r="DJ511" s="46"/>
      <c r="DK511" s="46"/>
      <c r="DL511" s="46"/>
      <c r="DM511" s="46"/>
      <c r="DN511" s="46"/>
      <c r="DO511" s="46"/>
      <c r="DP511" s="46"/>
      <c r="DQ511" s="46"/>
      <c r="DR511" s="46"/>
      <c r="DS511" s="46"/>
      <c r="DT511" s="46"/>
      <c r="DU511" s="46"/>
      <c r="DV511" s="46"/>
      <c r="DW511" s="46"/>
      <c r="DX511" s="46"/>
      <c r="DY511" s="46"/>
      <c r="DZ511" s="46"/>
      <c r="EA511" s="46"/>
      <c r="EB511" s="46"/>
      <c r="EC511" s="46"/>
      <c r="ED511" s="46"/>
      <c r="EE511" s="46"/>
      <c r="EF511" s="46"/>
      <c r="EG511" s="46"/>
      <c r="EH511" s="46"/>
      <c r="EI511" s="46"/>
      <c r="EJ511" s="46"/>
      <c r="EK511" s="46"/>
      <c r="EL511" s="46"/>
      <c r="EM511" s="46"/>
      <c r="EN511" s="46"/>
      <c r="EO511" s="46"/>
      <c r="EP511" s="46"/>
      <c r="EQ511" s="46"/>
      <c r="ER511" s="46"/>
      <c r="ES511" s="46"/>
      <c r="ET511" s="46"/>
      <c r="EU511" s="46"/>
      <c r="EV511" s="46"/>
      <c r="EW511" s="46"/>
      <c r="EX511" s="46"/>
      <c r="EY511" s="46"/>
      <c r="EZ511" s="46"/>
      <c r="FA511" s="46"/>
      <c r="FB511" s="46"/>
      <c r="FC511" s="46"/>
      <c r="FD511" s="46"/>
      <c r="FE511" s="46"/>
      <c r="FF511" s="46"/>
      <c r="FG511" s="46"/>
      <c r="FH511" s="46"/>
      <c r="FI511" s="46"/>
      <c r="FJ511" s="46"/>
      <c r="FK511" s="46"/>
      <c r="FL511" s="46"/>
      <c r="FM511" s="46"/>
      <c r="FN511" s="46"/>
      <c r="FO511" s="46"/>
      <c r="FP511" s="46"/>
      <c r="FQ511" s="46"/>
      <c r="FR511" s="46"/>
      <c r="FS511" s="46"/>
      <c r="FT511" s="46"/>
      <c r="FU511" s="46"/>
      <c r="FV511" s="46"/>
      <c r="FW511" s="46"/>
      <c r="FX511" s="46"/>
      <c r="FY511" s="46"/>
      <c r="FZ511" s="46"/>
      <c r="GA511" s="46"/>
      <c r="GB511" s="46"/>
      <c r="GC511" s="46"/>
      <c r="GD511" s="46"/>
      <c r="GE511" s="46"/>
      <c r="GF511" s="46"/>
      <c r="GG511" s="46"/>
      <c r="GH511" s="46"/>
      <c r="GI511" s="46"/>
      <c r="GJ511" s="46"/>
      <c r="GK511" s="46"/>
      <c r="GL511" s="46"/>
      <c r="GM511" s="46"/>
      <c r="GN511" s="46"/>
      <c r="GO511" s="46"/>
      <c r="GP511" s="46"/>
      <c r="GQ511" s="46"/>
      <c r="GR511" s="46"/>
      <c r="GS511" s="46"/>
      <c r="GT511" s="46"/>
      <c r="GU511" s="46"/>
      <c r="GV511" s="46"/>
      <c r="GW511" s="46"/>
      <c r="GX511" s="46"/>
      <c r="GY511" s="46"/>
      <c r="GZ511" s="46"/>
      <c r="HA511" s="46"/>
      <c r="HB511" s="46"/>
      <c r="HC511" s="46"/>
      <c r="HD511" s="46"/>
      <c r="HE511" s="46"/>
      <c r="HF511" s="46"/>
      <c r="HG511" s="46"/>
      <c r="HH511" s="46"/>
      <c r="HI511" s="46"/>
      <c r="HJ511" s="46"/>
      <c r="HK511" s="46"/>
      <c r="HL511" s="46"/>
      <c r="HM511" s="46"/>
      <c r="HN511" s="46"/>
      <c r="HO511" s="46"/>
      <c r="HP511" s="46"/>
      <c r="HQ511" s="46"/>
      <c r="HR511" s="46"/>
      <c r="HS511" s="46"/>
      <c r="HT511" s="46"/>
      <c r="HU511" s="46"/>
      <c r="HV511" s="46"/>
      <c r="HW511" s="46"/>
      <c r="HX511" s="46"/>
      <c r="HY511" s="46"/>
      <c r="HZ511" s="46"/>
      <c r="IA511" s="46"/>
      <c r="IB511" s="46"/>
      <c r="IC511" s="46"/>
      <c r="ID511" s="46"/>
      <c r="IE511" s="46"/>
      <c r="IF511" s="46"/>
      <c r="IG511" s="46"/>
      <c r="IH511" s="46"/>
      <c r="II511" s="46"/>
      <c r="IJ511" s="46"/>
      <c r="IK511" s="46"/>
      <c r="IL511" s="46"/>
      <c r="IM511" s="46"/>
      <c r="IN511" s="46"/>
      <c r="IO511" s="46"/>
      <c r="IP511" s="46"/>
      <c r="IQ511" s="46"/>
      <c r="IR511" s="46"/>
      <c r="IS511" s="46"/>
      <c r="IT511" s="46"/>
      <c r="IU511" s="46"/>
    </row>
    <row r="512" spans="1:255" customFormat="1" ht="18.75" customHeight="1">
      <c r="A512" s="57"/>
      <c r="B512" s="67" t="s">
        <v>102</v>
      </c>
      <c r="C512" s="68" t="s">
        <v>158</v>
      </c>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239">
        <v>287980655</v>
      </c>
      <c r="AF512" s="257"/>
      <c r="AG512" s="257"/>
      <c r="AH512" s="257"/>
      <c r="AI512" s="257"/>
      <c r="AJ512" s="257"/>
      <c r="AK512" s="257"/>
      <c r="AL512" s="257"/>
      <c r="AM512" s="258"/>
      <c r="AN512" s="239">
        <v>298322177</v>
      </c>
      <c r="AO512" s="257"/>
      <c r="AP512" s="257"/>
      <c r="AQ512" s="257"/>
      <c r="AR512" s="257"/>
      <c r="AS512" s="257"/>
      <c r="AT512" s="257"/>
      <c r="AU512" s="257"/>
      <c r="AV512" s="258"/>
      <c r="AW512" s="179"/>
      <c r="AX512" s="180"/>
      <c r="AY512" s="180"/>
      <c r="AZ512" s="180"/>
      <c r="BA512" s="180"/>
      <c r="BB512" s="181"/>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46"/>
      <c r="CS512" s="46"/>
      <c r="CT512" s="46"/>
      <c r="CU512" s="46"/>
      <c r="CV512" s="46"/>
      <c r="CW512" s="46"/>
      <c r="CX512" s="46"/>
      <c r="CY512" s="46"/>
      <c r="CZ512" s="46"/>
      <c r="DA512" s="46"/>
      <c r="DB512" s="46"/>
      <c r="DC512" s="46"/>
      <c r="DD512" s="46"/>
      <c r="DE512" s="46"/>
      <c r="DF512" s="46"/>
      <c r="DG512" s="46"/>
      <c r="DH512" s="46"/>
      <c r="DI512" s="46"/>
      <c r="DJ512" s="46"/>
      <c r="DK512" s="46"/>
      <c r="DL512" s="46"/>
      <c r="DM512" s="46"/>
      <c r="DN512" s="46"/>
      <c r="DO512" s="46"/>
      <c r="DP512" s="46"/>
      <c r="DQ512" s="46"/>
      <c r="DR512" s="46"/>
      <c r="DS512" s="46"/>
      <c r="DT512" s="46"/>
      <c r="DU512" s="46"/>
      <c r="DV512" s="46"/>
      <c r="DW512" s="46"/>
      <c r="DX512" s="46"/>
      <c r="DY512" s="46"/>
      <c r="DZ512" s="46"/>
      <c r="EA512" s="46"/>
      <c r="EB512" s="46"/>
      <c r="EC512" s="46"/>
      <c r="ED512" s="46"/>
      <c r="EE512" s="46"/>
      <c r="EF512" s="46"/>
      <c r="EG512" s="46"/>
      <c r="EH512" s="46"/>
      <c r="EI512" s="46"/>
      <c r="EJ512" s="46"/>
      <c r="EK512" s="46"/>
      <c r="EL512" s="46"/>
      <c r="EM512" s="46"/>
      <c r="EN512" s="46"/>
      <c r="EO512" s="46"/>
      <c r="EP512" s="46"/>
      <c r="EQ512" s="46"/>
      <c r="ER512" s="46"/>
      <c r="ES512" s="46"/>
      <c r="ET512" s="46"/>
      <c r="EU512" s="46"/>
      <c r="EV512" s="46"/>
      <c r="EW512" s="46"/>
      <c r="EX512" s="46"/>
      <c r="EY512" s="46"/>
      <c r="EZ512" s="46"/>
      <c r="FA512" s="46"/>
      <c r="FB512" s="46"/>
      <c r="FC512" s="46"/>
      <c r="FD512" s="46"/>
      <c r="FE512" s="46"/>
      <c r="FF512" s="46"/>
      <c r="FG512" s="46"/>
      <c r="FH512" s="46"/>
      <c r="FI512" s="46"/>
      <c r="FJ512" s="46"/>
      <c r="FK512" s="46"/>
      <c r="FL512" s="46"/>
      <c r="FM512" s="46"/>
      <c r="FN512" s="46"/>
      <c r="FO512" s="46"/>
      <c r="FP512" s="46"/>
      <c r="FQ512" s="46"/>
      <c r="FR512" s="46"/>
      <c r="FS512" s="46"/>
      <c r="FT512" s="46"/>
      <c r="FU512" s="46"/>
      <c r="FV512" s="46"/>
      <c r="FW512" s="46"/>
      <c r="FX512" s="46"/>
      <c r="FY512" s="46"/>
      <c r="FZ512" s="46"/>
      <c r="GA512" s="46"/>
      <c r="GB512" s="46"/>
      <c r="GC512" s="46"/>
      <c r="GD512" s="46"/>
      <c r="GE512" s="46"/>
      <c r="GF512" s="46"/>
      <c r="GG512" s="46"/>
      <c r="GH512" s="46"/>
      <c r="GI512" s="46"/>
      <c r="GJ512" s="46"/>
      <c r="GK512" s="46"/>
      <c r="GL512" s="46"/>
      <c r="GM512" s="46"/>
      <c r="GN512" s="46"/>
      <c r="GO512" s="46"/>
      <c r="GP512" s="46"/>
      <c r="GQ512" s="46"/>
      <c r="GR512" s="46"/>
      <c r="GS512" s="46"/>
      <c r="GT512" s="46"/>
      <c r="GU512" s="46"/>
      <c r="GV512" s="46"/>
      <c r="GW512" s="46"/>
      <c r="GX512" s="46"/>
      <c r="GY512" s="46"/>
      <c r="GZ512" s="46"/>
      <c r="HA512" s="46"/>
      <c r="HB512" s="46"/>
      <c r="HC512" s="46"/>
      <c r="HD512" s="46"/>
      <c r="HE512" s="46"/>
      <c r="HF512" s="46"/>
      <c r="HG512" s="46"/>
      <c r="HH512" s="46"/>
      <c r="HI512" s="46"/>
      <c r="HJ512" s="46"/>
      <c r="HK512" s="46"/>
      <c r="HL512" s="46"/>
      <c r="HM512" s="46"/>
      <c r="HN512" s="46"/>
      <c r="HO512" s="46"/>
      <c r="HP512" s="46"/>
      <c r="HQ512" s="46"/>
      <c r="HR512" s="46"/>
      <c r="HS512" s="46"/>
      <c r="HT512" s="46"/>
      <c r="HU512" s="46"/>
      <c r="HV512" s="46"/>
      <c r="HW512" s="46"/>
      <c r="HX512" s="46"/>
      <c r="HY512" s="46"/>
      <c r="HZ512" s="46"/>
      <c r="IA512" s="46"/>
      <c r="IB512" s="46"/>
      <c r="IC512" s="46"/>
      <c r="ID512" s="46"/>
      <c r="IE512" s="46"/>
      <c r="IF512" s="46"/>
      <c r="IG512" s="46"/>
      <c r="IH512" s="46"/>
      <c r="II512" s="46"/>
      <c r="IJ512" s="46"/>
      <c r="IK512" s="46"/>
      <c r="IL512" s="46"/>
      <c r="IM512" s="46"/>
      <c r="IN512" s="46"/>
      <c r="IO512" s="46"/>
      <c r="IP512" s="46"/>
      <c r="IQ512" s="46"/>
      <c r="IR512" s="46"/>
      <c r="IS512" s="46"/>
      <c r="IT512" s="46"/>
      <c r="IU512" s="46"/>
    </row>
    <row r="513" spans="1:255" customFormat="1" ht="18.75" customHeight="1">
      <c r="A513" s="57"/>
      <c r="B513" s="70"/>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174"/>
      <c r="AF513" s="175"/>
      <c r="AG513" s="175"/>
      <c r="AH513" s="175"/>
      <c r="AI513" s="175"/>
      <c r="AJ513" s="175"/>
      <c r="AK513" s="175"/>
      <c r="AL513" s="175"/>
      <c r="AM513" s="176"/>
      <c r="AN513" s="174"/>
      <c r="AO513" s="177"/>
      <c r="AP513" s="177"/>
      <c r="AQ513" s="177"/>
      <c r="AR513" s="177"/>
      <c r="AS513" s="177"/>
      <c r="AT513" s="177"/>
      <c r="AU513" s="177"/>
      <c r="AV513" s="178"/>
      <c r="AW513" s="179"/>
      <c r="AX513" s="180"/>
      <c r="AY513" s="180"/>
      <c r="AZ513" s="180"/>
      <c r="BA513" s="180"/>
      <c r="BB513" s="181"/>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c r="CX513" s="46"/>
      <c r="CY513" s="46"/>
      <c r="CZ513" s="46"/>
      <c r="DA513" s="46"/>
      <c r="DB513" s="46"/>
      <c r="DC513" s="46"/>
      <c r="DD513" s="46"/>
      <c r="DE513" s="46"/>
      <c r="DF513" s="46"/>
      <c r="DG513" s="46"/>
      <c r="DH513" s="46"/>
      <c r="DI513" s="46"/>
      <c r="DJ513" s="46"/>
      <c r="DK513" s="46"/>
      <c r="DL513" s="46"/>
      <c r="DM513" s="46"/>
      <c r="DN513" s="46"/>
      <c r="DO513" s="46"/>
      <c r="DP513" s="46"/>
      <c r="DQ513" s="46"/>
      <c r="DR513" s="46"/>
      <c r="DS513" s="46"/>
      <c r="DT513" s="46"/>
      <c r="DU513" s="46"/>
      <c r="DV513" s="46"/>
      <c r="DW513" s="46"/>
      <c r="DX513" s="46"/>
      <c r="DY513" s="46"/>
      <c r="DZ513" s="46"/>
      <c r="EA513" s="46"/>
      <c r="EB513" s="46"/>
      <c r="EC513" s="46"/>
      <c r="ED513" s="46"/>
      <c r="EE513" s="46"/>
      <c r="EF513" s="46"/>
      <c r="EG513" s="46"/>
      <c r="EH513" s="46"/>
      <c r="EI513" s="46"/>
      <c r="EJ513" s="46"/>
      <c r="EK513" s="46"/>
      <c r="EL513" s="46"/>
      <c r="EM513" s="46"/>
      <c r="EN513" s="46"/>
      <c r="EO513" s="46"/>
      <c r="EP513" s="46"/>
      <c r="EQ513" s="46"/>
      <c r="ER513" s="46"/>
      <c r="ES513" s="46"/>
      <c r="ET513" s="46"/>
      <c r="EU513" s="46"/>
      <c r="EV513" s="46"/>
      <c r="EW513" s="46"/>
      <c r="EX513" s="46"/>
      <c r="EY513" s="46"/>
      <c r="EZ513" s="46"/>
      <c r="FA513" s="46"/>
      <c r="FB513" s="46"/>
      <c r="FC513" s="46"/>
      <c r="FD513" s="46"/>
      <c r="FE513" s="46"/>
      <c r="FF513" s="46"/>
      <c r="FG513" s="46"/>
      <c r="FH513" s="46"/>
      <c r="FI513" s="46"/>
      <c r="FJ513" s="46"/>
      <c r="FK513" s="46"/>
      <c r="FL513" s="46"/>
      <c r="FM513" s="46"/>
      <c r="FN513" s="46"/>
      <c r="FO513" s="46"/>
      <c r="FP513" s="46"/>
      <c r="FQ513" s="46"/>
      <c r="FR513" s="46"/>
      <c r="FS513" s="46"/>
      <c r="FT513" s="46"/>
      <c r="FU513" s="46"/>
      <c r="FV513" s="46"/>
      <c r="FW513" s="46"/>
      <c r="FX513" s="46"/>
      <c r="FY513" s="46"/>
      <c r="FZ513" s="46"/>
      <c r="GA513" s="46"/>
      <c r="GB513" s="46"/>
      <c r="GC513" s="46"/>
      <c r="GD513" s="46"/>
      <c r="GE513" s="46"/>
      <c r="GF513" s="46"/>
      <c r="GG513" s="46"/>
      <c r="GH513" s="46"/>
      <c r="GI513" s="46"/>
      <c r="GJ513" s="46"/>
      <c r="GK513" s="46"/>
      <c r="GL513" s="46"/>
      <c r="GM513" s="46"/>
      <c r="GN513" s="46"/>
      <c r="GO513" s="46"/>
      <c r="GP513" s="46"/>
      <c r="GQ513" s="46"/>
      <c r="GR513" s="46"/>
      <c r="GS513" s="46"/>
      <c r="GT513" s="46"/>
      <c r="GU513" s="46"/>
      <c r="GV513" s="46"/>
      <c r="GW513" s="46"/>
      <c r="GX513" s="46"/>
      <c r="GY513" s="46"/>
      <c r="GZ513" s="46"/>
      <c r="HA513" s="46"/>
      <c r="HB513" s="46"/>
      <c r="HC513" s="46"/>
      <c r="HD513" s="46"/>
      <c r="HE513" s="46"/>
      <c r="HF513" s="46"/>
      <c r="HG513" s="46"/>
      <c r="HH513" s="46"/>
      <c r="HI513" s="46"/>
      <c r="HJ513" s="46"/>
      <c r="HK513" s="46"/>
      <c r="HL513" s="46"/>
      <c r="HM513" s="46"/>
      <c r="HN513" s="46"/>
      <c r="HO513" s="46"/>
      <c r="HP513" s="46"/>
      <c r="HQ513" s="46"/>
      <c r="HR513" s="46"/>
      <c r="HS513" s="46"/>
      <c r="HT513" s="46"/>
      <c r="HU513" s="46"/>
      <c r="HV513" s="46"/>
      <c r="HW513" s="46"/>
      <c r="HX513" s="46"/>
      <c r="HY513" s="46"/>
      <c r="HZ513" s="46"/>
      <c r="IA513" s="46"/>
      <c r="IB513" s="46"/>
      <c r="IC513" s="46"/>
      <c r="ID513" s="46"/>
      <c r="IE513" s="46"/>
      <c r="IF513" s="46"/>
      <c r="IG513" s="46"/>
      <c r="IH513" s="46"/>
      <c r="II513" s="46"/>
      <c r="IJ513" s="46"/>
      <c r="IK513" s="46"/>
      <c r="IL513" s="46"/>
      <c r="IM513" s="46"/>
      <c r="IN513" s="46"/>
      <c r="IO513" s="46"/>
      <c r="IP513" s="46"/>
      <c r="IQ513" s="46"/>
      <c r="IR513" s="46"/>
      <c r="IS513" s="46"/>
      <c r="IT513" s="46"/>
      <c r="IU513" s="46"/>
    </row>
    <row r="514" spans="1:255" customFormat="1" ht="18.75" customHeight="1">
      <c r="A514" s="57"/>
      <c r="B514" s="70"/>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174"/>
      <c r="AF514" s="175"/>
      <c r="AG514" s="175"/>
      <c r="AH514" s="175"/>
      <c r="AI514" s="175"/>
      <c r="AJ514" s="175"/>
      <c r="AK514" s="175"/>
      <c r="AL514" s="175"/>
      <c r="AM514" s="176"/>
      <c r="AN514" s="174"/>
      <c r="AO514" s="177"/>
      <c r="AP514" s="177"/>
      <c r="AQ514" s="177"/>
      <c r="AR514" s="177"/>
      <c r="AS514" s="177"/>
      <c r="AT514" s="177"/>
      <c r="AU514" s="177"/>
      <c r="AV514" s="178"/>
      <c r="AW514" s="179"/>
      <c r="AX514" s="180"/>
      <c r="AY514" s="180"/>
      <c r="AZ514" s="180"/>
      <c r="BA514" s="180"/>
      <c r="BB514" s="181"/>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c r="CU514" s="46"/>
      <c r="CV514" s="46"/>
      <c r="CW514" s="46"/>
      <c r="CX514" s="46"/>
      <c r="CY514" s="46"/>
      <c r="CZ514" s="46"/>
      <c r="DA514" s="46"/>
      <c r="DB514" s="46"/>
      <c r="DC514" s="46"/>
      <c r="DD514" s="46"/>
      <c r="DE514" s="46"/>
      <c r="DF514" s="46"/>
      <c r="DG514" s="46"/>
      <c r="DH514" s="46"/>
      <c r="DI514" s="46"/>
      <c r="DJ514" s="46"/>
      <c r="DK514" s="46"/>
      <c r="DL514" s="46"/>
      <c r="DM514" s="46"/>
      <c r="DN514" s="46"/>
      <c r="DO514" s="46"/>
      <c r="DP514" s="46"/>
      <c r="DQ514" s="46"/>
      <c r="DR514" s="46"/>
      <c r="DS514" s="46"/>
      <c r="DT514" s="46"/>
      <c r="DU514" s="46"/>
      <c r="DV514" s="46"/>
      <c r="DW514" s="46"/>
      <c r="DX514" s="46"/>
      <c r="DY514" s="46"/>
      <c r="DZ514" s="46"/>
      <c r="EA514" s="46"/>
      <c r="EB514" s="46"/>
      <c r="EC514" s="46"/>
      <c r="ED514" s="46"/>
      <c r="EE514" s="46"/>
      <c r="EF514" s="46"/>
      <c r="EG514" s="46"/>
      <c r="EH514" s="46"/>
      <c r="EI514" s="46"/>
      <c r="EJ514" s="46"/>
      <c r="EK514" s="46"/>
      <c r="EL514" s="46"/>
      <c r="EM514" s="46"/>
      <c r="EN514" s="46"/>
      <c r="EO514" s="46"/>
      <c r="EP514" s="46"/>
      <c r="EQ514" s="46"/>
      <c r="ER514" s="46"/>
      <c r="ES514" s="46"/>
      <c r="ET514" s="46"/>
      <c r="EU514" s="46"/>
      <c r="EV514" s="46"/>
      <c r="EW514" s="46"/>
      <c r="EX514" s="46"/>
      <c r="EY514" s="46"/>
      <c r="EZ514" s="46"/>
      <c r="FA514" s="46"/>
      <c r="FB514" s="46"/>
      <c r="FC514" s="46"/>
      <c r="FD514" s="46"/>
      <c r="FE514" s="46"/>
      <c r="FF514" s="46"/>
      <c r="FG514" s="46"/>
      <c r="FH514" s="46"/>
      <c r="FI514" s="46"/>
      <c r="FJ514" s="46"/>
      <c r="FK514" s="46"/>
      <c r="FL514" s="46"/>
      <c r="FM514" s="46"/>
      <c r="FN514" s="46"/>
      <c r="FO514" s="46"/>
      <c r="FP514" s="46"/>
      <c r="FQ514" s="46"/>
      <c r="FR514" s="46"/>
      <c r="FS514" s="46"/>
      <c r="FT514" s="46"/>
      <c r="FU514" s="46"/>
      <c r="FV514" s="46"/>
      <c r="FW514" s="46"/>
      <c r="FX514" s="46"/>
      <c r="FY514" s="46"/>
      <c r="FZ514" s="46"/>
      <c r="GA514" s="46"/>
      <c r="GB514" s="46"/>
      <c r="GC514" s="46"/>
      <c r="GD514" s="46"/>
      <c r="GE514" s="46"/>
      <c r="GF514" s="46"/>
      <c r="GG514" s="46"/>
      <c r="GH514" s="46"/>
      <c r="GI514" s="46"/>
      <c r="GJ514" s="46"/>
      <c r="GK514" s="46"/>
      <c r="GL514" s="46"/>
      <c r="GM514" s="46"/>
      <c r="GN514" s="46"/>
      <c r="GO514" s="46"/>
      <c r="GP514" s="46"/>
      <c r="GQ514" s="46"/>
      <c r="GR514" s="46"/>
      <c r="GS514" s="46"/>
      <c r="GT514" s="46"/>
      <c r="GU514" s="46"/>
      <c r="GV514" s="46"/>
      <c r="GW514" s="46"/>
      <c r="GX514" s="46"/>
      <c r="GY514" s="46"/>
      <c r="GZ514" s="46"/>
      <c r="HA514" s="46"/>
      <c r="HB514" s="46"/>
      <c r="HC514" s="46"/>
      <c r="HD514" s="46"/>
      <c r="HE514" s="46"/>
      <c r="HF514" s="46"/>
      <c r="HG514" s="46"/>
      <c r="HH514" s="46"/>
      <c r="HI514" s="46"/>
      <c r="HJ514" s="46"/>
      <c r="HK514" s="46"/>
      <c r="HL514" s="46"/>
      <c r="HM514" s="46"/>
      <c r="HN514" s="46"/>
      <c r="HO514" s="46"/>
      <c r="HP514" s="46"/>
      <c r="HQ514" s="46"/>
      <c r="HR514" s="46"/>
      <c r="HS514" s="46"/>
      <c r="HT514" s="46"/>
      <c r="HU514" s="46"/>
      <c r="HV514" s="46"/>
      <c r="HW514" s="46"/>
      <c r="HX514" s="46"/>
      <c r="HY514" s="46"/>
      <c r="HZ514" s="46"/>
      <c r="IA514" s="46"/>
      <c r="IB514" s="46"/>
      <c r="IC514" s="46"/>
      <c r="ID514" s="46"/>
      <c r="IE514" s="46"/>
      <c r="IF514" s="46"/>
      <c r="IG514" s="46"/>
      <c r="IH514" s="46"/>
      <c r="II514" s="46"/>
      <c r="IJ514" s="46"/>
      <c r="IK514" s="46"/>
      <c r="IL514" s="46"/>
      <c r="IM514" s="46"/>
      <c r="IN514" s="46"/>
      <c r="IO514" s="46"/>
      <c r="IP514" s="46"/>
      <c r="IQ514" s="46"/>
      <c r="IR514" s="46"/>
      <c r="IS514" s="46"/>
      <c r="IT514" s="46"/>
      <c r="IU514" s="46"/>
    </row>
    <row r="515" spans="1:255" customFormat="1" ht="18.75" customHeight="1">
      <c r="A515" s="57"/>
      <c r="B515" s="70"/>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174"/>
      <c r="AF515" s="175"/>
      <c r="AG515" s="175"/>
      <c r="AH515" s="175"/>
      <c r="AI515" s="175"/>
      <c r="AJ515" s="175"/>
      <c r="AK515" s="175"/>
      <c r="AL515" s="175"/>
      <c r="AM515" s="176"/>
      <c r="AN515" s="174"/>
      <c r="AO515" s="177"/>
      <c r="AP515" s="177"/>
      <c r="AQ515" s="177"/>
      <c r="AR515" s="177"/>
      <c r="AS515" s="177"/>
      <c r="AT515" s="177"/>
      <c r="AU515" s="177"/>
      <c r="AV515" s="178"/>
      <c r="AW515" s="179"/>
      <c r="AX515" s="180"/>
      <c r="AY515" s="180"/>
      <c r="AZ515" s="180"/>
      <c r="BA515" s="180"/>
      <c r="BB515" s="181"/>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c r="CU515" s="46"/>
      <c r="CV515" s="46"/>
      <c r="CW515" s="46"/>
      <c r="CX515" s="46"/>
      <c r="CY515" s="46"/>
      <c r="CZ515" s="46"/>
      <c r="DA515" s="46"/>
      <c r="DB515" s="46"/>
      <c r="DC515" s="46"/>
      <c r="DD515" s="46"/>
      <c r="DE515" s="46"/>
      <c r="DF515" s="46"/>
      <c r="DG515" s="46"/>
      <c r="DH515" s="46"/>
      <c r="DI515" s="46"/>
      <c r="DJ515" s="46"/>
      <c r="DK515" s="46"/>
      <c r="DL515" s="46"/>
      <c r="DM515" s="46"/>
      <c r="DN515" s="46"/>
      <c r="DO515" s="46"/>
      <c r="DP515" s="46"/>
      <c r="DQ515" s="46"/>
      <c r="DR515" s="46"/>
      <c r="DS515" s="46"/>
      <c r="DT515" s="46"/>
      <c r="DU515" s="46"/>
      <c r="DV515" s="46"/>
      <c r="DW515" s="46"/>
      <c r="DX515" s="46"/>
      <c r="DY515" s="46"/>
      <c r="DZ515" s="46"/>
      <c r="EA515" s="46"/>
      <c r="EB515" s="46"/>
      <c r="EC515" s="46"/>
      <c r="ED515" s="46"/>
      <c r="EE515" s="46"/>
      <c r="EF515" s="46"/>
      <c r="EG515" s="46"/>
      <c r="EH515" s="46"/>
      <c r="EI515" s="46"/>
      <c r="EJ515" s="46"/>
      <c r="EK515" s="46"/>
      <c r="EL515" s="46"/>
      <c r="EM515" s="46"/>
      <c r="EN515" s="46"/>
      <c r="EO515" s="46"/>
      <c r="EP515" s="46"/>
      <c r="EQ515" s="46"/>
      <c r="ER515" s="46"/>
      <c r="ES515" s="46"/>
      <c r="ET515" s="46"/>
      <c r="EU515" s="46"/>
      <c r="EV515" s="46"/>
      <c r="EW515" s="46"/>
      <c r="EX515" s="46"/>
      <c r="EY515" s="46"/>
      <c r="EZ515" s="46"/>
      <c r="FA515" s="46"/>
      <c r="FB515" s="46"/>
      <c r="FC515" s="46"/>
      <c r="FD515" s="46"/>
      <c r="FE515" s="46"/>
      <c r="FF515" s="46"/>
      <c r="FG515" s="46"/>
      <c r="FH515" s="46"/>
      <c r="FI515" s="46"/>
      <c r="FJ515" s="46"/>
      <c r="FK515" s="46"/>
      <c r="FL515" s="46"/>
      <c r="FM515" s="46"/>
      <c r="FN515" s="46"/>
      <c r="FO515" s="46"/>
      <c r="FP515" s="46"/>
      <c r="FQ515" s="46"/>
      <c r="FR515" s="46"/>
      <c r="FS515" s="46"/>
      <c r="FT515" s="46"/>
      <c r="FU515" s="46"/>
      <c r="FV515" s="46"/>
      <c r="FW515" s="46"/>
      <c r="FX515" s="46"/>
      <c r="FY515" s="46"/>
      <c r="FZ515" s="46"/>
      <c r="GA515" s="46"/>
      <c r="GB515" s="46"/>
      <c r="GC515" s="46"/>
      <c r="GD515" s="46"/>
      <c r="GE515" s="46"/>
      <c r="GF515" s="46"/>
      <c r="GG515" s="46"/>
      <c r="GH515" s="46"/>
      <c r="GI515" s="46"/>
      <c r="GJ515" s="46"/>
      <c r="GK515" s="46"/>
      <c r="GL515" s="46"/>
      <c r="GM515" s="46"/>
      <c r="GN515" s="46"/>
      <c r="GO515" s="46"/>
      <c r="GP515" s="46"/>
      <c r="GQ515" s="46"/>
      <c r="GR515" s="46"/>
      <c r="GS515" s="46"/>
      <c r="GT515" s="46"/>
      <c r="GU515" s="46"/>
      <c r="GV515" s="46"/>
      <c r="GW515" s="46"/>
      <c r="GX515" s="46"/>
      <c r="GY515" s="46"/>
      <c r="GZ515" s="46"/>
      <c r="HA515" s="46"/>
      <c r="HB515" s="46"/>
      <c r="HC515" s="46"/>
      <c r="HD515" s="46"/>
      <c r="HE515" s="46"/>
      <c r="HF515" s="46"/>
      <c r="HG515" s="46"/>
      <c r="HH515" s="46"/>
      <c r="HI515" s="46"/>
      <c r="HJ515" s="46"/>
      <c r="HK515" s="46"/>
      <c r="HL515" s="46"/>
      <c r="HM515" s="46"/>
      <c r="HN515" s="46"/>
      <c r="HO515" s="46"/>
      <c r="HP515" s="46"/>
      <c r="HQ515" s="46"/>
      <c r="HR515" s="46"/>
      <c r="HS515" s="46"/>
      <c r="HT515" s="46"/>
      <c r="HU515" s="46"/>
      <c r="HV515" s="46"/>
      <c r="HW515" s="46"/>
      <c r="HX515" s="46"/>
      <c r="HY515" s="46"/>
      <c r="HZ515" s="46"/>
      <c r="IA515" s="46"/>
      <c r="IB515" s="46"/>
      <c r="IC515" s="46"/>
      <c r="ID515" s="46"/>
      <c r="IE515" s="46"/>
      <c r="IF515" s="46"/>
      <c r="IG515" s="46"/>
      <c r="IH515" s="46"/>
      <c r="II515" s="46"/>
      <c r="IJ515" s="46"/>
      <c r="IK515" s="46"/>
      <c r="IL515" s="46"/>
      <c r="IM515" s="46"/>
      <c r="IN515" s="46"/>
      <c r="IO515" s="46"/>
      <c r="IP515" s="46"/>
      <c r="IQ515" s="46"/>
      <c r="IR515" s="46"/>
      <c r="IS515" s="46"/>
      <c r="IT515" s="46"/>
      <c r="IU515" s="46"/>
    </row>
    <row r="516" spans="1:255" customFormat="1" ht="18.75" customHeight="1">
      <c r="A516" s="57"/>
      <c r="B516" s="72"/>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174"/>
      <c r="AF516" s="175"/>
      <c r="AG516" s="175"/>
      <c r="AH516" s="175"/>
      <c r="AI516" s="175"/>
      <c r="AJ516" s="175"/>
      <c r="AK516" s="175"/>
      <c r="AL516" s="175"/>
      <c r="AM516" s="176"/>
      <c r="AN516" s="174"/>
      <c r="AO516" s="177"/>
      <c r="AP516" s="177"/>
      <c r="AQ516" s="177"/>
      <c r="AR516" s="177"/>
      <c r="AS516" s="177"/>
      <c r="AT516" s="177"/>
      <c r="AU516" s="177"/>
      <c r="AV516" s="178"/>
      <c r="AW516" s="179"/>
      <c r="AX516" s="180"/>
      <c r="AY516" s="180"/>
      <c r="AZ516" s="180"/>
      <c r="BA516" s="180"/>
      <c r="BB516" s="181"/>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c r="CU516" s="46"/>
      <c r="CV516" s="46"/>
      <c r="CW516" s="46"/>
      <c r="CX516" s="46"/>
      <c r="CY516" s="46"/>
      <c r="CZ516" s="46"/>
      <c r="DA516" s="46"/>
      <c r="DB516" s="46"/>
      <c r="DC516" s="46"/>
      <c r="DD516" s="46"/>
      <c r="DE516" s="46"/>
      <c r="DF516" s="46"/>
      <c r="DG516" s="46"/>
      <c r="DH516" s="46"/>
      <c r="DI516" s="46"/>
      <c r="DJ516" s="46"/>
      <c r="DK516" s="46"/>
      <c r="DL516" s="46"/>
      <c r="DM516" s="46"/>
      <c r="DN516" s="46"/>
      <c r="DO516" s="46"/>
      <c r="DP516" s="46"/>
      <c r="DQ516" s="46"/>
      <c r="DR516" s="46"/>
      <c r="DS516" s="46"/>
      <c r="DT516" s="46"/>
      <c r="DU516" s="46"/>
      <c r="DV516" s="46"/>
      <c r="DW516" s="46"/>
      <c r="DX516" s="46"/>
      <c r="DY516" s="46"/>
      <c r="DZ516" s="46"/>
      <c r="EA516" s="46"/>
      <c r="EB516" s="46"/>
      <c r="EC516" s="46"/>
      <c r="ED516" s="46"/>
      <c r="EE516" s="46"/>
      <c r="EF516" s="46"/>
      <c r="EG516" s="46"/>
      <c r="EH516" s="46"/>
      <c r="EI516" s="46"/>
      <c r="EJ516" s="46"/>
      <c r="EK516" s="46"/>
      <c r="EL516" s="46"/>
      <c r="EM516" s="46"/>
      <c r="EN516" s="46"/>
      <c r="EO516" s="46"/>
      <c r="EP516" s="46"/>
      <c r="EQ516" s="46"/>
      <c r="ER516" s="46"/>
      <c r="ES516" s="46"/>
      <c r="ET516" s="46"/>
      <c r="EU516" s="46"/>
      <c r="EV516" s="46"/>
      <c r="EW516" s="46"/>
      <c r="EX516" s="46"/>
      <c r="EY516" s="46"/>
      <c r="EZ516" s="46"/>
      <c r="FA516" s="46"/>
      <c r="FB516" s="46"/>
      <c r="FC516" s="46"/>
      <c r="FD516" s="46"/>
      <c r="FE516" s="46"/>
      <c r="FF516" s="46"/>
      <c r="FG516" s="46"/>
      <c r="FH516" s="46"/>
      <c r="FI516" s="46"/>
      <c r="FJ516" s="46"/>
      <c r="FK516" s="46"/>
      <c r="FL516" s="46"/>
      <c r="FM516" s="46"/>
      <c r="FN516" s="46"/>
      <c r="FO516" s="46"/>
      <c r="FP516" s="46"/>
      <c r="FQ516" s="46"/>
      <c r="FR516" s="46"/>
      <c r="FS516" s="46"/>
      <c r="FT516" s="46"/>
      <c r="FU516" s="46"/>
      <c r="FV516" s="46"/>
      <c r="FW516" s="46"/>
      <c r="FX516" s="46"/>
      <c r="FY516" s="46"/>
      <c r="FZ516" s="46"/>
      <c r="GA516" s="46"/>
      <c r="GB516" s="46"/>
      <c r="GC516" s="46"/>
      <c r="GD516" s="46"/>
      <c r="GE516" s="46"/>
      <c r="GF516" s="46"/>
      <c r="GG516" s="46"/>
      <c r="GH516" s="46"/>
      <c r="GI516" s="46"/>
      <c r="GJ516" s="46"/>
      <c r="GK516" s="46"/>
      <c r="GL516" s="46"/>
      <c r="GM516" s="46"/>
      <c r="GN516" s="46"/>
      <c r="GO516" s="46"/>
      <c r="GP516" s="46"/>
      <c r="GQ516" s="46"/>
      <c r="GR516" s="46"/>
      <c r="GS516" s="46"/>
      <c r="GT516" s="46"/>
      <c r="GU516" s="46"/>
      <c r="GV516" s="46"/>
      <c r="GW516" s="46"/>
      <c r="GX516" s="46"/>
      <c r="GY516" s="46"/>
      <c r="GZ516" s="46"/>
      <c r="HA516" s="46"/>
      <c r="HB516" s="46"/>
      <c r="HC516" s="46"/>
      <c r="HD516" s="46"/>
      <c r="HE516" s="46"/>
      <c r="HF516" s="46"/>
      <c r="HG516" s="46"/>
      <c r="HH516" s="46"/>
      <c r="HI516" s="46"/>
      <c r="HJ516" s="46"/>
      <c r="HK516" s="46"/>
      <c r="HL516" s="46"/>
      <c r="HM516" s="46"/>
      <c r="HN516" s="46"/>
      <c r="HO516" s="46"/>
      <c r="HP516" s="46"/>
      <c r="HQ516" s="46"/>
      <c r="HR516" s="46"/>
      <c r="HS516" s="46"/>
      <c r="HT516" s="46"/>
      <c r="HU516" s="46"/>
      <c r="HV516" s="46"/>
      <c r="HW516" s="46"/>
      <c r="HX516" s="46"/>
      <c r="HY516" s="46"/>
      <c r="HZ516" s="46"/>
      <c r="IA516" s="46"/>
      <c r="IB516" s="46"/>
      <c r="IC516" s="46"/>
      <c r="ID516" s="46"/>
      <c r="IE516" s="46"/>
      <c r="IF516" s="46"/>
      <c r="IG516" s="46"/>
      <c r="IH516" s="46"/>
      <c r="II516" s="46"/>
      <c r="IJ516" s="46"/>
      <c r="IK516" s="46"/>
      <c r="IL516" s="46"/>
      <c r="IM516" s="46"/>
      <c r="IN516" s="46"/>
      <c r="IO516" s="46"/>
      <c r="IP516" s="46"/>
      <c r="IQ516" s="46"/>
      <c r="IR516" s="46"/>
      <c r="IS516" s="46"/>
      <c r="IT516" s="46"/>
      <c r="IU516" s="46"/>
    </row>
    <row r="517" spans="1:255" customFormat="1" ht="18.75" customHeight="1">
      <c r="A517" s="57"/>
      <c r="B517" s="70"/>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174"/>
      <c r="AF517" s="175"/>
      <c r="AG517" s="175"/>
      <c r="AH517" s="175"/>
      <c r="AI517" s="175"/>
      <c r="AJ517" s="175"/>
      <c r="AK517" s="175"/>
      <c r="AL517" s="175"/>
      <c r="AM517" s="176"/>
      <c r="AN517" s="174"/>
      <c r="AO517" s="177"/>
      <c r="AP517" s="177"/>
      <c r="AQ517" s="177"/>
      <c r="AR517" s="177"/>
      <c r="AS517" s="177"/>
      <c r="AT517" s="177"/>
      <c r="AU517" s="177"/>
      <c r="AV517" s="178"/>
      <c r="AW517" s="179"/>
      <c r="AX517" s="180"/>
      <c r="AY517" s="180"/>
      <c r="AZ517" s="180"/>
      <c r="BA517" s="180"/>
      <c r="BB517" s="181"/>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6"/>
      <c r="CV517" s="46"/>
      <c r="CW517" s="46"/>
      <c r="CX517" s="46"/>
      <c r="CY517" s="46"/>
      <c r="CZ517" s="46"/>
      <c r="DA517" s="46"/>
      <c r="DB517" s="46"/>
      <c r="DC517" s="46"/>
      <c r="DD517" s="46"/>
      <c r="DE517" s="46"/>
      <c r="DF517" s="46"/>
      <c r="DG517" s="46"/>
      <c r="DH517" s="46"/>
      <c r="DI517" s="46"/>
      <c r="DJ517" s="46"/>
      <c r="DK517" s="46"/>
      <c r="DL517" s="46"/>
      <c r="DM517" s="46"/>
      <c r="DN517" s="46"/>
      <c r="DO517" s="46"/>
      <c r="DP517" s="46"/>
      <c r="DQ517" s="46"/>
      <c r="DR517" s="46"/>
      <c r="DS517" s="46"/>
      <c r="DT517" s="46"/>
      <c r="DU517" s="46"/>
      <c r="DV517" s="46"/>
      <c r="DW517" s="46"/>
      <c r="DX517" s="46"/>
      <c r="DY517" s="46"/>
      <c r="DZ517" s="46"/>
      <c r="EA517" s="46"/>
      <c r="EB517" s="46"/>
      <c r="EC517" s="46"/>
      <c r="ED517" s="46"/>
      <c r="EE517" s="46"/>
      <c r="EF517" s="46"/>
      <c r="EG517" s="46"/>
      <c r="EH517" s="46"/>
      <c r="EI517" s="46"/>
      <c r="EJ517" s="46"/>
      <c r="EK517" s="46"/>
      <c r="EL517" s="46"/>
      <c r="EM517" s="46"/>
      <c r="EN517" s="46"/>
      <c r="EO517" s="46"/>
      <c r="EP517" s="46"/>
      <c r="EQ517" s="46"/>
      <c r="ER517" s="46"/>
      <c r="ES517" s="46"/>
      <c r="ET517" s="46"/>
      <c r="EU517" s="46"/>
      <c r="EV517" s="46"/>
      <c r="EW517" s="46"/>
      <c r="EX517" s="46"/>
      <c r="EY517" s="46"/>
      <c r="EZ517" s="46"/>
      <c r="FA517" s="46"/>
      <c r="FB517" s="46"/>
      <c r="FC517" s="46"/>
      <c r="FD517" s="46"/>
      <c r="FE517" s="46"/>
      <c r="FF517" s="46"/>
      <c r="FG517" s="46"/>
      <c r="FH517" s="46"/>
      <c r="FI517" s="46"/>
      <c r="FJ517" s="46"/>
      <c r="FK517" s="46"/>
      <c r="FL517" s="46"/>
      <c r="FM517" s="46"/>
      <c r="FN517" s="46"/>
      <c r="FO517" s="46"/>
      <c r="FP517" s="46"/>
      <c r="FQ517" s="46"/>
      <c r="FR517" s="46"/>
      <c r="FS517" s="46"/>
      <c r="FT517" s="46"/>
      <c r="FU517" s="46"/>
      <c r="FV517" s="46"/>
      <c r="FW517" s="46"/>
      <c r="FX517" s="46"/>
      <c r="FY517" s="46"/>
      <c r="FZ517" s="46"/>
      <c r="GA517" s="46"/>
      <c r="GB517" s="46"/>
      <c r="GC517" s="46"/>
      <c r="GD517" s="46"/>
      <c r="GE517" s="46"/>
      <c r="GF517" s="46"/>
      <c r="GG517" s="46"/>
      <c r="GH517" s="46"/>
      <c r="GI517" s="46"/>
      <c r="GJ517" s="46"/>
      <c r="GK517" s="46"/>
      <c r="GL517" s="46"/>
      <c r="GM517" s="46"/>
      <c r="GN517" s="46"/>
      <c r="GO517" s="46"/>
      <c r="GP517" s="46"/>
      <c r="GQ517" s="46"/>
      <c r="GR517" s="46"/>
      <c r="GS517" s="46"/>
      <c r="GT517" s="46"/>
      <c r="GU517" s="46"/>
      <c r="GV517" s="46"/>
      <c r="GW517" s="46"/>
      <c r="GX517" s="46"/>
      <c r="GY517" s="46"/>
      <c r="GZ517" s="46"/>
      <c r="HA517" s="46"/>
      <c r="HB517" s="46"/>
      <c r="HC517" s="46"/>
      <c r="HD517" s="46"/>
      <c r="HE517" s="46"/>
      <c r="HF517" s="46"/>
      <c r="HG517" s="46"/>
      <c r="HH517" s="46"/>
      <c r="HI517" s="46"/>
      <c r="HJ517" s="46"/>
      <c r="HK517" s="46"/>
      <c r="HL517" s="46"/>
      <c r="HM517" s="46"/>
      <c r="HN517" s="46"/>
      <c r="HO517" s="46"/>
      <c r="HP517" s="46"/>
      <c r="HQ517" s="46"/>
      <c r="HR517" s="46"/>
      <c r="HS517" s="46"/>
      <c r="HT517" s="46"/>
      <c r="HU517" s="46"/>
      <c r="HV517" s="46"/>
      <c r="HW517" s="46"/>
      <c r="HX517" s="46"/>
      <c r="HY517" s="46"/>
      <c r="HZ517" s="46"/>
      <c r="IA517" s="46"/>
      <c r="IB517" s="46"/>
      <c r="IC517" s="46"/>
      <c r="ID517" s="46"/>
      <c r="IE517" s="46"/>
      <c r="IF517" s="46"/>
      <c r="IG517" s="46"/>
      <c r="IH517" s="46"/>
      <c r="II517" s="46"/>
      <c r="IJ517" s="46"/>
      <c r="IK517" s="46"/>
      <c r="IL517" s="46"/>
      <c r="IM517" s="46"/>
      <c r="IN517" s="46"/>
      <c r="IO517" s="46"/>
      <c r="IP517" s="46"/>
      <c r="IQ517" s="46"/>
      <c r="IR517" s="46"/>
      <c r="IS517" s="46"/>
      <c r="IT517" s="46"/>
      <c r="IU517" s="46"/>
    </row>
    <row r="518" spans="1:255" customFormat="1" ht="18.75" customHeight="1">
      <c r="A518" s="57"/>
      <c r="B518" s="72"/>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174"/>
      <c r="AF518" s="175"/>
      <c r="AG518" s="175"/>
      <c r="AH518" s="175"/>
      <c r="AI518" s="175"/>
      <c r="AJ518" s="175"/>
      <c r="AK518" s="175"/>
      <c r="AL518" s="175"/>
      <c r="AM518" s="176"/>
      <c r="AN518" s="174"/>
      <c r="AO518" s="182"/>
      <c r="AP518" s="182"/>
      <c r="AQ518" s="182"/>
      <c r="AR518" s="182"/>
      <c r="AS518" s="182"/>
      <c r="AT518" s="182"/>
      <c r="AU518" s="182"/>
      <c r="AV518" s="183"/>
      <c r="AW518" s="179"/>
      <c r="AX518" s="180"/>
      <c r="AY518" s="180"/>
      <c r="AZ518" s="180"/>
      <c r="BA518" s="180"/>
      <c r="BB518" s="181"/>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c r="CU518" s="46"/>
      <c r="CV518" s="46"/>
      <c r="CW518" s="46"/>
      <c r="CX518" s="46"/>
      <c r="CY518" s="46"/>
      <c r="CZ518" s="46"/>
      <c r="DA518" s="46"/>
      <c r="DB518" s="46"/>
      <c r="DC518" s="46"/>
      <c r="DD518" s="46"/>
      <c r="DE518" s="46"/>
      <c r="DF518" s="46"/>
      <c r="DG518" s="46"/>
      <c r="DH518" s="46"/>
      <c r="DI518" s="46"/>
      <c r="DJ518" s="46"/>
      <c r="DK518" s="46"/>
      <c r="DL518" s="46"/>
      <c r="DM518" s="46"/>
      <c r="DN518" s="46"/>
      <c r="DO518" s="46"/>
      <c r="DP518" s="46"/>
      <c r="DQ518" s="46"/>
      <c r="DR518" s="46"/>
      <c r="DS518" s="46"/>
      <c r="DT518" s="46"/>
      <c r="DU518" s="46"/>
      <c r="DV518" s="46"/>
      <c r="DW518" s="46"/>
      <c r="DX518" s="46"/>
      <c r="DY518" s="46"/>
      <c r="DZ518" s="46"/>
      <c r="EA518" s="46"/>
      <c r="EB518" s="46"/>
      <c r="EC518" s="46"/>
      <c r="ED518" s="46"/>
      <c r="EE518" s="46"/>
      <c r="EF518" s="46"/>
      <c r="EG518" s="46"/>
      <c r="EH518" s="46"/>
      <c r="EI518" s="46"/>
      <c r="EJ518" s="46"/>
      <c r="EK518" s="46"/>
      <c r="EL518" s="46"/>
      <c r="EM518" s="46"/>
      <c r="EN518" s="46"/>
      <c r="EO518" s="46"/>
      <c r="EP518" s="46"/>
      <c r="EQ518" s="46"/>
      <c r="ER518" s="46"/>
      <c r="ES518" s="46"/>
      <c r="ET518" s="46"/>
      <c r="EU518" s="46"/>
      <c r="EV518" s="46"/>
      <c r="EW518" s="46"/>
      <c r="EX518" s="46"/>
      <c r="EY518" s="46"/>
      <c r="EZ518" s="46"/>
      <c r="FA518" s="46"/>
      <c r="FB518" s="46"/>
      <c r="FC518" s="46"/>
      <c r="FD518" s="46"/>
      <c r="FE518" s="46"/>
      <c r="FF518" s="46"/>
      <c r="FG518" s="46"/>
      <c r="FH518" s="46"/>
      <c r="FI518" s="46"/>
      <c r="FJ518" s="46"/>
      <c r="FK518" s="46"/>
      <c r="FL518" s="46"/>
      <c r="FM518" s="46"/>
      <c r="FN518" s="46"/>
      <c r="FO518" s="46"/>
      <c r="FP518" s="46"/>
      <c r="FQ518" s="46"/>
      <c r="FR518" s="46"/>
      <c r="FS518" s="46"/>
      <c r="FT518" s="46"/>
      <c r="FU518" s="46"/>
      <c r="FV518" s="46"/>
      <c r="FW518" s="46"/>
      <c r="FX518" s="46"/>
      <c r="FY518" s="46"/>
      <c r="FZ518" s="46"/>
      <c r="GA518" s="46"/>
      <c r="GB518" s="46"/>
      <c r="GC518" s="46"/>
      <c r="GD518" s="46"/>
      <c r="GE518" s="46"/>
      <c r="GF518" s="46"/>
      <c r="GG518" s="46"/>
      <c r="GH518" s="46"/>
      <c r="GI518" s="46"/>
      <c r="GJ518" s="46"/>
      <c r="GK518" s="46"/>
      <c r="GL518" s="46"/>
      <c r="GM518" s="46"/>
      <c r="GN518" s="46"/>
      <c r="GO518" s="46"/>
      <c r="GP518" s="46"/>
      <c r="GQ518" s="46"/>
      <c r="GR518" s="46"/>
      <c r="GS518" s="46"/>
      <c r="GT518" s="46"/>
      <c r="GU518" s="46"/>
      <c r="GV518" s="46"/>
      <c r="GW518" s="46"/>
      <c r="GX518" s="46"/>
      <c r="GY518" s="46"/>
      <c r="GZ518" s="46"/>
      <c r="HA518" s="46"/>
      <c r="HB518" s="46"/>
      <c r="HC518" s="46"/>
      <c r="HD518" s="46"/>
      <c r="HE518" s="46"/>
      <c r="HF518" s="46"/>
      <c r="HG518" s="46"/>
      <c r="HH518" s="46"/>
      <c r="HI518" s="46"/>
      <c r="HJ518" s="46"/>
      <c r="HK518" s="46"/>
      <c r="HL518" s="46"/>
      <c r="HM518" s="46"/>
      <c r="HN518" s="46"/>
      <c r="HO518" s="46"/>
      <c r="HP518" s="46"/>
      <c r="HQ518" s="46"/>
      <c r="HR518" s="46"/>
      <c r="HS518" s="46"/>
      <c r="HT518" s="46"/>
      <c r="HU518" s="46"/>
      <c r="HV518" s="46"/>
      <c r="HW518" s="46"/>
      <c r="HX518" s="46"/>
      <c r="HY518" s="46"/>
      <c r="HZ518" s="46"/>
      <c r="IA518" s="46"/>
      <c r="IB518" s="46"/>
      <c r="IC518" s="46"/>
      <c r="ID518" s="46"/>
      <c r="IE518" s="46"/>
      <c r="IF518" s="46"/>
      <c r="IG518" s="46"/>
      <c r="IH518" s="46"/>
      <c r="II518" s="46"/>
      <c r="IJ518" s="46"/>
      <c r="IK518" s="46"/>
      <c r="IL518" s="46"/>
      <c r="IM518" s="46"/>
      <c r="IN518" s="46"/>
      <c r="IO518" s="46"/>
      <c r="IP518" s="46"/>
      <c r="IQ518" s="46"/>
      <c r="IR518" s="46"/>
      <c r="IS518" s="46"/>
      <c r="IT518" s="46"/>
      <c r="IU518" s="46"/>
    </row>
    <row r="519" spans="1:255" customFormat="1" ht="18.75" customHeight="1" thickBot="1">
      <c r="A519" s="57"/>
      <c r="B519" s="74"/>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159"/>
      <c r="AF519" s="160"/>
      <c r="AG519" s="160"/>
      <c r="AH519" s="160"/>
      <c r="AI519" s="160"/>
      <c r="AJ519" s="160"/>
      <c r="AK519" s="160"/>
      <c r="AL519" s="160"/>
      <c r="AM519" s="161"/>
      <c r="AN519" s="159"/>
      <c r="AO519" s="162"/>
      <c r="AP519" s="162"/>
      <c r="AQ519" s="162"/>
      <c r="AR519" s="162"/>
      <c r="AS519" s="162"/>
      <c r="AT519" s="162"/>
      <c r="AU519" s="162"/>
      <c r="AV519" s="163"/>
      <c r="AW519" s="164"/>
      <c r="AX519" s="165"/>
      <c r="AY519" s="165"/>
      <c r="AZ519" s="165"/>
      <c r="BA519" s="165"/>
      <c r="BB519" s="16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c r="CU519" s="46"/>
      <c r="CV519" s="46"/>
      <c r="CW519" s="46"/>
      <c r="CX519" s="46"/>
      <c r="CY519" s="46"/>
      <c r="CZ519" s="46"/>
      <c r="DA519" s="46"/>
      <c r="DB519" s="46"/>
      <c r="DC519" s="46"/>
      <c r="DD519" s="46"/>
      <c r="DE519" s="46"/>
      <c r="DF519" s="46"/>
      <c r="DG519" s="46"/>
      <c r="DH519" s="46"/>
      <c r="DI519" s="46"/>
      <c r="DJ519" s="46"/>
      <c r="DK519" s="46"/>
      <c r="DL519" s="46"/>
      <c r="DM519" s="46"/>
      <c r="DN519" s="46"/>
      <c r="DO519" s="46"/>
      <c r="DP519" s="46"/>
      <c r="DQ519" s="46"/>
      <c r="DR519" s="46"/>
      <c r="DS519" s="46"/>
      <c r="DT519" s="46"/>
      <c r="DU519" s="46"/>
      <c r="DV519" s="46"/>
      <c r="DW519" s="46"/>
      <c r="DX519" s="46"/>
      <c r="DY519" s="46"/>
      <c r="DZ519" s="46"/>
      <c r="EA519" s="46"/>
      <c r="EB519" s="46"/>
      <c r="EC519" s="46"/>
      <c r="ED519" s="46"/>
      <c r="EE519" s="46"/>
      <c r="EF519" s="46"/>
      <c r="EG519" s="46"/>
      <c r="EH519" s="46"/>
      <c r="EI519" s="46"/>
      <c r="EJ519" s="46"/>
      <c r="EK519" s="46"/>
      <c r="EL519" s="46"/>
      <c r="EM519" s="46"/>
      <c r="EN519" s="46"/>
      <c r="EO519" s="46"/>
      <c r="EP519" s="46"/>
      <c r="EQ519" s="46"/>
      <c r="ER519" s="46"/>
      <c r="ES519" s="46"/>
      <c r="ET519" s="46"/>
      <c r="EU519" s="46"/>
      <c r="EV519" s="46"/>
      <c r="EW519" s="46"/>
      <c r="EX519" s="46"/>
      <c r="EY519" s="46"/>
      <c r="EZ519" s="46"/>
      <c r="FA519" s="46"/>
      <c r="FB519" s="46"/>
      <c r="FC519" s="46"/>
      <c r="FD519" s="46"/>
      <c r="FE519" s="46"/>
      <c r="FF519" s="46"/>
      <c r="FG519" s="46"/>
      <c r="FH519" s="46"/>
      <c r="FI519" s="46"/>
      <c r="FJ519" s="46"/>
      <c r="FK519" s="46"/>
      <c r="FL519" s="46"/>
      <c r="FM519" s="46"/>
      <c r="FN519" s="46"/>
      <c r="FO519" s="46"/>
      <c r="FP519" s="46"/>
      <c r="FQ519" s="46"/>
      <c r="FR519" s="46"/>
      <c r="FS519" s="46"/>
      <c r="FT519" s="46"/>
      <c r="FU519" s="46"/>
      <c r="FV519" s="46"/>
      <c r="FW519" s="46"/>
      <c r="FX519" s="46"/>
      <c r="FY519" s="46"/>
      <c r="FZ519" s="46"/>
      <c r="GA519" s="46"/>
      <c r="GB519" s="46"/>
      <c r="GC519" s="46"/>
      <c r="GD519" s="46"/>
      <c r="GE519" s="46"/>
      <c r="GF519" s="46"/>
      <c r="GG519" s="46"/>
      <c r="GH519" s="46"/>
      <c r="GI519" s="46"/>
      <c r="GJ519" s="46"/>
      <c r="GK519" s="46"/>
      <c r="GL519" s="46"/>
      <c r="GM519" s="46"/>
      <c r="GN519" s="46"/>
      <c r="GO519" s="46"/>
      <c r="GP519" s="46"/>
      <c r="GQ519" s="46"/>
      <c r="GR519" s="46"/>
      <c r="GS519" s="46"/>
      <c r="GT519" s="46"/>
      <c r="GU519" s="46"/>
      <c r="GV519" s="46"/>
      <c r="GW519" s="46"/>
      <c r="GX519" s="46"/>
      <c r="GY519" s="46"/>
      <c r="GZ519" s="46"/>
      <c r="HA519" s="46"/>
      <c r="HB519" s="46"/>
      <c r="HC519" s="46"/>
      <c r="HD519" s="46"/>
      <c r="HE519" s="46"/>
      <c r="HF519" s="46"/>
      <c r="HG519" s="46"/>
      <c r="HH519" s="46"/>
      <c r="HI519" s="46"/>
      <c r="HJ519" s="46"/>
      <c r="HK519" s="46"/>
      <c r="HL519" s="46"/>
      <c r="HM519" s="46"/>
      <c r="HN519" s="46"/>
      <c r="HO519" s="46"/>
      <c r="HP519" s="46"/>
      <c r="HQ519" s="46"/>
      <c r="HR519" s="46"/>
      <c r="HS519" s="46"/>
      <c r="HT519" s="46"/>
      <c r="HU519" s="46"/>
      <c r="HV519" s="46"/>
      <c r="HW519" s="46"/>
      <c r="HX519" s="46"/>
      <c r="HY519" s="46"/>
      <c r="HZ519" s="46"/>
      <c r="IA519" s="46"/>
      <c r="IB519" s="46"/>
      <c r="IC519" s="46"/>
      <c r="ID519" s="46"/>
      <c r="IE519" s="46"/>
      <c r="IF519" s="46"/>
      <c r="IG519" s="46"/>
      <c r="IH519" s="46"/>
      <c r="II519" s="46"/>
      <c r="IJ519" s="46"/>
      <c r="IK519" s="46"/>
      <c r="IL519" s="46"/>
      <c r="IM519" s="46"/>
      <c r="IN519" s="46"/>
      <c r="IO519" s="46"/>
      <c r="IP519" s="46"/>
      <c r="IQ519" s="46"/>
      <c r="IR519" s="46"/>
      <c r="IS519" s="46"/>
      <c r="IT519" s="46"/>
      <c r="IU519" s="46"/>
    </row>
    <row r="520" spans="1:255" customFormat="1" ht="18.75" customHeight="1" thickTop="1" thickBot="1">
      <c r="A520" s="62"/>
      <c r="B520" s="167" t="s">
        <v>104</v>
      </c>
      <c r="C520" s="168"/>
      <c r="D520" s="168"/>
      <c r="E520" s="168"/>
      <c r="F520" s="168"/>
      <c r="G520" s="168"/>
      <c r="H520" s="168"/>
      <c r="I520" s="168"/>
      <c r="J520" s="168"/>
      <c r="K520" s="168"/>
      <c r="L520" s="168"/>
      <c r="M520" s="168"/>
      <c r="N520" s="168"/>
      <c r="O520" s="168"/>
      <c r="P520" s="168"/>
      <c r="Q520" s="168"/>
      <c r="R520" s="168"/>
      <c r="S520" s="168"/>
      <c r="T520" s="168"/>
      <c r="U520" s="168"/>
      <c r="V520" s="168"/>
      <c r="W520" s="168"/>
      <c r="X520" s="168"/>
      <c r="Y520" s="168"/>
      <c r="Z520" s="168"/>
      <c r="AA520" s="168"/>
      <c r="AB520" s="168"/>
      <c r="AC520" s="168"/>
      <c r="AD520" s="169"/>
      <c r="AE520" s="170">
        <f>SUM(AE512:AM519)</f>
        <v>287980655</v>
      </c>
      <c r="AF520" s="171"/>
      <c r="AG520" s="171"/>
      <c r="AH520" s="171"/>
      <c r="AI520" s="171"/>
      <c r="AJ520" s="171"/>
      <c r="AK520" s="171"/>
      <c r="AL520" s="171"/>
      <c r="AM520" s="172"/>
      <c r="AN520" s="170">
        <f>SUM(AN512:AW519)</f>
        <v>298322177</v>
      </c>
      <c r="AO520" s="171"/>
      <c r="AP520" s="171"/>
      <c r="AQ520" s="171"/>
      <c r="AR520" s="171"/>
      <c r="AS520" s="171"/>
      <c r="AT520" s="171"/>
      <c r="AU520" s="171"/>
      <c r="AV520" s="172"/>
      <c r="AW520" s="170"/>
      <c r="AX520" s="171"/>
      <c r="AY520" s="171"/>
      <c r="AZ520" s="171"/>
      <c r="BA520" s="171"/>
      <c r="BB520" s="173"/>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c r="CU520" s="46"/>
      <c r="CV520" s="46"/>
      <c r="CW520" s="46"/>
      <c r="CX520" s="46"/>
      <c r="CY520" s="46"/>
      <c r="CZ520" s="46"/>
      <c r="DA520" s="46"/>
      <c r="DB520" s="46"/>
      <c r="DC520" s="46"/>
      <c r="DD520" s="46"/>
      <c r="DE520" s="46"/>
      <c r="DF520" s="46"/>
      <c r="DG520" s="46"/>
      <c r="DH520" s="46"/>
      <c r="DI520" s="46"/>
      <c r="DJ520" s="46"/>
      <c r="DK520" s="46"/>
      <c r="DL520" s="46"/>
      <c r="DM520" s="46"/>
      <c r="DN520" s="46"/>
      <c r="DO520" s="46"/>
      <c r="DP520" s="46"/>
      <c r="DQ520" s="46"/>
      <c r="DR520" s="46"/>
      <c r="DS520" s="46"/>
      <c r="DT520" s="46"/>
      <c r="DU520" s="46"/>
      <c r="DV520" s="46"/>
      <c r="DW520" s="46"/>
      <c r="DX520" s="46"/>
      <c r="DY520" s="46"/>
      <c r="DZ520" s="46"/>
      <c r="EA520" s="46"/>
      <c r="EB520" s="46"/>
      <c r="EC520" s="46"/>
      <c r="ED520" s="46"/>
      <c r="EE520" s="46"/>
      <c r="EF520" s="46"/>
      <c r="EG520" s="46"/>
      <c r="EH520" s="46"/>
      <c r="EI520" s="46"/>
      <c r="EJ520" s="46"/>
      <c r="EK520" s="46"/>
      <c r="EL520" s="46"/>
      <c r="EM520" s="46"/>
      <c r="EN520" s="46"/>
      <c r="EO520" s="46"/>
      <c r="EP520" s="46"/>
      <c r="EQ520" s="46"/>
      <c r="ER520" s="46"/>
      <c r="ES520" s="46"/>
      <c r="ET520" s="46"/>
      <c r="EU520" s="46"/>
      <c r="EV520" s="46"/>
      <c r="EW520" s="46"/>
      <c r="EX520" s="46"/>
      <c r="EY520" s="46"/>
      <c r="EZ520" s="46"/>
      <c r="FA520" s="46"/>
      <c r="FB520" s="46"/>
      <c r="FC520" s="46"/>
      <c r="FD520" s="46"/>
      <c r="FE520" s="46"/>
      <c r="FF520" s="46"/>
      <c r="FG520" s="46"/>
      <c r="FH520" s="46"/>
      <c r="FI520" s="46"/>
      <c r="FJ520" s="46"/>
      <c r="FK520" s="46"/>
      <c r="FL520" s="46"/>
      <c r="FM520" s="46"/>
      <c r="FN520" s="46"/>
      <c r="FO520" s="46"/>
      <c r="FP520" s="46"/>
      <c r="FQ520" s="46"/>
      <c r="FR520" s="46"/>
      <c r="FS520" s="46"/>
      <c r="FT520" s="46"/>
      <c r="FU520" s="46"/>
      <c r="FV520" s="46"/>
      <c r="FW520" s="46"/>
      <c r="FX520" s="46"/>
      <c r="FY520" s="46"/>
      <c r="FZ520" s="46"/>
      <c r="GA520" s="46"/>
      <c r="GB520" s="46"/>
      <c r="GC520" s="46"/>
      <c r="GD520" s="46"/>
      <c r="GE520" s="46"/>
      <c r="GF520" s="46"/>
      <c r="GG520" s="46"/>
      <c r="GH520" s="46"/>
      <c r="GI520" s="46"/>
      <c r="GJ520" s="46"/>
      <c r="GK520" s="46"/>
      <c r="GL520" s="46"/>
      <c r="GM520" s="46"/>
      <c r="GN520" s="46"/>
      <c r="GO520" s="46"/>
      <c r="GP520" s="46"/>
      <c r="GQ520" s="46"/>
      <c r="GR520" s="46"/>
      <c r="GS520" s="46"/>
      <c r="GT520" s="46"/>
      <c r="GU520" s="46"/>
      <c r="GV520" s="46"/>
      <c r="GW520" s="46"/>
      <c r="GX520" s="46"/>
      <c r="GY520" s="46"/>
      <c r="GZ520" s="46"/>
      <c r="HA520" s="46"/>
      <c r="HB520" s="46"/>
      <c r="HC520" s="46"/>
      <c r="HD520" s="46"/>
      <c r="HE520" s="46"/>
      <c r="HF520" s="46"/>
      <c r="HG520" s="46"/>
      <c r="HH520" s="46"/>
      <c r="HI520" s="46"/>
      <c r="HJ520" s="46"/>
      <c r="HK520" s="46"/>
      <c r="HL520" s="46"/>
      <c r="HM520" s="46"/>
      <c r="HN520" s="46"/>
      <c r="HO520" s="46"/>
      <c r="HP520" s="46"/>
      <c r="HQ520" s="46"/>
      <c r="HR520" s="46"/>
      <c r="HS520" s="46"/>
      <c r="HT520" s="46"/>
      <c r="HU520" s="46"/>
      <c r="HV520" s="46"/>
      <c r="HW520" s="46"/>
      <c r="HX520" s="46"/>
      <c r="HY520" s="46"/>
      <c r="HZ520" s="46"/>
      <c r="IA520" s="46"/>
      <c r="IB520" s="46"/>
      <c r="IC520" s="46"/>
      <c r="ID520" s="46"/>
      <c r="IE520" s="46"/>
      <c r="IF520" s="46"/>
      <c r="IG520" s="46"/>
      <c r="IH520" s="46"/>
      <c r="II520" s="46"/>
      <c r="IJ520" s="46"/>
      <c r="IK520" s="46"/>
      <c r="IL520" s="46"/>
      <c r="IM520" s="46"/>
      <c r="IN520" s="46"/>
      <c r="IO520" s="46"/>
      <c r="IP520" s="46"/>
      <c r="IQ520" s="46"/>
      <c r="IR520" s="46"/>
      <c r="IS520" s="46"/>
      <c r="IT520" s="46"/>
      <c r="IU520" s="46"/>
    </row>
    <row r="521" spans="1:255" ht="13.5">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c r="AG521" s="77"/>
      <c r="AH521" s="77"/>
      <c r="AI521" s="77"/>
      <c r="AJ521" s="77"/>
      <c r="AK521" s="77"/>
      <c r="AL521" s="77"/>
      <c r="AM521" s="77"/>
      <c r="AN521" s="77"/>
      <c r="AO521" s="77"/>
      <c r="AP521" s="77"/>
      <c r="AQ521" s="77"/>
      <c r="AR521" s="77"/>
      <c r="AS521" s="77"/>
      <c r="AT521" s="77"/>
      <c r="AU521" s="77"/>
      <c r="AV521" s="77"/>
      <c r="AW521" s="77"/>
      <c r="AX521" s="77"/>
      <c r="AY521" s="77"/>
      <c r="AZ521" s="77"/>
      <c r="BA521" s="77"/>
      <c r="BB521" s="77"/>
      <c r="BG521" s="46"/>
      <c r="BH521" s="46"/>
    </row>
    <row r="522" spans="1:255" ht="14.25">
      <c r="A522" s="45" t="s">
        <v>89</v>
      </c>
      <c r="BA522" s="47"/>
      <c r="BB522" s="48"/>
      <c r="BC522" s="47" t="s">
        <v>90</v>
      </c>
      <c r="BG522" s="46"/>
      <c r="BH522" s="46"/>
    </row>
    <row r="523" spans="1:255">
      <c r="BG523" s="46"/>
      <c r="BH523" s="46"/>
    </row>
    <row r="524" spans="1:255">
      <c r="AD524" s="50"/>
      <c r="AH524" s="50"/>
      <c r="AI524" s="50"/>
      <c r="AJ524" s="50"/>
      <c r="AK524" s="50"/>
      <c r="AL524" s="50"/>
      <c r="AM524" s="50"/>
      <c r="AS524" s="50"/>
      <c r="BB524" s="51" t="s">
        <v>91</v>
      </c>
      <c r="BG524" s="46"/>
      <c r="BH524" s="46"/>
    </row>
    <row r="525" spans="1:255">
      <c r="AD525" s="50"/>
      <c r="AH525" s="50"/>
      <c r="AI525" s="50"/>
      <c r="AJ525" s="50"/>
      <c r="AK525" s="50"/>
      <c r="AL525" s="50"/>
      <c r="AM525" s="50"/>
      <c r="AS525" s="50"/>
      <c r="BG525" s="46"/>
      <c r="BH525" s="46"/>
    </row>
    <row r="526" spans="1:255" ht="13.5" thickBot="1">
      <c r="AD526" s="50"/>
      <c r="AH526" s="50"/>
      <c r="AI526" s="50"/>
      <c r="AJ526" s="50"/>
      <c r="AK526" s="50"/>
      <c r="AL526" s="50"/>
      <c r="AM526" s="50"/>
      <c r="AS526" s="50"/>
      <c r="BG526" s="46"/>
      <c r="BH526" s="46"/>
    </row>
    <row r="527" spans="1:255" ht="15" thickBot="1">
      <c r="A527" s="205" t="s">
        <v>92</v>
      </c>
      <c r="B527" s="206"/>
      <c r="C527" s="206"/>
      <c r="D527" s="206"/>
      <c r="E527" s="206"/>
      <c r="F527" s="206"/>
      <c r="G527" s="206"/>
      <c r="H527" s="206"/>
      <c r="I527" s="206"/>
      <c r="J527" s="206"/>
      <c r="K527" s="207"/>
      <c r="L527" s="208">
        <v>15</v>
      </c>
      <c r="M527" s="209"/>
      <c r="N527" s="209"/>
      <c r="O527" s="210"/>
      <c r="P527" s="205" t="s">
        <v>93</v>
      </c>
      <c r="Q527" s="206"/>
      <c r="R527" s="206"/>
      <c r="S527" s="206"/>
      <c r="T527" s="206"/>
      <c r="U527" s="207"/>
      <c r="V527" s="211" t="s">
        <v>159</v>
      </c>
      <c r="W527" s="212"/>
      <c r="X527" s="212"/>
      <c r="Y527" s="212"/>
      <c r="Z527" s="212"/>
      <c r="AA527" s="212"/>
      <c r="AB527" s="212"/>
      <c r="AC527" s="212"/>
      <c r="AD527" s="212"/>
      <c r="AE527" s="212"/>
      <c r="AF527" s="212"/>
      <c r="AG527" s="212"/>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3"/>
      <c r="BG527" s="46"/>
      <c r="BH527" s="46"/>
    </row>
    <row r="528" spans="1:255" ht="14.25">
      <c r="A528" s="52"/>
      <c r="B528" s="52"/>
      <c r="C528" s="52"/>
      <c r="D528" s="52"/>
      <c r="E528" s="52"/>
      <c r="F528" s="52"/>
      <c r="G528" s="52"/>
      <c r="H528" s="52"/>
      <c r="I528" s="52"/>
      <c r="J528" s="52"/>
      <c r="K528" s="52"/>
      <c r="L528" s="53"/>
      <c r="M528" s="53"/>
      <c r="N528" s="53"/>
      <c r="O528" s="53"/>
      <c r="P528" s="52"/>
      <c r="Q528" s="52"/>
      <c r="R528" s="52"/>
      <c r="S528" s="52"/>
      <c r="T528" s="52"/>
      <c r="U528" s="52"/>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G528" s="46"/>
      <c r="BH528" s="46"/>
    </row>
    <row r="529" spans="1:60" ht="14.25">
      <c r="A529" s="55"/>
      <c r="B529" s="56" t="s">
        <v>95</v>
      </c>
      <c r="C529" s="57"/>
      <c r="D529" s="57"/>
      <c r="E529" s="57"/>
      <c r="F529" s="57"/>
      <c r="G529" s="57"/>
      <c r="H529" s="57"/>
      <c r="I529" s="57"/>
      <c r="J529" s="57"/>
      <c r="K529" s="57"/>
      <c r="L529" s="58"/>
      <c r="M529" s="58"/>
      <c r="N529" s="58"/>
      <c r="O529" s="58"/>
      <c r="P529" s="57"/>
      <c r="Q529" s="57"/>
      <c r="R529" s="57"/>
      <c r="S529" s="57"/>
      <c r="T529" s="57"/>
      <c r="U529" s="57"/>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G529" s="46"/>
      <c r="BH529" s="46"/>
    </row>
    <row r="530" spans="1:60" ht="15" thickBot="1">
      <c r="A530" s="57"/>
      <c r="B530" s="57"/>
      <c r="C530" s="57"/>
      <c r="D530" s="57"/>
      <c r="E530" s="57"/>
      <c r="F530" s="57"/>
      <c r="G530" s="57"/>
      <c r="H530" s="57"/>
      <c r="I530" s="57"/>
      <c r="J530" s="57"/>
      <c r="K530" s="57"/>
      <c r="L530" s="58"/>
      <c r="M530" s="58"/>
      <c r="N530" s="58"/>
      <c r="O530" s="58"/>
      <c r="P530" s="57"/>
      <c r="Q530" s="57"/>
      <c r="R530" s="57"/>
      <c r="S530" s="57"/>
      <c r="T530" s="57"/>
      <c r="U530" s="57"/>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G530" s="46"/>
      <c r="BH530" s="46"/>
    </row>
    <row r="531" spans="1:60" ht="14.25">
      <c r="A531" s="57"/>
      <c r="B531" s="59"/>
      <c r="C531" s="52"/>
      <c r="D531" s="52"/>
      <c r="E531" s="52"/>
      <c r="F531" s="52"/>
      <c r="G531" s="52"/>
      <c r="H531" s="52"/>
      <c r="I531" s="52"/>
      <c r="J531" s="52"/>
      <c r="K531" s="52"/>
      <c r="L531" s="53"/>
      <c r="M531" s="53"/>
      <c r="N531" s="53"/>
      <c r="O531" s="53"/>
      <c r="P531" s="52"/>
      <c r="Q531" s="52"/>
      <c r="R531" s="52"/>
      <c r="S531" s="52"/>
      <c r="T531" s="52"/>
      <c r="U531" s="52"/>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60"/>
      <c r="BG531" s="46"/>
      <c r="BH531" s="46"/>
    </row>
    <row r="532" spans="1:60">
      <c r="A532" s="57"/>
      <c r="B532" s="184" t="s">
        <v>160</v>
      </c>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6"/>
      <c r="BG532" s="46"/>
      <c r="BH532" s="46"/>
    </row>
    <row r="533" spans="1:60" ht="13.5">
      <c r="A533" s="57"/>
      <c r="B533" s="184"/>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6"/>
      <c r="BG533" s="104"/>
      <c r="BH533" s="46"/>
    </row>
    <row r="534" spans="1:60">
      <c r="A534" s="57"/>
      <c r="B534" s="184"/>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6"/>
      <c r="BG534" s="46"/>
      <c r="BH534" s="46"/>
    </row>
    <row r="535" spans="1:60">
      <c r="A535" s="57"/>
      <c r="B535" s="184"/>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6"/>
      <c r="BG535" s="46"/>
      <c r="BH535" s="46"/>
    </row>
    <row r="536" spans="1:60">
      <c r="A536" s="57"/>
      <c r="B536" s="184"/>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6"/>
      <c r="BG536" s="46"/>
      <c r="BH536" s="46"/>
    </row>
    <row r="537" spans="1:60">
      <c r="A537" s="57"/>
      <c r="B537" s="184"/>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6"/>
      <c r="BG537" s="46"/>
      <c r="BH537" s="46"/>
    </row>
    <row r="538" spans="1:60">
      <c r="A538" s="57"/>
      <c r="B538" s="184"/>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6"/>
      <c r="BG538" s="46"/>
      <c r="BH538" s="46"/>
    </row>
    <row r="539" spans="1:60">
      <c r="A539" s="57"/>
      <c r="B539" s="184"/>
      <c r="C539" s="185"/>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6"/>
      <c r="BG539" s="46"/>
      <c r="BH539" s="46"/>
    </row>
    <row r="540" spans="1:60">
      <c r="A540" s="57"/>
      <c r="B540" s="184"/>
      <c r="C540" s="185"/>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6"/>
      <c r="BG540" s="46"/>
      <c r="BH540" s="46"/>
    </row>
    <row r="541" spans="1:60">
      <c r="A541" s="57"/>
      <c r="B541" s="184"/>
      <c r="C541" s="185"/>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6"/>
      <c r="BG541" s="46"/>
      <c r="BH541" s="46"/>
    </row>
    <row r="542" spans="1:60" ht="15" thickBot="1">
      <c r="A542" s="62"/>
      <c r="B542" s="63"/>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5"/>
      <c r="BG542" s="46"/>
      <c r="BH542" s="46"/>
    </row>
    <row r="543" spans="1:60">
      <c r="B543" s="66"/>
      <c r="BG543" s="46"/>
      <c r="BH543" s="46"/>
    </row>
    <row r="544" spans="1:60">
      <c r="B544" s="66"/>
      <c r="BG544" s="46"/>
      <c r="BH544" s="46"/>
    </row>
    <row r="545" spans="1:255" ht="14.25">
      <c r="B545" s="56" t="s">
        <v>96</v>
      </c>
      <c r="C545" s="57"/>
      <c r="D545" s="57"/>
      <c r="E545" s="57"/>
      <c r="F545" s="57"/>
      <c r="G545" s="57"/>
      <c r="H545" s="57"/>
      <c r="I545" s="57"/>
      <c r="J545" s="57"/>
      <c r="K545" s="57"/>
      <c r="L545" s="58"/>
      <c r="M545" s="58"/>
      <c r="N545" s="58"/>
      <c r="O545" s="58"/>
      <c r="P545" s="57"/>
      <c r="Q545" s="57"/>
      <c r="R545" s="57"/>
      <c r="S545" s="57"/>
      <c r="T545" s="57"/>
      <c r="U545" s="57"/>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G545" s="46"/>
      <c r="BH545" s="46"/>
    </row>
    <row r="546" spans="1:255" ht="15" thickBot="1">
      <c r="B546" s="57"/>
      <c r="C546" s="57"/>
      <c r="D546" s="57"/>
      <c r="E546" s="57"/>
      <c r="F546" s="57"/>
      <c r="G546" s="57"/>
      <c r="H546" s="57"/>
      <c r="I546" s="57"/>
      <c r="J546" s="57"/>
      <c r="K546" s="57"/>
      <c r="L546" s="58"/>
      <c r="M546" s="58"/>
      <c r="N546" s="58"/>
      <c r="O546" s="58"/>
      <c r="P546" s="57"/>
      <c r="Q546" s="57"/>
      <c r="R546" s="57"/>
      <c r="S546" s="57"/>
      <c r="T546" s="57"/>
      <c r="U546" s="57"/>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t="s">
        <v>97</v>
      </c>
      <c r="AW546" s="56"/>
      <c r="AX546" s="56"/>
      <c r="AY546" s="56"/>
      <c r="AZ546" s="56"/>
      <c r="BA546" s="56"/>
      <c r="BB546" s="56"/>
      <c r="BG546" s="46"/>
      <c r="BH546" s="46"/>
    </row>
    <row r="547" spans="1:255" customFormat="1" ht="13.5" customHeight="1">
      <c r="A547" s="57"/>
      <c r="B547" s="187" t="s">
        <v>98</v>
      </c>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c r="AA547" s="188"/>
      <c r="AB547" s="188"/>
      <c r="AC547" s="188"/>
      <c r="AD547" s="189"/>
      <c r="AE547" s="193" t="s">
        <v>99</v>
      </c>
      <c r="AF547" s="194"/>
      <c r="AG547" s="194"/>
      <c r="AH547" s="194"/>
      <c r="AI547" s="194"/>
      <c r="AJ547" s="194"/>
      <c r="AK547" s="194"/>
      <c r="AL547" s="194"/>
      <c r="AM547" s="195"/>
      <c r="AN547" s="199" t="s">
        <v>100</v>
      </c>
      <c r="AO547" s="188"/>
      <c r="AP547" s="188"/>
      <c r="AQ547" s="188"/>
      <c r="AR547" s="188"/>
      <c r="AS547" s="188"/>
      <c r="AT547" s="188"/>
      <c r="AU547" s="188"/>
      <c r="AV547" s="189"/>
      <c r="AW547" s="199" t="s">
        <v>101</v>
      </c>
      <c r="AX547" s="188"/>
      <c r="AY547" s="188"/>
      <c r="AZ547" s="188"/>
      <c r="BA547" s="188"/>
      <c r="BB547" s="201"/>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46"/>
      <c r="CS547" s="46"/>
      <c r="CT547" s="46"/>
      <c r="CU547" s="46"/>
      <c r="CV547" s="46"/>
      <c r="CW547" s="46"/>
      <c r="CX547" s="46"/>
      <c r="CY547" s="46"/>
      <c r="CZ547" s="46"/>
      <c r="DA547" s="46"/>
      <c r="DB547" s="46"/>
      <c r="DC547" s="46"/>
      <c r="DD547" s="46"/>
      <c r="DE547" s="46"/>
      <c r="DF547" s="46"/>
      <c r="DG547" s="46"/>
      <c r="DH547" s="46"/>
      <c r="DI547" s="46"/>
      <c r="DJ547" s="46"/>
      <c r="DK547" s="46"/>
      <c r="DL547" s="46"/>
      <c r="DM547" s="46"/>
      <c r="DN547" s="46"/>
      <c r="DO547" s="46"/>
      <c r="DP547" s="46"/>
      <c r="DQ547" s="46"/>
      <c r="DR547" s="46"/>
      <c r="DS547" s="46"/>
      <c r="DT547" s="46"/>
      <c r="DU547" s="46"/>
      <c r="DV547" s="46"/>
      <c r="DW547" s="46"/>
      <c r="DX547" s="46"/>
      <c r="DY547" s="46"/>
      <c r="DZ547" s="46"/>
      <c r="EA547" s="46"/>
      <c r="EB547" s="46"/>
      <c r="EC547" s="46"/>
      <c r="ED547" s="46"/>
      <c r="EE547" s="46"/>
      <c r="EF547" s="46"/>
      <c r="EG547" s="46"/>
      <c r="EH547" s="46"/>
      <c r="EI547" s="46"/>
      <c r="EJ547" s="46"/>
      <c r="EK547" s="46"/>
      <c r="EL547" s="46"/>
      <c r="EM547" s="46"/>
      <c r="EN547" s="46"/>
      <c r="EO547" s="46"/>
      <c r="EP547" s="46"/>
      <c r="EQ547" s="46"/>
      <c r="ER547" s="46"/>
      <c r="ES547" s="46"/>
      <c r="ET547" s="46"/>
      <c r="EU547" s="46"/>
      <c r="EV547" s="46"/>
      <c r="EW547" s="46"/>
      <c r="EX547" s="46"/>
      <c r="EY547" s="46"/>
      <c r="EZ547" s="46"/>
      <c r="FA547" s="46"/>
      <c r="FB547" s="46"/>
      <c r="FC547" s="46"/>
      <c r="FD547" s="46"/>
      <c r="FE547" s="46"/>
      <c r="FF547" s="46"/>
      <c r="FG547" s="46"/>
      <c r="FH547" s="46"/>
      <c r="FI547" s="46"/>
      <c r="FJ547" s="46"/>
      <c r="FK547" s="46"/>
      <c r="FL547" s="46"/>
      <c r="FM547" s="46"/>
      <c r="FN547" s="46"/>
      <c r="FO547" s="46"/>
      <c r="FP547" s="46"/>
      <c r="FQ547" s="46"/>
      <c r="FR547" s="46"/>
      <c r="FS547" s="46"/>
      <c r="FT547" s="46"/>
      <c r="FU547" s="46"/>
      <c r="FV547" s="46"/>
      <c r="FW547" s="46"/>
      <c r="FX547" s="46"/>
      <c r="FY547" s="46"/>
      <c r="FZ547" s="46"/>
      <c r="GA547" s="46"/>
      <c r="GB547" s="46"/>
      <c r="GC547" s="46"/>
      <c r="GD547" s="46"/>
      <c r="GE547" s="46"/>
      <c r="GF547" s="46"/>
      <c r="GG547" s="46"/>
      <c r="GH547" s="46"/>
      <c r="GI547" s="46"/>
      <c r="GJ547" s="46"/>
      <c r="GK547" s="46"/>
      <c r="GL547" s="46"/>
      <c r="GM547" s="46"/>
      <c r="GN547" s="46"/>
      <c r="GO547" s="46"/>
      <c r="GP547" s="46"/>
      <c r="GQ547" s="46"/>
      <c r="GR547" s="46"/>
      <c r="GS547" s="46"/>
      <c r="GT547" s="46"/>
      <c r="GU547" s="46"/>
      <c r="GV547" s="46"/>
      <c r="GW547" s="46"/>
      <c r="GX547" s="46"/>
      <c r="GY547" s="46"/>
      <c r="GZ547" s="46"/>
      <c r="HA547" s="46"/>
      <c r="HB547" s="46"/>
      <c r="HC547" s="46"/>
      <c r="HD547" s="46"/>
      <c r="HE547" s="46"/>
      <c r="HF547" s="46"/>
      <c r="HG547" s="46"/>
      <c r="HH547" s="46"/>
      <c r="HI547" s="46"/>
      <c r="HJ547" s="46"/>
      <c r="HK547" s="46"/>
      <c r="HL547" s="46"/>
      <c r="HM547" s="46"/>
      <c r="HN547" s="46"/>
      <c r="HO547" s="46"/>
      <c r="HP547" s="46"/>
      <c r="HQ547" s="46"/>
      <c r="HR547" s="46"/>
      <c r="HS547" s="46"/>
      <c r="HT547" s="46"/>
      <c r="HU547" s="46"/>
      <c r="HV547" s="46"/>
      <c r="HW547" s="46"/>
      <c r="HX547" s="46"/>
      <c r="HY547" s="46"/>
      <c r="HZ547" s="46"/>
      <c r="IA547" s="46"/>
      <c r="IB547" s="46"/>
      <c r="IC547" s="46"/>
      <c r="ID547" s="46"/>
      <c r="IE547" s="46"/>
      <c r="IF547" s="46"/>
      <c r="IG547" s="46"/>
      <c r="IH547" s="46"/>
      <c r="II547" s="46"/>
      <c r="IJ547" s="46"/>
      <c r="IK547" s="46"/>
      <c r="IL547" s="46"/>
      <c r="IM547" s="46"/>
      <c r="IN547" s="46"/>
      <c r="IO547" s="46"/>
      <c r="IP547" s="46"/>
      <c r="IQ547" s="46"/>
      <c r="IR547" s="46"/>
      <c r="IS547" s="46"/>
      <c r="IT547" s="46"/>
      <c r="IU547" s="46"/>
    </row>
    <row r="548" spans="1:255" customFormat="1" ht="13.5" customHeight="1">
      <c r="A548" s="57"/>
      <c r="B548" s="190"/>
      <c r="C548" s="191"/>
      <c r="D548" s="191"/>
      <c r="E548" s="191"/>
      <c r="F548" s="191"/>
      <c r="G548" s="191"/>
      <c r="H548" s="191"/>
      <c r="I548" s="191"/>
      <c r="J548" s="191"/>
      <c r="K548" s="191"/>
      <c r="L548" s="191"/>
      <c r="M548" s="191"/>
      <c r="N548" s="191"/>
      <c r="O548" s="191"/>
      <c r="P548" s="191"/>
      <c r="Q548" s="191"/>
      <c r="R548" s="191"/>
      <c r="S548" s="191"/>
      <c r="T548" s="191"/>
      <c r="U548" s="191"/>
      <c r="V548" s="191"/>
      <c r="W548" s="191"/>
      <c r="X548" s="191"/>
      <c r="Y548" s="191"/>
      <c r="Z548" s="191"/>
      <c r="AA548" s="191"/>
      <c r="AB548" s="191"/>
      <c r="AC548" s="191"/>
      <c r="AD548" s="192"/>
      <c r="AE548" s="196"/>
      <c r="AF548" s="197"/>
      <c r="AG548" s="197"/>
      <c r="AH548" s="197"/>
      <c r="AI548" s="197"/>
      <c r="AJ548" s="197"/>
      <c r="AK548" s="197"/>
      <c r="AL548" s="197"/>
      <c r="AM548" s="198"/>
      <c r="AN548" s="200"/>
      <c r="AO548" s="191"/>
      <c r="AP548" s="191"/>
      <c r="AQ548" s="191"/>
      <c r="AR548" s="191"/>
      <c r="AS548" s="191"/>
      <c r="AT548" s="191"/>
      <c r="AU548" s="191"/>
      <c r="AV548" s="192"/>
      <c r="AW548" s="200"/>
      <c r="AX548" s="191"/>
      <c r="AY548" s="191"/>
      <c r="AZ548" s="191"/>
      <c r="BA548" s="191"/>
      <c r="BB548" s="202"/>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46"/>
      <c r="CS548" s="46"/>
      <c r="CT548" s="46"/>
      <c r="CU548" s="46"/>
      <c r="CV548" s="46"/>
      <c r="CW548" s="46"/>
      <c r="CX548" s="46"/>
      <c r="CY548" s="46"/>
      <c r="CZ548" s="46"/>
      <c r="DA548" s="46"/>
      <c r="DB548" s="46"/>
      <c r="DC548" s="46"/>
      <c r="DD548" s="46"/>
      <c r="DE548" s="46"/>
      <c r="DF548" s="46"/>
      <c r="DG548" s="46"/>
      <c r="DH548" s="46"/>
      <c r="DI548" s="46"/>
      <c r="DJ548" s="46"/>
      <c r="DK548" s="46"/>
      <c r="DL548" s="46"/>
      <c r="DM548" s="46"/>
      <c r="DN548" s="46"/>
      <c r="DO548" s="46"/>
      <c r="DP548" s="46"/>
      <c r="DQ548" s="46"/>
      <c r="DR548" s="46"/>
      <c r="DS548" s="46"/>
      <c r="DT548" s="46"/>
      <c r="DU548" s="46"/>
      <c r="DV548" s="46"/>
      <c r="DW548" s="46"/>
      <c r="DX548" s="46"/>
      <c r="DY548" s="46"/>
      <c r="DZ548" s="46"/>
      <c r="EA548" s="46"/>
      <c r="EB548" s="46"/>
      <c r="EC548" s="46"/>
      <c r="ED548" s="46"/>
      <c r="EE548" s="46"/>
      <c r="EF548" s="46"/>
      <c r="EG548" s="46"/>
      <c r="EH548" s="46"/>
      <c r="EI548" s="46"/>
      <c r="EJ548" s="46"/>
      <c r="EK548" s="46"/>
      <c r="EL548" s="46"/>
      <c r="EM548" s="46"/>
      <c r="EN548" s="46"/>
      <c r="EO548" s="46"/>
      <c r="EP548" s="46"/>
      <c r="EQ548" s="46"/>
      <c r="ER548" s="46"/>
      <c r="ES548" s="46"/>
      <c r="ET548" s="46"/>
      <c r="EU548" s="46"/>
      <c r="EV548" s="46"/>
      <c r="EW548" s="46"/>
      <c r="EX548" s="46"/>
      <c r="EY548" s="46"/>
      <c r="EZ548" s="46"/>
      <c r="FA548" s="46"/>
      <c r="FB548" s="46"/>
      <c r="FC548" s="46"/>
      <c r="FD548" s="46"/>
      <c r="FE548" s="46"/>
      <c r="FF548" s="46"/>
      <c r="FG548" s="46"/>
      <c r="FH548" s="46"/>
      <c r="FI548" s="46"/>
      <c r="FJ548" s="46"/>
      <c r="FK548" s="46"/>
      <c r="FL548" s="46"/>
      <c r="FM548" s="46"/>
      <c r="FN548" s="46"/>
      <c r="FO548" s="46"/>
      <c r="FP548" s="46"/>
      <c r="FQ548" s="46"/>
      <c r="FR548" s="46"/>
      <c r="FS548" s="46"/>
      <c r="FT548" s="46"/>
      <c r="FU548" s="46"/>
      <c r="FV548" s="46"/>
      <c r="FW548" s="46"/>
      <c r="FX548" s="46"/>
      <c r="FY548" s="46"/>
      <c r="FZ548" s="46"/>
      <c r="GA548" s="46"/>
      <c r="GB548" s="46"/>
      <c r="GC548" s="46"/>
      <c r="GD548" s="46"/>
      <c r="GE548" s="46"/>
      <c r="GF548" s="46"/>
      <c r="GG548" s="46"/>
      <c r="GH548" s="46"/>
      <c r="GI548" s="46"/>
      <c r="GJ548" s="46"/>
      <c r="GK548" s="46"/>
      <c r="GL548" s="46"/>
      <c r="GM548" s="46"/>
      <c r="GN548" s="46"/>
      <c r="GO548" s="46"/>
      <c r="GP548" s="46"/>
      <c r="GQ548" s="46"/>
      <c r="GR548" s="46"/>
      <c r="GS548" s="46"/>
      <c r="GT548" s="46"/>
      <c r="GU548" s="46"/>
      <c r="GV548" s="46"/>
      <c r="GW548" s="46"/>
      <c r="GX548" s="46"/>
      <c r="GY548" s="46"/>
      <c r="GZ548" s="46"/>
      <c r="HA548" s="46"/>
      <c r="HB548" s="46"/>
      <c r="HC548" s="46"/>
      <c r="HD548" s="46"/>
      <c r="HE548" s="46"/>
      <c r="HF548" s="46"/>
      <c r="HG548" s="46"/>
      <c r="HH548" s="46"/>
      <c r="HI548" s="46"/>
      <c r="HJ548" s="46"/>
      <c r="HK548" s="46"/>
      <c r="HL548" s="46"/>
      <c r="HM548" s="46"/>
      <c r="HN548" s="46"/>
      <c r="HO548" s="46"/>
      <c r="HP548" s="46"/>
      <c r="HQ548" s="46"/>
      <c r="HR548" s="46"/>
      <c r="HS548" s="46"/>
      <c r="HT548" s="46"/>
      <c r="HU548" s="46"/>
      <c r="HV548" s="46"/>
      <c r="HW548" s="46"/>
      <c r="HX548" s="46"/>
      <c r="HY548" s="46"/>
      <c r="HZ548" s="46"/>
      <c r="IA548" s="46"/>
      <c r="IB548" s="46"/>
      <c r="IC548" s="46"/>
      <c r="ID548" s="46"/>
      <c r="IE548" s="46"/>
      <c r="IF548" s="46"/>
      <c r="IG548" s="46"/>
      <c r="IH548" s="46"/>
      <c r="II548" s="46"/>
      <c r="IJ548" s="46"/>
      <c r="IK548" s="46"/>
      <c r="IL548" s="46"/>
      <c r="IM548" s="46"/>
      <c r="IN548" s="46"/>
      <c r="IO548" s="46"/>
      <c r="IP548" s="46"/>
      <c r="IQ548" s="46"/>
      <c r="IR548" s="46"/>
      <c r="IS548" s="46"/>
      <c r="IT548" s="46"/>
      <c r="IU548" s="46"/>
    </row>
    <row r="549" spans="1:255" customFormat="1" ht="18.75" customHeight="1">
      <c r="A549" s="57"/>
      <c r="B549" s="67" t="s">
        <v>102</v>
      </c>
      <c r="C549" s="68" t="s">
        <v>161</v>
      </c>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239">
        <v>7426946</v>
      </c>
      <c r="AF549" s="257"/>
      <c r="AG549" s="257"/>
      <c r="AH549" s="257"/>
      <c r="AI549" s="257"/>
      <c r="AJ549" s="257"/>
      <c r="AK549" s="257"/>
      <c r="AL549" s="257"/>
      <c r="AM549" s="258"/>
      <c r="AN549" s="239">
        <v>5994702</v>
      </c>
      <c r="AO549" s="257"/>
      <c r="AP549" s="257"/>
      <c r="AQ549" s="257"/>
      <c r="AR549" s="257"/>
      <c r="AS549" s="257"/>
      <c r="AT549" s="257"/>
      <c r="AU549" s="257"/>
      <c r="AV549" s="258"/>
      <c r="AW549" s="179"/>
      <c r="AX549" s="180"/>
      <c r="AY549" s="180"/>
      <c r="AZ549" s="180"/>
      <c r="BA549" s="180"/>
      <c r="BB549" s="181"/>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6"/>
      <c r="CU549" s="46"/>
      <c r="CV549" s="46"/>
      <c r="CW549" s="46"/>
      <c r="CX549" s="46"/>
      <c r="CY549" s="46"/>
      <c r="CZ549" s="46"/>
      <c r="DA549" s="46"/>
      <c r="DB549" s="46"/>
      <c r="DC549" s="46"/>
      <c r="DD549" s="46"/>
      <c r="DE549" s="46"/>
      <c r="DF549" s="46"/>
      <c r="DG549" s="46"/>
      <c r="DH549" s="46"/>
      <c r="DI549" s="46"/>
      <c r="DJ549" s="46"/>
      <c r="DK549" s="46"/>
      <c r="DL549" s="46"/>
      <c r="DM549" s="46"/>
      <c r="DN549" s="46"/>
      <c r="DO549" s="46"/>
      <c r="DP549" s="46"/>
      <c r="DQ549" s="46"/>
      <c r="DR549" s="46"/>
      <c r="DS549" s="46"/>
      <c r="DT549" s="46"/>
      <c r="DU549" s="46"/>
      <c r="DV549" s="46"/>
      <c r="DW549" s="46"/>
      <c r="DX549" s="46"/>
      <c r="DY549" s="46"/>
      <c r="DZ549" s="46"/>
      <c r="EA549" s="46"/>
      <c r="EB549" s="46"/>
      <c r="EC549" s="46"/>
      <c r="ED549" s="46"/>
      <c r="EE549" s="46"/>
      <c r="EF549" s="46"/>
      <c r="EG549" s="46"/>
      <c r="EH549" s="46"/>
      <c r="EI549" s="46"/>
      <c r="EJ549" s="46"/>
      <c r="EK549" s="46"/>
      <c r="EL549" s="46"/>
      <c r="EM549" s="46"/>
      <c r="EN549" s="46"/>
      <c r="EO549" s="46"/>
      <c r="EP549" s="46"/>
      <c r="EQ549" s="46"/>
      <c r="ER549" s="46"/>
      <c r="ES549" s="46"/>
      <c r="ET549" s="46"/>
      <c r="EU549" s="46"/>
      <c r="EV549" s="46"/>
      <c r="EW549" s="46"/>
      <c r="EX549" s="46"/>
      <c r="EY549" s="46"/>
      <c r="EZ549" s="46"/>
      <c r="FA549" s="46"/>
      <c r="FB549" s="46"/>
      <c r="FC549" s="46"/>
      <c r="FD549" s="46"/>
      <c r="FE549" s="46"/>
      <c r="FF549" s="46"/>
      <c r="FG549" s="46"/>
      <c r="FH549" s="46"/>
      <c r="FI549" s="46"/>
      <c r="FJ549" s="46"/>
      <c r="FK549" s="46"/>
      <c r="FL549" s="46"/>
      <c r="FM549" s="46"/>
      <c r="FN549" s="46"/>
      <c r="FO549" s="46"/>
      <c r="FP549" s="46"/>
      <c r="FQ549" s="46"/>
      <c r="FR549" s="46"/>
      <c r="FS549" s="46"/>
      <c r="FT549" s="46"/>
      <c r="FU549" s="46"/>
      <c r="FV549" s="46"/>
      <c r="FW549" s="46"/>
      <c r="FX549" s="46"/>
      <c r="FY549" s="46"/>
      <c r="FZ549" s="46"/>
      <c r="GA549" s="46"/>
      <c r="GB549" s="46"/>
      <c r="GC549" s="46"/>
      <c r="GD549" s="46"/>
      <c r="GE549" s="46"/>
      <c r="GF549" s="46"/>
      <c r="GG549" s="46"/>
      <c r="GH549" s="46"/>
      <c r="GI549" s="46"/>
      <c r="GJ549" s="46"/>
      <c r="GK549" s="46"/>
      <c r="GL549" s="46"/>
      <c r="GM549" s="46"/>
      <c r="GN549" s="46"/>
      <c r="GO549" s="46"/>
      <c r="GP549" s="46"/>
      <c r="GQ549" s="46"/>
      <c r="GR549" s="46"/>
      <c r="GS549" s="46"/>
      <c r="GT549" s="46"/>
      <c r="GU549" s="46"/>
      <c r="GV549" s="46"/>
      <c r="GW549" s="46"/>
      <c r="GX549" s="46"/>
      <c r="GY549" s="46"/>
      <c r="GZ549" s="46"/>
      <c r="HA549" s="46"/>
      <c r="HB549" s="46"/>
      <c r="HC549" s="46"/>
      <c r="HD549" s="46"/>
      <c r="HE549" s="46"/>
      <c r="HF549" s="46"/>
      <c r="HG549" s="46"/>
      <c r="HH549" s="46"/>
      <c r="HI549" s="46"/>
      <c r="HJ549" s="46"/>
      <c r="HK549" s="46"/>
      <c r="HL549" s="46"/>
      <c r="HM549" s="46"/>
      <c r="HN549" s="46"/>
      <c r="HO549" s="46"/>
      <c r="HP549" s="46"/>
      <c r="HQ549" s="46"/>
      <c r="HR549" s="46"/>
      <c r="HS549" s="46"/>
      <c r="HT549" s="46"/>
      <c r="HU549" s="46"/>
      <c r="HV549" s="46"/>
      <c r="HW549" s="46"/>
      <c r="HX549" s="46"/>
      <c r="HY549" s="46"/>
      <c r="HZ549" s="46"/>
      <c r="IA549" s="46"/>
      <c r="IB549" s="46"/>
      <c r="IC549" s="46"/>
      <c r="ID549" s="46"/>
      <c r="IE549" s="46"/>
      <c r="IF549" s="46"/>
      <c r="IG549" s="46"/>
      <c r="IH549" s="46"/>
      <c r="II549" s="46"/>
      <c r="IJ549" s="46"/>
      <c r="IK549" s="46"/>
      <c r="IL549" s="46"/>
      <c r="IM549" s="46"/>
      <c r="IN549" s="46"/>
      <c r="IO549" s="46"/>
      <c r="IP549" s="46"/>
      <c r="IQ549" s="46"/>
      <c r="IR549" s="46"/>
      <c r="IS549" s="46"/>
      <c r="IT549" s="46"/>
      <c r="IU549" s="46"/>
    </row>
    <row r="550" spans="1:255" customFormat="1" ht="18.75" customHeight="1">
      <c r="A550" s="57"/>
      <c r="B550" s="70"/>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174"/>
      <c r="AF550" s="175"/>
      <c r="AG550" s="175"/>
      <c r="AH550" s="175"/>
      <c r="AI550" s="175"/>
      <c r="AJ550" s="175"/>
      <c r="AK550" s="175"/>
      <c r="AL550" s="175"/>
      <c r="AM550" s="176"/>
      <c r="AN550" s="174"/>
      <c r="AO550" s="177"/>
      <c r="AP550" s="177"/>
      <c r="AQ550" s="177"/>
      <c r="AR550" s="177"/>
      <c r="AS550" s="177"/>
      <c r="AT550" s="177"/>
      <c r="AU550" s="177"/>
      <c r="AV550" s="178"/>
      <c r="AW550" s="179"/>
      <c r="AX550" s="180"/>
      <c r="AY550" s="180"/>
      <c r="AZ550" s="180"/>
      <c r="BA550" s="180"/>
      <c r="BB550" s="181"/>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6"/>
      <c r="CU550" s="46"/>
      <c r="CV550" s="46"/>
      <c r="CW550" s="46"/>
      <c r="CX550" s="46"/>
      <c r="CY550" s="46"/>
      <c r="CZ550" s="46"/>
      <c r="DA550" s="46"/>
      <c r="DB550" s="46"/>
      <c r="DC550" s="46"/>
      <c r="DD550" s="46"/>
      <c r="DE550" s="46"/>
      <c r="DF550" s="46"/>
      <c r="DG550" s="46"/>
      <c r="DH550" s="46"/>
      <c r="DI550" s="46"/>
      <c r="DJ550" s="46"/>
      <c r="DK550" s="46"/>
      <c r="DL550" s="46"/>
      <c r="DM550" s="46"/>
      <c r="DN550" s="46"/>
      <c r="DO550" s="46"/>
      <c r="DP550" s="46"/>
      <c r="DQ550" s="46"/>
      <c r="DR550" s="46"/>
      <c r="DS550" s="46"/>
      <c r="DT550" s="46"/>
      <c r="DU550" s="46"/>
      <c r="DV550" s="46"/>
      <c r="DW550" s="46"/>
      <c r="DX550" s="46"/>
      <c r="DY550" s="46"/>
      <c r="DZ550" s="46"/>
      <c r="EA550" s="46"/>
      <c r="EB550" s="46"/>
      <c r="EC550" s="46"/>
      <c r="ED550" s="46"/>
      <c r="EE550" s="46"/>
      <c r="EF550" s="46"/>
      <c r="EG550" s="46"/>
      <c r="EH550" s="46"/>
      <c r="EI550" s="46"/>
      <c r="EJ550" s="46"/>
      <c r="EK550" s="46"/>
      <c r="EL550" s="46"/>
      <c r="EM550" s="46"/>
      <c r="EN550" s="46"/>
      <c r="EO550" s="46"/>
      <c r="EP550" s="46"/>
      <c r="EQ550" s="46"/>
      <c r="ER550" s="46"/>
      <c r="ES550" s="46"/>
      <c r="ET550" s="46"/>
      <c r="EU550" s="46"/>
      <c r="EV550" s="46"/>
      <c r="EW550" s="46"/>
      <c r="EX550" s="46"/>
      <c r="EY550" s="46"/>
      <c r="EZ550" s="46"/>
      <c r="FA550" s="46"/>
      <c r="FB550" s="46"/>
      <c r="FC550" s="46"/>
      <c r="FD550" s="46"/>
      <c r="FE550" s="46"/>
      <c r="FF550" s="46"/>
      <c r="FG550" s="46"/>
      <c r="FH550" s="46"/>
      <c r="FI550" s="46"/>
      <c r="FJ550" s="46"/>
      <c r="FK550" s="46"/>
      <c r="FL550" s="46"/>
      <c r="FM550" s="46"/>
      <c r="FN550" s="46"/>
      <c r="FO550" s="46"/>
      <c r="FP550" s="46"/>
      <c r="FQ550" s="46"/>
      <c r="FR550" s="46"/>
      <c r="FS550" s="46"/>
      <c r="FT550" s="46"/>
      <c r="FU550" s="46"/>
      <c r="FV550" s="46"/>
      <c r="FW550" s="46"/>
      <c r="FX550" s="46"/>
      <c r="FY550" s="46"/>
      <c r="FZ550" s="46"/>
      <c r="GA550" s="46"/>
      <c r="GB550" s="46"/>
      <c r="GC550" s="46"/>
      <c r="GD550" s="46"/>
      <c r="GE550" s="46"/>
      <c r="GF550" s="46"/>
      <c r="GG550" s="46"/>
      <c r="GH550" s="46"/>
      <c r="GI550" s="46"/>
      <c r="GJ550" s="46"/>
      <c r="GK550" s="46"/>
      <c r="GL550" s="46"/>
      <c r="GM550" s="46"/>
      <c r="GN550" s="46"/>
      <c r="GO550" s="46"/>
      <c r="GP550" s="46"/>
      <c r="GQ550" s="46"/>
      <c r="GR550" s="46"/>
      <c r="GS550" s="46"/>
      <c r="GT550" s="46"/>
      <c r="GU550" s="46"/>
      <c r="GV550" s="46"/>
      <c r="GW550" s="46"/>
      <c r="GX550" s="46"/>
      <c r="GY550" s="46"/>
      <c r="GZ550" s="46"/>
      <c r="HA550" s="46"/>
      <c r="HB550" s="46"/>
      <c r="HC550" s="46"/>
      <c r="HD550" s="46"/>
      <c r="HE550" s="46"/>
      <c r="HF550" s="46"/>
      <c r="HG550" s="46"/>
      <c r="HH550" s="46"/>
      <c r="HI550" s="46"/>
      <c r="HJ550" s="46"/>
      <c r="HK550" s="46"/>
      <c r="HL550" s="46"/>
      <c r="HM550" s="46"/>
      <c r="HN550" s="46"/>
      <c r="HO550" s="46"/>
      <c r="HP550" s="46"/>
      <c r="HQ550" s="46"/>
      <c r="HR550" s="46"/>
      <c r="HS550" s="46"/>
      <c r="HT550" s="46"/>
      <c r="HU550" s="46"/>
      <c r="HV550" s="46"/>
      <c r="HW550" s="46"/>
      <c r="HX550" s="46"/>
      <c r="HY550" s="46"/>
      <c r="HZ550" s="46"/>
      <c r="IA550" s="46"/>
      <c r="IB550" s="46"/>
      <c r="IC550" s="46"/>
      <c r="ID550" s="46"/>
      <c r="IE550" s="46"/>
      <c r="IF550" s="46"/>
      <c r="IG550" s="46"/>
      <c r="IH550" s="46"/>
      <c r="II550" s="46"/>
      <c r="IJ550" s="46"/>
      <c r="IK550" s="46"/>
      <c r="IL550" s="46"/>
      <c r="IM550" s="46"/>
      <c r="IN550" s="46"/>
      <c r="IO550" s="46"/>
      <c r="IP550" s="46"/>
      <c r="IQ550" s="46"/>
      <c r="IR550" s="46"/>
      <c r="IS550" s="46"/>
      <c r="IT550" s="46"/>
      <c r="IU550" s="46"/>
    </row>
    <row r="551" spans="1:255" customFormat="1" ht="18.75" customHeight="1">
      <c r="A551" s="57"/>
      <c r="B551" s="70"/>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174"/>
      <c r="AF551" s="175"/>
      <c r="AG551" s="175"/>
      <c r="AH551" s="175"/>
      <c r="AI551" s="175"/>
      <c r="AJ551" s="175"/>
      <c r="AK551" s="175"/>
      <c r="AL551" s="175"/>
      <c r="AM551" s="176"/>
      <c r="AN551" s="174"/>
      <c r="AO551" s="177"/>
      <c r="AP551" s="177"/>
      <c r="AQ551" s="177"/>
      <c r="AR551" s="177"/>
      <c r="AS551" s="177"/>
      <c r="AT551" s="177"/>
      <c r="AU551" s="177"/>
      <c r="AV551" s="178"/>
      <c r="AW551" s="179"/>
      <c r="AX551" s="180"/>
      <c r="AY551" s="180"/>
      <c r="AZ551" s="180"/>
      <c r="BA551" s="180"/>
      <c r="BB551" s="181"/>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46"/>
      <c r="CS551" s="46"/>
      <c r="CT551" s="46"/>
      <c r="CU551" s="46"/>
      <c r="CV551" s="46"/>
      <c r="CW551" s="46"/>
      <c r="CX551" s="46"/>
      <c r="CY551" s="46"/>
      <c r="CZ551" s="46"/>
      <c r="DA551" s="46"/>
      <c r="DB551" s="46"/>
      <c r="DC551" s="46"/>
      <c r="DD551" s="46"/>
      <c r="DE551" s="46"/>
      <c r="DF551" s="46"/>
      <c r="DG551" s="46"/>
      <c r="DH551" s="46"/>
      <c r="DI551" s="46"/>
      <c r="DJ551" s="46"/>
      <c r="DK551" s="46"/>
      <c r="DL551" s="46"/>
      <c r="DM551" s="46"/>
      <c r="DN551" s="46"/>
      <c r="DO551" s="46"/>
      <c r="DP551" s="46"/>
      <c r="DQ551" s="46"/>
      <c r="DR551" s="46"/>
      <c r="DS551" s="46"/>
      <c r="DT551" s="46"/>
      <c r="DU551" s="46"/>
      <c r="DV551" s="46"/>
      <c r="DW551" s="46"/>
      <c r="DX551" s="46"/>
      <c r="DY551" s="46"/>
      <c r="DZ551" s="46"/>
      <c r="EA551" s="46"/>
      <c r="EB551" s="46"/>
      <c r="EC551" s="46"/>
      <c r="ED551" s="46"/>
      <c r="EE551" s="46"/>
      <c r="EF551" s="46"/>
      <c r="EG551" s="46"/>
      <c r="EH551" s="46"/>
      <c r="EI551" s="46"/>
      <c r="EJ551" s="46"/>
      <c r="EK551" s="46"/>
      <c r="EL551" s="46"/>
      <c r="EM551" s="46"/>
      <c r="EN551" s="46"/>
      <c r="EO551" s="46"/>
      <c r="EP551" s="46"/>
      <c r="EQ551" s="46"/>
      <c r="ER551" s="46"/>
      <c r="ES551" s="46"/>
      <c r="ET551" s="46"/>
      <c r="EU551" s="46"/>
      <c r="EV551" s="46"/>
      <c r="EW551" s="46"/>
      <c r="EX551" s="46"/>
      <c r="EY551" s="46"/>
      <c r="EZ551" s="46"/>
      <c r="FA551" s="46"/>
      <c r="FB551" s="46"/>
      <c r="FC551" s="46"/>
      <c r="FD551" s="46"/>
      <c r="FE551" s="46"/>
      <c r="FF551" s="46"/>
      <c r="FG551" s="46"/>
      <c r="FH551" s="46"/>
      <c r="FI551" s="46"/>
      <c r="FJ551" s="46"/>
      <c r="FK551" s="46"/>
      <c r="FL551" s="46"/>
      <c r="FM551" s="46"/>
      <c r="FN551" s="46"/>
      <c r="FO551" s="46"/>
      <c r="FP551" s="46"/>
      <c r="FQ551" s="46"/>
      <c r="FR551" s="46"/>
      <c r="FS551" s="46"/>
      <c r="FT551" s="46"/>
      <c r="FU551" s="46"/>
      <c r="FV551" s="46"/>
      <c r="FW551" s="46"/>
      <c r="FX551" s="46"/>
      <c r="FY551" s="46"/>
      <c r="FZ551" s="46"/>
      <c r="GA551" s="46"/>
      <c r="GB551" s="46"/>
      <c r="GC551" s="46"/>
      <c r="GD551" s="46"/>
      <c r="GE551" s="46"/>
      <c r="GF551" s="46"/>
      <c r="GG551" s="46"/>
      <c r="GH551" s="46"/>
      <c r="GI551" s="46"/>
      <c r="GJ551" s="46"/>
      <c r="GK551" s="46"/>
      <c r="GL551" s="46"/>
      <c r="GM551" s="46"/>
      <c r="GN551" s="46"/>
      <c r="GO551" s="46"/>
      <c r="GP551" s="46"/>
      <c r="GQ551" s="46"/>
      <c r="GR551" s="46"/>
      <c r="GS551" s="46"/>
      <c r="GT551" s="46"/>
      <c r="GU551" s="46"/>
      <c r="GV551" s="46"/>
      <c r="GW551" s="46"/>
      <c r="GX551" s="46"/>
      <c r="GY551" s="46"/>
      <c r="GZ551" s="46"/>
      <c r="HA551" s="46"/>
      <c r="HB551" s="46"/>
      <c r="HC551" s="46"/>
      <c r="HD551" s="46"/>
      <c r="HE551" s="46"/>
      <c r="HF551" s="46"/>
      <c r="HG551" s="46"/>
      <c r="HH551" s="46"/>
      <c r="HI551" s="46"/>
      <c r="HJ551" s="46"/>
      <c r="HK551" s="46"/>
      <c r="HL551" s="46"/>
      <c r="HM551" s="46"/>
      <c r="HN551" s="46"/>
      <c r="HO551" s="46"/>
      <c r="HP551" s="46"/>
      <c r="HQ551" s="46"/>
      <c r="HR551" s="46"/>
      <c r="HS551" s="46"/>
      <c r="HT551" s="46"/>
      <c r="HU551" s="46"/>
      <c r="HV551" s="46"/>
      <c r="HW551" s="46"/>
      <c r="HX551" s="46"/>
      <c r="HY551" s="46"/>
      <c r="HZ551" s="46"/>
      <c r="IA551" s="46"/>
      <c r="IB551" s="46"/>
      <c r="IC551" s="46"/>
      <c r="ID551" s="46"/>
      <c r="IE551" s="46"/>
      <c r="IF551" s="46"/>
      <c r="IG551" s="46"/>
      <c r="IH551" s="46"/>
      <c r="II551" s="46"/>
      <c r="IJ551" s="46"/>
      <c r="IK551" s="46"/>
      <c r="IL551" s="46"/>
      <c r="IM551" s="46"/>
      <c r="IN551" s="46"/>
      <c r="IO551" s="46"/>
      <c r="IP551" s="46"/>
      <c r="IQ551" s="46"/>
      <c r="IR551" s="46"/>
      <c r="IS551" s="46"/>
      <c r="IT551" s="46"/>
      <c r="IU551" s="46"/>
    </row>
    <row r="552" spans="1:255" customFormat="1" ht="18.75" customHeight="1">
      <c r="A552" s="57"/>
      <c r="B552" s="70"/>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174"/>
      <c r="AF552" s="175"/>
      <c r="AG552" s="175"/>
      <c r="AH552" s="175"/>
      <c r="AI552" s="175"/>
      <c r="AJ552" s="175"/>
      <c r="AK552" s="175"/>
      <c r="AL552" s="175"/>
      <c r="AM552" s="176"/>
      <c r="AN552" s="174"/>
      <c r="AO552" s="177"/>
      <c r="AP552" s="177"/>
      <c r="AQ552" s="177"/>
      <c r="AR552" s="177"/>
      <c r="AS552" s="177"/>
      <c r="AT552" s="177"/>
      <c r="AU552" s="177"/>
      <c r="AV552" s="178"/>
      <c r="AW552" s="179"/>
      <c r="AX552" s="180"/>
      <c r="AY552" s="180"/>
      <c r="AZ552" s="180"/>
      <c r="BA552" s="180"/>
      <c r="BB552" s="181"/>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c r="CU552" s="46"/>
      <c r="CV552" s="46"/>
      <c r="CW552" s="46"/>
      <c r="CX552" s="46"/>
      <c r="CY552" s="46"/>
      <c r="CZ552" s="46"/>
      <c r="DA552" s="46"/>
      <c r="DB552" s="46"/>
      <c r="DC552" s="46"/>
      <c r="DD552" s="46"/>
      <c r="DE552" s="46"/>
      <c r="DF552" s="46"/>
      <c r="DG552" s="46"/>
      <c r="DH552" s="46"/>
      <c r="DI552" s="46"/>
      <c r="DJ552" s="46"/>
      <c r="DK552" s="46"/>
      <c r="DL552" s="46"/>
      <c r="DM552" s="46"/>
      <c r="DN552" s="46"/>
      <c r="DO552" s="46"/>
      <c r="DP552" s="46"/>
      <c r="DQ552" s="46"/>
      <c r="DR552" s="46"/>
      <c r="DS552" s="46"/>
      <c r="DT552" s="46"/>
      <c r="DU552" s="46"/>
      <c r="DV552" s="46"/>
      <c r="DW552" s="46"/>
      <c r="DX552" s="46"/>
      <c r="DY552" s="46"/>
      <c r="DZ552" s="46"/>
      <c r="EA552" s="46"/>
      <c r="EB552" s="46"/>
      <c r="EC552" s="46"/>
      <c r="ED552" s="46"/>
      <c r="EE552" s="46"/>
      <c r="EF552" s="46"/>
      <c r="EG552" s="46"/>
      <c r="EH552" s="46"/>
      <c r="EI552" s="46"/>
      <c r="EJ552" s="46"/>
      <c r="EK552" s="46"/>
      <c r="EL552" s="46"/>
      <c r="EM552" s="46"/>
      <c r="EN552" s="46"/>
      <c r="EO552" s="46"/>
      <c r="EP552" s="46"/>
      <c r="EQ552" s="46"/>
      <c r="ER552" s="46"/>
      <c r="ES552" s="46"/>
      <c r="ET552" s="46"/>
      <c r="EU552" s="46"/>
      <c r="EV552" s="46"/>
      <c r="EW552" s="46"/>
      <c r="EX552" s="46"/>
      <c r="EY552" s="46"/>
      <c r="EZ552" s="46"/>
      <c r="FA552" s="46"/>
      <c r="FB552" s="46"/>
      <c r="FC552" s="46"/>
      <c r="FD552" s="46"/>
      <c r="FE552" s="46"/>
      <c r="FF552" s="46"/>
      <c r="FG552" s="46"/>
      <c r="FH552" s="46"/>
      <c r="FI552" s="46"/>
      <c r="FJ552" s="46"/>
      <c r="FK552" s="46"/>
      <c r="FL552" s="46"/>
      <c r="FM552" s="46"/>
      <c r="FN552" s="46"/>
      <c r="FO552" s="46"/>
      <c r="FP552" s="46"/>
      <c r="FQ552" s="46"/>
      <c r="FR552" s="46"/>
      <c r="FS552" s="46"/>
      <c r="FT552" s="46"/>
      <c r="FU552" s="46"/>
      <c r="FV552" s="46"/>
      <c r="FW552" s="46"/>
      <c r="FX552" s="46"/>
      <c r="FY552" s="46"/>
      <c r="FZ552" s="46"/>
      <c r="GA552" s="46"/>
      <c r="GB552" s="46"/>
      <c r="GC552" s="46"/>
      <c r="GD552" s="46"/>
      <c r="GE552" s="46"/>
      <c r="GF552" s="46"/>
      <c r="GG552" s="46"/>
      <c r="GH552" s="46"/>
      <c r="GI552" s="46"/>
      <c r="GJ552" s="46"/>
      <c r="GK552" s="46"/>
      <c r="GL552" s="46"/>
      <c r="GM552" s="46"/>
      <c r="GN552" s="46"/>
      <c r="GO552" s="46"/>
      <c r="GP552" s="46"/>
      <c r="GQ552" s="46"/>
      <c r="GR552" s="46"/>
      <c r="GS552" s="46"/>
      <c r="GT552" s="46"/>
      <c r="GU552" s="46"/>
      <c r="GV552" s="46"/>
      <c r="GW552" s="46"/>
      <c r="GX552" s="46"/>
      <c r="GY552" s="46"/>
      <c r="GZ552" s="46"/>
      <c r="HA552" s="46"/>
      <c r="HB552" s="46"/>
      <c r="HC552" s="46"/>
      <c r="HD552" s="46"/>
      <c r="HE552" s="46"/>
      <c r="HF552" s="46"/>
      <c r="HG552" s="46"/>
      <c r="HH552" s="46"/>
      <c r="HI552" s="46"/>
      <c r="HJ552" s="46"/>
      <c r="HK552" s="46"/>
      <c r="HL552" s="46"/>
      <c r="HM552" s="46"/>
      <c r="HN552" s="46"/>
      <c r="HO552" s="46"/>
      <c r="HP552" s="46"/>
      <c r="HQ552" s="46"/>
      <c r="HR552" s="46"/>
      <c r="HS552" s="46"/>
      <c r="HT552" s="46"/>
      <c r="HU552" s="46"/>
      <c r="HV552" s="46"/>
      <c r="HW552" s="46"/>
      <c r="HX552" s="46"/>
      <c r="HY552" s="46"/>
      <c r="HZ552" s="46"/>
      <c r="IA552" s="46"/>
      <c r="IB552" s="46"/>
      <c r="IC552" s="46"/>
      <c r="ID552" s="46"/>
      <c r="IE552" s="46"/>
      <c r="IF552" s="46"/>
      <c r="IG552" s="46"/>
      <c r="IH552" s="46"/>
      <c r="II552" s="46"/>
      <c r="IJ552" s="46"/>
      <c r="IK552" s="46"/>
      <c r="IL552" s="46"/>
      <c r="IM552" s="46"/>
      <c r="IN552" s="46"/>
      <c r="IO552" s="46"/>
      <c r="IP552" s="46"/>
      <c r="IQ552" s="46"/>
      <c r="IR552" s="46"/>
      <c r="IS552" s="46"/>
      <c r="IT552" s="46"/>
      <c r="IU552" s="46"/>
    </row>
    <row r="553" spans="1:255" customFormat="1" ht="18.75" customHeight="1">
      <c r="A553" s="57"/>
      <c r="B553" s="72"/>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174"/>
      <c r="AF553" s="175"/>
      <c r="AG553" s="175"/>
      <c r="AH553" s="175"/>
      <c r="AI553" s="175"/>
      <c r="AJ553" s="175"/>
      <c r="AK553" s="175"/>
      <c r="AL553" s="175"/>
      <c r="AM553" s="176"/>
      <c r="AN553" s="174"/>
      <c r="AO553" s="177"/>
      <c r="AP553" s="177"/>
      <c r="AQ553" s="177"/>
      <c r="AR553" s="177"/>
      <c r="AS553" s="177"/>
      <c r="AT553" s="177"/>
      <c r="AU553" s="177"/>
      <c r="AV553" s="178"/>
      <c r="AW553" s="179"/>
      <c r="AX553" s="180"/>
      <c r="AY553" s="180"/>
      <c r="AZ553" s="180"/>
      <c r="BA553" s="180"/>
      <c r="BB553" s="181"/>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46"/>
      <c r="CS553" s="46"/>
      <c r="CT553" s="46"/>
      <c r="CU553" s="46"/>
      <c r="CV553" s="46"/>
      <c r="CW553" s="46"/>
      <c r="CX553" s="46"/>
      <c r="CY553" s="46"/>
      <c r="CZ553" s="46"/>
      <c r="DA553" s="46"/>
      <c r="DB553" s="46"/>
      <c r="DC553" s="46"/>
      <c r="DD553" s="46"/>
      <c r="DE553" s="46"/>
      <c r="DF553" s="46"/>
      <c r="DG553" s="46"/>
      <c r="DH553" s="46"/>
      <c r="DI553" s="46"/>
      <c r="DJ553" s="46"/>
      <c r="DK553" s="46"/>
      <c r="DL553" s="46"/>
      <c r="DM553" s="46"/>
      <c r="DN553" s="46"/>
      <c r="DO553" s="46"/>
      <c r="DP553" s="46"/>
      <c r="DQ553" s="46"/>
      <c r="DR553" s="46"/>
      <c r="DS553" s="46"/>
      <c r="DT553" s="46"/>
      <c r="DU553" s="46"/>
      <c r="DV553" s="46"/>
      <c r="DW553" s="46"/>
      <c r="DX553" s="46"/>
      <c r="DY553" s="46"/>
      <c r="DZ553" s="46"/>
      <c r="EA553" s="46"/>
      <c r="EB553" s="46"/>
      <c r="EC553" s="46"/>
      <c r="ED553" s="46"/>
      <c r="EE553" s="46"/>
      <c r="EF553" s="46"/>
      <c r="EG553" s="46"/>
      <c r="EH553" s="46"/>
      <c r="EI553" s="46"/>
      <c r="EJ553" s="46"/>
      <c r="EK553" s="46"/>
      <c r="EL553" s="46"/>
      <c r="EM553" s="46"/>
      <c r="EN553" s="46"/>
      <c r="EO553" s="46"/>
      <c r="EP553" s="46"/>
      <c r="EQ553" s="46"/>
      <c r="ER553" s="46"/>
      <c r="ES553" s="46"/>
      <c r="ET553" s="46"/>
      <c r="EU553" s="46"/>
      <c r="EV553" s="46"/>
      <c r="EW553" s="46"/>
      <c r="EX553" s="46"/>
      <c r="EY553" s="46"/>
      <c r="EZ553" s="46"/>
      <c r="FA553" s="46"/>
      <c r="FB553" s="46"/>
      <c r="FC553" s="46"/>
      <c r="FD553" s="46"/>
      <c r="FE553" s="46"/>
      <c r="FF553" s="46"/>
      <c r="FG553" s="46"/>
      <c r="FH553" s="46"/>
      <c r="FI553" s="46"/>
      <c r="FJ553" s="46"/>
      <c r="FK553" s="46"/>
      <c r="FL553" s="46"/>
      <c r="FM553" s="46"/>
      <c r="FN553" s="46"/>
      <c r="FO553" s="46"/>
      <c r="FP553" s="46"/>
      <c r="FQ553" s="46"/>
      <c r="FR553" s="46"/>
      <c r="FS553" s="46"/>
      <c r="FT553" s="46"/>
      <c r="FU553" s="46"/>
      <c r="FV553" s="46"/>
      <c r="FW553" s="46"/>
      <c r="FX553" s="46"/>
      <c r="FY553" s="46"/>
      <c r="FZ553" s="46"/>
      <c r="GA553" s="46"/>
      <c r="GB553" s="46"/>
      <c r="GC553" s="46"/>
      <c r="GD553" s="46"/>
      <c r="GE553" s="46"/>
      <c r="GF553" s="46"/>
      <c r="GG553" s="46"/>
      <c r="GH553" s="46"/>
      <c r="GI553" s="46"/>
      <c r="GJ553" s="46"/>
      <c r="GK553" s="46"/>
      <c r="GL553" s="46"/>
      <c r="GM553" s="46"/>
      <c r="GN553" s="46"/>
      <c r="GO553" s="46"/>
      <c r="GP553" s="46"/>
      <c r="GQ553" s="46"/>
      <c r="GR553" s="46"/>
      <c r="GS553" s="46"/>
      <c r="GT553" s="46"/>
      <c r="GU553" s="46"/>
      <c r="GV553" s="46"/>
      <c r="GW553" s="46"/>
      <c r="GX553" s="46"/>
      <c r="GY553" s="46"/>
      <c r="GZ553" s="46"/>
      <c r="HA553" s="46"/>
      <c r="HB553" s="46"/>
      <c r="HC553" s="46"/>
      <c r="HD553" s="46"/>
      <c r="HE553" s="46"/>
      <c r="HF553" s="46"/>
      <c r="HG553" s="46"/>
      <c r="HH553" s="46"/>
      <c r="HI553" s="46"/>
      <c r="HJ553" s="46"/>
      <c r="HK553" s="46"/>
      <c r="HL553" s="46"/>
      <c r="HM553" s="46"/>
      <c r="HN553" s="46"/>
      <c r="HO553" s="46"/>
      <c r="HP553" s="46"/>
      <c r="HQ553" s="46"/>
      <c r="HR553" s="46"/>
      <c r="HS553" s="46"/>
      <c r="HT553" s="46"/>
      <c r="HU553" s="46"/>
      <c r="HV553" s="46"/>
      <c r="HW553" s="46"/>
      <c r="HX553" s="46"/>
      <c r="HY553" s="46"/>
      <c r="HZ553" s="46"/>
      <c r="IA553" s="46"/>
      <c r="IB553" s="46"/>
      <c r="IC553" s="46"/>
      <c r="ID553" s="46"/>
      <c r="IE553" s="46"/>
      <c r="IF553" s="46"/>
      <c r="IG553" s="46"/>
      <c r="IH553" s="46"/>
      <c r="II553" s="46"/>
      <c r="IJ553" s="46"/>
      <c r="IK553" s="46"/>
      <c r="IL553" s="46"/>
      <c r="IM553" s="46"/>
      <c r="IN553" s="46"/>
      <c r="IO553" s="46"/>
      <c r="IP553" s="46"/>
      <c r="IQ553" s="46"/>
      <c r="IR553" s="46"/>
      <c r="IS553" s="46"/>
      <c r="IT553" s="46"/>
      <c r="IU553" s="46"/>
    </row>
    <row r="554" spans="1:255" customFormat="1" ht="18.75" customHeight="1">
      <c r="A554" s="57"/>
      <c r="B554" s="70"/>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174"/>
      <c r="AF554" s="175"/>
      <c r="AG554" s="175"/>
      <c r="AH554" s="175"/>
      <c r="AI554" s="175"/>
      <c r="AJ554" s="175"/>
      <c r="AK554" s="175"/>
      <c r="AL554" s="175"/>
      <c r="AM554" s="176"/>
      <c r="AN554" s="174"/>
      <c r="AO554" s="177"/>
      <c r="AP554" s="177"/>
      <c r="AQ554" s="177"/>
      <c r="AR554" s="177"/>
      <c r="AS554" s="177"/>
      <c r="AT554" s="177"/>
      <c r="AU554" s="177"/>
      <c r="AV554" s="178"/>
      <c r="AW554" s="179"/>
      <c r="AX554" s="180"/>
      <c r="AY554" s="180"/>
      <c r="AZ554" s="180"/>
      <c r="BA554" s="180"/>
      <c r="BB554" s="181"/>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46"/>
      <c r="CS554" s="46"/>
      <c r="CT554" s="46"/>
      <c r="CU554" s="46"/>
      <c r="CV554" s="46"/>
      <c r="CW554" s="46"/>
      <c r="CX554" s="46"/>
      <c r="CY554" s="46"/>
      <c r="CZ554" s="46"/>
      <c r="DA554" s="46"/>
      <c r="DB554" s="46"/>
      <c r="DC554" s="46"/>
      <c r="DD554" s="46"/>
      <c r="DE554" s="46"/>
      <c r="DF554" s="46"/>
      <c r="DG554" s="46"/>
      <c r="DH554" s="46"/>
      <c r="DI554" s="46"/>
      <c r="DJ554" s="46"/>
      <c r="DK554" s="46"/>
      <c r="DL554" s="46"/>
      <c r="DM554" s="46"/>
      <c r="DN554" s="46"/>
      <c r="DO554" s="46"/>
      <c r="DP554" s="46"/>
      <c r="DQ554" s="46"/>
      <c r="DR554" s="46"/>
      <c r="DS554" s="46"/>
      <c r="DT554" s="46"/>
      <c r="DU554" s="46"/>
      <c r="DV554" s="46"/>
      <c r="DW554" s="46"/>
      <c r="DX554" s="46"/>
      <c r="DY554" s="46"/>
      <c r="DZ554" s="46"/>
      <c r="EA554" s="46"/>
      <c r="EB554" s="46"/>
      <c r="EC554" s="46"/>
      <c r="ED554" s="46"/>
      <c r="EE554" s="46"/>
      <c r="EF554" s="46"/>
      <c r="EG554" s="46"/>
      <c r="EH554" s="46"/>
      <c r="EI554" s="46"/>
      <c r="EJ554" s="46"/>
      <c r="EK554" s="46"/>
      <c r="EL554" s="46"/>
      <c r="EM554" s="46"/>
      <c r="EN554" s="46"/>
      <c r="EO554" s="46"/>
      <c r="EP554" s="46"/>
      <c r="EQ554" s="46"/>
      <c r="ER554" s="46"/>
      <c r="ES554" s="46"/>
      <c r="ET554" s="46"/>
      <c r="EU554" s="46"/>
      <c r="EV554" s="46"/>
      <c r="EW554" s="46"/>
      <c r="EX554" s="46"/>
      <c r="EY554" s="46"/>
      <c r="EZ554" s="46"/>
      <c r="FA554" s="46"/>
      <c r="FB554" s="46"/>
      <c r="FC554" s="46"/>
      <c r="FD554" s="46"/>
      <c r="FE554" s="46"/>
      <c r="FF554" s="46"/>
      <c r="FG554" s="46"/>
      <c r="FH554" s="46"/>
      <c r="FI554" s="46"/>
      <c r="FJ554" s="46"/>
      <c r="FK554" s="46"/>
      <c r="FL554" s="46"/>
      <c r="FM554" s="46"/>
      <c r="FN554" s="46"/>
      <c r="FO554" s="46"/>
      <c r="FP554" s="46"/>
      <c r="FQ554" s="46"/>
      <c r="FR554" s="46"/>
      <c r="FS554" s="46"/>
      <c r="FT554" s="46"/>
      <c r="FU554" s="46"/>
      <c r="FV554" s="46"/>
      <c r="FW554" s="46"/>
      <c r="FX554" s="46"/>
      <c r="FY554" s="46"/>
      <c r="FZ554" s="46"/>
      <c r="GA554" s="46"/>
      <c r="GB554" s="46"/>
      <c r="GC554" s="46"/>
      <c r="GD554" s="46"/>
      <c r="GE554" s="46"/>
      <c r="GF554" s="46"/>
      <c r="GG554" s="46"/>
      <c r="GH554" s="46"/>
      <c r="GI554" s="46"/>
      <c r="GJ554" s="46"/>
      <c r="GK554" s="46"/>
      <c r="GL554" s="46"/>
      <c r="GM554" s="46"/>
      <c r="GN554" s="46"/>
      <c r="GO554" s="46"/>
      <c r="GP554" s="46"/>
      <c r="GQ554" s="46"/>
      <c r="GR554" s="46"/>
      <c r="GS554" s="46"/>
      <c r="GT554" s="46"/>
      <c r="GU554" s="46"/>
      <c r="GV554" s="46"/>
      <c r="GW554" s="46"/>
      <c r="GX554" s="46"/>
      <c r="GY554" s="46"/>
      <c r="GZ554" s="46"/>
      <c r="HA554" s="46"/>
      <c r="HB554" s="46"/>
      <c r="HC554" s="46"/>
      <c r="HD554" s="46"/>
      <c r="HE554" s="46"/>
      <c r="HF554" s="46"/>
      <c r="HG554" s="46"/>
      <c r="HH554" s="46"/>
      <c r="HI554" s="46"/>
      <c r="HJ554" s="46"/>
      <c r="HK554" s="46"/>
      <c r="HL554" s="46"/>
      <c r="HM554" s="46"/>
      <c r="HN554" s="46"/>
      <c r="HO554" s="46"/>
      <c r="HP554" s="46"/>
      <c r="HQ554" s="46"/>
      <c r="HR554" s="46"/>
      <c r="HS554" s="46"/>
      <c r="HT554" s="46"/>
      <c r="HU554" s="46"/>
      <c r="HV554" s="46"/>
      <c r="HW554" s="46"/>
      <c r="HX554" s="46"/>
      <c r="HY554" s="46"/>
      <c r="HZ554" s="46"/>
      <c r="IA554" s="46"/>
      <c r="IB554" s="46"/>
      <c r="IC554" s="46"/>
      <c r="ID554" s="46"/>
      <c r="IE554" s="46"/>
      <c r="IF554" s="46"/>
      <c r="IG554" s="46"/>
      <c r="IH554" s="46"/>
      <c r="II554" s="46"/>
      <c r="IJ554" s="46"/>
      <c r="IK554" s="46"/>
      <c r="IL554" s="46"/>
      <c r="IM554" s="46"/>
      <c r="IN554" s="46"/>
      <c r="IO554" s="46"/>
      <c r="IP554" s="46"/>
      <c r="IQ554" s="46"/>
      <c r="IR554" s="46"/>
      <c r="IS554" s="46"/>
      <c r="IT554" s="46"/>
      <c r="IU554" s="46"/>
    </row>
    <row r="555" spans="1:255" customFormat="1" ht="18.75" customHeight="1">
      <c r="A555" s="57"/>
      <c r="B555" s="72"/>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174"/>
      <c r="AF555" s="175"/>
      <c r="AG555" s="175"/>
      <c r="AH555" s="175"/>
      <c r="AI555" s="175"/>
      <c r="AJ555" s="175"/>
      <c r="AK555" s="175"/>
      <c r="AL555" s="175"/>
      <c r="AM555" s="176"/>
      <c r="AN555" s="174"/>
      <c r="AO555" s="182"/>
      <c r="AP555" s="182"/>
      <c r="AQ555" s="182"/>
      <c r="AR555" s="182"/>
      <c r="AS555" s="182"/>
      <c r="AT555" s="182"/>
      <c r="AU555" s="182"/>
      <c r="AV555" s="183"/>
      <c r="AW555" s="179"/>
      <c r="AX555" s="180"/>
      <c r="AY555" s="180"/>
      <c r="AZ555" s="180"/>
      <c r="BA555" s="180"/>
      <c r="BB555" s="181"/>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c r="CU555" s="46"/>
      <c r="CV555" s="46"/>
      <c r="CW555" s="46"/>
      <c r="CX555" s="46"/>
      <c r="CY555" s="46"/>
      <c r="CZ555" s="46"/>
      <c r="DA555" s="46"/>
      <c r="DB555" s="46"/>
      <c r="DC555" s="46"/>
      <c r="DD555" s="46"/>
      <c r="DE555" s="46"/>
      <c r="DF555" s="46"/>
      <c r="DG555" s="46"/>
      <c r="DH555" s="46"/>
      <c r="DI555" s="46"/>
      <c r="DJ555" s="46"/>
      <c r="DK555" s="46"/>
      <c r="DL555" s="46"/>
      <c r="DM555" s="46"/>
      <c r="DN555" s="46"/>
      <c r="DO555" s="46"/>
      <c r="DP555" s="46"/>
      <c r="DQ555" s="46"/>
      <c r="DR555" s="46"/>
      <c r="DS555" s="46"/>
      <c r="DT555" s="46"/>
      <c r="DU555" s="46"/>
      <c r="DV555" s="46"/>
      <c r="DW555" s="46"/>
      <c r="DX555" s="46"/>
      <c r="DY555" s="46"/>
      <c r="DZ555" s="46"/>
      <c r="EA555" s="46"/>
      <c r="EB555" s="46"/>
      <c r="EC555" s="46"/>
      <c r="ED555" s="46"/>
      <c r="EE555" s="46"/>
      <c r="EF555" s="46"/>
      <c r="EG555" s="46"/>
      <c r="EH555" s="46"/>
      <c r="EI555" s="46"/>
      <c r="EJ555" s="46"/>
      <c r="EK555" s="46"/>
      <c r="EL555" s="46"/>
      <c r="EM555" s="46"/>
      <c r="EN555" s="46"/>
      <c r="EO555" s="46"/>
      <c r="EP555" s="46"/>
      <c r="EQ555" s="46"/>
      <c r="ER555" s="46"/>
      <c r="ES555" s="46"/>
      <c r="ET555" s="46"/>
      <c r="EU555" s="46"/>
      <c r="EV555" s="46"/>
      <c r="EW555" s="46"/>
      <c r="EX555" s="46"/>
      <c r="EY555" s="46"/>
      <c r="EZ555" s="46"/>
      <c r="FA555" s="46"/>
      <c r="FB555" s="46"/>
      <c r="FC555" s="46"/>
      <c r="FD555" s="46"/>
      <c r="FE555" s="46"/>
      <c r="FF555" s="46"/>
      <c r="FG555" s="46"/>
      <c r="FH555" s="46"/>
      <c r="FI555" s="46"/>
      <c r="FJ555" s="46"/>
      <c r="FK555" s="46"/>
      <c r="FL555" s="46"/>
      <c r="FM555" s="46"/>
      <c r="FN555" s="46"/>
      <c r="FO555" s="46"/>
      <c r="FP555" s="46"/>
      <c r="FQ555" s="46"/>
      <c r="FR555" s="46"/>
      <c r="FS555" s="46"/>
      <c r="FT555" s="46"/>
      <c r="FU555" s="46"/>
      <c r="FV555" s="46"/>
      <c r="FW555" s="46"/>
      <c r="FX555" s="46"/>
      <c r="FY555" s="46"/>
      <c r="FZ555" s="46"/>
      <c r="GA555" s="46"/>
      <c r="GB555" s="46"/>
      <c r="GC555" s="46"/>
      <c r="GD555" s="46"/>
      <c r="GE555" s="46"/>
      <c r="GF555" s="46"/>
      <c r="GG555" s="46"/>
      <c r="GH555" s="46"/>
      <c r="GI555" s="46"/>
      <c r="GJ555" s="46"/>
      <c r="GK555" s="46"/>
      <c r="GL555" s="46"/>
      <c r="GM555" s="46"/>
      <c r="GN555" s="46"/>
      <c r="GO555" s="46"/>
      <c r="GP555" s="46"/>
      <c r="GQ555" s="46"/>
      <c r="GR555" s="46"/>
      <c r="GS555" s="46"/>
      <c r="GT555" s="46"/>
      <c r="GU555" s="46"/>
      <c r="GV555" s="46"/>
      <c r="GW555" s="46"/>
      <c r="GX555" s="46"/>
      <c r="GY555" s="46"/>
      <c r="GZ555" s="46"/>
      <c r="HA555" s="46"/>
      <c r="HB555" s="46"/>
      <c r="HC555" s="46"/>
      <c r="HD555" s="46"/>
      <c r="HE555" s="46"/>
      <c r="HF555" s="46"/>
      <c r="HG555" s="46"/>
      <c r="HH555" s="46"/>
      <c r="HI555" s="46"/>
      <c r="HJ555" s="46"/>
      <c r="HK555" s="46"/>
      <c r="HL555" s="46"/>
      <c r="HM555" s="46"/>
      <c r="HN555" s="46"/>
      <c r="HO555" s="46"/>
      <c r="HP555" s="46"/>
      <c r="HQ555" s="46"/>
      <c r="HR555" s="46"/>
      <c r="HS555" s="46"/>
      <c r="HT555" s="46"/>
      <c r="HU555" s="46"/>
      <c r="HV555" s="46"/>
      <c r="HW555" s="46"/>
      <c r="HX555" s="46"/>
      <c r="HY555" s="46"/>
      <c r="HZ555" s="46"/>
      <c r="IA555" s="46"/>
      <c r="IB555" s="46"/>
      <c r="IC555" s="46"/>
      <c r="ID555" s="46"/>
      <c r="IE555" s="46"/>
      <c r="IF555" s="46"/>
      <c r="IG555" s="46"/>
      <c r="IH555" s="46"/>
      <c r="II555" s="46"/>
      <c r="IJ555" s="46"/>
      <c r="IK555" s="46"/>
      <c r="IL555" s="46"/>
      <c r="IM555" s="46"/>
      <c r="IN555" s="46"/>
      <c r="IO555" s="46"/>
      <c r="IP555" s="46"/>
      <c r="IQ555" s="46"/>
      <c r="IR555" s="46"/>
      <c r="IS555" s="46"/>
      <c r="IT555" s="46"/>
      <c r="IU555" s="46"/>
    </row>
    <row r="556" spans="1:255" customFormat="1" ht="18.75" customHeight="1" thickBot="1">
      <c r="A556" s="57"/>
      <c r="B556" s="74"/>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159"/>
      <c r="AF556" s="160"/>
      <c r="AG556" s="160"/>
      <c r="AH556" s="160"/>
      <c r="AI556" s="160"/>
      <c r="AJ556" s="160"/>
      <c r="AK556" s="160"/>
      <c r="AL556" s="160"/>
      <c r="AM556" s="161"/>
      <c r="AN556" s="159"/>
      <c r="AO556" s="162"/>
      <c r="AP556" s="162"/>
      <c r="AQ556" s="162"/>
      <c r="AR556" s="162"/>
      <c r="AS556" s="162"/>
      <c r="AT556" s="162"/>
      <c r="AU556" s="162"/>
      <c r="AV556" s="163"/>
      <c r="AW556" s="164"/>
      <c r="AX556" s="165"/>
      <c r="AY556" s="165"/>
      <c r="AZ556" s="165"/>
      <c r="BA556" s="165"/>
      <c r="BB556" s="16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46"/>
      <c r="CS556" s="46"/>
      <c r="CT556" s="46"/>
      <c r="CU556" s="46"/>
      <c r="CV556" s="46"/>
      <c r="CW556" s="46"/>
      <c r="CX556" s="46"/>
      <c r="CY556" s="46"/>
      <c r="CZ556" s="46"/>
      <c r="DA556" s="46"/>
      <c r="DB556" s="46"/>
      <c r="DC556" s="46"/>
      <c r="DD556" s="46"/>
      <c r="DE556" s="46"/>
      <c r="DF556" s="46"/>
      <c r="DG556" s="46"/>
      <c r="DH556" s="46"/>
      <c r="DI556" s="46"/>
      <c r="DJ556" s="46"/>
      <c r="DK556" s="46"/>
      <c r="DL556" s="46"/>
      <c r="DM556" s="46"/>
      <c r="DN556" s="46"/>
      <c r="DO556" s="46"/>
      <c r="DP556" s="46"/>
      <c r="DQ556" s="46"/>
      <c r="DR556" s="46"/>
      <c r="DS556" s="46"/>
      <c r="DT556" s="46"/>
      <c r="DU556" s="46"/>
      <c r="DV556" s="46"/>
      <c r="DW556" s="46"/>
      <c r="DX556" s="46"/>
      <c r="DY556" s="46"/>
      <c r="DZ556" s="46"/>
      <c r="EA556" s="46"/>
      <c r="EB556" s="46"/>
      <c r="EC556" s="46"/>
      <c r="ED556" s="46"/>
      <c r="EE556" s="46"/>
      <c r="EF556" s="46"/>
      <c r="EG556" s="46"/>
      <c r="EH556" s="46"/>
      <c r="EI556" s="46"/>
      <c r="EJ556" s="46"/>
      <c r="EK556" s="46"/>
      <c r="EL556" s="46"/>
      <c r="EM556" s="46"/>
      <c r="EN556" s="46"/>
      <c r="EO556" s="46"/>
      <c r="EP556" s="46"/>
      <c r="EQ556" s="46"/>
      <c r="ER556" s="46"/>
      <c r="ES556" s="46"/>
      <c r="ET556" s="46"/>
      <c r="EU556" s="46"/>
      <c r="EV556" s="46"/>
      <c r="EW556" s="46"/>
      <c r="EX556" s="46"/>
      <c r="EY556" s="46"/>
      <c r="EZ556" s="46"/>
      <c r="FA556" s="46"/>
      <c r="FB556" s="46"/>
      <c r="FC556" s="46"/>
      <c r="FD556" s="46"/>
      <c r="FE556" s="46"/>
      <c r="FF556" s="46"/>
      <c r="FG556" s="46"/>
      <c r="FH556" s="46"/>
      <c r="FI556" s="46"/>
      <c r="FJ556" s="46"/>
      <c r="FK556" s="46"/>
      <c r="FL556" s="46"/>
      <c r="FM556" s="46"/>
      <c r="FN556" s="46"/>
      <c r="FO556" s="46"/>
      <c r="FP556" s="46"/>
      <c r="FQ556" s="46"/>
      <c r="FR556" s="46"/>
      <c r="FS556" s="46"/>
      <c r="FT556" s="46"/>
      <c r="FU556" s="46"/>
      <c r="FV556" s="46"/>
      <c r="FW556" s="46"/>
      <c r="FX556" s="46"/>
      <c r="FY556" s="46"/>
      <c r="FZ556" s="46"/>
      <c r="GA556" s="46"/>
      <c r="GB556" s="46"/>
      <c r="GC556" s="46"/>
      <c r="GD556" s="46"/>
      <c r="GE556" s="46"/>
      <c r="GF556" s="46"/>
      <c r="GG556" s="46"/>
      <c r="GH556" s="46"/>
      <c r="GI556" s="46"/>
      <c r="GJ556" s="46"/>
      <c r="GK556" s="46"/>
      <c r="GL556" s="46"/>
      <c r="GM556" s="46"/>
      <c r="GN556" s="46"/>
      <c r="GO556" s="46"/>
      <c r="GP556" s="46"/>
      <c r="GQ556" s="46"/>
      <c r="GR556" s="46"/>
      <c r="GS556" s="46"/>
      <c r="GT556" s="46"/>
      <c r="GU556" s="46"/>
      <c r="GV556" s="46"/>
      <c r="GW556" s="46"/>
      <c r="GX556" s="46"/>
      <c r="GY556" s="46"/>
      <c r="GZ556" s="46"/>
      <c r="HA556" s="46"/>
      <c r="HB556" s="46"/>
      <c r="HC556" s="46"/>
      <c r="HD556" s="46"/>
      <c r="HE556" s="46"/>
      <c r="HF556" s="46"/>
      <c r="HG556" s="46"/>
      <c r="HH556" s="46"/>
      <c r="HI556" s="46"/>
      <c r="HJ556" s="46"/>
      <c r="HK556" s="46"/>
      <c r="HL556" s="46"/>
      <c r="HM556" s="46"/>
      <c r="HN556" s="46"/>
      <c r="HO556" s="46"/>
      <c r="HP556" s="46"/>
      <c r="HQ556" s="46"/>
      <c r="HR556" s="46"/>
      <c r="HS556" s="46"/>
      <c r="HT556" s="46"/>
      <c r="HU556" s="46"/>
      <c r="HV556" s="46"/>
      <c r="HW556" s="46"/>
      <c r="HX556" s="46"/>
      <c r="HY556" s="46"/>
      <c r="HZ556" s="46"/>
      <c r="IA556" s="46"/>
      <c r="IB556" s="46"/>
      <c r="IC556" s="46"/>
      <c r="ID556" s="46"/>
      <c r="IE556" s="46"/>
      <c r="IF556" s="46"/>
      <c r="IG556" s="46"/>
      <c r="IH556" s="46"/>
      <c r="II556" s="46"/>
      <c r="IJ556" s="46"/>
      <c r="IK556" s="46"/>
      <c r="IL556" s="46"/>
      <c r="IM556" s="46"/>
      <c r="IN556" s="46"/>
      <c r="IO556" s="46"/>
      <c r="IP556" s="46"/>
      <c r="IQ556" s="46"/>
      <c r="IR556" s="46"/>
      <c r="IS556" s="46"/>
      <c r="IT556" s="46"/>
      <c r="IU556" s="46"/>
    </row>
    <row r="557" spans="1:255" customFormat="1" ht="18.75" customHeight="1" thickTop="1" thickBot="1">
      <c r="A557" s="62"/>
      <c r="B557" s="167" t="s">
        <v>104</v>
      </c>
      <c r="C557" s="168"/>
      <c r="D557" s="168"/>
      <c r="E557" s="168"/>
      <c r="F557" s="168"/>
      <c r="G557" s="168"/>
      <c r="H557" s="168"/>
      <c r="I557" s="168"/>
      <c r="J557" s="168"/>
      <c r="K557" s="168"/>
      <c r="L557" s="168"/>
      <c r="M557" s="168"/>
      <c r="N557" s="168"/>
      <c r="O557" s="168"/>
      <c r="P557" s="168"/>
      <c r="Q557" s="168"/>
      <c r="R557" s="168"/>
      <c r="S557" s="168"/>
      <c r="T557" s="168"/>
      <c r="U557" s="168"/>
      <c r="V557" s="168"/>
      <c r="W557" s="168"/>
      <c r="X557" s="168"/>
      <c r="Y557" s="168"/>
      <c r="Z557" s="168"/>
      <c r="AA557" s="168"/>
      <c r="AB557" s="168"/>
      <c r="AC557" s="168"/>
      <c r="AD557" s="169"/>
      <c r="AE557" s="170">
        <f>SUM(AE549:AM556)</f>
        <v>7426946</v>
      </c>
      <c r="AF557" s="171"/>
      <c r="AG557" s="171"/>
      <c r="AH557" s="171"/>
      <c r="AI557" s="171"/>
      <c r="AJ557" s="171"/>
      <c r="AK557" s="171"/>
      <c r="AL557" s="171"/>
      <c r="AM557" s="172"/>
      <c r="AN557" s="170">
        <f>SUM(AN549:AW556)</f>
        <v>5994702</v>
      </c>
      <c r="AO557" s="171"/>
      <c r="AP557" s="171"/>
      <c r="AQ557" s="171"/>
      <c r="AR557" s="171"/>
      <c r="AS557" s="171"/>
      <c r="AT557" s="171"/>
      <c r="AU557" s="171"/>
      <c r="AV557" s="172"/>
      <c r="AW557" s="170"/>
      <c r="AX557" s="171"/>
      <c r="AY557" s="171"/>
      <c r="AZ557" s="171"/>
      <c r="BA557" s="171"/>
      <c r="BB557" s="173"/>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46"/>
      <c r="CS557" s="46"/>
      <c r="CT557" s="46"/>
      <c r="CU557" s="46"/>
      <c r="CV557" s="46"/>
      <c r="CW557" s="46"/>
      <c r="CX557" s="46"/>
      <c r="CY557" s="46"/>
      <c r="CZ557" s="46"/>
      <c r="DA557" s="46"/>
      <c r="DB557" s="46"/>
      <c r="DC557" s="46"/>
      <c r="DD557" s="46"/>
      <c r="DE557" s="46"/>
      <c r="DF557" s="46"/>
      <c r="DG557" s="46"/>
      <c r="DH557" s="46"/>
      <c r="DI557" s="46"/>
      <c r="DJ557" s="46"/>
      <c r="DK557" s="46"/>
      <c r="DL557" s="46"/>
      <c r="DM557" s="46"/>
      <c r="DN557" s="46"/>
      <c r="DO557" s="46"/>
      <c r="DP557" s="46"/>
      <c r="DQ557" s="46"/>
      <c r="DR557" s="46"/>
      <c r="DS557" s="46"/>
      <c r="DT557" s="46"/>
      <c r="DU557" s="46"/>
      <c r="DV557" s="46"/>
      <c r="DW557" s="46"/>
      <c r="DX557" s="46"/>
      <c r="DY557" s="46"/>
      <c r="DZ557" s="46"/>
      <c r="EA557" s="46"/>
      <c r="EB557" s="46"/>
      <c r="EC557" s="46"/>
      <c r="ED557" s="46"/>
      <c r="EE557" s="46"/>
      <c r="EF557" s="46"/>
      <c r="EG557" s="46"/>
      <c r="EH557" s="46"/>
      <c r="EI557" s="46"/>
      <c r="EJ557" s="46"/>
      <c r="EK557" s="46"/>
      <c r="EL557" s="46"/>
      <c r="EM557" s="46"/>
      <c r="EN557" s="46"/>
      <c r="EO557" s="46"/>
      <c r="EP557" s="46"/>
      <c r="EQ557" s="46"/>
      <c r="ER557" s="46"/>
      <c r="ES557" s="46"/>
      <c r="ET557" s="46"/>
      <c r="EU557" s="46"/>
      <c r="EV557" s="46"/>
      <c r="EW557" s="46"/>
      <c r="EX557" s="46"/>
      <c r="EY557" s="46"/>
      <c r="EZ557" s="46"/>
      <c r="FA557" s="46"/>
      <c r="FB557" s="46"/>
      <c r="FC557" s="46"/>
      <c r="FD557" s="46"/>
      <c r="FE557" s="46"/>
      <c r="FF557" s="46"/>
      <c r="FG557" s="46"/>
      <c r="FH557" s="46"/>
      <c r="FI557" s="46"/>
      <c r="FJ557" s="46"/>
      <c r="FK557" s="46"/>
      <c r="FL557" s="46"/>
      <c r="FM557" s="46"/>
      <c r="FN557" s="46"/>
      <c r="FO557" s="46"/>
      <c r="FP557" s="46"/>
      <c r="FQ557" s="46"/>
      <c r="FR557" s="46"/>
      <c r="FS557" s="46"/>
      <c r="FT557" s="46"/>
      <c r="FU557" s="46"/>
      <c r="FV557" s="46"/>
      <c r="FW557" s="46"/>
      <c r="FX557" s="46"/>
      <c r="FY557" s="46"/>
      <c r="FZ557" s="46"/>
      <c r="GA557" s="46"/>
      <c r="GB557" s="46"/>
      <c r="GC557" s="46"/>
      <c r="GD557" s="46"/>
      <c r="GE557" s="46"/>
      <c r="GF557" s="46"/>
      <c r="GG557" s="46"/>
      <c r="GH557" s="46"/>
      <c r="GI557" s="46"/>
      <c r="GJ557" s="46"/>
      <c r="GK557" s="46"/>
      <c r="GL557" s="46"/>
      <c r="GM557" s="46"/>
      <c r="GN557" s="46"/>
      <c r="GO557" s="46"/>
      <c r="GP557" s="46"/>
      <c r="GQ557" s="46"/>
      <c r="GR557" s="46"/>
      <c r="GS557" s="46"/>
      <c r="GT557" s="46"/>
      <c r="GU557" s="46"/>
      <c r="GV557" s="46"/>
      <c r="GW557" s="46"/>
      <c r="GX557" s="46"/>
      <c r="GY557" s="46"/>
      <c r="GZ557" s="46"/>
      <c r="HA557" s="46"/>
      <c r="HB557" s="46"/>
      <c r="HC557" s="46"/>
      <c r="HD557" s="46"/>
      <c r="HE557" s="46"/>
      <c r="HF557" s="46"/>
      <c r="HG557" s="46"/>
      <c r="HH557" s="46"/>
      <c r="HI557" s="46"/>
      <c r="HJ557" s="46"/>
      <c r="HK557" s="46"/>
      <c r="HL557" s="46"/>
      <c r="HM557" s="46"/>
      <c r="HN557" s="46"/>
      <c r="HO557" s="46"/>
      <c r="HP557" s="46"/>
      <c r="HQ557" s="46"/>
      <c r="HR557" s="46"/>
      <c r="HS557" s="46"/>
      <c r="HT557" s="46"/>
      <c r="HU557" s="46"/>
      <c r="HV557" s="46"/>
      <c r="HW557" s="46"/>
      <c r="HX557" s="46"/>
      <c r="HY557" s="46"/>
      <c r="HZ557" s="46"/>
      <c r="IA557" s="46"/>
      <c r="IB557" s="46"/>
      <c r="IC557" s="46"/>
      <c r="ID557" s="46"/>
      <c r="IE557" s="46"/>
      <c r="IF557" s="46"/>
      <c r="IG557" s="46"/>
      <c r="IH557" s="46"/>
      <c r="II557" s="46"/>
      <c r="IJ557" s="46"/>
      <c r="IK557" s="46"/>
      <c r="IL557" s="46"/>
      <c r="IM557" s="46"/>
      <c r="IN557" s="46"/>
      <c r="IO557" s="46"/>
      <c r="IP557" s="46"/>
      <c r="IQ557" s="46"/>
      <c r="IR557" s="46"/>
      <c r="IS557" s="46"/>
      <c r="IT557" s="46"/>
      <c r="IU557" s="46"/>
    </row>
    <row r="558" spans="1:255" ht="13.5">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c r="AG558" s="77"/>
      <c r="AH558" s="77"/>
      <c r="AI558" s="77"/>
      <c r="AJ558" s="77"/>
      <c r="AK558" s="77"/>
      <c r="AL558" s="77"/>
      <c r="AM558" s="77"/>
      <c r="AN558" s="77"/>
      <c r="AO558" s="77"/>
      <c r="AP558" s="77"/>
      <c r="AQ558" s="77"/>
      <c r="AR558" s="77"/>
      <c r="AS558" s="77"/>
      <c r="AT558" s="77"/>
      <c r="AU558" s="77"/>
      <c r="AV558" s="77"/>
      <c r="AW558" s="77"/>
      <c r="AX558" s="77"/>
      <c r="AY558" s="77"/>
      <c r="AZ558" s="77"/>
      <c r="BA558" s="77"/>
      <c r="BB558" s="77"/>
      <c r="BG558" s="46"/>
      <c r="BH558" s="46"/>
    </row>
    <row r="559" spans="1:255" ht="14.25">
      <c r="A559" s="45" t="s">
        <v>89</v>
      </c>
      <c r="BA559" s="47"/>
      <c r="BB559" s="48"/>
      <c r="BC559" s="47" t="s">
        <v>121</v>
      </c>
      <c r="BG559" s="46"/>
      <c r="BH559" s="46"/>
    </row>
    <row r="560" spans="1:255">
      <c r="BG560" s="46"/>
      <c r="BH560" s="46"/>
    </row>
    <row r="561" spans="1:60">
      <c r="AD561" s="50"/>
      <c r="AH561" s="50"/>
      <c r="AI561" s="50"/>
      <c r="AJ561" s="50"/>
      <c r="AK561" s="50"/>
      <c r="AL561" s="50"/>
      <c r="AM561" s="50"/>
      <c r="AS561" s="50"/>
      <c r="BB561" s="51" t="s">
        <v>91</v>
      </c>
      <c r="BG561" s="46"/>
      <c r="BH561" s="46"/>
    </row>
    <row r="562" spans="1:60">
      <c r="AD562" s="50"/>
      <c r="AH562" s="50"/>
      <c r="AI562" s="50"/>
      <c r="AJ562" s="50"/>
      <c r="AK562" s="50"/>
      <c r="AL562" s="50"/>
      <c r="AM562" s="50"/>
      <c r="AS562" s="50"/>
      <c r="BG562" s="46"/>
      <c r="BH562" s="46"/>
    </row>
    <row r="563" spans="1:60" ht="13.5" thickBot="1">
      <c r="AD563" s="50"/>
      <c r="AH563" s="50"/>
      <c r="AI563" s="50"/>
      <c r="AJ563" s="50"/>
      <c r="AK563" s="50"/>
      <c r="AL563" s="50"/>
      <c r="AM563" s="50"/>
      <c r="AS563" s="50"/>
      <c r="BG563" s="46"/>
      <c r="BH563" s="46"/>
    </row>
    <row r="564" spans="1:60" ht="15" thickBot="1">
      <c r="A564" s="205" t="s">
        <v>92</v>
      </c>
      <c r="B564" s="206"/>
      <c r="C564" s="206"/>
      <c r="D564" s="206"/>
      <c r="E564" s="206"/>
      <c r="F564" s="206"/>
      <c r="G564" s="206"/>
      <c r="H564" s="206"/>
      <c r="I564" s="206"/>
      <c r="J564" s="206"/>
      <c r="K564" s="207"/>
      <c r="L564" s="208">
        <v>16</v>
      </c>
      <c r="M564" s="209"/>
      <c r="N564" s="209"/>
      <c r="O564" s="210"/>
      <c r="P564" s="205" t="s">
        <v>93</v>
      </c>
      <c r="Q564" s="206"/>
      <c r="R564" s="206"/>
      <c r="S564" s="206"/>
      <c r="T564" s="206"/>
      <c r="U564" s="207"/>
      <c r="V564" s="211" t="s">
        <v>162</v>
      </c>
      <c r="W564" s="212"/>
      <c r="X564" s="212"/>
      <c r="Y564" s="212"/>
      <c r="Z564" s="212"/>
      <c r="AA564" s="212"/>
      <c r="AB564" s="212"/>
      <c r="AC564" s="212"/>
      <c r="AD564" s="212"/>
      <c r="AE564" s="212"/>
      <c r="AF564" s="212"/>
      <c r="AG564" s="212"/>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3"/>
      <c r="BG564" s="46"/>
      <c r="BH564" s="46"/>
    </row>
    <row r="565" spans="1:60" ht="14.25">
      <c r="A565" s="52"/>
      <c r="B565" s="52"/>
      <c r="C565" s="52"/>
      <c r="D565" s="52"/>
      <c r="E565" s="52"/>
      <c r="F565" s="52"/>
      <c r="G565" s="52"/>
      <c r="H565" s="52"/>
      <c r="I565" s="52"/>
      <c r="J565" s="52"/>
      <c r="K565" s="52"/>
      <c r="L565" s="53"/>
      <c r="M565" s="53"/>
      <c r="N565" s="53"/>
      <c r="O565" s="53"/>
      <c r="P565" s="52"/>
      <c r="Q565" s="52"/>
      <c r="R565" s="52"/>
      <c r="S565" s="52"/>
      <c r="T565" s="52"/>
      <c r="U565" s="52"/>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G565" s="46"/>
      <c r="BH565" s="46"/>
    </row>
    <row r="566" spans="1:60" ht="14.25">
      <c r="A566" s="55"/>
      <c r="B566" s="56" t="s">
        <v>95</v>
      </c>
      <c r="C566" s="57"/>
      <c r="D566" s="57"/>
      <c r="E566" s="57"/>
      <c r="F566" s="57"/>
      <c r="G566" s="57"/>
      <c r="H566" s="57"/>
      <c r="I566" s="57"/>
      <c r="J566" s="57"/>
      <c r="K566" s="57"/>
      <c r="L566" s="58"/>
      <c r="M566" s="58"/>
      <c r="N566" s="58"/>
      <c r="O566" s="58"/>
      <c r="P566" s="57"/>
      <c r="Q566" s="57"/>
      <c r="R566" s="57"/>
      <c r="S566" s="57"/>
      <c r="T566" s="57"/>
      <c r="U566" s="57"/>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G566" s="46"/>
      <c r="BH566" s="46"/>
    </row>
    <row r="567" spans="1:60" ht="15" thickBot="1">
      <c r="A567" s="57"/>
      <c r="B567" s="57"/>
      <c r="C567" s="57"/>
      <c r="D567" s="57"/>
      <c r="E567" s="57"/>
      <c r="F567" s="57"/>
      <c r="G567" s="57"/>
      <c r="H567" s="57"/>
      <c r="I567" s="57"/>
      <c r="J567" s="57"/>
      <c r="K567" s="57"/>
      <c r="L567" s="58"/>
      <c r="M567" s="58"/>
      <c r="N567" s="58"/>
      <c r="O567" s="58"/>
      <c r="P567" s="57"/>
      <c r="Q567" s="57"/>
      <c r="R567" s="57"/>
      <c r="S567" s="57"/>
      <c r="T567" s="57"/>
      <c r="U567" s="57"/>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G567" s="46"/>
      <c r="BH567" s="46"/>
    </row>
    <row r="568" spans="1:60" ht="14.25">
      <c r="A568" s="57"/>
      <c r="B568" s="59"/>
      <c r="C568" s="52"/>
      <c r="D568" s="52"/>
      <c r="E568" s="52"/>
      <c r="F568" s="52"/>
      <c r="G568" s="52"/>
      <c r="H568" s="52"/>
      <c r="I568" s="52"/>
      <c r="J568" s="52"/>
      <c r="K568" s="52"/>
      <c r="L568" s="53"/>
      <c r="M568" s="53"/>
      <c r="N568" s="53"/>
      <c r="O568" s="53"/>
      <c r="P568" s="52"/>
      <c r="Q568" s="52"/>
      <c r="R568" s="52"/>
      <c r="S568" s="52"/>
      <c r="T568" s="52"/>
      <c r="U568" s="52"/>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60"/>
      <c r="BG568" s="46"/>
      <c r="BH568" s="46"/>
    </row>
    <row r="569" spans="1:60">
      <c r="A569" s="57"/>
      <c r="B569" s="184" t="s">
        <v>163</v>
      </c>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6"/>
      <c r="BG569" s="46"/>
      <c r="BH569" s="46"/>
    </row>
    <row r="570" spans="1:60" ht="13.5">
      <c r="A570" s="57"/>
      <c r="B570" s="184"/>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6"/>
      <c r="BG570" s="104"/>
      <c r="BH570" s="46"/>
    </row>
    <row r="571" spans="1:60">
      <c r="A571" s="57"/>
      <c r="B571" s="184"/>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6"/>
      <c r="BG571" s="46"/>
      <c r="BH571" s="46"/>
    </row>
    <row r="572" spans="1:60">
      <c r="A572" s="57"/>
      <c r="B572" s="184"/>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6"/>
      <c r="BG572" s="46"/>
      <c r="BH572" s="46"/>
    </row>
    <row r="573" spans="1:60">
      <c r="A573" s="57"/>
      <c r="B573" s="184"/>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6"/>
      <c r="BG573" s="46"/>
      <c r="BH573" s="46"/>
    </row>
    <row r="574" spans="1:60">
      <c r="A574" s="57"/>
      <c r="B574" s="184"/>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6"/>
      <c r="BG574" s="46"/>
      <c r="BH574" s="46"/>
    </row>
    <row r="575" spans="1:60">
      <c r="A575" s="57"/>
      <c r="B575" s="184"/>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6"/>
      <c r="BG575" s="46"/>
      <c r="BH575" s="46"/>
    </row>
    <row r="576" spans="1:60">
      <c r="A576" s="57"/>
      <c r="B576" s="184"/>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6"/>
      <c r="BG576" s="46"/>
      <c r="BH576" s="46"/>
    </row>
    <row r="577" spans="1:255">
      <c r="A577" s="57"/>
      <c r="B577" s="184"/>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6"/>
      <c r="BG577" s="46"/>
      <c r="BH577" s="46"/>
    </row>
    <row r="578" spans="1:255">
      <c r="A578" s="57"/>
      <c r="B578" s="184"/>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6"/>
      <c r="BG578" s="46"/>
      <c r="BH578" s="46"/>
    </row>
    <row r="579" spans="1:255" ht="15" thickBot="1">
      <c r="A579" s="62"/>
      <c r="B579" s="63"/>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c r="AW579" s="64"/>
      <c r="AX579" s="64"/>
      <c r="AY579" s="64"/>
      <c r="AZ579" s="64"/>
      <c r="BA579" s="64"/>
      <c r="BB579" s="65"/>
      <c r="BG579" s="46"/>
      <c r="BH579" s="46"/>
    </row>
    <row r="580" spans="1:255">
      <c r="B580" s="66"/>
      <c r="BG580" s="46"/>
      <c r="BH580" s="46"/>
    </row>
    <row r="581" spans="1:255">
      <c r="B581" s="66"/>
      <c r="BG581" s="46"/>
      <c r="BH581" s="46"/>
    </row>
    <row r="582" spans="1:255" ht="14.25">
      <c r="B582" s="56" t="s">
        <v>96</v>
      </c>
      <c r="C582" s="57"/>
      <c r="D582" s="57"/>
      <c r="E582" s="57"/>
      <c r="F582" s="57"/>
      <c r="G582" s="57"/>
      <c r="H582" s="57"/>
      <c r="I582" s="57"/>
      <c r="J582" s="57"/>
      <c r="K582" s="57"/>
      <c r="L582" s="58"/>
      <c r="M582" s="58"/>
      <c r="N582" s="58"/>
      <c r="O582" s="58"/>
      <c r="P582" s="57"/>
      <c r="Q582" s="57"/>
      <c r="R582" s="57"/>
      <c r="S582" s="57"/>
      <c r="T582" s="57"/>
      <c r="U582" s="57"/>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G582" s="46"/>
      <c r="BH582" s="46"/>
    </row>
    <row r="583" spans="1:255" ht="15" thickBot="1">
      <c r="B583" s="57"/>
      <c r="C583" s="57"/>
      <c r="D583" s="57"/>
      <c r="E583" s="57"/>
      <c r="F583" s="57"/>
      <c r="G583" s="57"/>
      <c r="H583" s="57"/>
      <c r="I583" s="57"/>
      <c r="J583" s="57"/>
      <c r="K583" s="57"/>
      <c r="L583" s="58"/>
      <c r="M583" s="58"/>
      <c r="N583" s="58"/>
      <c r="O583" s="58"/>
      <c r="P583" s="57"/>
      <c r="Q583" s="57"/>
      <c r="R583" s="57"/>
      <c r="S583" s="57"/>
      <c r="T583" s="57"/>
      <c r="U583" s="57"/>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t="s">
        <v>97</v>
      </c>
      <c r="AW583" s="56"/>
      <c r="AX583" s="56"/>
      <c r="AY583" s="56"/>
      <c r="AZ583" s="56"/>
      <c r="BA583" s="56"/>
      <c r="BB583" s="56"/>
      <c r="BG583" s="46"/>
      <c r="BH583" s="46"/>
    </row>
    <row r="584" spans="1:255" customFormat="1" ht="13.5" customHeight="1">
      <c r="A584" s="57"/>
      <c r="B584" s="187" t="s">
        <v>98</v>
      </c>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c r="AA584" s="188"/>
      <c r="AB584" s="188"/>
      <c r="AC584" s="188"/>
      <c r="AD584" s="189"/>
      <c r="AE584" s="193" t="s">
        <v>99</v>
      </c>
      <c r="AF584" s="194"/>
      <c r="AG584" s="194"/>
      <c r="AH584" s="194"/>
      <c r="AI584" s="194"/>
      <c r="AJ584" s="194"/>
      <c r="AK584" s="194"/>
      <c r="AL584" s="194"/>
      <c r="AM584" s="195"/>
      <c r="AN584" s="199" t="s">
        <v>100</v>
      </c>
      <c r="AO584" s="188"/>
      <c r="AP584" s="188"/>
      <c r="AQ584" s="188"/>
      <c r="AR584" s="188"/>
      <c r="AS584" s="188"/>
      <c r="AT584" s="188"/>
      <c r="AU584" s="188"/>
      <c r="AV584" s="189"/>
      <c r="AW584" s="199" t="s">
        <v>101</v>
      </c>
      <c r="AX584" s="188"/>
      <c r="AY584" s="188"/>
      <c r="AZ584" s="188"/>
      <c r="BA584" s="188"/>
      <c r="BB584" s="201"/>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46"/>
      <c r="CS584" s="46"/>
      <c r="CT584" s="46"/>
      <c r="CU584" s="46"/>
      <c r="CV584" s="46"/>
      <c r="CW584" s="46"/>
      <c r="CX584" s="46"/>
      <c r="CY584" s="46"/>
      <c r="CZ584" s="46"/>
      <c r="DA584" s="46"/>
      <c r="DB584" s="46"/>
      <c r="DC584" s="46"/>
      <c r="DD584" s="46"/>
      <c r="DE584" s="46"/>
      <c r="DF584" s="46"/>
      <c r="DG584" s="46"/>
      <c r="DH584" s="46"/>
      <c r="DI584" s="46"/>
      <c r="DJ584" s="46"/>
      <c r="DK584" s="46"/>
      <c r="DL584" s="46"/>
      <c r="DM584" s="46"/>
      <c r="DN584" s="46"/>
      <c r="DO584" s="46"/>
      <c r="DP584" s="46"/>
      <c r="DQ584" s="46"/>
      <c r="DR584" s="46"/>
      <c r="DS584" s="46"/>
      <c r="DT584" s="46"/>
      <c r="DU584" s="46"/>
      <c r="DV584" s="46"/>
      <c r="DW584" s="46"/>
      <c r="DX584" s="46"/>
      <c r="DY584" s="46"/>
      <c r="DZ584" s="46"/>
      <c r="EA584" s="46"/>
      <c r="EB584" s="46"/>
      <c r="EC584" s="46"/>
      <c r="ED584" s="46"/>
      <c r="EE584" s="46"/>
      <c r="EF584" s="46"/>
      <c r="EG584" s="46"/>
      <c r="EH584" s="46"/>
      <c r="EI584" s="46"/>
      <c r="EJ584" s="46"/>
      <c r="EK584" s="46"/>
      <c r="EL584" s="46"/>
      <c r="EM584" s="46"/>
      <c r="EN584" s="46"/>
      <c r="EO584" s="46"/>
      <c r="EP584" s="46"/>
      <c r="EQ584" s="46"/>
      <c r="ER584" s="46"/>
      <c r="ES584" s="46"/>
      <c r="ET584" s="46"/>
      <c r="EU584" s="46"/>
      <c r="EV584" s="46"/>
      <c r="EW584" s="46"/>
      <c r="EX584" s="46"/>
      <c r="EY584" s="46"/>
      <c r="EZ584" s="46"/>
      <c r="FA584" s="46"/>
      <c r="FB584" s="46"/>
      <c r="FC584" s="46"/>
      <c r="FD584" s="46"/>
      <c r="FE584" s="46"/>
      <c r="FF584" s="46"/>
      <c r="FG584" s="46"/>
      <c r="FH584" s="46"/>
      <c r="FI584" s="46"/>
      <c r="FJ584" s="46"/>
      <c r="FK584" s="46"/>
      <c r="FL584" s="46"/>
      <c r="FM584" s="46"/>
      <c r="FN584" s="46"/>
      <c r="FO584" s="46"/>
      <c r="FP584" s="46"/>
      <c r="FQ584" s="46"/>
      <c r="FR584" s="46"/>
      <c r="FS584" s="46"/>
      <c r="FT584" s="46"/>
      <c r="FU584" s="46"/>
      <c r="FV584" s="46"/>
      <c r="FW584" s="46"/>
      <c r="FX584" s="46"/>
      <c r="FY584" s="46"/>
      <c r="FZ584" s="46"/>
      <c r="GA584" s="46"/>
      <c r="GB584" s="46"/>
      <c r="GC584" s="46"/>
      <c r="GD584" s="46"/>
      <c r="GE584" s="46"/>
      <c r="GF584" s="46"/>
      <c r="GG584" s="46"/>
      <c r="GH584" s="46"/>
      <c r="GI584" s="46"/>
      <c r="GJ584" s="46"/>
      <c r="GK584" s="46"/>
      <c r="GL584" s="46"/>
      <c r="GM584" s="46"/>
      <c r="GN584" s="46"/>
      <c r="GO584" s="46"/>
      <c r="GP584" s="46"/>
      <c r="GQ584" s="46"/>
      <c r="GR584" s="46"/>
      <c r="GS584" s="46"/>
      <c r="GT584" s="46"/>
      <c r="GU584" s="46"/>
      <c r="GV584" s="46"/>
      <c r="GW584" s="46"/>
      <c r="GX584" s="46"/>
      <c r="GY584" s="46"/>
      <c r="GZ584" s="46"/>
      <c r="HA584" s="46"/>
      <c r="HB584" s="46"/>
      <c r="HC584" s="46"/>
      <c r="HD584" s="46"/>
      <c r="HE584" s="46"/>
      <c r="HF584" s="46"/>
      <c r="HG584" s="46"/>
      <c r="HH584" s="46"/>
      <c r="HI584" s="46"/>
      <c r="HJ584" s="46"/>
      <c r="HK584" s="46"/>
      <c r="HL584" s="46"/>
      <c r="HM584" s="46"/>
      <c r="HN584" s="46"/>
      <c r="HO584" s="46"/>
      <c r="HP584" s="46"/>
      <c r="HQ584" s="46"/>
      <c r="HR584" s="46"/>
      <c r="HS584" s="46"/>
      <c r="HT584" s="46"/>
      <c r="HU584" s="46"/>
      <c r="HV584" s="46"/>
      <c r="HW584" s="46"/>
      <c r="HX584" s="46"/>
      <c r="HY584" s="46"/>
      <c r="HZ584" s="46"/>
      <c r="IA584" s="46"/>
      <c r="IB584" s="46"/>
      <c r="IC584" s="46"/>
      <c r="ID584" s="46"/>
      <c r="IE584" s="46"/>
      <c r="IF584" s="46"/>
      <c r="IG584" s="46"/>
      <c r="IH584" s="46"/>
      <c r="II584" s="46"/>
      <c r="IJ584" s="46"/>
      <c r="IK584" s="46"/>
      <c r="IL584" s="46"/>
      <c r="IM584" s="46"/>
      <c r="IN584" s="46"/>
      <c r="IO584" s="46"/>
      <c r="IP584" s="46"/>
      <c r="IQ584" s="46"/>
      <c r="IR584" s="46"/>
      <c r="IS584" s="46"/>
      <c r="IT584" s="46"/>
      <c r="IU584" s="46"/>
    </row>
    <row r="585" spans="1:255" customFormat="1" ht="13.5" customHeight="1">
      <c r="A585" s="57"/>
      <c r="B585" s="190"/>
      <c r="C585" s="191"/>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2"/>
      <c r="AE585" s="196"/>
      <c r="AF585" s="197"/>
      <c r="AG585" s="197"/>
      <c r="AH585" s="197"/>
      <c r="AI585" s="197"/>
      <c r="AJ585" s="197"/>
      <c r="AK585" s="197"/>
      <c r="AL585" s="197"/>
      <c r="AM585" s="198"/>
      <c r="AN585" s="200"/>
      <c r="AO585" s="191"/>
      <c r="AP585" s="191"/>
      <c r="AQ585" s="191"/>
      <c r="AR585" s="191"/>
      <c r="AS585" s="191"/>
      <c r="AT585" s="191"/>
      <c r="AU585" s="191"/>
      <c r="AV585" s="192"/>
      <c r="AW585" s="200"/>
      <c r="AX585" s="191"/>
      <c r="AY585" s="191"/>
      <c r="AZ585" s="191"/>
      <c r="BA585" s="191"/>
      <c r="BB585" s="202"/>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46"/>
      <c r="CS585" s="46"/>
      <c r="CT585" s="46"/>
      <c r="CU585" s="46"/>
      <c r="CV585" s="46"/>
      <c r="CW585" s="46"/>
      <c r="CX585" s="46"/>
      <c r="CY585" s="46"/>
      <c r="CZ585" s="46"/>
      <c r="DA585" s="46"/>
      <c r="DB585" s="46"/>
      <c r="DC585" s="46"/>
      <c r="DD585" s="46"/>
      <c r="DE585" s="46"/>
      <c r="DF585" s="46"/>
      <c r="DG585" s="46"/>
      <c r="DH585" s="46"/>
      <c r="DI585" s="46"/>
      <c r="DJ585" s="46"/>
      <c r="DK585" s="46"/>
      <c r="DL585" s="46"/>
      <c r="DM585" s="46"/>
      <c r="DN585" s="46"/>
      <c r="DO585" s="46"/>
      <c r="DP585" s="46"/>
      <c r="DQ585" s="46"/>
      <c r="DR585" s="46"/>
      <c r="DS585" s="46"/>
      <c r="DT585" s="46"/>
      <c r="DU585" s="46"/>
      <c r="DV585" s="46"/>
      <c r="DW585" s="46"/>
      <c r="DX585" s="46"/>
      <c r="DY585" s="46"/>
      <c r="DZ585" s="46"/>
      <c r="EA585" s="46"/>
      <c r="EB585" s="46"/>
      <c r="EC585" s="46"/>
      <c r="ED585" s="46"/>
      <c r="EE585" s="46"/>
      <c r="EF585" s="46"/>
      <c r="EG585" s="46"/>
      <c r="EH585" s="46"/>
      <c r="EI585" s="46"/>
      <c r="EJ585" s="46"/>
      <c r="EK585" s="46"/>
      <c r="EL585" s="46"/>
      <c r="EM585" s="46"/>
      <c r="EN585" s="46"/>
      <c r="EO585" s="46"/>
      <c r="EP585" s="46"/>
      <c r="EQ585" s="46"/>
      <c r="ER585" s="46"/>
      <c r="ES585" s="46"/>
      <c r="ET585" s="46"/>
      <c r="EU585" s="46"/>
      <c r="EV585" s="46"/>
      <c r="EW585" s="46"/>
      <c r="EX585" s="46"/>
      <c r="EY585" s="46"/>
      <c r="EZ585" s="46"/>
      <c r="FA585" s="46"/>
      <c r="FB585" s="46"/>
      <c r="FC585" s="46"/>
      <c r="FD585" s="46"/>
      <c r="FE585" s="46"/>
      <c r="FF585" s="46"/>
      <c r="FG585" s="46"/>
      <c r="FH585" s="46"/>
      <c r="FI585" s="46"/>
      <c r="FJ585" s="46"/>
      <c r="FK585" s="46"/>
      <c r="FL585" s="46"/>
      <c r="FM585" s="46"/>
      <c r="FN585" s="46"/>
      <c r="FO585" s="46"/>
      <c r="FP585" s="46"/>
      <c r="FQ585" s="46"/>
      <c r="FR585" s="46"/>
      <c r="FS585" s="46"/>
      <c r="FT585" s="46"/>
      <c r="FU585" s="46"/>
      <c r="FV585" s="46"/>
      <c r="FW585" s="46"/>
      <c r="FX585" s="46"/>
      <c r="FY585" s="46"/>
      <c r="FZ585" s="46"/>
      <c r="GA585" s="46"/>
      <c r="GB585" s="46"/>
      <c r="GC585" s="46"/>
      <c r="GD585" s="46"/>
      <c r="GE585" s="46"/>
      <c r="GF585" s="46"/>
      <c r="GG585" s="46"/>
      <c r="GH585" s="46"/>
      <c r="GI585" s="46"/>
      <c r="GJ585" s="46"/>
      <c r="GK585" s="46"/>
      <c r="GL585" s="46"/>
      <c r="GM585" s="46"/>
      <c r="GN585" s="46"/>
      <c r="GO585" s="46"/>
      <c r="GP585" s="46"/>
      <c r="GQ585" s="46"/>
      <c r="GR585" s="46"/>
      <c r="GS585" s="46"/>
      <c r="GT585" s="46"/>
      <c r="GU585" s="46"/>
      <c r="GV585" s="46"/>
      <c r="GW585" s="46"/>
      <c r="GX585" s="46"/>
      <c r="GY585" s="46"/>
      <c r="GZ585" s="46"/>
      <c r="HA585" s="46"/>
      <c r="HB585" s="46"/>
      <c r="HC585" s="46"/>
      <c r="HD585" s="46"/>
      <c r="HE585" s="46"/>
      <c r="HF585" s="46"/>
      <c r="HG585" s="46"/>
      <c r="HH585" s="46"/>
      <c r="HI585" s="46"/>
      <c r="HJ585" s="46"/>
      <c r="HK585" s="46"/>
      <c r="HL585" s="46"/>
      <c r="HM585" s="46"/>
      <c r="HN585" s="46"/>
      <c r="HO585" s="46"/>
      <c r="HP585" s="46"/>
      <c r="HQ585" s="46"/>
      <c r="HR585" s="46"/>
      <c r="HS585" s="46"/>
      <c r="HT585" s="46"/>
      <c r="HU585" s="46"/>
      <c r="HV585" s="46"/>
      <c r="HW585" s="46"/>
      <c r="HX585" s="46"/>
      <c r="HY585" s="46"/>
      <c r="HZ585" s="46"/>
      <c r="IA585" s="46"/>
      <c r="IB585" s="46"/>
      <c r="IC585" s="46"/>
      <c r="ID585" s="46"/>
      <c r="IE585" s="46"/>
      <c r="IF585" s="46"/>
      <c r="IG585" s="46"/>
      <c r="IH585" s="46"/>
      <c r="II585" s="46"/>
      <c r="IJ585" s="46"/>
      <c r="IK585" s="46"/>
      <c r="IL585" s="46"/>
      <c r="IM585" s="46"/>
      <c r="IN585" s="46"/>
      <c r="IO585" s="46"/>
      <c r="IP585" s="46"/>
      <c r="IQ585" s="46"/>
      <c r="IR585" s="46"/>
      <c r="IS585" s="46"/>
      <c r="IT585" s="46"/>
      <c r="IU585" s="46"/>
    </row>
    <row r="586" spans="1:255" customFormat="1" ht="18.75" customHeight="1">
      <c r="A586" s="57"/>
      <c r="B586" s="67" t="s">
        <v>102</v>
      </c>
      <c r="C586" s="68" t="s">
        <v>164</v>
      </c>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c r="AD586" s="68"/>
      <c r="AE586" s="239">
        <v>10371704</v>
      </c>
      <c r="AF586" s="257"/>
      <c r="AG586" s="257"/>
      <c r="AH586" s="257"/>
      <c r="AI586" s="257"/>
      <c r="AJ586" s="257"/>
      <c r="AK586" s="257"/>
      <c r="AL586" s="257"/>
      <c r="AM586" s="258"/>
      <c r="AN586" s="239">
        <v>11264503</v>
      </c>
      <c r="AO586" s="257"/>
      <c r="AP586" s="257"/>
      <c r="AQ586" s="257"/>
      <c r="AR586" s="257"/>
      <c r="AS586" s="257"/>
      <c r="AT586" s="257"/>
      <c r="AU586" s="257"/>
      <c r="AV586" s="258"/>
      <c r="AW586" s="179"/>
      <c r="AX586" s="180"/>
      <c r="AY586" s="180"/>
      <c r="AZ586" s="180"/>
      <c r="BA586" s="180"/>
      <c r="BB586" s="181"/>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c r="CU586" s="46"/>
      <c r="CV586" s="46"/>
      <c r="CW586" s="46"/>
      <c r="CX586" s="46"/>
      <c r="CY586" s="46"/>
      <c r="CZ586" s="46"/>
      <c r="DA586" s="46"/>
      <c r="DB586" s="46"/>
      <c r="DC586" s="46"/>
      <c r="DD586" s="46"/>
      <c r="DE586" s="46"/>
      <c r="DF586" s="46"/>
      <c r="DG586" s="46"/>
      <c r="DH586" s="46"/>
      <c r="DI586" s="46"/>
      <c r="DJ586" s="46"/>
      <c r="DK586" s="46"/>
      <c r="DL586" s="46"/>
      <c r="DM586" s="46"/>
      <c r="DN586" s="46"/>
      <c r="DO586" s="46"/>
      <c r="DP586" s="46"/>
      <c r="DQ586" s="46"/>
      <c r="DR586" s="46"/>
      <c r="DS586" s="46"/>
      <c r="DT586" s="46"/>
      <c r="DU586" s="46"/>
      <c r="DV586" s="46"/>
      <c r="DW586" s="46"/>
      <c r="DX586" s="46"/>
      <c r="DY586" s="46"/>
      <c r="DZ586" s="46"/>
      <c r="EA586" s="46"/>
      <c r="EB586" s="46"/>
      <c r="EC586" s="46"/>
      <c r="ED586" s="46"/>
      <c r="EE586" s="46"/>
      <c r="EF586" s="46"/>
      <c r="EG586" s="46"/>
      <c r="EH586" s="46"/>
      <c r="EI586" s="46"/>
      <c r="EJ586" s="46"/>
      <c r="EK586" s="46"/>
      <c r="EL586" s="46"/>
      <c r="EM586" s="46"/>
      <c r="EN586" s="46"/>
      <c r="EO586" s="46"/>
      <c r="EP586" s="46"/>
      <c r="EQ586" s="46"/>
      <c r="ER586" s="46"/>
      <c r="ES586" s="46"/>
      <c r="ET586" s="46"/>
      <c r="EU586" s="46"/>
      <c r="EV586" s="46"/>
      <c r="EW586" s="46"/>
      <c r="EX586" s="46"/>
      <c r="EY586" s="46"/>
      <c r="EZ586" s="46"/>
      <c r="FA586" s="46"/>
      <c r="FB586" s="46"/>
      <c r="FC586" s="46"/>
      <c r="FD586" s="46"/>
      <c r="FE586" s="46"/>
      <c r="FF586" s="46"/>
      <c r="FG586" s="46"/>
      <c r="FH586" s="46"/>
      <c r="FI586" s="46"/>
      <c r="FJ586" s="46"/>
      <c r="FK586" s="46"/>
      <c r="FL586" s="46"/>
      <c r="FM586" s="46"/>
      <c r="FN586" s="46"/>
      <c r="FO586" s="46"/>
      <c r="FP586" s="46"/>
      <c r="FQ586" s="46"/>
      <c r="FR586" s="46"/>
      <c r="FS586" s="46"/>
      <c r="FT586" s="46"/>
      <c r="FU586" s="46"/>
      <c r="FV586" s="46"/>
      <c r="FW586" s="46"/>
      <c r="FX586" s="46"/>
      <c r="FY586" s="46"/>
      <c r="FZ586" s="46"/>
      <c r="GA586" s="46"/>
      <c r="GB586" s="46"/>
      <c r="GC586" s="46"/>
      <c r="GD586" s="46"/>
      <c r="GE586" s="46"/>
      <c r="GF586" s="46"/>
      <c r="GG586" s="46"/>
      <c r="GH586" s="46"/>
      <c r="GI586" s="46"/>
      <c r="GJ586" s="46"/>
      <c r="GK586" s="46"/>
      <c r="GL586" s="46"/>
      <c r="GM586" s="46"/>
      <c r="GN586" s="46"/>
      <c r="GO586" s="46"/>
      <c r="GP586" s="46"/>
      <c r="GQ586" s="46"/>
      <c r="GR586" s="46"/>
      <c r="GS586" s="46"/>
      <c r="GT586" s="46"/>
      <c r="GU586" s="46"/>
      <c r="GV586" s="46"/>
      <c r="GW586" s="46"/>
      <c r="GX586" s="46"/>
      <c r="GY586" s="46"/>
      <c r="GZ586" s="46"/>
      <c r="HA586" s="46"/>
      <c r="HB586" s="46"/>
      <c r="HC586" s="46"/>
      <c r="HD586" s="46"/>
      <c r="HE586" s="46"/>
      <c r="HF586" s="46"/>
      <c r="HG586" s="46"/>
      <c r="HH586" s="46"/>
      <c r="HI586" s="46"/>
      <c r="HJ586" s="46"/>
      <c r="HK586" s="46"/>
      <c r="HL586" s="46"/>
      <c r="HM586" s="46"/>
      <c r="HN586" s="46"/>
      <c r="HO586" s="46"/>
      <c r="HP586" s="46"/>
      <c r="HQ586" s="46"/>
      <c r="HR586" s="46"/>
      <c r="HS586" s="46"/>
      <c r="HT586" s="46"/>
      <c r="HU586" s="46"/>
      <c r="HV586" s="46"/>
      <c r="HW586" s="46"/>
      <c r="HX586" s="46"/>
      <c r="HY586" s="46"/>
      <c r="HZ586" s="46"/>
      <c r="IA586" s="46"/>
      <c r="IB586" s="46"/>
      <c r="IC586" s="46"/>
      <c r="ID586" s="46"/>
      <c r="IE586" s="46"/>
      <c r="IF586" s="46"/>
      <c r="IG586" s="46"/>
      <c r="IH586" s="46"/>
      <c r="II586" s="46"/>
      <c r="IJ586" s="46"/>
      <c r="IK586" s="46"/>
      <c r="IL586" s="46"/>
      <c r="IM586" s="46"/>
      <c r="IN586" s="46"/>
      <c r="IO586" s="46"/>
      <c r="IP586" s="46"/>
      <c r="IQ586" s="46"/>
      <c r="IR586" s="46"/>
      <c r="IS586" s="46"/>
      <c r="IT586" s="46"/>
      <c r="IU586" s="46"/>
    </row>
    <row r="587" spans="1:255" customFormat="1" ht="18.75" customHeight="1">
      <c r="A587" s="57"/>
      <c r="B587" s="70"/>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174"/>
      <c r="AF587" s="175"/>
      <c r="AG587" s="175"/>
      <c r="AH587" s="175"/>
      <c r="AI587" s="175"/>
      <c r="AJ587" s="175"/>
      <c r="AK587" s="175"/>
      <c r="AL587" s="175"/>
      <c r="AM587" s="176"/>
      <c r="AN587" s="174"/>
      <c r="AO587" s="177"/>
      <c r="AP587" s="177"/>
      <c r="AQ587" s="177"/>
      <c r="AR587" s="177"/>
      <c r="AS587" s="177"/>
      <c r="AT587" s="177"/>
      <c r="AU587" s="177"/>
      <c r="AV587" s="178"/>
      <c r="AW587" s="179"/>
      <c r="AX587" s="180"/>
      <c r="AY587" s="180"/>
      <c r="AZ587" s="180"/>
      <c r="BA587" s="180"/>
      <c r="BB587" s="181"/>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46"/>
      <c r="CS587" s="46"/>
      <c r="CT587" s="46"/>
      <c r="CU587" s="46"/>
      <c r="CV587" s="46"/>
      <c r="CW587" s="46"/>
      <c r="CX587" s="46"/>
      <c r="CY587" s="46"/>
      <c r="CZ587" s="46"/>
      <c r="DA587" s="46"/>
      <c r="DB587" s="46"/>
      <c r="DC587" s="46"/>
      <c r="DD587" s="46"/>
      <c r="DE587" s="46"/>
      <c r="DF587" s="46"/>
      <c r="DG587" s="46"/>
      <c r="DH587" s="46"/>
      <c r="DI587" s="46"/>
      <c r="DJ587" s="46"/>
      <c r="DK587" s="46"/>
      <c r="DL587" s="46"/>
      <c r="DM587" s="46"/>
      <c r="DN587" s="46"/>
      <c r="DO587" s="46"/>
      <c r="DP587" s="46"/>
      <c r="DQ587" s="46"/>
      <c r="DR587" s="46"/>
      <c r="DS587" s="46"/>
      <c r="DT587" s="46"/>
      <c r="DU587" s="46"/>
      <c r="DV587" s="46"/>
      <c r="DW587" s="46"/>
      <c r="DX587" s="46"/>
      <c r="DY587" s="46"/>
      <c r="DZ587" s="46"/>
      <c r="EA587" s="46"/>
      <c r="EB587" s="46"/>
      <c r="EC587" s="46"/>
      <c r="ED587" s="46"/>
      <c r="EE587" s="46"/>
      <c r="EF587" s="46"/>
      <c r="EG587" s="46"/>
      <c r="EH587" s="46"/>
      <c r="EI587" s="46"/>
      <c r="EJ587" s="46"/>
      <c r="EK587" s="46"/>
      <c r="EL587" s="46"/>
      <c r="EM587" s="46"/>
      <c r="EN587" s="46"/>
      <c r="EO587" s="46"/>
      <c r="EP587" s="46"/>
      <c r="EQ587" s="46"/>
      <c r="ER587" s="46"/>
      <c r="ES587" s="46"/>
      <c r="ET587" s="46"/>
      <c r="EU587" s="46"/>
      <c r="EV587" s="46"/>
      <c r="EW587" s="46"/>
      <c r="EX587" s="46"/>
      <c r="EY587" s="46"/>
      <c r="EZ587" s="46"/>
      <c r="FA587" s="46"/>
      <c r="FB587" s="46"/>
      <c r="FC587" s="46"/>
      <c r="FD587" s="46"/>
      <c r="FE587" s="46"/>
      <c r="FF587" s="46"/>
      <c r="FG587" s="46"/>
      <c r="FH587" s="46"/>
      <c r="FI587" s="46"/>
      <c r="FJ587" s="46"/>
      <c r="FK587" s="46"/>
      <c r="FL587" s="46"/>
      <c r="FM587" s="46"/>
      <c r="FN587" s="46"/>
      <c r="FO587" s="46"/>
      <c r="FP587" s="46"/>
      <c r="FQ587" s="46"/>
      <c r="FR587" s="46"/>
      <c r="FS587" s="46"/>
      <c r="FT587" s="46"/>
      <c r="FU587" s="46"/>
      <c r="FV587" s="46"/>
      <c r="FW587" s="46"/>
      <c r="FX587" s="46"/>
      <c r="FY587" s="46"/>
      <c r="FZ587" s="46"/>
      <c r="GA587" s="46"/>
      <c r="GB587" s="46"/>
      <c r="GC587" s="46"/>
      <c r="GD587" s="46"/>
      <c r="GE587" s="46"/>
      <c r="GF587" s="46"/>
      <c r="GG587" s="46"/>
      <c r="GH587" s="46"/>
      <c r="GI587" s="46"/>
      <c r="GJ587" s="46"/>
      <c r="GK587" s="46"/>
      <c r="GL587" s="46"/>
      <c r="GM587" s="46"/>
      <c r="GN587" s="46"/>
      <c r="GO587" s="46"/>
      <c r="GP587" s="46"/>
      <c r="GQ587" s="46"/>
      <c r="GR587" s="46"/>
      <c r="GS587" s="46"/>
      <c r="GT587" s="46"/>
      <c r="GU587" s="46"/>
      <c r="GV587" s="46"/>
      <c r="GW587" s="46"/>
      <c r="GX587" s="46"/>
      <c r="GY587" s="46"/>
      <c r="GZ587" s="46"/>
      <c r="HA587" s="46"/>
      <c r="HB587" s="46"/>
      <c r="HC587" s="46"/>
      <c r="HD587" s="46"/>
      <c r="HE587" s="46"/>
      <c r="HF587" s="46"/>
      <c r="HG587" s="46"/>
      <c r="HH587" s="46"/>
      <c r="HI587" s="46"/>
      <c r="HJ587" s="46"/>
      <c r="HK587" s="46"/>
      <c r="HL587" s="46"/>
      <c r="HM587" s="46"/>
      <c r="HN587" s="46"/>
      <c r="HO587" s="46"/>
      <c r="HP587" s="46"/>
      <c r="HQ587" s="46"/>
      <c r="HR587" s="46"/>
      <c r="HS587" s="46"/>
      <c r="HT587" s="46"/>
      <c r="HU587" s="46"/>
      <c r="HV587" s="46"/>
      <c r="HW587" s="46"/>
      <c r="HX587" s="46"/>
      <c r="HY587" s="46"/>
      <c r="HZ587" s="46"/>
      <c r="IA587" s="46"/>
      <c r="IB587" s="46"/>
      <c r="IC587" s="46"/>
      <c r="ID587" s="46"/>
      <c r="IE587" s="46"/>
      <c r="IF587" s="46"/>
      <c r="IG587" s="46"/>
      <c r="IH587" s="46"/>
      <c r="II587" s="46"/>
      <c r="IJ587" s="46"/>
      <c r="IK587" s="46"/>
      <c r="IL587" s="46"/>
      <c r="IM587" s="46"/>
      <c r="IN587" s="46"/>
      <c r="IO587" s="46"/>
      <c r="IP587" s="46"/>
      <c r="IQ587" s="46"/>
      <c r="IR587" s="46"/>
      <c r="IS587" s="46"/>
      <c r="IT587" s="46"/>
      <c r="IU587" s="46"/>
    </row>
    <row r="588" spans="1:255" customFormat="1" ht="18.75" customHeight="1">
      <c r="A588" s="57"/>
      <c r="B588" s="70"/>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174"/>
      <c r="AF588" s="175"/>
      <c r="AG588" s="175"/>
      <c r="AH588" s="175"/>
      <c r="AI588" s="175"/>
      <c r="AJ588" s="175"/>
      <c r="AK588" s="175"/>
      <c r="AL588" s="175"/>
      <c r="AM588" s="176"/>
      <c r="AN588" s="174"/>
      <c r="AO588" s="177"/>
      <c r="AP588" s="177"/>
      <c r="AQ588" s="177"/>
      <c r="AR588" s="177"/>
      <c r="AS588" s="177"/>
      <c r="AT588" s="177"/>
      <c r="AU588" s="177"/>
      <c r="AV588" s="178"/>
      <c r="AW588" s="179"/>
      <c r="AX588" s="180"/>
      <c r="AY588" s="180"/>
      <c r="AZ588" s="180"/>
      <c r="BA588" s="180"/>
      <c r="BB588" s="181"/>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46"/>
      <c r="CS588" s="46"/>
      <c r="CT588" s="46"/>
      <c r="CU588" s="46"/>
      <c r="CV588" s="46"/>
      <c r="CW588" s="46"/>
      <c r="CX588" s="46"/>
      <c r="CY588" s="46"/>
      <c r="CZ588" s="46"/>
      <c r="DA588" s="46"/>
      <c r="DB588" s="46"/>
      <c r="DC588" s="46"/>
      <c r="DD588" s="46"/>
      <c r="DE588" s="46"/>
      <c r="DF588" s="46"/>
      <c r="DG588" s="46"/>
      <c r="DH588" s="46"/>
      <c r="DI588" s="46"/>
      <c r="DJ588" s="46"/>
      <c r="DK588" s="46"/>
      <c r="DL588" s="46"/>
      <c r="DM588" s="46"/>
      <c r="DN588" s="46"/>
      <c r="DO588" s="46"/>
      <c r="DP588" s="46"/>
      <c r="DQ588" s="46"/>
      <c r="DR588" s="46"/>
      <c r="DS588" s="46"/>
      <c r="DT588" s="46"/>
      <c r="DU588" s="46"/>
      <c r="DV588" s="46"/>
      <c r="DW588" s="46"/>
      <c r="DX588" s="46"/>
      <c r="DY588" s="46"/>
      <c r="DZ588" s="46"/>
      <c r="EA588" s="46"/>
      <c r="EB588" s="46"/>
      <c r="EC588" s="46"/>
      <c r="ED588" s="46"/>
      <c r="EE588" s="46"/>
      <c r="EF588" s="46"/>
      <c r="EG588" s="46"/>
      <c r="EH588" s="46"/>
      <c r="EI588" s="46"/>
      <c r="EJ588" s="46"/>
      <c r="EK588" s="46"/>
      <c r="EL588" s="46"/>
      <c r="EM588" s="46"/>
      <c r="EN588" s="46"/>
      <c r="EO588" s="46"/>
      <c r="EP588" s="46"/>
      <c r="EQ588" s="46"/>
      <c r="ER588" s="46"/>
      <c r="ES588" s="46"/>
      <c r="ET588" s="46"/>
      <c r="EU588" s="46"/>
      <c r="EV588" s="46"/>
      <c r="EW588" s="46"/>
      <c r="EX588" s="46"/>
      <c r="EY588" s="46"/>
      <c r="EZ588" s="46"/>
      <c r="FA588" s="46"/>
      <c r="FB588" s="46"/>
      <c r="FC588" s="46"/>
      <c r="FD588" s="46"/>
      <c r="FE588" s="46"/>
      <c r="FF588" s="46"/>
      <c r="FG588" s="46"/>
      <c r="FH588" s="46"/>
      <c r="FI588" s="46"/>
      <c r="FJ588" s="46"/>
      <c r="FK588" s="46"/>
      <c r="FL588" s="46"/>
      <c r="FM588" s="46"/>
      <c r="FN588" s="46"/>
      <c r="FO588" s="46"/>
      <c r="FP588" s="46"/>
      <c r="FQ588" s="46"/>
      <c r="FR588" s="46"/>
      <c r="FS588" s="46"/>
      <c r="FT588" s="46"/>
      <c r="FU588" s="46"/>
      <c r="FV588" s="46"/>
      <c r="FW588" s="46"/>
      <c r="FX588" s="46"/>
      <c r="FY588" s="46"/>
      <c r="FZ588" s="46"/>
      <c r="GA588" s="46"/>
      <c r="GB588" s="46"/>
      <c r="GC588" s="46"/>
      <c r="GD588" s="46"/>
      <c r="GE588" s="46"/>
      <c r="GF588" s="46"/>
      <c r="GG588" s="46"/>
      <c r="GH588" s="46"/>
      <c r="GI588" s="46"/>
      <c r="GJ588" s="46"/>
      <c r="GK588" s="46"/>
      <c r="GL588" s="46"/>
      <c r="GM588" s="46"/>
      <c r="GN588" s="46"/>
      <c r="GO588" s="46"/>
      <c r="GP588" s="46"/>
      <c r="GQ588" s="46"/>
      <c r="GR588" s="46"/>
      <c r="GS588" s="46"/>
      <c r="GT588" s="46"/>
      <c r="GU588" s="46"/>
      <c r="GV588" s="46"/>
      <c r="GW588" s="46"/>
      <c r="GX588" s="46"/>
      <c r="GY588" s="46"/>
      <c r="GZ588" s="46"/>
      <c r="HA588" s="46"/>
      <c r="HB588" s="46"/>
      <c r="HC588" s="46"/>
      <c r="HD588" s="46"/>
      <c r="HE588" s="46"/>
      <c r="HF588" s="46"/>
      <c r="HG588" s="46"/>
      <c r="HH588" s="46"/>
      <c r="HI588" s="46"/>
      <c r="HJ588" s="46"/>
      <c r="HK588" s="46"/>
      <c r="HL588" s="46"/>
      <c r="HM588" s="46"/>
      <c r="HN588" s="46"/>
      <c r="HO588" s="46"/>
      <c r="HP588" s="46"/>
      <c r="HQ588" s="46"/>
      <c r="HR588" s="46"/>
      <c r="HS588" s="46"/>
      <c r="HT588" s="46"/>
      <c r="HU588" s="46"/>
      <c r="HV588" s="46"/>
      <c r="HW588" s="46"/>
      <c r="HX588" s="46"/>
      <c r="HY588" s="46"/>
      <c r="HZ588" s="46"/>
      <c r="IA588" s="46"/>
      <c r="IB588" s="46"/>
      <c r="IC588" s="46"/>
      <c r="ID588" s="46"/>
      <c r="IE588" s="46"/>
      <c r="IF588" s="46"/>
      <c r="IG588" s="46"/>
      <c r="IH588" s="46"/>
      <c r="II588" s="46"/>
      <c r="IJ588" s="46"/>
      <c r="IK588" s="46"/>
      <c r="IL588" s="46"/>
      <c r="IM588" s="46"/>
      <c r="IN588" s="46"/>
      <c r="IO588" s="46"/>
      <c r="IP588" s="46"/>
      <c r="IQ588" s="46"/>
      <c r="IR588" s="46"/>
      <c r="IS588" s="46"/>
      <c r="IT588" s="46"/>
      <c r="IU588" s="46"/>
    </row>
    <row r="589" spans="1:255" customFormat="1" ht="18.75" customHeight="1">
      <c r="A589" s="57"/>
      <c r="B589" s="70"/>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174"/>
      <c r="AF589" s="175"/>
      <c r="AG589" s="175"/>
      <c r="AH589" s="175"/>
      <c r="AI589" s="175"/>
      <c r="AJ589" s="175"/>
      <c r="AK589" s="175"/>
      <c r="AL589" s="175"/>
      <c r="AM589" s="176"/>
      <c r="AN589" s="174"/>
      <c r="AO589" s="177"/>
      <c r="AP589" s="177"/>
      <c r="AQ589" s="177"/>
      <c r="AR589" s="177"/>
      <c r="AS589" s="177"/>
      <c r="AT589" s="177"/>
      <c r="AU589" s="177"/>
      <c r="AV589" s="178"/>
      <c r="AW589" s="179"/>
      <c r="AX589" s="180"/>
      <c r="AY589" s="180"/>
      <c r="AZ589" s="180"/>
      <c r="BA589" s="180"/>
      <c r="BB589" s="181"/>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46"/>
      <c r="CS589" s="46"/>
      <c r="CT589" s="46"/>
      <c r="CU589" s="46"/>
      <c r="CV589" s="46"/>
      <c r="CW589" s="46"/>
      <c r="CX589" s="46"/>
      <c r="CY589" s="46"/>
      <c r="CZ589" s="46"/>
      <c r="DA589" s="46"/>
      <c r="DB589" s="46"/>
      <c r="DC589" s="46"/>
      <c r="DD589" s="46"/>
      <c r="DE589" s="46"/>
      <c r="DF589" s="46"/>
      <c r="DG589" s="46"/>
      <c r="DH589" s="46"/>
      <c r="DI589" s="46"/>
      <c r="DJ589" s="46"/>
      <c r="DK589" s="46"/>
      <c r="DL589" s="46"/>
      <c r="DM589" s="46"/>
      <c r="DN589" s="46"/>
      <c r="DO589" s="46"/>
      <c r="DP589" s="46"/>
      <c r="DQ589" s="46"/>
      <c r="DR589" s="46"/>
      <c r="DS589" s="46"/>
      <c r="DT589" s="46"/>
      <c r="DU589" s="46"/>
      <c r="DV589" s="46"/>
      <c r="DW589" s="46"/>
      <c r="DX589" s="46"/>
      <c r="DY589" s="46"/>
      <c r="DZ589" s="46"/>
      <c r="EA589" s="46"/>
      <c r="EB589" s="46"/>
      <c r="EC589" s="46"/>
      <c r="ED589" s="46"/>
      <c r="EE589" s="46"/>
      <c r="EF589" s="46"/>
      <c r="EG589" s="46"/>
      <c r="EH589" s="46"/>
      <c r="EI589" s="46"/>
      <c r="EJ589" s="46"/>
      <c r="EK589" s="46"/>
      <c r="EL589" s="46"/>
      <c r="EM589" s="46"/>
      <c r="EN589" s="46"/>
      <c r="EO589" s="46"/>
      <c r="EP589" s="46"/>
      <c r="EQ589" s="46"/>
      <c r="ER589" s="46"/>
      <c r="ES589" s="46"/>
      <c r="ET589" s="46"/>
      <c r="EU589" s="46"/>
      <c r="EV589" s="46"/>
      <c r="EW589" s="46"/>
      <c r="EX589" s="46"/>
      <c r="EY589" s="46"/>
      <c r="EZ589" s="46"/>
      <c r="FA589" s="46"/>
      <c r="FB589" s="46"/>
      <c r="FC589" s="46"/>
      <c r="FD589" s="46"/>
      <c r="FE589" s="46"/>
      <c r="FF589" s="46"/>
      <c r="FG589" s="46"/>
      <c r="FH589" s="46"/>
      <c r="FI589" s="46"/>
      <c r="FJ589" s="46"/>
      <c r="FK589" s="46"/>
      <c r="FL589" s="46"/>
      <c r="FM589" s="46"/>
      <c r="FN589" s="46"/>
      <c r="FO589" s="46"/>
      <c r="FP589" s="46"/>
      <c r="FQ589" s="46"/>
      <c r="FR589" s="46"/>
      <c r="FS589" s="46"/>
      <c r="FT589" s="46"/>
      <c r="FU589" s="46"/>
      <c r="FV589" s="46"/>
      <c r="FW589" s="46"/>
      <c r="FX589" s="46"/>
      <c r="FY589" s="46"/>
      <c r="FZ589" s="46"/>
      <c r="GA589" s="46"/>
      <c r="GB589" s="46"/>
      <c r="GC589" s="46"/>
      <c r="GD589" s="46"/>
      <c r="GE589" s="46"/>
      <c r="GF589" s="46"/>
      <c r="GG589" s="46"/>
      <c r="GH589" s="46"/>
      <c r="GI589" s="46"/>
      <c r="GJ589" s="46"/>
      <c r="GK589" s="46"/>
      <c r="GL589" s="46"/>
      <c r="GM589" s="46"/>
      <c r="GN589" s="46"/>
      <c r="GO589" s="46"/>
      <c r="GP589" s="46"/>
      <c r="GQ589" s="46"/>
      <c r="GR589" s="46"/>
      <c r="GS589" s="46"/>
      <c r="GT589" s="46"/>
      <c r="GU589" s="46"/>
      <c r="GV589" s="46"/>
      <c r="GW589" s="46"/>
      <c r="GX589" s="46"/>
      <c r="GY589" s="46"/>
      <c r="GZ589" s="46"/>
      <c r="HA589" s="46"/>
      <c r="HB589" s="46"/>
      <c r="HC589" s="46"/>
      <c r="HD589" s="46"/>
      <c r="HE589" s="46"/>
      <c r="HF589" s="46"/>
      <c r="HG589" s="46"/>
      <c r="HH589" s="46"/>
      <c r="HI589" s="46"/>
      <c r="HJ589" s="46"/>
      <c r="HK589" s="46"/>
      <c r="HL589" s="46"/>
      <c r="HM589" s="46"/>
      <c r="HN589" s="46"/>
      <c r="HO589" s="46"/>
      <c r="HP589" s="46"/>
      <c r="HQ589" s="46"/>
      <c r="HR589" s="46"/>
      <c r="HS589" s="46"/>
      <c r="HT589" s="46"/>
      <c r="HU589" s="46"/>
      <c r="HV589" s="46"/>
      <c r="HW589" s="46"/>
      <c r="HX589" s="46"/>
      <c r="HY589" s="46"/>
      <c r="HZ589" s="46"/>
      <c r="IA589" s="46"/>
      <c r="IB589" s="46"/>
      <c r="IC589" s="46"/>
      <c r="ID589" s="46"/>
      <c r="IE589" s="46"/>
      <c r="IF589" s="46"/>
      <c r="IG589" s="46"/>
      <c r="IH589" s="46"/>
      <c r="II589" s="46"/>
      <c r="IJ589" s="46"/>
      <c r="IK589" s="46"/>
      <c r="IL589" s="46"/>
      <c r="IM589" s="46"/>
      <c r="IN589" s="46"/>
      <c r="IO589" s="46"/>
      <c r="IP589" s="46"/>
      <c r="IQ589" s="46"/>
      <c r="IR589" s="46"/>
      <c r="IS589" s="46"/>
      <c r="IT589" s="46"/>
      <c r="IU589" s="46"/>
    </row>
    <row r="590" spans="1:255" customFormat="1" ht="18.75" customHeight="1">
      <c r="A590" s="57"/>
      <c r="B590" s="72"/>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174"/>
      <c r="AF590" s="175"/>
      <c r="AG590" s="175"/>
      <c r="AH590" s="175"/>
      <c r="AI590" s="175"/>
      <c r="AJ590" s="175"/>
      <c r="AK590" s="175"/>
      <c r="AL590" s="175"/>
      <c r="AM590" s="176"/>
      <c r="AN590" s="174"/>
      <c r="AO590" s="177"/>
      <c r="AP590" s="177"/>
      <c r="AQ590" s="177"/>
      <c r="AR590" s="177"/>
      <c r="AS590" s="177"/>
      <c r="AT590" s="177"/>
      <c r="AU590" s="177"/>
      <c r="AV590" s="178"/>
      <c r="AW590" s="179"/>
      <c r="AX590" s="180"/>
      <c r="AY590" s="180"/>
      <c r="AZ590" s="180"/>
      <c r="BA590" s="180"/>
      <c r="BB590" s="181"/>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46"/>
      <c r="CS590" s="46"/>
      <c r="CT590" s="46"/>
      <c r="CU590" s="46"/>
      <c r="CV590" s="46"/>
      <c r="CW590" s="46"/>
      <c r="CX590" s="46"/>
      <c r="CY590" s="46"/>
      <c r="CZ590" s="46"/>
      <c r="DA590" s="46"/>
      <c r="DB590" s="46"/>
      <c r="DC590" s="46"/>
      <c r="DD590" s="46"/>
      <c r="DE590" s="46"/>
      <c r="DF590" s="46"/>
      <c r="DG590" s="46"/>
      <c r="DH590" s="46"/>
      <c r="DI590" s="46"/>
      <c r="DJ590" s="46"/>
      <c r="DK590" s="46"/>
      <c r="DL590" s="46"/>
      <c r="DM590" s="46"/>
      <c r="DN590" s="46"/>
      <c r="DO590" s="46"/>
      <c r="DP590" s="46"/>
      <c r="DQ590" s="46"/>
      <c r="DR590" s="46"/>
      <c r="DS590" s="46"/>
      <c r="DT590" s="46"/>
      <c r="DU590" s="46"/>
      <c r="DV590" s="46"/>
      <c r="DW590" s="46"/>
      <c r="DX590" s="46"/>
      <c r="DY590" s="46"/>
      <c r="DZ590" s="46"/>
      <c r="EA590" s="46"/>
      <c r="EB590" s="46"/>
      <c r="EC590" s="46"/>
      <c r="ED590" s="46"/>
      <c r="EE590" s="46"/>
      <c r="EF590" s="46"/>
      <c r="EG590" s="46"/>
      <c r="EH590" s="46"/>
      <c r="EI590" s="46"/>
      <c r="EJ590" s="46"/>
      <c r="EK590" s="46"/>
      <c r="EL590" s="46"/>
      <c r="EM590" s="46"/>
      <c r="EN590" s="46"/>
      <c r="EO590" s="46"/>
      <c r="EP590" s="46"/>
      <c r="EQ590" s="46"/>
      <c r="ER590" s="46"/>
      <c r="ES590" s="46"/>
      <c r="ET590" s="46"/>
      <c r="EU590" s="46"/>
      <c r="EV590" s="46"/>
      <c r="EW590" s="46"/>
      <c r="EX590" s="46"/>
      <c r="EY590" s="46"/>
      <c r="EZ590" s="46"/>
      <c r="FA590" s="46"/>
      <c r="FB590" s="46"/>
      <c r="FC590" s="46"/>
      <c r="FD590" s="46"/>
      <c r="FE590" s="46"/>
      <c r="FF590" s="46"/>
      <c r="FG590" s="46"/>
      <c r="FH590" s="46"/>
      <c r="FI590" s="46"/>
      <c r="FJ590" s="46"/>
      <c r="FK590" s="46"/>
      <c r="FL590" s="46"/>
      <c r="FM590" s="46"/>
      <c r="FN590" s="46"/>
      <c r="FO590" s="46"/>
      <c r="FP590" s="46"/>
      <c r="FQ590" s="46"/>
      <c r="FR590" s="46"/>
      <c r="FS590" s="46"/>
      <c r="FT590" s="46"/>
      <c r="FU590" s="46"/>
      <c r="FV590" s="46"/>
      <c r="FW590" s="46"/>
      <c r="FX590" s="46"/>
      <c r="FY590" s="46"/>
      <c r="FZ590" s="46"/>
      <c r="GA590" s="46"/>
      <c r="GB590" s="46"/>
      <c r="GC590" s="46"/>
      <c r="GD590" s="46"/>
      <c r="GE590" s="46"/>
      <c r="GF590" s="46"/>
      <c r="GG590" s="46"/>
      <c r="GH590" s="46"/>
      <c r="GI590" s="46"/>
      <c r="GJ590" s="46"/>
      <c r="GK590" s="46"/>
      <c r="GL590" s="46"/>
      <c r="GM590" s="46"/>
      <c r="GN590" s="46"/>
      <c r="GO590" s="46"/>
      <c r="GP590" s="46"/>
      <c r="GQ590" s="46"/>
      <c r="GR590" s="46"/>
      <c r="GS590" s="46"/>
      <c r="GT590" s="46"/>
      <c r="GU590" s="46"/>
      <c r="GV590" s="46"/>
      <c r="GW590" s="46"/>
      <c r="GX590" s="46"/>
      <c r="GY590" s="46"/>
      <c r="GZ590" s="46"/>
      <c r="HA590" s="46"/>
      <c r="HB590" s="46"/>
      <c r="HC590" s="46"/>
      <c r="HD590" s="46"/>
      <c r="HE590" s="46"/>
      <c r="HF590" s="46"/>
      <c r="HG590" s="46"/>
      <c r="HH590" s="46"/>
      <c r="HI590" s="46"/>
      <c r="HJ590" s="46"/>
      <c r="HK590" s="46"/>
      <c r="HL590" s="46"/>
      <c r="HM590" s="46"/>
      <c r="HN590" s="46"/>
      <c r="HO590" s="46"/>
      <c r="HP590" s="46"/>
      <c r="HQ590" s="46"/>
      <c r="HR590" s="46"/>
      <c r="HS590" s="46"/>
      <c r="HT590" s="46"/>
      <c r="HU590" s="46"/>
      <c r="HV590" s="46"/>
      <c r="HW590" s="46"/>
      <c r="HX590" s="46"/>
      <c r="HY590" s="46"/>
      <c r="HZ590" s="46"/>
      <c r="IA590" s="46"/>
      <c r="IB590" s="46"/>
      <c r="IC590" s="46"/>
      <c r="ID590" s="46"/>
      <c r="IE590" s="46"/>
      <c r="IF590" s="46"/>
      <c r="IG590" s="46"/>
      <c r="IH590" s="46"/>
      <c r="II590" s="46"/>
      <c r="IJ590" s="46"/>
      <c r="IK590" s="46"/>
      <c r="IL590" s="46"/>
      <c r="IM590" s="46"/>
      <c r="IN590" s="46"/>
      <c r="IO590" s="46"/>
      <c r="IP590" s="46"/>
      <c r="IQ590" s="46"/>
      <c r="IR590" s="46"/>
      <c r="IS590" s="46"/>
      <c r="IT590" s="46"/>
      <c r="IU590" s="46"/>
    </row>
    <row r="591" spans="1:255" customFormat="1" ht="18.75" customHeight="1">
      <c r="A591" s="57"/>
      <c r="B591" s="70"/>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174"/>
      <c r="AF591" s="175"/>
      <c r="AG591" s="175"/>
      <c r="AH591" s="175"/>
      <c r="AI591" s="175"/>
      <c r="AJ591" s="175"/>
      <c r="AK591" s="175"/>
      <c r="AL591" s="175"/>
      <c r="AM591" s="176"/>
      <c r="AN591" s="174"/>
      <c r="AO591" s="177"/>
      <c r="AP591" s="177"/>
      <c r="AQ591" s="177"/>
      <c r="AR591" s="177"/>
      <c r="AS591" s="177"/>
      <c r="AT591" s="177"/>
      <c r="AU591" s="177"/>
      <c r="AV591" s="178"/>
      <c r="AW591" s="179"/>
      <c r="AX591" s="180"/>
      <c r="AY591" s="180"/>
      <c r="AZ591" s="180"/>
      <c r="BA591" s="180"/>
      <c r="BB591" s="181"/>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46"/>
      <c r="CS591" s="46"/>
      <c r="CT591" s="46"/>
      <c r="CU591" s="46"/>
      <c r="CV591" s="46"/>
      <c r="CW591" s="46"/>
      <c r="CX591" s="46"/>
      <c r="CY591" s="46"/>
      <c r="CZ591" s="46"/>
      <c r="DA591" s="46"/>
      <c r="DB591" s="46"/>
      <c r="DC591" s="46"/>
      <c r="DD591" s="46"/>
      <c r="DE591" s="46"/>
      <c r="DF591" s="46"/>
      <c r="DG591" s="46"/>
      <c r="DH591" s="46"/>
      <c r="DI591" s="46"/>
      <c r="DJ591" s="46"/>
      <c r="DK591" s="46"/>
      <c r="DL591" s="46"/>
      <c r="DM591" s="46"/>
      <c r="DN591" s="46"/>
      <c r="DO591" s="46"/>
      <c r="DP591" s="46"/>
      <c r="DQ591" s="46"/>
      <c r="DR591" s="46"/>
      <c r="DS591" s="46"/>
      <c r="DT591" s="46"/>
      <c r="DU591" s="46"/>
      <c r="DV591" s="46"/>
      <c r="DW591" s="46"/>
      <c r="DX591" s="46"/>
      <c r="DY591" s="46"/>
      <c r="DZ591" s="46"/>
      <c r="EA591" s="46"/>
      <c r="EB591" s="46"/>
      <c r="EC591" s="46"/>
      <c r="ED591" s="46"/>
      <c r="EE591" s="46"/>
      <c r="EF591" s="46"/>
      <c r="EG591" s="46"/>
      <c r="EH591" s="46"/>
      <c r="EI591" s="46"/>
      <c r="EJ591" s="46"/>
      <c r="EK591" s="46"/>
      <c r="EL591" s="46"/>
      <c r="EM591" s="46"/>
      <c r="EN591" s="46"/>
      <c r="EO591" s="46"/>
      <c r="EP591" s="46"/>
      <c r="EQ591" s="46"/>
      <c r="ER591" s="46"/>
      <c r="ES591" s="46"/>
      <c r="ET591" s="46"/>
      <c r="EU591" s="46"/>
      <c r="EV591" s="46"/>
      <c r="EW591" s="46"/>
      <c r="EX591" s="46"/>
      <c r="EY591" s="46"/>
      <c r="EZ591" s="46"/>
      <c r="FA591" s="46"/>
      <c r="FB591" s="46"/>
      <c r="FC591" s="46"/>
      <c r="FD591" s="46"/>
      <c r="FE591" s="46"/>
      <c r="FF591" s="46"/>
      <c r="FG591" s="46"/>
      <c r="FH591" s="46"/>
      <c r="FI591" s="46"/>
      <c r="FJ591" s="46"/>
      <c r="FK591" s="46"/>
      <c r="FL591" s="46"/>
      <c r="FM591" s="46"/>
      <c r="FN591" s="46"/>
      <c r="FO591" s="46"/>
      <c r="FP591" s="46"/>
      <c r="FQ591" s="46"/>
      <c r="FR591" s="46"/>
      <c r="FS591" s="46"/>
      <c r="FT591" s="46"/>
      <c r="FU591" s="46"/>
      <c r="FV591" s="46"/>
      <c r="FW591" s="46"/>
      <c r="FX591" s="46"/>
      <c r="FY591" s="46"/>
      <c r="FZ591" s="46"/>
      <c r="GA591" s="46"/>
      <c r="GB591" s="46"/>
      <c r="GC591" s="46"/>
      <c r="GD591" s="46"/>
      <c r="GE591" s="46"/>
      <c r="GF591" s="46"/>
      <c r="GG591" s="46"/>
      <c r="GH591" s="46"/>
      <c r="GI591" s="46"/>
      <c r="GJ591" s="46"/>
      <c r="GK591" s="46"/>
      <c r="GL591" s="46"/>
      <c r="GM591" s="46"/>
      <c r="GN591" s="46"/>
      <c r="GO591" s="46"/>
      <c r="GP591" s="46"/>
      <c r="GQ591" s="46"/>
      <c r="GR591" s="46"/>
      <c r="GS591" s="46"/>
      <c r="GT591" s="46"/>
      <c r="GU591" s="46"/>
      <c r="GV591" s="46"/>
      <c r="GW591" s="46"/>
      <c r="GX591" s="46"/>
      <c r="GY591" s="46"/>
      <c r="GZ591" s="46"/>
      <c r="HA591" s="46"/>
      <c r="HB591" s="46"/>
      <c r="HC591" s="46"/>
      <c r="HD591" s="46"/>
      <c r="HE591" s="46"/>
      <c r="HF591" s="46"/>
      <c r="HG591" s="46"/>
      <c r="HH591" s="46"/>
      <c r="HI591" s="46"/>
      <c r="HJ591" s="46"/>
      <c r="HK591" s="46"/>
      <c r="HL591" s="46"/>
      <c r="HM591" s="46"/>
      <c r="HN591" s="46"/>
      <c r="HO591" s="46"/>
      <c r="HP591" s="46"/>
      <c r="HQ591" s="46"/>
      <c r="HR591" s="46"/>
      <c r="HS591" s="46"/>
      <c r="HT591" s="46"/>
      <c r="HU591" s="46"/>
      <c r="HV591" s="46"/>
      <c r="HW591" s="46"/>
      <c r="HX591" s="46"/>
      <c r="HY591" s="46"/>
      <c r="HZ591" s="46"/>
      <c r="IA591" s="46"/>
      <c r="IB591" s="46"/>
      <c r="IC591" s="46"/>
      <c r="ID591" s="46"/>
      <c r="IE591" s="46"/>
      <c r="IF591" s="46"/>
      <c r="IG591" s="46"/>
      <c r="IH591" s="46"/>
      <c r="II591" s="46"/>
      <c r="IJ591" s="46"/>
      <c r="IK591" s="46"/>
      <c r="IL591" s="46"/>
      <c r="IM591" s="46"/>
      <c r="IN591" s="46"/>
      <c r="IO591" s="46"/>
      <c r="IP591" s="46"/>
      <c r="IQ591" s="46"/>
      <c r="IR591" s="46"/>
      <c r="IS591" s="46"/>
      <c r="IT591" s="46"/>
      <c r="IU591" s="46"/>
    </row>
    <row r="592" spans="1:255" customFormat="1" ht="18.75" customHeight="1">
      <c r="A592" s="57"/>
      <c r="B592" s="72"/>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174"/>
      <c r="AF592" s="175"/>
      <c r="AG592" s="175"/>
      <c r="AH592" s="175"/>
      <c r="AI592" s="175"/>
      <c r="AJ592" s="175"/>
      <c r="AK592" s="175"/>
      <c r="AL592" s="175"/>
      <c r="AM592" s="176"/>
      <c r="AN592" s="174"/>
      <c r="AO592" s="182"/>
      <c r="AP592" s="182"/>
      <c r="AQ592" s="182"/>
      <c r="AR592" s="182"/>
      <c r="AS592" s="182"/>
      <c r="AT592" s="182"/>
      <c r="AU592" s="182"/>
      <c r="AV592" s="183"/>
      <c r="AW592" s="179"/>
      <c r="AX592" s="180"/>
      <c r="AY592" s="180"/>
      <c r="AZ592" s="180"/>
      <c r="BA592" s="180"/>
      <c r="BB592" s="181"/>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46"/>
      <c r="CS592" s="46"/>
      <c r="CT592" s="46"/>
      <c r="CU592" s="46"/>
      <c r="CV592" s="46"/>
      <c r="CW592" s="46"/>
      <c r="CX592" s="46"/>
      <c r="CY592" s="46"/>
      <c r="CZ592" s="46"/>
      <c r="DA592" s="46"/>
      <c r="DB592" s="46"/>
      <c r="DC592" s="46"/>
      <c r="DD592" s="46"/>
      <c r="DE592" s="46"/>
      <c r="DF592" s="46"/>
      <c r="DG592" s="46"/>
      <c r="DH592" s="46"/>
      <c r="DI592" s="46"/>
      <c r="DJ592" s="46"/>
      <c r="DK592" s="46"/>
      <c r="DL592" s="46"/>
      <c r="DM592" s="46"/>
      <c r="DN592" s="46"/>
      <c r="DO592" s="46"/>
      <c r="DP592" s="46"/>
      <c r="DQ592" s="46"/>
      <c r="DR592" s="46"/>
      <c r="DS592" s="46"/>
      <c r="DT592" s="46"/>
      <c r="DU592" s="46"/>
      <c r="DV592" s="46"/>
      <c r="DW592" s="46"/>
      <c r="DX592" s="46"/>
      <c r="DY592" s="46"/>
      <c r="DZ592" s="46"/>
      <c r="EA592" s="46"/>
      <c r="EB592" s="46"/>
      <c r="EC592" s="46"/>
      <c r="ED592" s="46"/>
      <c r="EE592" s="46"/>
      <c r="EF592" s="46"/>
      <c r="EG592" s="46"/>
      <c r="EH592" s="46"/>
      <c r="EI592" s="46"/>
      <c r="EJ592" s="46"/>
      <c r="EK592" s="46"/>
      <c r="EL592" s="46"/>
      <c r="EM592" s="46"/>
      <c r="EN592" s="46"/>
      <c r="EO592" s="46"/>
      <c r="EP592" s="46"/>
      <c r="EQ592" s="46"/>
      <c r="ER592" s="46"/>
      <c r="ES592" s="46"/>
      <c r="ET592" s="46"/>
      <c r="EU592" s="46"/>
      <c r="EV592" s="46"/>
      <c r="EW592" s="46"/>
      <c r="EX592" s="46"/>
      <c r="EY592" s="46"/>
      <c r="EZ592" s="46"/>
      <c r="FA592" s="46"/>
      <c r="FB592" s="46"/>
      <c r="FC592" s="46"/>
      <c r="FD592" s="46"/>
      <c r="FE592" s="46"/>
      <c r="FF592" s="46"/>
      <c r="FG592" s="46"/>
      <c r="FH592" s="46"/>
      <c r="FI592" s="46"/>
      <c r="FJ592" s="46"/>
      <c r="FK592" s="46"/>
      <c r="FL592" s="46"/>
      <c r="FM592" s="46"/>
      <c r="FN592" s="46"/>
      <c r="FO592" s="46"/>
      <c r="FP592" s="46"/>
      <c r="FQ592" s="46"/>
      <c r="FR592" s="46"/>
      <c r="FS592" s="46"/>
      <c r="FT592" s="46"/>
      <c r="FU592" s="46"/>
      <c r="FV592" s="46"/>
      <c r="FW592" s="46"/>
      <c r="FX592" s="46"/>
      <c r="FY592" s="46"/>
      <c r="FZ592" s="46"/>
      <c r="GA592" s="46"/>
      <c r="GB592" s="46"/>
      <c r="GC592" s="46"/>
      <c r="GD592" s="46"/>
      <c r="GE592" s="46"/>
      <c r="GF592" s="46"/>
      <c r="GG592" s="46"/>
      <c r="GH592" s="46"/>
      <c r="GI592" s="46"/>
      <c r="GJ592" s="46"/>
      <c r="GK592" s="46"/>
      <c r="GL592" s="46"/>
      <c r="GM592" s="46"/>
      <c r="GN592" s="46"/>
      <c r="GO592" s="46"/>
      <c r="GP592" s="46"/>
      <c r="GQ592" s="46"/>
      <c r="GR592" s="46"/>
      <c r="GS592" s="46"/>
      <c r="GT592" s="46"/>
      <c r="GU592" s="46"/>
      <c r="GV592" s="46"/>
      <c r="GW592" s="46"/>
      <c r="GX592" s="46"/>
      <c r="GY592" s="46"/>
      <c r="GZ592" s="46"/>
      <c r="HA592" s="46"/>
      <c r="HB592" s="46"/>
      <c r="HC592" s="46"/>
      <c r="HD592" s="46"/>
      <c r="HE592" s="46"/>
      <c r="HF592" s="46"/>
      <c r="HG592" s="46"/>
      <c r="HH592" s="46"/>
      <c r="HI592" s="46"/>
      <c r="HJ592" s="46"/>
      <c r="HK592" s="46"/>
      <c r="HL592" s="46"/>
      <c r="HM592" s="46"/>
      <c r="HN592" s="46"/>
      <c r="HO592" s="46"/>
      <c r="HP592" s="46"/>
      <c r="HQ592" s="46"/>
      <c r="HR592" s="46"/>
      <c r="HS592" s="46"/>
      <c r="HT592" s="46"/>
      <c r="HU592" s="46"/>
      <c r="HV592" s="46"/>
      <c r="HW592" s="46"/>
      <c r="HX592" s="46"/>
      <c r="HY592" s="46"/>
      <c r="HZ592" s="46"/>
      <c r="IA592" s="46"/>
      <c r="IB592" s="46"/>
      <c r="IC592" s="46"/>
      <c r="ID592" s="46"/>
      <c r="IE592" s="46"/>
      <c r="IF592" s="46"/>
      <c r="IG592" s="46"/>
      <c r="IH592" s="46"/>
      <c r="II592" s="46"/>
      <c r="IJ592" s="46"/>
      <c r="IK592" s="46"/>
      <c r="IL592" s="46"/>
      <c r="IM592" s="46"/>
      <c r="IN592" s="46"/>
      <c r="IO592" s="46"/>
      <c r="IP592" s="46"/>
      <c r="IQ592" s="46"/>
      <c r="IR592" s="46"/>
      <c r="IS592" s="46"/>
      <c r="IT592" s="46"/>
      <c r="IU592" s="46"/>
    </row>
    <row r="593" spans="1:255" customFormat="1" ht="18.75" customHeight="1" thickBot="1">
      <c r="A593" s="57"/>
      <c r="B593" s="74"/>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159"/>
      <c r="AF593" s="160"/>
      <c r="AG593" s="160"/>
      <c r="AH593" s="160"/>
      <c r="AI593" s="160"/>
      <c r="AJ593" s="160"/>
      <c r="AK593" s="160"/>
      <c r="AL593" s="160"/>
      <c r="AM593" s="161"/>
      <c r="AN593" s="159"/>
      <c r="AO593" s="162"/>
      <c r="AP593" s="162"/>
      <c r="AQ593" s="162"/>
      <c r="AR593" s="162"/>
      <c r="AS593" s="162"/>
      <c r="AT593" s="162"/>
      <c r="AU593" s="162"/>
      <c r="AV593" s="163"/>
      <c r="AW593" s="164"/>
      <c r="AX593" s="165"/>
      <c r="AY593" s="165"/>
      <c r="AZ593" s="165"/>
      <c r="BA593" s="165"/>
      <c r="BB593" s="16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46"/>
      <c r="CS593" s="46"/>
      <c r="CT593" s="46"/>
      <c r="CU593" s="46"/>
      <c r="CV593" s="46"/>
      <c r="CW593" s="46"/>
      <c r="CX593" s="46"/>
      <c r="CY593" s="46"/>
      <c r="CZ593" s="46"/>
      <c r="DA593" s="46"/>
      <c r="DB593" s="46"/>
      <c r="DC593" s="46"/>
      <c r="DD593" s="46"/>
      <c r="DE593" s="46"/>
      <c r="DF593" s="46"/>
      <c r="DG593" s="46"/>
      <c r="DH593" s="46"/>
      <c r="DI593" s="46"/>
      <c r="DJ593" s="46"/>
      <c r="DK593" s="46"/>
      <c r="DL593" s="46"/>
      <c r="DM593" s="46"/>
      <c r="DN593" s="46"/>
      <c r="DO593" s="46"/>
      <c r="DP593" s="46"/>
      <c r="DQ593" s="46"/>
      <c r="DR593" s="46"/>
      <c r="DS593" s="46"/>
      <c r="DT593" s="46"/>
      <c r="DU593" s="46"/>
      <c r="DV593" s="46"/>
      <c r="DW593" s="46"/>
      <c r="DX593" s="46"/>
      <c r="DY593" s="46"/>
      <c r="DZ593" s="46"/>
      <c r="EA593" s="46"/>
      <c r="EB593" s="46"/>
      <c r="EC593" s="46"/>
      <c r="ED593" s="46"/>
      <c r="EE593" s="46"/>
      <c r="EF593" s="46"/>
      <c r="EG593" s="46"/>
      <c r="EH593" s="46"/>
      <c r="EI593" s="46"/>
      <c r="EJ593" s="46"/>
      <c r="EK593" s="46"/>
      <c r="EL593" s="46"/>
      <c r="EM593" s="46"/>
      <c r="EN593" s="46"/>
      <c r="EO593" s="46"/>
      <c r="EP593" s="46"/>
      <c r="EQ593" s="46"/>
      <c r="ER593" s="46"/>
      <c r="ES593" s="46"/>
      <c r="ET593" s="46"/>
      <c r="EU593" s="46"/>
      <c r="EV593" s="46"/>
      <c r="EW593" s="46"/>
      <c r="EX593" s="46"/>
      <c r="EY593" s="46"/>
      <c r="EZ593" s="46"/>
      <c r="FA593" s="46"/>
      <c r="FB593" s="46"/>
      <c r="FC593" s="46"/>
      <c r="FD593" s="46"/>
      <c r="FE593" s="46"/>
      <c r="FF593" s="46"/>
      <c r="FG593" s="46"/>
      <c r="FH593" s="46"/>
      <c r="FI593" s="46"/>
      <c r="FJ593" s="46"/>
      <c r="FK593" s="46"/>
      <c r="FL593" s="46"/>
      <c r="FM593" s="46"/>
      <c r="FN593" s="46"/>
      <c r="FO593" s="46"/>
      <c r="FP593" s="46"/>
      <c r="FQ593" s="46"/>
      <c r="FR593" s="46"/>
      <c r="FS593" s="46"/>
      <c r="FT593" s="46"/>
      <c r="FU593" s="46"/>
      <c r="FV593" s="46"/>
      <c r="FW593" s="46"/>
      <c r="FX593" s="46"/>
      <c r="FY593" s="46"/>
      <c r="FZ593" s="46"/>
      <c r="GA593" s="46"/>
      <c r="GB593" s="46"/>
      <c r="GC593" s="46"/>
      <c r="GD593" s="46"/>
      <c r="GE593" s="46"/>
      <c r="GF593" s="46"/>
      <c r="GG593" s="46"/>
      <c r="GH593" s="46"/>
      <c r="GI593" s="46"/>
      <c r="GJ593" s="46"/>
      <c r="GK593" s="46"/>
      <c r="GL593" s="46"/>
      <c r="GM593" s="46"/>
      <c r="GN593" s="46"/>
      <c r="GO593" s="46"/>
      <c r="GP593" s="46"/>
      <c r="GQ593" s="46"/>
      <c r="GR593" s="46"/>
      <c r="GS593" s="46"/>
      <c r="GT593" s="46"/>
      <c r="GU593" s="46"/>
      <c r="GV593" s="46"/>
      <c r="GW593" s="46"/>
      <c r="GX593" s="46"/>
      <c r="GY593" s="46"/>
      <c r="GZ593" s="46"/>
      <c r="HA593" s="46"/>
      <c r="HB593" s="46"/>
      <c r="HC593" s="46"/>
      <c r="HD593" s="46"/>
      <c r="HE593" s="46"/>
      <c r="HF593" s="46"/>
      <c r="HG593" s="46"/>
      <c r="HH593" s="46"/>
      <c r="HI593" s="46"/>
      <c r="HJ593" s="46"/>
      <c r="HK593" s="46"/>
      <c r="HL593" s="46"/>
      <c r="HM593" s="46"/>
      <c r="HN593" s="46"/>
      <c r="HO593" s="46"/>
      <c r="HP593" s="46"/>
      <c r="HQ593" s="46"/>
      <c r="HR593" s="46"/>
      <c r="HS593" s="46"/>
      <c r="HT593" s="46"/>
      <c r="HU593" s="46"/>
      <c r="HV593" s="46"/>
      <c r="HW593" s="46"/>
      <c r="HX593" s="46"/>
      <c r="HY593" s="46"/>
      <c r="HZ593" s="46"/>
      <c r="IA593" s="46"/>
      <c r="IB593" s="46"/>
      <c r="IC593" s="46"/>
      <c r="ID593" s="46"/>
      <c r="IE593" s="46"/>
      <c r="IF593" s="46"/>
      <c r="IG593" s="46"/>
      <c r="IH593" s="46"/>
      <c r="II593" s="46"/>
      <c r="IJ593" s="46"/>
      <c r="IK593" s="46"/>
      <c r="IL593" s="46"/>
      <c r="IM593" s="46"/>
      <c r="IN593" s="46"/>
      <c r="IO593" s="46"/>
      <c r="IP593" s="46"/>
      <c r="IQ593" s="46"/>
      <c r="IR593" s="46"/>
      <c r="IS593" s="46"/>
      <c r="IT593" s="46"/>
      <c r="IU593" s="46"/>
    </row>
    <row r="594" spans="1:255" customFormat="1" ht="18.75" customHeight="1" thickTop="1" thickBot="1">
      <c r="A594" s="62"/>
      <c r="B594" s="167" t="s">
        <v>104</v>
      </c>
      <c r="C594" s="168"/>
      <c r="D594" s="168"/>
      <c r="E594" s="168"/>
      <c r="F594" s="168"/>
      <c r="G594" s="168"/>
      <c r="H594" s="168"/>
      <c r="I594" s="168"/>
      <c r="J594" s="168"/>
      <c r="K594" s="168"/>
      <c r="L594" s="168"/>
      <c r="M594" s="168"/>
      <c r="N594" s="168"/>
      <c r="O594" s="168"/>
      <c r="P594" s="168"/>
      <c r="Q594" s="168"/>
      <c r="R594" s="168"/>
      <c r="S594" s="168"/>
      <c r="T594" s="168"/>
      <c r="U594" s="168"/>
      <c r="V594" s="168"/>
      <c r="W594" s="168"/>
      <c r="X594" s="168"/>
      <c r="Y594" s="168"/>
      <c r="Z594" s="168"/>
      <c r="AA594" s="168"/>
      <c r="AB594" s="168"/>
      <c r="AC594" s="168"/>
      <c r="AD594" s="169"/>
      <c r="AE594" s="170">
        <f>SUM(AE586:AM593)</f>
        <v>10371704</v>
      </c>
      <c r="AF594" s="171"/>
      <c r="AG594" s="171"/>
      <c r="AH594" s="171"/>
      <c r="AI594" s="171"/>
      <c r="AJ594" s="171"/>
      <c r="AK594" s="171"/>
      <c r="AL594" s="171"/>
      <c r="AM594" s="172"/>
      <c r="AN594" s="170">
        <f>SUM(AN586:AW593)</f>
        <v>11264503</v>
      </c>
      <c r="AO594" s="171"/>
      <c r="AP594" s="171"/>
      <c r="AQ594" s="171"/>
      <c r="AR594" s="171"/>
      <c r="AS594" s="171"/>
      <c r="AT594" s="171"/>
      <c r="AU594" s="171"/>
      <c r="AV594" s="172"/>
      <c r="AW594" s="170"/>
      <c r="AX594" s="171"/>
      <c r="AY594" s="171"/>
      <c r="AZ594" s="171"/>
      <c r="BA594" s="171"/>
      <c r="BB594" s="173"/>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46"/>
      <c r="CS594" s="46"/>
      <c r="CT594" s="46"/>
      <c r="CU594" s="46"/>
      <c r="CV594" s="46"/>
      <c r="CW594" s="46"/>
      <c r="CX594" s="46"/>
      <c r="CY594" s="46"/>
      <c r="CZ594" s="46"/>
      <c r="DA594" s="46"/>
      <c r="DB594" s="46"/>
      <c r="DC594" s="46"/>
      <c r="DD594" s="46"/>
      <c r="DE594" s="46"/>
      <c r="DF594" s="46"/>
      <c r="DG594" s="46"/>
      <c r="DH594" s="46"/>
      <c r="DI594" s="46"/>
      <c r="DJ594" s="46"/>
      <c r="DK594" s="46"/>
      <c r="DL594" s="46"/>
      <c r="DM594" s="46"/>
      <c r="DN594" s="46"/>
      <c r="DO594" s="46"/>
      <c r="DP594" s="46"/>
      <c r="DQ594" s="46"/>
      <c r="DR594" s="46"/>
      <c r="DS594" s="46"/>
      <c r="DT594" s="46"/>
      <c r="DU594" s="46"/>
      <c r="DV594" s="46"/>
      <c r="DW594" s="46"/>
      <c r="DX594" s="46"/>
      <c r="DY594" s="46"/>
      <c r="DZ594" s="46"/>
      <c r="EA594" s="46"/>
      <c r="EB594" s="46"/>
      <c r="EC594" s="46"/>
      <c r="ED594" s="46"/>
      <c r="EE594" s="46"/>
      <c r="EF594" s="46"/>
      <c r="EG594" s="46"/>
      <c r="EH594" s="46"/>
      <c r="EI594" s="46"/>
      <c r="EJ594" s="46"/>
      <c r="EK594" s="46"/>
      <c r="EL594" s="46"/>
      <c r="EM594" s="46"/>
      <c r="EN594" s="46"/>
      <c r="EO594" s="46"/>
      <c r="EP594" s="46"/>
      <c r="EQ594" s="46"/>
      <c r="ER594" s="46"/>
      <c r="ES594" s="46"/>
      <c r="ET594" s="46"/>
      <c r="EU594" s="46"/>
      <c r="EV594" s="46"/>
      <c r="EW594" s="46"/>
      <c r="EX594" s="46"/>
      <c r="EY594" s="46"/>
      <c r="EZ594" s="46"/>
      <c r="FA594" s="46"/>
      <c r="FB594" s="46"/>
      <c r="FC594" s="46"/>
      <c r="FD594" s="46"/>
      <c r="FE594" s="46"/>
      <c r="FF594" s="46"/>
      <c r="FG594" s="46"/>
      <c r="FH594" s="46"/>
      <c r="FI594" s="46"/>
      <c r="FJ594" s="46"/>
      <c r="FK594" s="46"/>
      <c r="FL594" s="46"/>
      <c r="FM594" s="46"/>
      <c r="FN594" s="46"/>
      <c r="FO594" s="46"/>
      <c r="FP594" s="46"/>
      <c r="FQ594" s="46"/>
      <c r="FR594" s="46"/>
      <c r="FS594" s="46"/>
      <c r="FT594" s="46"/>
      <c r="FU594" s="46"/>
      <c r="FV594" s="46"/>
      <c r="FW594" s="46"/>
      <c r="FX594" s="46"/>
      <c r="FY594" s="46"/>
      <c r="FZ594" s="46"/>
      <c r="GA594" s="46"/>
      <c r="GB594" s="46"/>
      <c r="GC594" s="46"/>
      <c r="GD594" s="46"/>
      <c r="GE594" s="46"/>
      <c r="GF594" s="46"/>
      <c r="GG594" s="46"/>
      <c r="GH594" s="46"/>
      <c r="GI594" s="46"/>
      <c r="GJ594" s="46"/>
      <c r="GK594" s="46"/>
      <c r="GL594" s="46"/>
      <c r="GM594" s="46"/>
      <c r="GN594" s="46"/>
      <c r="GO594" s="46"/>
      <c r="GP594" s="46"/>
      <c r="GQ594" s="46"/>
      <c r="GR594" s="46"/>
      <c r="GS594" s="46"/>
      <c r="GT594" s="46"/>
      <c r="GU594" s="46"/>
      <c r="GV594" s="46"/>
      <c r="GW594" s="46"/>
      <c r="GX594" s="46"/>
      <c r="GY594" s="46"/>
      <c r="GZ594" s="46"/>
      <c r="HA594" s="46"/>
      <c r="HB594" s="46"/>
      <c r="HC594" s="46"/>
      <c r="HD594" s="46"/>
      <c r="HE594" s="46"/>
      <c r="HF594" s="46"/>
      <c r="HG594" s="46"/>
      <c r="HH594" s="46"/>
      <c r="HI594" s="46"/>
      <c r="HJ594" s="46"/>
      <c r="HK594" s="46"/>
      <c r="HL594" s="46"/>
      <c r="HM594" s="46"/>
      <c r="HN594" s="46"/>
      <c r="HO594" s="46"/>
      <c r="HP594" s="46"/>
      <c r="HQ594" s="46"/>
      <c r="HR594" s="46"/>
      <c r="HS594" s="46"/>
      <c r="HT594" s="46"/>
      <c r="HU594" s="46"/>
      <c r="HV594" s="46"/>
      <c r="HW594" s="46"/>
      <c r="HX594" s="46"/>
      <c r="HY594" s="46"/>
      <c r="HZ594" s="46"/>
      <c r="IA594" s="46"/>
      <c r="IB594" s="46"/>
      <c r="IC594" s="46"/>
      <c r="ID594" s="46"/>
      <c r="IE594" s="46"/>
      <c r="IF594" s="46"/>
      <c r="IG594" s="46"/>
      <c r="IH594" s="46"/>
      <c r="II594" s="46"/>
      <c r="IJ594" s="46"/>
      <c r="IK594" s="46"/>
      <c r="IL594" s="46"/>
      <c r="IM594" s="46"/>
      <c r="IN594" s="46"/>
      <c r="IO594" s="46"/>
      <c r="IP594" s="46"/>
      <c r="IQ594" s="46"/>
      <c r="IR594" s="46"/>
      <c r="IS594" s="46"/>
      <c r="IT594" s="46"/>
      <c r="IU594" s="46"/>
    </row>
    <row r="595" spans="1:255" ht="13.5">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c r="AG595" s="77"/>
      <c r="AH595" s="77"/>
      <c r="AI595" s="77"/>
      <c r="AJ595" s="77"/>
      <c r="AK595" s="77"/>
      <c r="AL595" s="77"/>
      <c r="AM595" s="77"/>
      <c r="AN595" s="77"/>
      <c r="AO595" s="77"/>
      <c r="AP595" s="77"/>
      <c r="AQ595" s="77"/>
      <c r="AR595" s="77"/>
      <c r="AS595" s="77"/>
      <c r="AT595" s="77"/>
      <c r="AU595" s="77"/>
      <c r="AV595" s="77"/>
      <c r="AW595" s="77"/>
      <c r="AX595" s="77"/>
      <c r="AY595" s="77"/>
      <c r="AZ595" s="77"/>
      <c r="BA595" s="77"/>
      <c r="BB595" s="77"/>
      <c r="BG595" s="46"/>
      <c r="BH595" s="46"/>
    </row>
    <row r="596" spans="1:255" ht="14.25">
      <c r="A596" s="45" t="s">
        <v>89</v>
      </c>
      <c r="BA596" s="47"/>
      <c r="BB596" s="48"/>
      <c r="BC596" s="47" t="s">
        <v>121</v>
      </c>
      <c r="BG596" s="46"/>
      <c r="BH596" s="46"/>
    </row>
    <row r="597" spans="1:255">
      <c r="BG597" s="46"/>
      <c r="BH597" s="46"/>
    </row>
    <row r="598" spans="1:255">
      <c r="AD598" s="50"/>
      <c r="AH598" s="50"/>
      <c r="AI598" s="50"/>
      <c r="AJ598" s="50"/>
      <c r="AK598" s="50"/>
      <c r="AL598" s="50"/>
      <c r="AM598" s="50"/>
      <c r="AS598" s="50"/>
      <c r="BB598" s="51" t="s">
        <v>91</v>
      </c>
      <c r="BG598" s="46"/>
      <c r="BH598" s="46"/>
    </row>
    <row r="599" spans="1:255">
      <c r="AD599" s="50"/>
      <c r="AH599" s="50"/>
      <c r="AI599" s="50"/>
      <c r="AJ599" s="50"/>
      <c r="AK599" s="50"/>
      <c r="AL599" s="50"/>
      <c r="AM599" s="50"/>
      <c r="AS599" s="50"/>
      <c r="BG599" s="46"/>
      <c r="BH599" s="46"/>
    </row>
    <row r="600" spans="1:255" ht="13.5" thickBot="1">
      <c r="AD600" s="50"/>
      <c r="AH600" s="50"/>
      <c r="AI600" s="50"/>
      <c r="AJ600" s="50"/>
      <c r="AK600" s="50"/>
      <c r="AL600" s="50"/>
      <c r="AM600" s="50"/>
      <c r="AS600" s="50"/>
      <c r="BG600" s="46"/>
      <c r="BH600" s="46"/>
    </row>
    <row r="601" spans="1:255" ht="15" thickBot="1">
      <c r="A601" s="205" t="s">
        <v>92</v>
      </c>
      <c r="B601" s="206"/>
      <c r="C601" s="206"/>
      <c r="D601" s="206"/>
      <c r="E601" s="206"/>
      <c r="F601" s="206"/>
      <c r="G601" s="206"/>
      <c r="H601" s="206"/>
      <c r="I601" s="206"/>
      <c r="J601" s="206"/>
      <c r="K601" s="207"/>
      <c r="L601" s="208">
        <v>17</v>
      </c>
      <c r="M601" s="209"/>
      <c r="N601" s="209"/>
      <c r="O601" s="210"/>
      <c r="P601" s="205" t="s">
        <v>93</v>
      </c>
      <c r="Q601" s="206"/>
      <c r="R601" s="206"/>
      <c r="S601" s="206"/>
      <c r="T601" s="206"/>
      <c r="U601" s="207"/>
      <c r="V601" s="211" t="s">
        <v>79</v>
      </c>
      <c r="W601" s="212"/>
      <c r="X601" s="212"/>
      <c r="Y601" s="212"/>
      <c r="Z601" s="212"/>
      <c r="AA601" s="212"/>
      <c r="AB601" s="212"/>
      <c r="AC601" s="212"/>
      <c r="AD601" s="212"/>
      <c r="AE601" s="212"/>
      <c r="AF601" s="212"/>
      <c r="AG601" s="212"/>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3"/>
      <c r="BG601" s="46"/>
      <c r="BH601" s="46"/>
    </row>
    <row r="602" spans="1:255" ht="14.25">
      <c r="A602" s="52"/>
      <c r="B602" s="52"/>
      <c r="C602" s="52"/>
      <c r="D602" s="52"/>
      <c r="E602" s="52"/>
      <c r="F602" s="52"/>
      <c r="G602" s="52"/>
      <c r="H602" s="52"/>
      <c r="I602" s="52"/>
      <c r="J602" s="52"/>
      <c r="K602" s="52"/>
      <c r="L602" s="53"/>
      <c r="M602" s="53"/>
      <c r="N602" s="53"/>
      <c r="O602" s="53"/>
      <c r="P602" s="52"/>
      <c r="Q602" s="52"/>
      <c r="R602" s="52"/>
      <c r="S602" s="52"/>
      <c r="T602" s="52"/>
      <c r="U602" s="52"/>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G602" s="46"/>
      <c r="BH602" s="46"/>
    </row>
    <row r="603" spans="1:255" ht="14.25">
      <c r="A603" s="55"/>
      <c r="B603" s="56" t="s">
        <v>95</v>
      </c>
      <c r="C603" s="57"/>
      <c r="D603" s="57"/>
      <c r="E603" s="57"/>
      <c r="F603" s="57"/>
      <c r="G603" s="57"/>
      <c r="H603" s="57"/>
      <c r="I603" s="57"/>
      <c r="J603" s="57"/>
      <c r="K603" s="57"/>
      <c r="L603" s="58"/>
      <c r="M603" s="58"/>
      <c r="N603" s="58"/>
      <c r="O603" s="58"/>
      <c r="P603" s="57"/>
      <c r="Q603" s="57"/>
      <c r="R603" s="57"/>
      <c r="S603" s="57"/>
      <c r="T603" s="57"/>
      <c r="U603" s="57"/>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G603" s="46"/>
      <c r="BH603" s="46"/>
    </row>
    <row r="604" spans="1:255" ht="15" thickBot="1">
      <c r="A604" s="57"/>
      <c r="B604" s="57"/>
      <c r="C604" s="57"/>
      <c r="D604" s="57"/>
      <c r="E604" s="57"/>
      <c r="F604" s="57"/>
      <c r="G604" s="57"/>
      <c r="H604" s="57"/>
      <c r="I604" s="57"/>
      <c r="J604" s="57"/>
      <c r="K604" s="57"/>
      <c r="L604" s="58"/>
      <c r="M604" s="58"/>
      <c r="N604" s="58"/>
      <c r="O604" s="58"/>
      <c r="P604" s="57"/>
      <c r="Q604" s="57"/>
      <c r="R604" s="57"/>
      <c r="S604" s="57"/>
      <c r="T604" s="57"/>
      <c r="U604" s="57"/>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G604" s="46"/>
      <c r="BH604" s="46"/>
    </row>
    <row r="605" spans="1:255" ht="14.25">
      <c r="A605" s="57"/>
      <c r="B605" s="59"/>
      <c r="C605" s="52"/>
      <c r="D605" s="52"/>
      <c r="E605" s="52"/>
      <c r="F605" s="52"/>
      <c r="G605" s="52"/>
      <c r="H605" s="52"/>
      <c r="I605" s="52"/>
      <c r="J605" s="52"/>
      <c r="K605" s="52"/>
      <c r="L605" s="53"/>
      <c r="M605" s="53"/>
      <c r="N605" s="53"/>
      <c r="O605" s="53"/>
      <c r="P605" s="52"/>
      <c r="Q605" s="52"/>
      <c r="R605" s="52"/>
      <c r="S605" s="52"/>
      <c r="T605" s="52"/>
      <c r="U605" s="52"/>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60"/>
      <c r="BG605" s="46"/>
      <c r="BH605" s="46"/>
    </row>
    <row r="606" spans="1:255">
      <c r="A606" s="57"/>
      <c r="B606" s="184" t="s">
        <v>165</v>
      </c>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6"/>
      <c r="BG606" s="46"/>
      <c r="BH606" s="46"/>
    </row>
    <row r="607" spans="1:255" ht="13.5">
      <c r="A607" s="57"/>
      <c r="B607" s="184"/>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6"/>
      <c r="BG607" s="104"/>
      <c r="BH607" s="46"/>
    </row>
    <row r="608" spans="1:255">
      <c r="A608" s="57"/>
      <c r="B608" s="184"/>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6"/>
      <c r="BG608" s="46"/>
      <c r="BH608" s="46"/>
    </row>
    <row r="609" spans="1:255">
      <c r="A609" s="57"/>
      <c r="B609" s="184"/>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6"/>
      <c r="BG609" s="46"/>
      <c r="BH609" s="46"/>
    </row>
    <row r="610" spans="1:255">
      <c r="A610" s="57"/>
      <c r="B610" s="184"/>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6"/>
      <c r="BG610" s="46"/>
      <c r="BH610" s="46"/>
    </row>
    <row r="611" spans="1:255">
      <c r="A611" s="57"/>
      <c r="B611" s="184"/>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6"/>
      <c r="BG611" s="46"/>
      <c r="BH611" s="46"/>
    </row>
    <row r="612" spans="1:255">
      <c r="A612" s="57"/>
      <c r="B612" s="184"/>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6"/>
      <c r="BG612" s="46"/>
      <c r="BH612" s="46"/>
    </row>
    <row r="613" spans="1:255">
      <c r="A613" s="57"/>
      <c r="B613" s="184"/>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6"/>
      <c r="BG613" s="46"/>
      <c r="BH613" s="46"/>
    </row>
    <row r="614" spans="1:255">
      <c r="A614" s="57"/>
      <c r="B614" s="184"/>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6"/>
      <c r="BG614" s="46"/>
      <c r="BH614" s="46"/>
    </row>
    <row r="615" spans="1:255">
      <c r="A615" s="57"/>
      <c r="B615" s="184"/>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6"/>
      <c r="BG615" s="46"/>
      <c r="BH615" s="46"/>
    </row>
    <row r="616" spans="1:255" ht="15" thickBot="1">
      <c r="A616" s="62"/>
      <c r="B616" s="63"/>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5"/>
      <c r="BG616" s="46"/>
      <c r="BH616" s="46"/>
    </row>
    <row r="617" spans="1:255">
      <c r="B617" s="66"/>
      <c r="BG617" s="46"/>
      <c r="BH617" s="46"/>
    </row>
    <row r="618" spans="1:255">
      <c r="B618" s="66"/>
      <c r="BG618" s="46"/>
      <c r="BH618" s="46"/>
    </row>
    <row r="619" spans="1:255" ht="14.25">
      <c r="B619" s="56" t="s">
        <v>96</v>
      </c>
      <c r="C619" s="57"/>
      <c r="D619" s="57"/>
      <c r="E619" s="57"/>
      <c r="F619" s="57"/>
      <c r="G619" s="57"/>
      <c r="H619" s="57"/>
      <c r="I619" s="57"/>
      <c r="J619" s="57"/>
      <c r="K619" s="57"/>
      <c r="L619" s="58"/>
      <c r="M619" s="58"/>
      <c r="N619" s="58"/>
      <c r="O619" s="58"/>
      <c r="P619" s="57"/>
      <c r="Q619" s="57"/>
      <c r="R619" s="57"/>
      <c r="S619" s="57"/>
      <c r="T619" s="57"/>
      <c r="U619" s="57"/>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G619" s="46"/>
      <c r="BH619" s="46"/>
    </row>
    <row r="620" spans="1:255" ht="15" thickBot="1">
      <c r="B620" s="57"/>
      <c r="C620" s="57"/>
      <c r="D620" s="57"/>
      <c r="E620" s="57"/>
      <c r="F620" s="57"/>
      <c r="G620" s="57"/>
      <c r="H620" s="57"/>
      <c r="I620" s="57"/>
      <c r="J620" s="57"/>
      <c r="K620" s="57"/>
      <c r="L620" s="58"/>
      <c r="M620" s="58"/>
      <c r="N620" s="58"/>
      <c r="O620" s="58"/>
      <c r="P620" s="57"/>
      <c r="Q620" s="57"/>
      <c r="R620" s="57"/>
      <c r="S620" s="57"/>
      <c r="T620" s="57"/>
      <c r="U620" s="57"/>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t="s">
        <v>97</v>
      </c>
      <c r="AW620" s="56"/>
      <c r="AX620" s="56"/>
      <c r="AY620" s="56"/>
      <c r="AZ620" s="56"/>
      <c r="BA620" s="56"/>
      <c r="BB620" s="56"/>
      <c r="BG620" s="46"/>
      <c r="BH620" s="46"/>
    </row>
    <row r="621" spans="1:255" customFormat="1" ht="13.5" customHeight="1">
      <c r="A621" s="57"/>
      <c r="B621" s="187" t="s">
        <v>98</v>
      </c>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c r="AA621" s="188"/>
      <c r="AB621" s="188"/>
      <c r="AC621" s="188"/>
      <c r="AD621" s="189"/>
      <c r="AE621" s="193" t="s">
        <v>99</v>
      </c>
      <c r="AF621" s="194"/>
      <c r="AG621" s="194"/>
      <c r="AH621" s="194"/>
      <c r="AI621" s="194"/>
      <c r="AJ621" s="194"/>
      <c r="AK621" s="194"/>
      <c r="AL621" s="194"/>
      <c r="AM621" s="195"/>
      <c r="AN621" s="199" t="s">
        <v>100</v>
      </c>
      <c r="AO621" s="188"/>
      <c r="AP621" s="188"/>
      <c r="AQ621" s="188"/>
      <c r="AR621" s="188"/>
      <c r="AS621" s="188"/>
      <c r="AT621" s="188"/>
      <c r="AU621" s="188"/>
      <c r="AV621" s="189"/>
      <c r="AW621" s="199" t="s">
        <v>101</v>
      </c>
      <c r="AX621" s="188"/>
      <c r="AY621" s="188"/>
      <c r="AZ621" s="188"/>
      <c r="BA621" s="188"/>
      <c r="BB621" s="201"/>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6"/>
      <c r="CD621" s="46"/>
      <c r="CE621" s="46"/>
      <c r="CF621" s="46"/>
      <c r="CG621" s="46"/>
      <c r="CH621" s="46"/>
      <c r="CI621" s="46"/>
      <c r="CJ621" s="46"/>
      <c r="CK621" s="46"/>
      <c r="CL621" s="46"/>
      <c r="CM621" s="46"/>
      <c r="CN621" s="46"/>
      <c r="CO621" s="46"/>
      <c r="CP621" s="46"/>
      <c r="CQ621" s="46"/>
      <c r="CR621" s="46"/>
      <c r="CS621" s="46"/>
      <c r="CT621" s="46"/>
      <c r="CU621" s="46"/>
      <c r="CV621" s="46"/>
      <c r="CW621" s="46"/>
      <c r="CX621" s="46"/>
      <c r="CY621" s="46"/>
      <c r="CZ621" s="46"/>
      <c r="DA621" s="46"/>
      <c r="DB621" s="46"/>
      <c r="DC621" s="46"/>
      <c r="DD621" s="46"/>
      <c r="DE621" s="46"/>
      <c r="DF621" s="46"/>
      <c r="DG621" s="46"/>
      <c r="DH621" s="46"/>
      <c r="DI621" s="46"/>
      <c r="DJ621" s="46"/>
      <c r="DK621" s="46"/>
      <c r="DL621" s="46"/>
      <c r="DM621" s="46"/>
      <c r="DN621" s="46"/>
      <c r="DO621" s="46"/>
      <c r="DP621" s="46"/>
      <c r="DQ621" s="46"/>
      <c r="DR621" s="46"/>
      <c r="DS621" s="46"/>
      <c r="DT621" s="46"/>
      <c r="DU621" s="46"/>
      <c r="DV621" s="46"/>
      <c r="DW621" s="46"/>
      <c r="DX621" s="46"/>
      <c r="DY621" s="46"/>
      <c r="DZ621" s="46"/>
      <c r="EA621" s="46"/>
      <c r="EB621" s="46"/>
      <c r="EC621" s="46"/>
      <c r="ED621" s="46"/>
      <c r="EE621" s="46"/>
      <c r="EF621" s="46"/>
      <c r="EG621" s="46"/>
      <c r="EH621" s="46"/>
      <c r="EI621" s="46"/>
      <c r="EJ621" s="46"/>
      <c r="EK621" s="46"/>
      <c r="EL621" s="46"/>
      <c r="EM621" s="46"/>
      <c r="EN621" s="46"/>
      <c r="EO621" s="46"/>
      <c r="EP621" s="46"/>
      <c r="EQ621" s="46"/>
      <c r="ER621" s="46"/>
      <c r="ES621" s="46"/>
      <c r="ET621" s="46"/>
      <c r="EU621" s="46"/>
      <c r="EV621" s="46"/>
      <c r="EW621" s="46"/>
      <c r="EX621" s="46"/>
      <c r="EY621" s="46"/>
      <c r="EZ621" s="46"/>
      <c r="FA621" s="46"/>
      <c r="FB621" s="46"/>
      <c r="FC621" s="46"/>
      <c r="FD621" s="46"/>
      <c r="FE621" s="46"/>
      <c r="FF621" s="46"/>
      <c r="FG621" s="46"/>
      <c r="FH621" s="46"/>
      <c r="FI621" s="46"/>
      <c r="FJ621" s="46"/>
      <c r="FK621" s="46"/>
      <c r="FL621" s="46"/>
      <c r="FM621" s="46"/>
      <c r="FN621" s="46"/>
      <c r="FO621" s="46"/>
      <c r="FP621" s="46"/>
      <c r="FQ621" s="46"/>
      <c r="FR621" s="46"/>
      <c r="FS621" s="46"/>
      <c r="FT621" s="46"/>
      <c r="FU621" s="46"/>
      <c r="FV621" s="46"/>
      <c r="FW621" s="46"/>
      <c r="FX621" s="46"/>
      <c r="FY621" s="46"/>
      <c r="FZ621" s="46"/>
      <c r="GA621" s="46"/>
      <c r="GB621" s="46"/>
      <c r="GC621" s="46"/>
      <c r="GD621" s="46"/>
      <c r="GE621" s="46"/>
      <c r="GF621" s="46"/>
      <c r="GG621" s="46"/>
      <c r="GH621" s="46"/>
      <c r="GI621" s="46"/>
      <c r="GJ621" s="46"/>
      <c r="GK621" s="46"/>
      <c r="GL621" s="46"/>
      <c r="GM621" s="46"/>
      <c r="GN621" s="46"/>
      <c r="GO621" s="46"/>
      <c r="GP621" s="46"/>
      <c r="GQ621" s="46"/>
      <c r="GR621" s="46"/>
      <c r="GS621" s="46"/>
      <c r="GT621" s="46"/>
      <c r="GU621" s="46"/>
      <c r="GV621" s="46"/>
      <c r="GW621" s="46"/>
      <c r="GX621" s="46"/>
      <c r="GY621" s="46"/>
      <c r="GZ621" s="46"/>
      <c r="HA621" s="46"/>
      <c r="HB621" s="46"/>
      <c r="HC621" s="46"/>
      <c r="HD621" s="46"/>
      <c r="HE621" s="46"/>
      <c r="HF621" s="46"/>
      <c r="HG621" s="46"/>
      <c r="HH621" s="46"/>
      <c r="HI621" s="46"/>
      <c r="HJ621" s="46"/>
      <c r="HK621" s="46"/>
      <c r="HL621" s="46"/>
      <c r="HM621" s="46"/>
      <c r="HN621" s="46"/>
      <c r="HO621" s="46"/>
      <c r="HP621" s="46"/>
      <c r="HQ621" s="46"/>
      <c r="HR621" s="46"/>
      <c r="HS621" s="46"/>
      <c r="HT621" s="46"/>
      <c r="HU621" s="46"/>
      <c r="HV621" s="46"/>
      <c r="HW621" s="46"/>
      <c r="HX621" s="46"/>
      <c r="HY621" s="46"/>
      <c r="HZ621" s="46"/>
      <c r="IA621" s="46"/>
      <c r="IB621" s="46"/>
      <c r="IC621" s="46"/>
      <c r="ID621" s="46"/>
      <c r="IE621" s="46"/>
      <c r="IF621" s="46"/>
      <c r="IG621" s="46"/>
      <c r="IH621" s="46"/>
      <c r="II621" s="46"/>
      <c r="IJ621" s="46"/>
      <c r="IK621" s="46"/>
      <c r="IL621" s="46"/>
      <c r="IM621" s="46"/>
      <c r="IN621" s="46"/>
      <c r="IO621" s="46"/>
      <c r="IP621" s="46"/>
      <c r="IQ621" s="46"/>
      <c r="IR621" s="46"/>
      <c r="IS621" s="46"/>
      <c r="IT621" s="46"/>
      <c r="IU621" s="46"/>
    </row>
    <row r="622" spans="1:255" customFormat="1" ht="13.5" customHeight="1">
      <c r="A622" s="57"/>
      <c r="B622" s="190"/>
      <c r="C622" s="191"/>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2"/>
      <c r="AE622" s="196"/>
      <c r="AF622" s="197"/>
      <c r="AG622" s="197"/>
      <c r="AH622" s="197"/>
      <c r="AI622" s="197"/>
      <c r="AJ622" s="197"/>
      <c r="AK622" s="197"/>
      <c r="AL622" s="197"/>
      <c r="AM622" s="198"/>
      <c r="AN622" s="200"/>
      <c r="AO622" s="191"/>
      <c r="AP622" s="191"/>
      <c r="AQ622" s="191"/>
      <c r="AR622" s="191"/>
      <c r="AS622" s="191"/>
      <c r="AT622" s="191"/>
      <c r="AU622" s="191"/>
      <c r="AV622" s="192"/>
      <c r="AW622" s="200"/>
      <c r="AX622" s="191"/>
      <c r="AY622" s="191"/>
      <c r="AZ622" s="191"/>
      <c r="BA622" s="191"/>
      <c r="BB622" s="202"/>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6"/>
      <c r="CD622" s="46"/>
      <c r="CE622" s="46"/>
      <c r="CF622" s="46"/>
      <c r="CG622" s="46"/>
      <c r="CH622" s="46"/>
      <c r="CI622" s="46"/>
      <c r="CJ622" s="46"/>
      <c r="CK622" s="46"/>
      <c r="CL622" s="46"/>
      <c r="CM622" s="46"/>
      <c r="CN622" s="46"/>
      <c r="CO622" s="46"/>
      <c r="CP622" s="46"/>
      <c r="CQ622" s="46"/>
      <c r="CR622" s="46"/>
      <c r="CS622" s="46"/>
      <c r="CT622" s="46"/>
      <c r="CU622" s="46"/>
      <c r="CV622" s="46"/>
      <c r="CW622" s="46"/>
      <c r="CX622" s="46"/>
      <c r="CY622" s="46"/>
      <c r="CZ622" s="46"/>
      <c r="DA622" s="46"/>
      <c r="DB622" s="46"/>
      <c r="DC622" s="46"/>
      <c r="DD622" s="46"/>
      <c r="DE622" s="46"/>
      <c r="DF622" s="46"/>
      <c r="DG622" s="46"/>
      <c r="DH622" s="46"/>
      <c r="DI622" s="46"/>
      <c r="DJ622" s="46"/>
      <c r="DK622" s="46"/>
      <c r="DL622" s="46"/>
      <c r="DM622" s="46"/>
      <c r="DN622" s="46"/>
      <c r="DO622" s="46"/>
      <c r="DP622" s="46"/>
      <c r="DQ622" s="46"/>
      <c r="DR622" s="46"/>
      <c r="DS622" s="46"/>
      <c r="DT622" s="46"/>
      <c r="DU622" s="46"/>
      <c r="DV622" s="46"/>
      <c r="DW622" s="46"/>
      <c r="DX622" s="46"/>
      <c r="DY622" s="46"/>
      <c r="DZ622" s="46"/>
      <c r="EA622" s="46"/>
      <c r="EB622" s="46"/>
      <c r="EC622" s="46"/>
      <c r="ED622" s="46"/>
      <c r="EE622" s="46"/>
      <c r="EF622" s="46"/>
      <c r="EG622" s="46"/>
      <c r="EH622" s="46"/>
      <c r="EI622" s="46"/>
      <c r="EJ622" s="46"/>
      <c r="EK622" s="46"/>
      <c r="EL622" s="46"/>
      <c r="EM622" s="46"/>
      <c r="EN622" s="46"/>
      <c r="EO622" s="46"/>
      <c r="EP622" s="46"/>
      <c r="EQ622" s="46"/>
      <c r="ER622" s="46"/>
      <c r="ES622" s="46"/>
      <c r="ET622" s="46"/>
      <c r="EU622" s="46"/>
      <c r="EV622" s="46"/>
      <c r="EW622" s="46"/>
      <c r="EX622" s="46"/>
      <c r="EY622" s="46"/>
      <c r="EZ622" s="46"/>
      <c r="FA622" s="46"/>
      <c r="FB622" s="46"/>
      <c r="FC622" s="46"/>
      <c r="FD622" s="46"/>
      <c r="FE622" s="46"/>
      <c r="FF622" s="46"/>
      <c r="FG622" s="46"/>
      <c r="FH622" s="46"/>
      <c r="FI622" s="46"/>
      <c r="FJ622" s="46"/>
      <c r="FK622" s="46"/>
      <c r="FL622" s="46"/>
      <c r="FM622" s="46"/>
      <c r="FN622" s="46"/>
      <c r="FO622" s="46"/>
      <c r="FP622" s="46"/>
      <c r="FQ622" s="46"/>
      <c r="FR622" s="46"/>
      <c r="FS622" s="46"/>
      <c r="FT622" s="46"/>
      <c r="FU622" s="46"/>
      <c r="FV622" s="46"/>
      <c r="FW622" s="46"/>
      <c r="FX622" s="46"/>
      <c r="FY622" s="46"/>
      <c r="FZ622" s="46"/>
      <c r="GA622" s="46"/>
      <c r="GB622" s="46"/>
      <c r="GC622" s="46"/>
      <c r="GD622" s="46"/>
      <c r="GE622" s="46"/>
      <c r="GF622" s="46"/>
      <c r="GG622" s="46"/>
      <c r="GH622" s="46"/>
      <c r="GI622" s="46"/>
      <c r="GJ622" s="46"/>
      <c r="GK622" s="46"/>
      <c r="GL622" s="46"/>
      <c r="GM622" s="46"/>
      <c r="GN622" s="46"/>
      <c r="GO622" s="46"/>
      <c r="GP622" s="46"/>
      <c r="GQ622" s="46"/>
      <c r="GR622" s="46"/>
      <c r="GS622" s="46"/>
      <c r="GT622" s="46"/>
      <c r="GU622" s="46"/>
      <c r="GV622" s="46"/>
      <c r="GW622" s="46"/>
      <c r="GX622" s="46"/>
      <c r="GY622" s="46"/>
      <c r="GZ622" s="46"/>
      <c r="HA622" s="46"/>
      <c r="HB622" s="46"/>
      <c r="HC622" s="46"/>
      <c r="HD622" s="46"/>
      <c r="HE622" s="46"/>
      <c r="HF622" s="46"/>
      <c r="HG622" s="46"/>
      <c r="HH622" s="46"/>
      <c r="HI622" s="46"/>
      <c r="HJ622" s="46"/>
      <c r="HK622" s="46"/>
      <c r="HL622" s="46"/>
      <c r="HM622" s="46"/>
      <c r="HN622" s="46"/>
      <c r="HO622" s="46"/>
      <c r="HP622" s="46"/>
      <c r="HQ622" s="46"/>
      <c r="HR622" s="46"/>
      <c r="HS622" s="46"/>
      <c r="HT622" s="46"/>
      <c r="HU622" s="46"/>
      <c r="HV622" s="46"/>
      <c r="HW622" s="46"/>
      <c r="HX622" s="46"/>
      <c r="HY622" s="46"/>
      <c r="HZ622" s="46"/>
      <c r="IA622" s="46"/>
      <c r="IB622" s="46"/>
      <c r="IC622" s="46"/>
      <c r="ID622" s="46"/>
      <c r="IE622" s="46"/>
      <c r="IF622" s="46"/>
      <c r="IG622" s="46"/>
      <c r="IH622" s="46"/>
      <c r="II622" s="46"/>
      <c r="IJ622" s="46"/>
      <c r="IK622" s="46"/>
      <c r="IL622" s="46"/>
      <c r="IM622" s="46"/>
      <c r="IN622" s="46"/>
      <c r="IO622" s="46"/>
      <c r="IP622" s="46"/>
      <c r="IQ622" s="46"/>
      <c r="IR622" s="46"/>
      <c r="IS622" s="46"/>
      <c r="IT622" s="46"/>
      <c r="IU622" s="46"/>
    </row>
    <row r="623" spans="1:255" customFormat="1" ht="18.75" customHeight="1">
      <c r="A623" s="57"/>
      <c r="B623" s="67" t="s">
        <v>102</v>
      </c>
      <c r="C623" s="216" t="s">
        <v>166</v>
      </c>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6"/>
      <c r="Z623" s="216"/>
      <c r="AA623" s="216"/>
      <c r="AB623" s="216"/>
      <c r="AC623" s="216"/>
      <c r="AD623" s="217"/>
      <c r="AE623" s="239">
        <v>1169311</v>
      </c>
      <c r="AF623" s="257"/>
      <c r="AG623" s="257"/>
      <c r="AH623" s="257"/>
      <c r="AI623" s="257"/>
      <c r="AJ623" s="257"/>
      <c r="AK623" s="257"/>
      <c r="AL623" s="257"/>
      <c r="AM623" s="258"/>
      <c r="AN623" s="239">
        <v>979147</v>
      </c>
      <c r="AO623" s="257"/>
      <c r="AP623" s="257"/>
      <c r="AQ623" s="257"/>
      <c r="AR623" s="257"/>
      <c r="AS623" s="257"/>
      <c r="AT623" s="257"/>
      <c r="AU623" s="257"/>
      <c r="AV623" s="258"/>
      <c r="AW623" s="179"/>
      <c r="AX623" s="180"/>
      <c r="AY623" s="180"/>
      <c r="AZ623" s="180"/>
      <c r="BA623" s="180"/>
      <c r="BB623" s="181"/>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6"/>
      <c r="CD623" s="46"/>
      <c r="CE623" s="46"/>
      <c r="CF623" s="46"/>
      <c r="CG623" s="46"/>
      <c r="CH623" s="46"/>
      <c r="CI623" s="46"/>
      <c r="CJ623" s="46"/>
      <c r="CK623" s="46"/>
      <c r="CL623" s="46"/>
      <c r="CM623" s="46"/>
      <c r="CN623" s="46"/>
      <c r="CO623" s="46"/>
      <c r="CP623" s="46"/>
      <c r="CQ623" s="46"/>
      <c r="CR623" s="46"/>
      <c r="CS623" s="46"/>
      <c r="CT623" s="46"/>
      <c r="CU623" s="46"/>
      <c r="CV623" s="46"/>
      <c r="CW623" s="46"/>
      <c r="CX623" s="46"/>
      <c r="CY623" s="46"/>
      <c r="CZ623" s="46"/>
      <c r="DA623" s="46"/>
      <c r="DB623" s="46"/>
      <c r="DC623" s="46"/>
      <c r="DD623" s="46"/>
      <c r="DE623" s="46"/>
      <c r="DF623" s="46"/>
      <c r="DG623" s="46"/>
      <c r="DH623" s="46"/>
      <c r="DI623" s="46"/>
      <c r="DJ623" s="46"/>
      <c r="DK623" s="46"/>
      <c r="DL623" s="46"/>
      <c r="DM623" s="46"/>
      <c r="DN623" s="46"/>
      <c r="DO623" s="46"/>
      <c r="DP623" s="46"/>
      <c r="DQ623" s="46"/>
      <c r="DR623" s="46"/>
      <c r="DS623" s="46"/>
      <c r="DT623" s="46"/>
      <c r="DU623" s="46"/>
      <c r="DV623" s="46"/>
      <c r="DW623" s="46"/>
      <c r="DX623" s="46"/>
      <c r="DY623" s="46"/>
      <c r="DZ623" s="46"/>
      <c r="EA623" s="46"/>
      <c r="EB623" s="46"/>
      <c r="EC623" s="46"/>
      <c r="ED623" s="46"/>
      <c r="EE623" s="46"/>
      <c r="EF623" s="46"/>
      <c r="EG623" s="46"/>
      <c r="EH623" s="46"/>
      <c r="EI623" s="46"/>
      <c r="EJ623" s="46"/>
      <c r="EK623" s="46"/>
      <c r="EL623" s="46"/>
      <c r="EM623" s="46"/>
      <c r="EN623" s="46"/>
      <c r="EO623" s="46"/>
      <c r="EP623" s="46"/>
      <c r="EQ623" s="46"/>
      <c r="ER623" s="46"/>
      <c r="ES623" s="46"/>
      <c r="ET623" s="46"/>
      <c r="EU623" s="46"/>
      <c r="EV623" s="46"/>
      <c r="EW623" s="46"/>
      <c r="EX623" s="46"/>
      <c r="EY623" s="46"/>
      <c r="EZ623" s="46"/>
      <c r="FA623" s="46"/>
      <c r="FB623" s="46"/>
      <c r="FC623" s="46"/>
      <c r="FD623" s="46"/>
      <c r="FE623" s="46"/>
      <c r="FF623" s="46"/>
      <c r="FG623" s="46"/>
      <c r="FH623" s="46"/>
      <c r="FI623" s="46"/>
      <c r="FJ623" s="46"/>
      <c r="FK623" s="46"/>
      <c r="FL623" s="46"/>
      <c r="FM623" s="46"/>
      <c r="FN623" s="46"/>
      <c r="FO623" s="46"/>
      <c r="FP623" s="46"/>
      <c r="FQ623" s="46"/>
      <c r="FR623" s="46"/>
      <c r="FS623" s="46"/>
      <c r="FT623" s="46"/>
      <c r="FU623" s="46"/>
      <c r="FV623" s="46"/>
      <c r="FW623" s="46"/>
      <c r="FX623" s="46"/>
      <c r="FY623" s="46"/>
      <c r="FZ623" s="46"/>
      <c r="GA623" s="46"/>
      <c r="GB623" s="46"/>
      <c r="GC623" s="46"/>
      <c r="GD623" s="46"/>
      <c r="GE623" s="46"/>
      <c r="GF623" s="46"/>
      <c r="GG623" s="46"/>
      <c r="GH623" s="46"/>
      <c r="GI623" s="46"/>
      <c r="GJ623" s="46"/>
      <c r="GK623" s="46"/>
      <c r="GL623" s="46"/>
      <c r="GM623" s="46"/>
      <c r="GN623" s="46"/>
      <c r="GO623" s="46"/>
      <c r="GP623" s="46"/>
      <c r="GQ623" s="46"/>
      <c r="GR623" s="46"/>
      <c r="GS623" s="46"/>
      <c r="GT623" s="46"/>
      <c r="GU623" s="46"/>
      <c r="GV623" s="46"/>
      <c r="GW623" s="46"/>
      <c r="GX623" s="46"/>
      <c r="GY623" s="46"/>
      <c r="GZ623" s="46"/>
      <c r="HA623" s="46"/>
      <c r="HB623" s="46"/>
      <c r="HC623" s="46"/>
      <c r="HD623" s="46"/>
      <c r="HE623" s="46"/>
      <c r="HF623" s="46"/>
      <c r="HG623" s="46"/>
      <c r="HH623" s="46"/>
      <c r="HI623" s="46"/>
      <c r="HJ623" s="46"/>
      <c r="HK623" s="46"/>
      <c r="HL623" s="46"/>
      <c r="HM623" s="46"/>
      <c r="HN623" s="46"/>
      <c r="HO623" s="46"/>
      <c r="HP623" s="46"/>
      <c r="HQ623" s="46"/>
      <c r="HR623" s="46"/>
      <c r="HS623" s="46"/>
      <c r="HT623" s="46"/>
      <c r="HU623" s="46"/>
      <c r="HV623" s="46"/>
      <c r="HW623" s="46"/>
      <c r="HX623" s="46"/>
      <c r="HY623" s="46"/>
      <c r="HZ623" s="46"/>
      <c r="IA623" s="46"/>
      <c r="IB623" s="46"/>
      <c r="IC623" s="46"/>
      <c r="ID623" s="46"/>
      <c r="IE623" s="46"/>
      <c r="IF623" s="46"/>
      <c r="IG623" s="46"/>
      <c r="IH623" s="46"/>
      <c r="II623" s="46"/>
      <c r="IJ623" s="46"/>
      <c r="IK623" s="46"/>
      <c r="IL623" s="46"/>
      <c r="IM623" s="46"/>
      <c r="IN623" s="46"/>
      <c r="IO623" s="46"/>
      <c r="IP623" s="46"/>
      <c r="IQ623" s="46"/>
      <c r="IR623" s="46"/>
      <c r="IS623" s="46"/>
      <c r="IT623" s="46"/>
      <c r="IU623" s="46"/>
    </row>
    <row r="624" spans="1:255" customFormat="1" ht="18.75" customHeight="1">
      <c r="A624" s="57"/>
      <c r="B624" s="70"/>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174"/>
      <c r="AF624" s="175"/>
      <c r="AG624" s="175"/>
      <c r="AH624" s="175"/>
      <c r="AI624" s="175"/>
      <c r="AJ624" s="175"/>
      <c r="AK624" s="175"/>
      <c r="AL624" s="175"/>
      <c r="AM624" s="176"/>
      <c r="AN624" s="174"/>
      <c r="AO624" s="177"/>
      <c r="AP624" s="177"/>
      <c r="AQ624" s="177"/>
      <c r="AR624" s="177"/>
      <c r="AS624" s="177"/>
      <c r="AT624" s="177"/>
      <c r="AU624" s="177"/>
      <c r="AV624" s="178"/>
      <c r="AW624" s="179"/>
      <c r="AX624" s="180"/>
      <c r="AY624" s="180"/>
      <c r="AZ624" s="180"/>
      <c r="BA624" s="180"/>
      <c r="BB624" s="181"/>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6"/>
      <c r="CD624" s="46"/>
      <c r="CE624" s="46"/>
      <c r="CF624" s="46"/>
      <c r="CG624" s="46"/>
      <c r="CH624" s="46"/>
      <c r="CI624" s="46"/>
      <c r="CJ624" s="46"/>
      <c r="CK624" s="46"/>
      <c r="CL624" s="46"/>
      <c r="CM624" s="46"/>
      <c r="CN624" s="46"/>
      <c r="CO624" s="46"/>
      <c r="CP624" s="46"/>
      <c r="CQ624" s="46"/>
      <c r="CR624" s="46"/>
      <c r="CS624" s="46"/>
      <c r="CT624" s="46"/>
      <c r="CU624" s="46"/>
      <c r="CV624" s="46"/>
      <c r="CW624" s="46"/>
      <c r="CX624" s="46"/>
      <c r="CY624" s="46"/>
      <c r="CZ624" s="46"/>
      <c r="DA624" s="46"/>
      <c r="DB624" s="46"/>
      <c r="DC624" s="46"/>
      <c r="DD624" s="46"/>
      <c r="DE624" s="46"/>
      <c r="DF624" s="46"/>
      <c r="DG624" s="46"/>
      <c r="DH624" s="46"/>
      <c r="DI624" s="46"/>
      <c r="DJ624" s="46"/>
      <c r="DK624" s="46"/>
      <c r="DL624" s="46"/>
      <c r="DM624" s="46"/>
      <c r="DN624" s="46"/>
      <c r="DO624" s="46"/>
      <c r="DP624" s="46"/>
      <c r="DQ624" s="46"/>
      <c r="DR624" s="46"/>
      <c r="DS624" s="46"/>
      <c r="DT624" s="46"/>
      <c r="DU624" s="46"/>
      <c r="DV624" s="46"/>
      <c r="DW624" s="46"/>
      <c r="DX624" s="46"/>
      <c r="DY624" s="46"/>
      <c r="DZ624" s="46"/>
      <c r="EA624" s="46"/>
      <c r="EB624" s="46"/>
      <c r="EC624" s="46"/>
      <c r="ED624" s="46"/>
      <c r="EE624" s="46"/>
      <c r="EF624" s="46"/>
      <c r="EG624" s="46"/>
      <c r="EH624" s="46"/>
      <c r="EI624" s="46"/>
      <c r="EJ624" s="46"/>
      <c r="EK624" s="46"/>
      <c r="EL624" s="46"/>
      <c r="EM624" s="46"/>
      <c r="EN624" s="46"/>
      <c r="EO624" s="46"/>
      <c r="EP624" s="46"/>
      <c r="EQ624" s="46"/>
      <c r="ER624" s="46"/>
      <c r="ES624" s="46"/>
      <c r="ET624" s="46"/>
      <c r="EU624" s="46"/>
      <c r="EV624" s="46"/>
      <c r="EW624" s="46"/>
      <c r="EX624" s="46"/>
      <c r="EY624" s="46"/>
      <c r="EZ624" s="46"/>
      <c r="FA624" s="46"/>
      <c r="FB624" s="46"/>
      <c r="FC624" s="46"/>
      <c r="FD624" s="46"/>
      <c r="FE624" s="46"/>
      <c r="FF624" s="46"/>
      <c r="FG624" s="46"/>
      <c r="FH624" s="46"/>
      <c r="FI624" s="46"/>
      <c r="FJ624" s="46"/>
      <c r="FK624" s="46"/>
      <c r="FL624" s="46"/>
      <c r="FM624" s="46"/>
      <c r="FN624" s="46"/>
      <c r="FO624" s="46"/>
      <c r="FP624" s="46"/>
      <c r="FQ624" s="46"/>
      <c r="FR624" s="46"/>
      <c r="FS624" s="46"/>
      <c r="FT624" s="46"/>
      <c r="FU624" s="46"/>
      <c r="FV624" s="46"/>
      <c r="FW624" s="46"/>
      <c r="FX624" s="46"/>
      <c r="FY624" s="46"/>
      <c r="FZ624" s="46"/>
      <c r="GA624" s="46"/>
      <c r="GB624" s="46"/>
      <c r="GC624" s="46"/>
      <c r="GD624" s="46"/>
      <c r="GE624" s="46"/>
      <c r="GF624" s="46"/>
      <c r="GG624" s="46"/>
      <c r="GH624" s="46"/>
      <c r="GI624" s="46"/>
      <c r="GJ624" s="46"/>
      <c r="GK624" s="46"/>
      <c r="GL624" s="46"/>
      <c r="GM624" s="46"/>
      <c r="GN624" s="46"/>
      <c r="GO624" s="46"/>
      <c r="GP624" s="46"/>
      <c r="GQ624" s="46"/>
      <c r="GR624" s="46"/>
      <c r="GS624" s="46"/>
      <c r="GT624" s="46"/>
      <c r="GU624" s="46"/>
      <c r="GV624" s="46"/>
      <c r="GW624" s="46"/>
      <c r="GX624" s="46"/>
      <c r="GY624" s="46"/>
      <c r="GZ624" s="46"/>
      <c r="HA624" s="46"/>
      <c r="HB624" s="46"/>
      <c r="HC624" s="46"/>
      <c r="HD624" s="46"/>
      <c r="HE624" s="46"/>
      <c r="HF624" s="46"/>
      <c r="HG624" s="46"/>
      <c r="HH624" s="46"/>
      <c r="HI624" s="46"/>
      <c r="HJ624" s="46"/>
      <c r="HK624" s="46"/>
      <c r="HL624" s="46"/>
      <c r="HM624" s="46"/>
      <c r="HN624" s="46"/>
      <c r="HO624" s="46"/>
      <c r="HP624" s="46"/>
      <c r="HQ624" s="46"/>
      <c r="HR624" s="46"/>
      <c r="HS624" s="46"/>
      <c r="HT624" s="46"/>
      <c r="HU624" s="46"/>
      <c r="HV624" s="46"/>
      <c r="HW624" s="46"/>
      <c r="HX624" s="46"/>
      <c r="HY624" s="46"/>
      <c r="HZ624" s="46"/>
      <c r="IA624" s="46"/>
      <c r="IB624" s="46"/>
      <c r="IC624" s="46"/>
      <c r="ID624" s="46"/>
      <c r="IE624" s="46"/>
      <c r="IF624" s="46"/>
      <c r="IG624" s="46"/>
      <c r="IH624" s="46"/>
      <c r="II624" s="46"/>
      <c r="IJ624" s="46"/>
      <c r="IK624" s="46"/>
      <c r="IL624" s="46"/>
      <c r="IM624" s="46"/>
      <c r="IN624" s="46"/>
      <c r="IO624" s="46"/>
      <c r="IP624" s="46"/>
      <c r="IQ624" s="46"/>
      <c r="IR624" s="46"/>
      <c r="IS624" s="46"/>
      <c r="IT624" s="46"/>
      <c r="IU624" s="46"/>
    </row>
    <row r="625" spans="1:255" customFormat="1" ht="18.75" customHeight="1">
      <c r="A625" s="57"/>
      <c r="B625" s="70"/>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174"/>
      <c r="AF625" s="175"/>
      <c r="AG625" s="175"/>
      <c r="AH625" s="175"/>
      <c r="AI625" s="175"/>
      <c r="AJ625" s="175"/>
      <c r="AK625" s="175"/>
      <c r="AL625" s="175"/>
      <c r="AM625" s="176"/>
      <c r="AN625" s="174"/>
      <c r="AO625" s="177"/>
      <c r="AP625" s="177"/>
      <c r="AQ625" s="177"/>
      <c r="AR625" s="177"/>
      <c r="AS625" s="177"/>
      <c r="AT625" s="177"/>
      <c r="AU625" s="177"/>
      <c r="AV625" s="178"/>
      <c r="AW625" s="179"/>
      <c r="AX625" s="180"/>
      <c r="AY625" s="180"/>
      <c r="AZ625" s="180"/>
      <c r="BA625" s="180"/>
      <c r="BB625" s="181"/>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6"/>
      <c r="CS625" s="46"/>
      <c r="CT625" s="46"/>
      <c r="CU625" s="46"/>
      <c r="CV625" s="46"/>
      <c r="CW625" s="46"/>
      <c r="CX625" s="46"/>
      <c r="CY625" s="46"/>
      <c r="CZ625" s="46"/>
      <c r="DA625" s="46"/>
      <c r="DB625" s="46"/>
      <c r="DC625" s="46"/>
      <c r="DD625" s="46"/>
      <c r="DE625" s="46"/>
      <c r="DF625" s="46"/>
      <c r="DG625" s="46"/>
      <c r="DH625" s="46"/>
      <c r="DI625" s="46"/>
      <c r="DJ625" s="46"/>
      <c r="DK625" s="46"/>
      <c r="DL625" s="46"/>
      <c r="DM625" s="46"/>
      <c r="DN625" s="46"/>
      <c r="DO625" s="46"/>
      <c r="DP625" s="46"/>
      <c r="DQ625" s="46"/>
      <c r="DR625" s="46"/>
      <c r="DS625" s="46"/>
      <c r="DT625" s="46"/>
      <c r="DU625" s="46"/>
      <c r="DV625" s="46"/>
      <c r="DW625" s="46"/>
      <c r="DX625" s="46"/>
      <c r="DY625" s="46"/>
      <c r="DZ625" s="46"/>
      <c r="EA625" s="46"/>
      <c r="EB625" s="46"/>
      <c r="EC625" s="46"/>
      <c r="ED625" s="46"/>
      <c r="EE625" s="46"/>
      <c r="EF625" s="46"/>
      <c r="EG625" s="46"/>
      <c r="EH625" s="46"/>
      <c r="EI625" s="46"/>
      <c r="EJ625" s="46"/>
      <c r="EK625" s="46"/>
      <c r="EL625" s="46"/>
      <c r="EM625" s="46"/>
      <c r="EN625" s="46"/>
      <c r="EO625" s="46"/>
      <c r="EP625" s="46"/>
      <c r="EQ625" s="46"/>
      <c r="ER625" s="46"/>
      <c r="ES625" s="46"/>
      <c r="ET625" s="46"/>
      <c r="EU625" s="46"/>
      <c r="EV625" s="46"/>
      <c r="EW625" s="46"/>
      <c r="EX625" s="46"/>
      <c r="EY625" s="46"/>
      <c r="EZ625" s="46"/>
      <c r="FA625" s="46"/>
      <c r="FB625" s="46"/>
      <c r="FC625" s="46"/>
      <c r="FD625" s="46"/>
      <c r="FE625" s="46"/>
      <c r="FF625" s="46"/>
      <c r="FG625" s="46"/>
      <c r="FH625" s="46"/>
      <c r="FI625" s="46"/>
      <c r="FJ625" s="46"/>
      <c r="FK625" s="46"/>
      <c r="FL625" s="46"/>
      <c r="FM625" s="46"/>
      <c r="FN625" s="46"/>
      <c r="FO625" s="46"/>
      <c r="FP625" s="46"/>
      <c r="FQ625" s="46"/>
      <c r="FR625" s="46"/>
      <c r="FS625" s="46"/>
      <c r="FT625" s="46"/>
      <c r="FU625" s="46"/>
      <c r="FV625" s="46"/>
      <c r="FW625" s="46"/>
      <c r="FX625" s="46"/>
      <c r="FY625" s="46"/>
      <c r="FZ625" s="46"/>
      <c r="GA625" s="46"/>
      <c r="GB625" s="46"/>
      <c r="GC625" s="46"/>
      <c r="GD625" s="46"/>
      <c r="GE625" s="46"/>
      <c r="GF625" s="46"/>
      <c r="GG625" s="46"/>
      <c r="GH625" s="46"/>
      <c r="GI625" s="46"/>
      <c r="GJ625" s="46"/>
      <c r="GK625" s="46"/>
      <c r="GL625" s="46"/>
      <c r="GM625" s="46"/>
      <c r="GN625" s="46"/>
      <c r="GO625" s="46"/>
      <c r="GP625" s="46"/>
      <c r="GQ625" s="46"/>
      <c r="GR625" s="46"/>
      <c r="GS625" s="46"/>
      <c r="GT625" s="46"/>
      <c r="GU625" s="46"/>
      <c r="GV625" s="46"/>
      <c r="GW625" s="46"/>
      <c r="GX625" s="46"/>
      <c r="GY625" s="46"/>
      <c r="GZ625" s="46"/>
      <c r="HA625" s="46"/>
      <c r="HB625" s="46"/>
      <c r="HC625" s="46"/>
      <c r="HD625" s="46"/>
      <c r="HE625" s="46"/>
      <c r="HF625" s="46"/>
      <c r="HG625" s="46"/>
      <c r="HH625" s="46"/>
      <c r="HI625" s="46"/>
      <c r="HJ625" s="46"/>
      <c r="HK625" s="46"/>
      <c r="HL625" s="46"/>
      <c r="HM625" s="46"/>
      <c r="HN625" s="46"/>
      <c r="HO625" s="46"/>
      <c r="HP625" s="46"/>
      <c r="HQ625" s="46"/>
      <c r="HR625" s="46"/>
      <c r="HS625" s="46"/>
      <c r="HT625" s="46"/>
      <c r="HU625" s="46"/>
      <c r="HV625" s="46"/>
      <c r="HW625" s="46"/>
      <c r="HX625" s="46"/>
      <c r="HY625" s="46"/>
      <c r="HZ625" s="46"/>
      <c r="IA625" s="46"/>
      <c r="IB625" s="46"/>
      <c r="IC625" s="46"/>
      <c r="ID625" s="46"/>
      <c r="IE625" s="46"/>
      <c r="IF625" s="46"/>
      <c r="IG625" s="46"/>
      <c r="IH625" s="46"/>
      <c r="II625" s="46"/>
      <c r="IJ625" s="46"/>
      <c r="IK625" s="46"/>
      <c r="IL625" s="46"/>
      <c r="IM625" s="46"/>
      <c r="IN625" s="46"/>
      <c r="IO625" s="46"/>
      <c r="IP625" s="46"/>
      <c r="IQ625" s="46"/>
      <c r="IR625" s="46"/>
      <c r="IS625" s="46"/>
      <c r="IT625" s="46"/>
      <c r="IU625" s="46"/>
    </row>
    <row r="626" spans="1:255" customFormat="1" ht="18.75" customHeight="1">
      <c r="A626" s="57"/>
      <c r="B626" s="70"/>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174"/>
      <c r="AF626" s="175"/>
      <c r="AG626" s="175"/>
      <c r="AH626" s="175"/>
      <c r="AI626" s="175"/>
      <c r="AJ626" s="175"/>
      <c r="AK626" s="175"/>
      <c r="AL626" s="175"/>
      <c r="AM626" s="176"/>
      <c r="AN626" s="174"/>
      <c r="AO626" s="177"/>
      <c r="AP626" s="177"/>
      <c r="AQ626" s="177"/>
      <c r="AR626" s="177"/>
      <c r="AS626" s="177"/>
      <c r="AT626" s="177"/>
      <c r="AU626" s="177"/>
      <c r="AV626" s="178"/>
      <c r="AW626" s="179"/>
      <c r="AX626" s="180"/>
      <c r="AY626" s="180"/>
      <c r="AZ626" s="180"/>
      <c r="BA626" s="180"/>
      <c r="BB626" s="181"/>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6"/>
      <c r="CD626" s="46"/>
      <c r="CE626" s="46"/>
      <c r="CF626" s="46"/>
      <c r="CG626" s="46"/>
      <c r="CH626" s="46"/>
      <c r="CI626" s="46"/>
      <c r="CJ626" s="46"/>
      <c r="CK626" s="46"/>
      <c r="CL626" s="46"/>
      <c r="CM626" s="46"/>
      <c r="CN626" s="46"/>
      <c r="CO626" s="46"/>
      <c r="CP626" s="46"/>
      <c r="CQ626" s="46"/>
      <c r="CR626" s="46"/>
      <c r="CS626" s="46"/>
      <c r="CT626" s="46"/>
      <c r="CU626" s="46"/>
      <c r="CV626" s="46"/>
      <c r="CW626" s="46"/>
      <c r="CX626" s="46"/>
      <c r="CY626" s="46"/>
      <c r="CZ626" s="46"/>
      <c r="DA626" s="46"/>
      <c r="DB626" s="46"/>
      <c r="DC626" s="46"/>
      <c r="DD626" s="46"/>
      <c r="DE626" s="46"/>
      <c r="DF626" s="46"/>
      <c r="DG626" s="46"/>
      <c r="DH626" s="46"/>
      <c r="DI626" s="46"/>
      <c r="DJ626" s="46"/>
      <c r="DK626" s="46"/>
      <c r="DL626" s="46"/>
      <c r="DM626" s="46"/>
      <c r="DN626" s="46"/>
      <c r="DO626" s="46"/>
      <c r="DP626" s="46"/>
      <c r="DQ626" s="46"/>
      <c r="DR626" s="46"/>
      <c r="DS626" s="46"/>
      <c r="DT626" s="46"/>
      <c r="DU626" s="46"/>
      <c r="DV626" s="46"/>
      <c r="DW626" s="46"/>
      <c r="DX626" s="46"/>
      <c r="DY626" s="46"/>
      <c r="DZ626" s="46"/>
      <c r="EA626" s="46"/>
      <c r="EB626" s="46"/>
      <c r="EC626" s="46"/>
      <c r="ED626" s="46"/>
      <c r="EE626" s="46"/>
      <c r="EF626" s="46"/>
      <c r="EG626" s="46"/>
      <c r="EH626" s="46"/>
      <c r="EI626" s="46"/>
      <c r="EJ626" s="46"/>
      <c r="EK626" s="46"/>
      <c r="EL626" s="46"/>
      <c r="EM626" s="46"/>
      <c r="EN626" s="46"/>
      <c r="EO626" s="46"/>
      <c r="EP626" s="46"/>
      <c r="EQ626" s="46"/>
      <c r="ER626" s="46"/>
      <c r="ES626" s="46"/>
      <c r="ET626" s="46"/>
      <c r="EU626" s="46"/>
      <c r="EV626" s="46"/>
      <c r="EW626" s="46"/>
      <c r="EX626" s="46"/>
      <c r="EY626" s="46"/>
      <c r="EZ626" s="46"/>
      <c r="FA626" s="46"/>
      <c r="FB626" s="46"/>
      <c r="FC626" s="46"/>
      <c r="FD626" s="46"/>
      <c r="FE626" s="46"/>
      <c r="FF626" s="46"/>
      <c r="FG626" s="46"/>
      <c r="FH626" s="46"/>
      <c r="FI626" s="46"/>
      <c r="FJ626" s="46"/>
      <c r="FK626" s="46"/>
      <c r="FL626" s="46"/>
      <c r="FM626" s="46"/>
      <c r="FN626" s="46"/>
      <c r="FO626" s="46"/>
      <c r="FP626" s="46"/>
      <c r="FQ626" s="46"/>
      <c r="FR626" s="46"/>
      <c r="FS626" s="46"/>
      <c r="FT626" s="46"/>
      <c r="FU626" s="46"/>
      <c r="FV626" s="46"/>
      <c r="FW626" s="46"/>
      <c r="FX626" s="46"/>
      <c r="FY626" s="46"/>
      <c r="FZ626" s="46"/>
      <c r="GA626" s="46"/>
      <c r="GB626" s="46"/>
      <c r="GC626" s="46"/>
      <c r="GD626" s="46"/>
      <c r="GE626" s="46"/>
      <c r="GF626" s="46"/>
      <c r="GG626" s="46"/>
      <c r="GH626" s="46"/>
      <c r="GI626" s="46"/>
      <c r="GJ626" s="46"/>
      <c r="GK626" s="46"/>
      <c r="GL626" s="46"/>
      <c r="GM626" s="46"/>
      <c r="GN626" s="46"/>
      <c r="GO626" s="46"/>
      <c r="GP626" s="46"/>
      <c r="GQ626" s="46"/>
      <c r="GR626" s="46"/>
      <c r="GS626" s="46"/>
      <c r="GT626" s="46"/>
      <c r="GU626" s="46"/>
      <c r="GV626" s="46"/>
      <c r="GW626" s="46"/>
      <c r="GX626" s="46"/>
      <c r="GY626" s="46"/>
      <c r="GZ626" s="46"/>
      <c r="HA626" s="46"/>
      <c r="HB626" s="46"/>
      <c r="HC626" s="46"/>
      <c r="HD626" s="46"/>
      <c r="HE626" s="46"/>
      <c r="HF626" s="46"/>
      <c r="HG626" s="46"/>
      <c r="HH626" s="46"/>
      <c r="HI626" s="46"/>
      <c r="HJ626" s="46"/>
      <c r="HK626" s="46"/>
      <c r="HL626" s="46"/>
      <c r="HM626" s="46"/>
      <c r="HN626" s="46"/>
      <c r="HO626" s="46"/>
      <c r="HP626" s="46"/>
      <c r="HQ626" s="46"/>
      <c r="HR626" s="46"/>
      <c r="HS626" s="46"/>
      <c r="HT626" s="46"/>
      <c r="HU626" s="46"/>
      <c r="HV626" s="46"/>
      <c r="HW626" s="46"/>
      <c r="HX626" s="46"/>
      <c r="HY626" s="46"/>
      <c r="HZ626" s="46"/>
      <c r="IA626" s="46"/>
      <c r="IB626" s="46"/>
      <c r="IC626" s="46"/>
      <c r="ID626" s="46"/>
      <c r="IE626" s="46"/>
      <c r="IF626" s="46"/>
      <c r="IG626" s="46"/>
      <c r="IH626" s="46"/>
      <c r="II626" s="46"/>
      <c r="IJ626" s="46"/>
      <c r="IK626" s="46"/>
      <c r="IL626" s="46"/>
      <c r="IM626" s="46"/>
      <c r="IN626" s="46"/>
      <c r="IO626" s="46"/>
      <c r="IP626" s="46"/>
      <c r="IQ626" s="46"/>
      <c r="IR626" s="46"/>
      <c r="IS626" s="46"/>
      <c r="IT626" s="46"/>
      <c r="IU626" s="46"/>
    </row>
    <row r="627" spans="1:255" customFormat="1" ht="18.75" customHeight="1">
      <c r="A627" s="57"/>
      <c r="B627" s="72"/>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174"/>
      <c r="AF627" s="175"/>
      <c r="AG627" s="175"/>
      <c r="AH627" s="175"/>
      <c r="AI627" s="175"/>
      <c r="AJ627" s="175"/>
      <c r="AK627" s="175"/>
      <c r="AL627" s="175"/>
      <c r="AM627" s="176"/>
      <c r="AN627" s="174"/>
      <c r="AO627" s="177"/>
      <c r="AP627" s="177"/>
      <c r="AQ627" s="177"/>
      <c r="AR627" s="177"/>
      <c r="AS627" s="177"/>
      <c r="AT627" s="177"/>
      <c r="AU627" s="177"/>
      <c r="AV627" s="178"/>
      <c r="AW627" s="179"/>
      <c r="AX627" s="180"/>
      <c r="AY627" s="180"/>
      <c r="AZ627" s="180"/>
      <c r="BA627" s="180"/>
      <c r="BB627" s="181"/>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6"/>
      <c r="CD627" s="46"/>
      <c r="CE627" s="46"/>
      <c r="CF627" s="46"/>
      <c r="CG627" s="46"/>
      <c r="CH627" s="46"/>
      <c r="CI627" s="46"/>
      <c r="CJ627" s="46"/>
      <c r="CK627" s="46"/>
      <c r="CL627" s="46"/>
      <c r="CM627" s="46"/>
      <c r="CN627" s="46"/>
      <c r="CO627" s="46"/>
      <c r="CP627" s="46"/>
      <c r="CQ627" s="46"/>
      <c r="CR627" s="46"/>
      <c r="CS627" s="46"/>
      <c r="CT627" s="46"/>
      <c r="CU627" s="46"/>
      <c r="CV627" s="46"/>
      <c r="CW627" s="46"/>
      <c r="CX627" s="46"/>
      <c r="CY627" s="46"/>
      <c r="CZ627" s="46"/>
      <c r="DA627" s="46"/>
      <c r="DB627" s="46"/>
      <c r="DC627" s="46"/>
      <c r="DD627" s="46"/>
      <c r="DE627" s="46"/>
      <c r="DF627" s="46"/>
      <c r="DG627" s="46"/>
      <c r="DH627" s="46"/>
      <c r="DI627" s="46"/>
      <c r="DJ627" s="46"/>
      <c r="DK627" s="46"/>
      <c r="DL627" s="46"/>
      <c r="DM627" s="46"/>
      <c r="DN627" s="46"/>
      <c r="DO627" s="46"/>
      <c r="DP627" s="46"/>
      <c r="DQ627" s="46"/>
      <c r="DR627" s="46"/>
      <c r="DS627" s="46"/>
      <c r="DT627" s="46"/>
      <c r="DU627" s="46"/>
      <c r="DV627" s="46"/>
      <c r="DW627" s="46"/>
      <c r="DX627" s="46"/>
      <c r="DY627" s="46"/>
      <c r="DZ627" s="46"/>
      <c r="EA627" s="46"/>
      <c r="EB627" s="46"/>
      <c r="EC627" s="46"/>
      <c r="ED627" s="46"/>
      <c r="EE627" s="46"/>
      <c r="EF627" s="46"/>
      <c r="EG627" s="46"/>
      <c r="EH627" s="46"/>
      <c r="EI627" s="46"/>
      <c r="EJ627" s="46"/>
      <c r="EK627" s="46"/>
      <c r="EL627" s="46"/>
      <c r="EM627" s="46"/>
      <c r="EN627" s="46"/>
      <c r="EO627" s="46"/>
      <c r="EP627" s="46"/>
      <c r="EQ627" s="46"/>
      <c r="ER627" s="46"/>
      <c r="ES627" s="46"/>
      <c r="ET627" s="46"/>
      <c r="EU627" s="46"/>
      <c r="EV627" s="46"/>
      <c r="EW627" s="46"/>
      <c r="EX627" s="46"/>
      <c r="EY627" s="46"/>
      <c r="EZ627" s="46"/>
      <c r="FA627" s="46"/>
      <c r="FB627" s="46"/>
      <c r="FC627" s="46"/>
      <c r="FD627" s="46"/>
      <c r="FE627" s="46"/>
      <c r="FF627" s="46"/>
      <c r="FG627" s="46"/>
      <c r="FH627" s="46"/>
      <c r="FI627" s="46"/>
      <c r="FJ627" s="46"/>
      <c r="FK627" s="46"/>
      <c r="FL627" s="46"/>
      <c r="FM627" s="46"/>
      <c r="FN627" s="46"/>
      <c r="FO627" s="46"/>
      <c r="FP627" s="46"/>
      <c r="FQ627" s="46"/>
      <c r="FR627" s="46"/>
      <c r="FS627" s="46"/>
      <c r="FT627" s="46"/>
      <c r="FU627" s="46"/>
      <c r="FV627" s="46"/>
      <c r="FW627" s="46"/>
      <c r="FX627" s="46"/>
      <c r="FY627" s="46"/>
      <c r="FZ627" s="46"/>
      <c r="GA627" s="46"/>
      <c r="GB627" s="46"/>
      <c r="GC627" s="46"/>
      <c r="GD627" s="46"/>
      <c r="GE627" s="46"/>
      <c r="GF627" s="46"/>
      <c r="GG627" s="46"/>
      <c r="GH627" s="46"/>
      <c r="GI627" s="46"/>
      <c r="GJ627" s="46"/>
      <c r="GK627" s="46"/>
      <c r="GL627" s="46"/>
      <c r="GM627" s="46"/>
      <c r="GN627" s="46"/>
      <c r="GO627" s="46"/>
      <c r="GP627" s="46"/>
      <c r="GQ627" s="46"/>
      <c r="GR627" s="46"/>
      <c r="GS627" s="46"/>
      <c r="GT627" s="46"/>
      <c r="GU627" s="46"/>
      <c r="GV627" s="46"/>
      <c r="GW627" s="46"/>
      <c r="GX627" s="46"/>
      <c r="GY627" s="46"/>
      <c r="GZ627" s="46"/>
      <c r="HA627" s="46"/>
      <c r="HB627" s="46"/>
      <c r="HC627" s="46"/>
      <c r="HD627" s="46"/>
      <c r="HE627" s="46"/>
      <c r="HF627" s="46"/>
      <c r="HG627" s="46"/>
      <c r="HH627" s="46"/>
      <c r="HI627" s="46"/>
      <c r="HJ627" s="46"/>
      <c r="HK627" s="46"/>
      <c r="HL627" s="46"/>
      <c r="HM627" s="46"/>
      <c r="HN627" s="46"/>
      <c r="HO627" s="46"/>
      <c r="HP627" s="46"/>
      <c r="HQ627" s="46"/>
      <c r="HR627" s="46"/>
      <c r="HS627" s="46"/>
      <c r="HT627" s="46"/>
      <c r="HU627" s="46"/>
      <c r="HV627" s="46"/>
      <c r="HW627" s="46"/>
      <c r="HX627" s="46"/>
      <c r="HY627" s="46"/>
      <c r="HZ627" s="46"/>
      <c r="IA627" s="46"/>
      <c r="IB627" s="46"/>
      <c r="IC627" s="46"/>
      <c r="ID627" s="46"/>
      <c r="IE627" s="46"/>
      <c r="IF627" s="46"/>
      <c r="IG627" s="46"/>
      <c r="IH627" s="46"/>
      <c r="II627" s="46"/>
      <c r="IJ627" s="46"/>
      <c r="IK627" s="46"/>
      <c r="IL627" s="46"/>
      <c r="IM627" s="46"/>
      <c r="IN627" s="46"/>
      <c r="IO627" s="46"/>
      <c r="IP627" s="46"/>
      <c r="IQ627" s="46"/>
      <c r="IR627" s="46"/>
      <c r="IS627" s="46"/>
      <c r="IT627" s="46"/>
      <c r="IU627" s="46"/>
    </row>
    <row r="628" spans="1:255" customFormat="1" ht="18.75" customHeight="1">
      <c r="A628" s="57"/>
      <c r="B628" s="70"/>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174"/>
      <c r="AF628" s="175"/>
      <c r="AG628" s="175"/>
      <c r="AH628" s="175"/>
      <c r="AI628" s="175"/>
      <c r="AJ628" s="175"/>
      <c r="AK628" s="175"/>
      <c r="AL628" s="175"/>
      <c r="AM628" s="176"/>
      <c r="AN628" s="174"/>
      <c r="AO628" s="177"/>
      <c r="AP628" s="177"/>
      <c r="AQ628" s="177"/>
      <c r="AR628" s="177"/>
      <c r="AS628" s="177"/>
      <c r="AT628" s="177"/>
      <c r="AU628" s="177"/>
      <c r="AV628" s="178"/>
      <c r="AW628" s="179"/>
      <c r="AX628" s="180"/>
      <c r="AY628" s="180"/>
      <c r="AZ628" s="180"/>
      <c r="BA628" s="180"/>
      <c r="BB628" s="181"/>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6"/>
      <c r="CD628" s="46"/>
      <c r="CE628" s="46"/>
      <c r="CF628" s="46"/>
      <c r="CG628" s="46"/>
      <c r="CH628" s="46"/>
      <c r="CI628" s="46"/>
      <c r="CJ628" s="46"/>
      <c r="CK628" s="46"/>
      <c r="CL628" s="46"/>
      <c r="CM628" s="46"/>
      <c r="CN628" s="46"/>
      <c r="CO628" s="46"/>
      <c r="CP628" s="46"/>
      <c r="CQ628" s="46"/>
      <c r="CR628" s="46"/>
      <c r="CS628" s="46"/>
      <c r="CT628" s="46"/>
      <c r="CU628" s="46"/>
      <c r="CV628" s="46"/>
      <c r="CW628" s="46"/>
      <c r="CX628" s="46"/>
      <c r="CY628" s="46"/>
      <c r="CZ628" s="46"/>
      <c r="DA628" s="46"/>
      <c r="DB628" s="46"/>
      <c r="DC628" s="46"/>
      <c r="DD628" s="46"/>
      <c r="DE628" s="46"/>
      <c r="DF628" s="46"/>
      <c r="DG628" s="46"/>
      <c r="DH628" s="46"/>
      <c r="DI628" s="46"/>
      <c r="DJ628" s="46"/>
      <c r="DK628" s="46"/>
      <c r="DL628" s="46"/>
      <c r="DM628" s="46"/>
      <c r="DN628" s="46"/>
      <c r="DO628" s="46"/>
      <c r="DP628" s="46"/>
      <c r="DQ628" s="46"/>
      <c r="DR628" s="46"/>
      <c r="DS628" s="46"/>
      <c r="DT628" s="46"/>
      <c r="DU628" s="46"/>
      <c r="DV628" s="46"/>
      <c r="DW628" s="46"/>
      <c r="DX628" s="46"/>
      <c r="DY628" s="46"/>
      <c r="DZ628" s="46"/>
      <c r="EA628" s="46"/>
      <c r="EB628" s="46"/>
      <c r="EC628" s="46"/>
      <c r="ED628" s="46"/>
      <c r="EE628" s="46"/>
      <c r="EF628" s="46"/>
      <c r="EG628" s="46"/>
      <c r="EH628" s="46"/>
      <c r="EI628" s="46"/>
      <c r="EJ628" s="46"/>
      <c r="EK628" s="46"/>
      <c r="EL628" s="46"/>
      <c r="EM628" s="46"/>
      <c r="EN628" s="46"/>
      <c r="EO628" s="46"/>
      <c r="EP628" s="46"/>
      <c r="EQ628" s="46"/>
      <c r="ER628" s="46"/>
      <c r="ES628" s="46"/>
      <c r="ET628" s="46"/>
      <c r="EU628" s="46"/>
      <c r="EV628" s="46"/>
      <c r="EW628" s="46"/>
      <c r="EX628" s="46"/>
      <c r="EY628" s="46"/>
      <c r="EZ628" s="46"/>
      <c r="FA628" s="46"/>
      <c r="FB628" s="46"/>
      <c r="FC628" s="46"/>
      <c r="FD628" s="46"/>
      <c r="FE628" s="46"/>
      <c r="FF628" s="46"/>
      <c r="FG628" s="46"/>
      <c r="FH628" s="46"/>
      <c r="FI628" s="46"/>
      <c r="FJ628" s="46"/>
      <c r="FK628" s="46"/>
      <c r="FL628" s="46"/>
      <c r="FM628" s="46"/>
      <c r="FN628" s="46"/>
      <c r="FO628" s="46"/>
      <c r="FP628" s="46"/>
      <c r="FQ628" s="46"/>
      <c r="FR628" s="46"/>
      <c r="FS628" s="46"/>
      <c r="FT628" s="46"/>
      <c r="FU628" s="46"/>
      <c r="FV628" s="46"/>
      <c r="FW628" s="46"/>
      <c r="FX628" s="46"/>
      <c r="FY628" s="46"/>
      <c r="FZ628" s="46"/>
      <c r="GA628" s="46"/>
      <c r="GB628" s="46"/>
      <c r="GC628" s="46"/>
      <c r="GD628" s="46"/>
      <c r="GE628" s="46"/>
      <c r="GF628" s="46"/>
      <c r="GG628" s="46"/>
      <c r="GH628" s="46"/>
      <c r="GI628" s="46"/>
      <c r="GJ628" s="46"/>
      <c r="GK628" s="46"/>
      <c r="GL628" s="46"/>
      <c r="GM628" s="46"/>
      <c r="GN628" s="46"/>
      <c r="GO628" s="46"/>
      <c r="GP628" s="46"/>
      <c r="GQ628" s="46"/>
      <c r="GR628" s="46"/>
      <c r="GS628" s="46"/>
      <c r="GT628" s="46"/>
      <c r="GU628" s="46"/>
      <c r="GV628" s="46"/>
      <c r="GW628" s="46"/>
      <c r="GX628" s="46"/>
      <c r="GY628" s="46"/>
      <c r="GZ628" s="46"/>
      <c r="HA628" s="46"/>
      <c r="HB628" s="46"/>
      <c r="HC628" s="46"/>
      <c r="HD628" s="46"/>
      <c r="HE628" s="46"/>
      <c r="HF628" s="46"/>
      <c r="HG628" s="46"/>
      <c r="HH628" s="46"/>
      <c r="HI628" s="46"/>
      <c r="HJ628" s="46"/>
      <c r="HK628" s="46"/>
      <c r="HL628" s="46"/>
      <c r="HM628" s="46"/>
      <c r="HN628" s="46"/>
      <c r="HO628" s="46"/>
      <c r="HP628" s="46"/>
      <c r="HQ628" s="46"/>
      <c r="HR628" s="46"/>
      <c r="HS628" s="46"/>
      <c r="HT628" s="46"/>
      <c r="HU628" s="46"/>
      <c r="HV628" s="46"/>
      <c r="HW628" s="46"/>
      <c r="HX628" s="46"/>
      <c r="HY628" s="46"/>
      <c r="HZ628" s="46"/>
      <c r="IA628" s="46"/>
      <c r="IB628" s="46"/>
      <c r="IC628" s="46"/>
      <c r="ID628" s="46"/>
      <c r="IE628" s="46"/>
      <c r="IF628" s="46"/>
      <c r="IG628" s="46"/>
      <c r="IH628" s="46"/>
      <c r="II628" s="46"/>
      <c r="IJ628" s="46"/>
      <c r="IK628" s="46"/>
      <c r="IL628" s="46"/>
      <c r="IM628" s="46"/>
      <c r="IN628" s="46"/>
      <c r="IO628" s="46"/>
      <c r="IP628" s="46"/>
      <c r="IQ628" s="46"/>
      <c r="IR628" s="46"/>
      <c r="IS628" s="46"/>
      <c r="IT628" s="46"/>
      <c r="IU628" s="46"/>
    </row>
    <row r="629" spans="1:255" customFormat="1" ht="18.75" customHeight="1">
      <c r="A629" s="57"/>
      <c r="B629" s="72"/>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174"/>
      <c r="AF629" s="175"/>
      <c r="AG629" s="175"/>
      <c r="AH629" s="175"/>
      <c r="AI629" s="175"/>
      <c r="AJ629" s="175"/>
      <c r="AK629" s="175"/>
      <c r="AL629" s="175"/>
      <c r="AM629" s="176"/>
      <c r="AN629" s="174"/>
      <c r="AO629" s="182"/>
      <c r="AP629" s="182"/>
      <c r="AQ629" s="182"/>
      <c r="AR629" s="182"/>
      <c r="AS629" s="182"/>
      <c r="AT629" s="182"/>
      <c r="AU629" s="182"/>
      <c r="AV629" s="183"/>
      <c r="AW629" s="179"/>
      <c r="AX629" s="180"/>
      <c r="AY629" s="180"/>
      <c r="AZ629" s="180"/>
      <c r="BA629" s="180"/>
      <c r="BB629" s="181"/>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6"/>
      <c r="CD629" s="46"/>
      <c r="CE629" s="46"/>
      <c r="CF629" s="46"/>
      <c r="CG629" s="46"/>
      <c r="CH629" s="46"/>
      <c r="CI629" s="46"/>
      <c r="CJ629" s="46"/>
      <c r="CK629" s="46"/>
      <c r="CL629" s="46"/>
      <c r="CM629" s="46"/>
      <c r="CN629" s="46"/>
      <c r="CO629" s="46"/>
      <c r="CP629" s="46"/>
      <c r="CQ629" s="46"/>
      <c r="CR629" s="46"/>
      <c r="CS629" s="46"/>
      <c r="CT629" s="46"/>
      <c r="CU629" s="46"/>
      <c r="CV629" s="46"/>
      <c r="CW629" s="46"/>
      <c r="CX629" s="46"/>
      <c r="CY629" s="46"/>
      <c r="CZ629" s="46"/>
      <c r="DA629" s="46"/>
      <c r="DB629" s="46"/>
      <c r="DC629" s="46"/>
      <c r="DD629" s="46"/>
      <c r="DE629" s="46"/>
      <c r="DF629" s="46"/>
      <c r="DG629" s="46"/>
      <c r="DH629" s="46"/>
      <c r="DI629" s="46"/>
      <c r="DJ629" s="46"/>
      <c r="DK629" s="46"/>
      <c r="DL629" s="46"/>
      <c r="DM629" s="46"/>
      <c r="DN629" s="46"/>
      <c r="DO629" s="46"/>
      <c r="DP629" s="46"/>
      <c r="DQ629" s="46"/>
      <c r="DR629" s="46"/>
      <c r="DS629" s="46"/>
      <c r="DT629" s="46"/>
      <c r="DU629" s="46"/>
      <c r="DV629" s="46"/>
      <c r="DW629" s="46"/>
      <c r="DX629" s="46"/>
      <c r="DY629" s="46"/>
      <c r="DZ629" s="46"/>
      <c r="EA629" s="46"/>
      <c r="EB629" s="46"/>
      <c r="EC629" s="46"/>
      <c r="ED629" s="46"/>
      <c r="EE629" s="46"/>
      <c r="EF629" s="46"/>
      <c r="EG629" s="46"/>
      <c r="EH629" s="46"/>
      <c r="EI629" s="46"/>
      <c r="EJ629" s="46"/>
      <c r="EK629" s="46"/>
      <c r="EL629" s="46"/>
      <c r="EM629" s="46"/>
      <c r="EN629" s="46"/>
      <c r="EO629" s="46"/>
      <c r="EP629" s="46"/>
      <c r="EQ629" s="46"/>
      <c r="ER629" s="46"/>
      <c r="ES629" s="46"/>
      <c r="ET629" s="46"/>
      <c r="EU629" s="46"/>
      <c r="EV629" s="46"/>
      <c r="EW629" s="46"/>
      <c r="EX629" s="46"/>
      <c r="EY629" s="46"/>
      <c r="EZ629" s="46"/>
      <c r="FA629" s="46"/>
      <c r="FB629" s="46"/>
      <c r="FC629" s="46"/>
      <c r="FD629" s="46"/>
      <c r="FE629" s="46"/>
      <c r="FF629" s="46"/>
      <c r="FG629" s="46"/>
      <c r="FH629" s="46"/>
      <c r="FI629" s="46"/>
      <c r="FJ629" s="46"/>
      <c r="FK629" s="46"/>
      <c r="FL629" s="46"/>
      <c r="FM629" s="46"/>
      <c r="FN629" s="46"/>
      <c r="FO629" s="46"/>
      <c r="FP629" s="46"/>
      <c r="FQ629" s="46"/>
      <c r="FR629" s="46"/>
      <c r="FS629" s="46"/>
      <c r="FT629" s="46"/>
      <c r="FU629" s="46"/>
      <c r="FV629" s="46"/>
      <c r="FW629" s="46"/>
      <c r="FX629" s="46"/>
      <c r="FY629" s="46"/>
      <c r="FZ629" s="46"/>
      <c r="GA629" s="46"/>
      <c r="GB629" s="46"/>
      <c r="GC629" s="46"/>
      <c r="GD629" s="46"/>
      <c r="GE629" s="46"/>
      <c r="GF629" s="46"/>
      <c r="GG629" s="46"/>
      <c r="GH629" s="46"/>
      <c r="GI629" s="46"/>
      <c r="GJ629" s="46"/>
      <c r="GK629" s="46"/>
      <c r="GL629" s="46"/>
      <c r="GM629" s="46"/>
      <c r="GN629" s="46"/>
      <c r="GO629" s="46"/>
      <c r="GP629" s="46"/>
      <c r="GQ629" s="46"/>
      <c r="GR629" s="46"/>
      <c r="GS629" s="46"/>
      <c r="GT629" s="46"/>
      <c r="GU629" s="46"/>
      <c r="GV629" s="46"/>
      <c r="GW629" s="46"/>
      <c r="GX629" s="46"/>
      <c r="GY629" s="46"/>
      <c r="GZ629" s="46"/>
      <c r="HA629" s="46"/>
      <c r="HB629" s="46"/>
      <c r="HC629" s="46"/>
      <c r="HD629" s="46"/>
      <c r="HE629" s="46"/>
      <c r="HF629" s="46"/>
      <c r="HG629" s="46"/>
      <c r="HH629" s="46"/>
      <c r="HI629" s="46"/>
      <c r="HJ629" s="46"/>
      <c r="HK629" s="46"/>
      <c r="HL629" s="46"/>
      <c r="HM629" s="46"/>
      <c r="HN629" s="46"/>
      <c r="HO629" s="46"/>
      <c r="HP629" s="46"/>
      <c r="HQ629" s="46"/>
      <c r="HR629" s="46"/>
      <c r="HS629" s="46"/>
      <c r="HT629" s="46"/>
      <c r="HU629" s="46"/>
      <c r="HV629" s="46"/>
      <c r="HW629" s="46"/>
      <c r="HX629" s="46"/>
      <c r="HY629" s="46"/>
      <c r="HZ629" s="46"/>
      <c r="IA629" s="46"/>
      <c r="IB629" s="46"/>
      <c r="IC629" s="46"/>
      <c r="ID629" s="46"/>
      <c r="IE629" s="46"/>
      <c r="IF629" s="46"/>
      <c r="IG629" s="46"/>
      <c r="IH629" s="46"/>
      <c r="II629" s="46"/>
      <c r="IJ629" s="46"/>
      <c r="IK629" s="46"/>
      <c r="IL629" s="46"/>
      <c r="IM629" s="46"/>
      <c r="IN629" s="46"/>
      <c r="IO629" s="46"/>
      <c r="IP629" s="46"/>
      <c r="IQ629" s="46"/>
      <c r="IR629" s="46"/>
      <c r="IS629" s="46"/>
      <c r="IT629" s="46"/>
      <c r="IU629" s="46"/>
    </row>
    <row r="630" spans="1:255" customFormat="1" ht="18.75" customHeight="1" thickBot="1">
      <c r="A630" s="57"/>
      <c r="B630" s="74"/>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c r="AE630" s="159"/>
      <c r="AF630" s="160"/>
      <c r="AG630" s="160"/>
      <c r="AH630" s="160"/>
      <c r="AI630" s="160"/>
      <c r="AJ630" s="160"/>
      <c r="AK630" s="160"/>
      <c r="AL630" s="160"/>
      <c r="AM630" s="161"/>
      <c r="AN630" s="159"/>
      <c r="AO630" s="162"/>
      <c r="AP630" s="162"/>
      <c r="AQ630" s="162"/>
      <c r="AR630" s="162"/>
      <c r="AS630" s="162"/>
      <c r="AT630" s="162"/>
      <c r="AU630" s="162"/>
      <c r="AV630" s="163"/>
      <c r="AW630" s="164"/>
      <c r="AX630" s="165"/>
      <c r="AY630" s="165"/>
      <c r="AZ630" s="165"/>
      <c r="BA630" s="165"/>
      <c r="BB630" s="16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6"/>
      <c r="CD630" s="46"/>
      <c r="CE630" s="46"/>
      <c r="CF630" s="46"/>
      <c r="CG630" s="46"/>
      <c r="CH630" s="46"/>
      <c r="CI630" s="46"/>
      <c r="CJ630" s="46"/>
      <c r="CK630" s="46"/>
      <c r="CL630" s="46"/>
      <c r="CM630" s="46"/>
      <c r="CN630" s="46"/>
      <c r="CO630" s="46"/>
      <c r="CP630" s="46"/>
      <c r="CQ630" s="46"/>
      <c r="CR630" s="46"/>
      <c r="CS630" s="46"/>
      <c r="CT630" s="46"/>
      <c r="CU630" s="46"/>
      <c r="CV630" s="46"/>
      <c r="CW630" s="46"/>
      <c r="CX630" s="46"/>
      <c r="CY630" s="46"/>
      <c r="CZ630" s="46"/>
      <c r="DA630" s="46"/>
      <c r="DB630" s="46"/>
      <c r="DC630" s="46"/>
      <c r="DD630" s="46"/>
      <c r="DE630" s="46"/>
      <c r="DF630" s="46"/>
      <c r="DG630" s="46"/>
      <c r="DH630" s="46"/>
      <c r="DI630" s="46"/>
      <c r="DJ630" s="46"/>
      <c r="DK630" s="46"/>
      <c r="DL630" s="46"/>
      <c r="DM630" s="46"/>
      <c r="DN630" s="46"/>
      <c r="DO630" s="46"/>
      <c r="DP630" s="46"/>
      <c r="DQ630" s="46"/>
      <c r="DR630" s="46"/>
      <c r="DS630" s="46"/>
      <c r="DT630" s="46"/>
      <c r="DU630" s="46"/>
      <c r="DV630" s="46"/>
      <c r="DW630" s="46"/>
      <c r="DX630" s="46"/>
      <c r="DY630" s="46"/>
      <c r="DZ630" s="46"/>
      <c r="EA630" s="46"/>
      <c r="EB630" s="46"/>
      <c r="EC630" s="46"/>
      <c r="ED630" s="46"/>
      <c r="EE630" s="46"/>
      <c r="EF630" s="46"/>
      <c r="EG630" s="46"/>
      <c r="EH630" s="46"/>
      <c r="EI630" s="46"/>
      <c r="EJ630" s="46"/>
      <c r="EK630" s="46"/>
      <c r="EL630" s="46"/>
      <c r="EM630" s="46"/>
      <c r="EN630" s="46"/>
      <c r="EO630" s="46"/>
      <c r="EP630" s="46"/>
      <c r="EQ630" s="46"/>
      <c r="ER630" s="46"/>
      <c r="ES630" s="46"/>
      <c r="ET630" s="46"/>
      <c r="EU630" s="46"/>
      <c r="EV630" s="46"/>
      <c r="EW630" s="46"/>
      <c r="EX630" s="46"/>
      <c r="EY630" s="46"/>
      <c r="EZ630" s="46"/>
      <c r="FA630" s="46"/>
      <c r="FB630" s="46"/>
      <c r="FC630" s="46"/>
      <c r="FD630" s="46"/>
      <c r="FE630" s="46"/>
      <c r="FF630" s="46"/>
      <c r="FG630" s="46"/>
      <c r="FH630" s="46"/>
      <c r="FI630" s="46"/>
      <c r="FJ630" s="46"/>
      <c r="FK630" s="46"/>
      <c r="FL630" s="46"/>
      <c r="FM630" s="46"/>
      <c r="FN630" s="46"/>
      <c r="FO630" s="46"/>
      <c r="FP630" s="46"/>
      <c r="FQ630" s="46"/>
      <c r="FR630" s="46"/>
      <c r="FS630" s="46"/>
      <c r="FT630" s="46"/>
      <c r="FU630" s="46"/>
      <c r="FV630" s="46"/>
      <c r="FW630" s="46"/>
      <c r="FX630" s="46"/>
      <c r="FY630" s="46"/>
      <c r="FZ630" s="46"/>
      <c r="GA630" s="46"/>
      <c r="GB630" s="46"/>
      <c r="GC630" s="46"/>
      <c r="GD630" s="46"/>
      <c r="GE630" s="46"/>
      <c r="GF630" s="46"/>
      <c r="GG630" s="46"/>
      <c r="GH630" s="46"/>
      <c r="GI630" s="46"/>
      <c r="GJ630" s="46"/>
      <c r="GK630" s="46"/>
      <c r="GL630" s="46"/>
      <c r="GM630" s="46"/>
      <c r="GN630" s="46"/>
      <c r="GO630" s="46"/>
      <c r="GP630" s="46"/>
      <c r="GQ630" s="46"/>
      <c r="GR630" s="46"/>
      <c r="GS630" s="46"/>
      <c r="GT630" s="46"/>
      <c r="GU630" s="46"/>
      <c r="GV630" s="46"/>
      <c r="GW630" s="46"/>
      <c r="GX630" s="46"/>
      <c r="GY630" s="46"/>
      <c r="GZ630" s="46"/>
      <c r="HA630" s="46"/>
      <c r="HB630" s="46"/>
      <c r="HC630" s="46"/>
      <c r="HD630" s="46"/>
      <c r="HE630" s="46"/>
      <c r="HF630" s="46"/>
      <c r="HG630" s="46"/>
      <c r="HH630" s="46"/>
      <c r="HI630" s="46"/>
      <c r="HJ630" s="46"/>
      <c r="HK630" s="46"/>
      <c r="HL630" s="46"/>
      <c r="HM630" s="46"/>
      <c r="HN630" s="46"/>
      <c r="HO630" s="46"/>
      <c r="HP630" s="46"/>
      <c r="HQ630" s="46"/>
      <c r="HR630" s="46"/>
      <c r="HS630" s="46"/>
      <c r="HT630" s="46"/>
      <c r="HU630" s="46"/>
      <c r="HV630" s="46"/>
      <c r="HW630" s="46"/>
      <c r="HX630" s="46"/>
      <c r="HY630" s="46"/>
      <c r="HZ630" s="46"/>
      <c r="IA630" s="46"/>
      <c r="IB630" s="46"/>
      <c r="IC630" s="46"/>
      <c r="ID630" s="46"/>
      <c r="IE630" s="46"/>
      <c r="IF630" s="46"/>
      <c r="IG630" s="46"/>
      <c r="IH630" s="46"/>
      <c r="II630" s="46"/>
      <c r="IJ630" s="46"/>
      <c r="IK630" s="46"/>
      <c r="IL630" s="46"/>
      <c r="IM630" s="46"/>
      <c r="IN630" s="46"/>
      <c r="IO630" s="46"/>
      <c r="IP630" s="46"/>
      <c r="IQ630" s="46"/>
      <c r="IR630" s="46"/>
      <c r="IS630" s="46"/>
      <c r="IT630" s="46"/>
      <c r="IU630" s="46"/>
    </row>
    <row r="631" spans="1:255" customFormat="1" ht="18.75" customHeight="1" thickTop="1" thickBot="1">
      <c r="A631" s="62"/>
      <c r="B631" s="167" t="s">
        <v>104</v>
      </c>
      <c r="C631" s="168"/>
      <c r="D631" s="168"/>
      <c r="E631" s="168"/>
      <c r="F631" s="168"/>
      <c r="G631" s="168"/>
      <c r="H631" s="168"/>
      <c r="I631" s="168"/>
      <c r="J631" s="168"/>
      <c r="K631" s="168"/>
      <c r="L631" s="168"/>
      <c r="M631" s="168"/>
      <c r="N631" s="168"/>
      <c r="O631" s="168"/>
      <c r="P631" s="168"/>
      <c r="Q631" s="168"/>
      <c r="R631" s="168"/>
      <c r="S631" s="168"/>
      <c r="T631" s="168"/>
      <c r="U631" s="168"/>
      <c r="V631" s="168"/>
      <c r="W631" s="168"/>
      <c r="X631" s="168"/>
      <c r="Y631" s="168"/>
      <c r="Z631" s="168"/>
      <c r="AA631" s="168"/>
      <c r="AB631" s="168"/>
      <c r="AC631" s="168"/>
      <c r="AD631" s="169"/>
      <c r="AE631" s="170">
        <f>SUM(AE623:AM630)</f>
        <v>1169311</v>
      </c>
      <c r="AF631" s="171"/>
      <c r="AG631" s="171"/>
      <c r="AH631" s="171"/>
      <c r="AI631" s="171"/>
      <c r="AJ631" s="171"/>
      <c r="AK631" s="171"/>
      <c r="AL631" s="171"/>
      <c r="AM631" s="172"/>
      <c r="AN631" s="170">
        <f>SUM(AN623:AW630)</f>
        <v>979147</v>
      </c>
      <c r="AO631" s="171"/>
      <c r="AP631" s="171"/>
      <c r="AQ631" s="171"/>
      <c r="AR631" s="171"/>
      <c r="AS631" s="171"/>
      <c r="AT631" s="171"/>
      <c r="AU631" s="171"/>
      <c r="AV631" s="172"/>
      <c r="AW631" s="170"/>
      <c r="AX631" s="171"/>
      <c r="AY631" s="171"/>
      <c r="AZ631" s="171"/>
      <c r="BA631" s="171"/>
      <c r="BB631" s="173"/>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6"/>
      <c r="CD631" s="46"/>
      <c r="CE631" s="46"/>
      <c r="CF631" s="46"/>
      <c r="CG631" s="46"/>
      <c r="CH631" s="46"/>
      <c r="CI631" s="46"/>
      <c r="CJ631" s="46"/>
      <c r="CK631" s="46"/>
      <c r="CL631" s="46"/>
      <c r="CM631" s="46"/>
      <c r="CN631" s="46"/>
      <c r="CO631" s="46"/>
      <c r="CP631" s="46"/>
      <c r="CQ631" s="46"/>
      <c r="CR631" s="46"/>
      <c r="CS631" s="46"/>
      <c r="CT631" s="46"/>
      <c r="CU631" s="46"/>
      <c r="CV631" s="46"/>
      <c r="CW631" s="46"/>
      <c r="CX631" s="46"/>
      <c r="CY631" s="46"/>
      <c r="CZ631" s="46"/>
      <c r="DA631" s="46"/>
      <c r="DB631" s="46"/>
      <c r="DC631" s="46"/>
      <c r="DD631" s="46"/>
      <c r="DE631" s="46"/>
      <c r="DF631" s="46"/>
      <c r="DG631" s="46"/>
      <c r="DH631" s="46"/>
      <c r="DI631" s="46"/>
      <c r="DJ631" s="46"/>
      <c r="DK631" s="46"/>
      <c r="DL631" s="46"/>
      <c r="DM631" s="46"/>
      <c r="DN631" s="46"/>
      <c r="DO631" s="46"/>
      <c r="DP631" s="46"/>
      <c r="DQ631" s="46"/>
      <c r="DR631" s="46"/>
      <c r="DS631" s="46"/>
      <c r="DT631" s="46"/>
      <c r="DU631" s="46"/>
      <c r="DV631" s="46"/>
      <c r="DW631" s="46"/>
      <c r="DX631" s="46"/>
      <c r="DY631" s="46"/>
      <c r="DZ631" s="46"/>
      <c r="EA631" s="46"/>
      <c r="EB631" s="46"/>
      <c r="EC631" s="46"/>
      <c r="ED631" s="46"/>
      <c r="EE631" s="46"/>
      <c r="EF631" s="46"/>
      <c r="EG631" s="46"/>
      <c r="EH631" s="46"/>
      <c r="EI631" s="46"/>
      <c r="EJ631" s="46"/>
      <c r="EK631" s="46"/>
      <c r="EL631" s="46"/>
      <c r="EM631" s="46"/>
      <c r="EN631" s="46"/>
      <c r="EO631" s="46"/>
      <c r="EP631" s="46"/>
      <c r="EQ631" s="46"/>
      <c r="ER631" s="46"/>
      <c r="ES631" s="46"/>
      <c r="ET631" s="46"/>
      <c r="EU631" s="46"/>
      <c r="EV631" s="46"/>
      <c r="EW631" s="46"/>
      <c r="EX631" s="46"/>
      <c r="EY631" s="46"/>
      <c r="EZ631" s="46"/>
      <c r="FA631" s="46"/>
      <c r="FB631" s="46"/>
      <c r="FC631" s="46"/>
      <c r="FD631" s="46"/>
      <c r="FE631" s="46"/>
      <c r="FF631" s="46"/>
      <c r="FG631" s="46"/>
      <c r="FH631" s="46"/>
      <c r="FI631" s="46"/>
      <c r="FJ631" s="46"/>
      <c r="FK631" s="46"/>
      <c r="FL631" s="46"/>
      <c r="FM631" s="46"/>
      <c r="FN631" s="46"/>
      <c r="FO631" s="46"/>
      <c r="FP631" s="46"/>
      <c r="FQ631" s="46"/>
      <c r="FR631" s="46"/>
      <c r="FS631" s="46"/>
      <c r="FT631" s="46"/>
      <c r="FU631" s="46"/>
      <c r="FV631" s="46"/>
      <c r="FW631" s="46"/>
      <c r="FX631" s="46"/>
      <c r="FY631" s="46"/>
      <c r="FZ631" s="46"/>
      <c r="GA631" s="46"/>
      <c r="GB631" s="46"/>
      <c r="GC631" s="46"/>
      <c r="GD631" s="46"/>
      <c r="GE631" s="46"/>
      <c r="GF631" s="46"/>
      <c r="GG631" s="46"/>
      <c r="GH631" s="46"/>
      <c r="GI631" s="46"/>
      <c r="GJ631" s="46"/>
      <c r="GK631" s="46"/>
      <c r="GL631" s="46"/>
      <c r="GM631" s="46"/>
      <c r="GN631" s="46"/>
      <c r="GO631" s="46"/>
      <c r="GP631" s="46"/>
      <c r="GQ631" s="46"/>
      <c r="GR631" s="46"/>
      <c r="GS631" s="46"/>
      <c r="GT631" s="46"/>
      <c r="GU631" s="46"/>
      <c r="GV631" s="46"/>
      <c r="GW631" s="46"/>
      <c r="GX631" s="46"/>
      <c r="GY631" s="46"/>
      <c r="GZ631" s="46"/>
      <c r="HA631" s="46"/>
      <c r="HB631" s="46"/>
      <c r="HC631" s="46"/>
      <c r="HD631" s="46"/>
      <c r="HE631" s="46"/>
      <c r="HF631" s="46"/>
      <c r="HG631" s="46"/>
      <c r="HH631" s="46"/>
      <c r="HI631" s="46"/>
      <c r="HJ631" s="46"/>
      <c r="HK631" s="46"/>
      <c r="HL631" s="46"/>
      <c r="HM631" s="46"/>
      <c r="HN631" s="46"/>
      <c r="HO631" s="46"/>
      <c r="HP631" s="46"/>
      <c r="HQ631" s="46"/>
      <c r="HR631" s="46"/>
      <c r="HS631" s="46"/>
      <c r="HT631" s="46"/>
      <c r="HU631" s="46"/>
      <c r="HV631" s="46"/>
      <c r="HW631" s="46"/>
      <c r="HX631" s="46"/>
      <c r="HY631" s="46"/>
      <c r="HZ631" s="46"/>
      <c r="IA631" s="46"/>
      <c r="IB631" s="46"/>
      <c r="IC631" s="46"/>
      <c r="ID631" s="46"/>
      <c r="IE631" s="46"/>
      <c r="IF631" s="46"/>
      <c r="IG631" s="46"/>
      <c r="IH631" s="46"/>
      <c r="II631" s="46"/>
      <c r="IJ631" s="46"/>
      <c r="IK631" s="46"/>
      <c r="IL631" s="46"/>
      <c r="IM631" s="46"/>
      <c r="IN631" s="46"/>
      <c r="IO631" s="46"/>
      <c r="IP631" s="46"/>
      <c r="IQ631" s="46"/>
      <c r="IR631" s="46"/>
      <c r="IS631" s="46"/>
      <c r="IT631" s="46"/>
      <c r="IU631" s="46"/>
    </row>
    <row r="632" spans="1:255" ht="13.5">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77"/>
      <c r="AJ632" s="77"/>
      <c r="AK632" s="77"/>
      <c r="AL632" s="77"/>
      <c r="AM632" s="77"/>
      <c r="AN632" s="77"/>
      <c r="AO632" s="77"/>
      <c r="AP632" s="77"/>
      <c r="AQ632" s="77"/>
      <c r="AR632" s="77"/>
      <c r="AS632" s="77"/>
      <c r="AT632" s="77"/>
      <c r="AU632" s="77"/>
      <c r="AV632" s="77"/>
      <c r="AW632" s="77"/>
      <c r="AX632" s="77"/>
      <c r="AY632" s="77"/>
      <c r="AZ632" s="77"/>
      <c r="BA632" s="77"/>
      <c r="BB632" s="77"/>
      <c r="BG632" s="46"/>
      <c r="BH632" s="46"/>
    </row>
    <row r="633" spans="1:255" ht="14.25">
      <c r="A633" s="45" t="s">
        <v>89</v>
      </c>
      <c r="BA633" s="47"/>
      <c r="BB633" s="48"/>
      <c r="BC633" s="47" t="s">
        <v>121</v>
      </c>
      <c r="BG633" s="46"/>
      <c r="BH633" s="46"/>
    </row>
    <row r="634" spans="1:255">
      <c r="BG634" s="46"/>
      <c r="BH634" s="46"/>
    </row>
    <row r="635" spans="1:255">
      <c r="AD635" s="50"/>
      <c r="AH635" s="50"/>
      <c r="AI635" s="50"/>
      <c r="AJ635" s="50"/>
      <c r="AK635" s="50"/>
      <c r="AL635" s="50"/>
      <c r="AM635" s="50"/>
      <c r="AS635" s="50"/>
      <c r="BB635" s="51" t="s">
        <v>91</v>
      </c>
      <c r="BG635" s="46"/>
      <c r="BH635" s="46"/>
    </row>
    <row r="636" spans="1:255">
      <c r="AD636" s="50"/>
      <c r="AH636" s="50"/>
      <c r="AI636" s="50"/>
      <c r="AJ636" s="50"/>
      <c r="AK636" s="50"/>
      <c r="AL636" s="50"/>
      <c r="AM636" s="50"/>
      <c r="AS636" s="50"/>
      <c r="BG636" s="46"/>
      <c r="BH636" s="46"/>
    </row>
    <row r="637" spans="1:255" ht="13.5" thickBot="1">
      <c r="AD637" s="50"/>
      <c r="AH637" s="50"/>
      <c r="AI637" s="50"/>
      <c r="AJ637" s="50"/>
      <c r="AK637" s="50"/>
      <c r="AL637" s="50"/>
      <c r="AM637" s="50"/>
      <c r="AS637" s="50"/>
      <c r="BG637" s="46"/>
      <c r="BH637" s="46"/>
    </row>
    <row r="638" spans="1:255" ht="15" thickBot="1">
      <c r="A638" s="205" t="s">
        <v>92</v>
      </c>
      <c r="B638" s="206"/>
      <c r="C638" s="206"/>
      <c r="D638" s="206"/>
      <c r="E638" s="206"/>
      <c r="F638" s="206"/>
      <c r="G638" s="206"/>
      <c r="H638" s="206"/>
      <c r="I638" s="206"/>
      <c r="J638" s="206"/>
      <c r="K638" s="207"/>
      <c r="L638" s="208">
        <v>18</v>
      </c>
      <c r="M638" s="209"/>
      <c r="N638" s="209"/>
      <c r="O638" s="210"/>
      <c r="P638" s="205" t="s">
        <v>93</v>
      </c>
      <c r="Q638" s="206"/>
      <c r="R638" s="206"/>
      <c r="S638" s="206"/>
      <c r="T638" s="206"/>
      <c r="U638" s="207"/>
      <c r="V638" s="211" t="s">
        <v>80</v>
      </c>
      <c r="W638" s="212"/>
      <c r="X638" s="212"/>
      <c r="Y638" s="212"/>
      <c r="Z638" s="212"/>
      <c r="AA638" s="212"/>
      <c r="AB638" s="212"/>
      <c r="AC638" s="212"/>
      <c r="AD638" s="212"/>
      <c r="AE638" s="212"/>
      <c r="AF638" s="212"/>
      <c r="AG638" s="212"/>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3"/>
      <c r="BG638" s="46"/>
      <c r="BH638" s="46"/>
    </row>
    <row r="639" spans="1:255" ht="14.25">
      <c r="A639" s="52"/>
      <c r="B639" s="52"/>
      <c r="C639" s="52"/>
      <c r="D639" s="52"/>
      <c r="E639" s="52"/>
      <c r="F639" s="52"/>
      <c r="G639" s="52"/>
      <c r="H639" s="52"/>
      <c r="I639" s="52"/>
      <c r="J639" s="52"/>
      <c r="K639" s="52"/>
      <c r="L639" s="53"/>
      <c r="M639" s="53"/>
      <c r="N639" s="53"/>
      <c r="O639" s="53"/>
      <c r="P639" s="52"/>
      <c r="Q639" s="52"/>
      <c r="R639" s="52"/>
      <c r="S639" s="52"/>
      <c r="T639" s="52"/>
      <c r="U639" s="52"/>
      <c r="V639" s="54"/>
      <c r="W639" s="54"/>
      <c r="X639" s="54"/>
      <c r="Y639" s="54"/>
      <c r="Z639" s="54"/>
      <c r="AA639" s="54"/>
      <c r="AB639" s="54"/>
      <c r="AC639" s="54"/>
      <c r="AD639" s="54"/>
      <c r="AE639" s="54"/>
      <c r="AF639" s="54"/>
      <c r="AG639" s="54"/>
      <c r="AH639" s="54"/>
      <c r="AI639" s="54"/>
      <c r="AJ639" s="54"/>
      <c r="AK639" s="54"/>
      <c r="AL639" s="54"/>
      <c r="AM639" s="54"/>
      <c r="AN639" s="54"/>
      <c r="AO639" s="54"/>
      <c r="AP639" s="54"/>
      <c r="AQ639" s="54"/>
      <c r="AR639" s="54"/>
      <c r="AS639" s="54"/>
      <c r="AT639" s="54"/>
      <c r="AU639" s="54"/>
      <c r="AV639" s="54"/>
      <c r="AW639" s="54"/>
      <c r="AX639" s="54"/>
      <c r="AY639" s="54"/>
      <c r="AZ639" s="54"/>
      <c r="BA639" s="54"/>
      <c r="BB639" s="54"/>
      <c r="BG639" s="46"/>
      <c r="BH639" s="46"/>
    </row>
    <row r="640" spans="1:255" ht="14.25">
      <c r="A640" s="55"/>
      <c r="B640" s="56" t="s">
        <v>95</v>
      </c>
      <c r="C640" s="57"/>
      <c r="D640" s="57"/>
      <c r="E640" s="57"/>
      <c r="F640" s="57"/>
      <c r="G640" s="57"/>
      <c r="H640" s="57"/>
      <c r="I640" s="57"/>
      <c r="J640" s="57"/>
      <c r="K640" s="57"/>
      <c r="L640" s="58"/>
      <c r="M640" s="58"/>
      <c r="N640" s="58"/>
      <c r="O640" s="58"/>
      <c r="P640" s="57"/>
      <c r="Q640" s="57"/>
      <c r="R640" s="57"/>
      <c r="S640" s="57"/>
      <c r="T640" s="57"/>
      <c r="U640" s="57"/>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G640" s="46"/>
      <c r="BH640" s="46"/>
    </row>
    <row r="641" spans="1:60" ht="15" thickBot="1">
      <c r="A641" s="57"/>
      <c r="B641" s="57"/>
      <c r="C641" s="57"/>
      <c r="D641" s="57"/>
      <c r="E641" s="57"/>
      <c r="F641" s="57"/>
      <c r="G641" s="57"/>
      <c r="H641" s="57"/>
      <c r="I641" s="57"/>
      <c r="J641" s="57"/>
      <c r="K641" s="57"/>
      <c r="L641" s="58"/>
      <c r="M641" s="58"/>
      <c r="N641" s="58"/>
      <c r="O641" s="58"/>
      <c r="P641" s="57"/>
      <c r="Q641" s="57"/>
      <c r="R641" s="57"/>
      <c r="S641" s="57"/>
      <c r="T641" s="57"/>
      <c r="U641" s="57"/>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G641" s="46"/>
      <c r="BH641" s="46"/>
    </row>
    <row r="642" spans="1:60" ht="14.25">
      <c r="A642" s="57"/>
      <c r="B642" s="59"/>
      <c r="C642" s="52"/>
      <c r="D642" s="52"/>
      <c r="E642" s="52"/>
      <c r="F642" s="52"/>
      <c r="G642" s="52"/>
      <c r="H642" s="52"/>
      <c r="I642" s="52"/>
      <c r="J642" s="52"/>
      <c r="K642" s="52"/>
      <c r="L642" s="53"/>
      <c r="M642" s="53"/>
      <c r="N642" s="53"/>
      <c r="O642" s="53"/>
      <c r="P642" s="52"/>
      <c r="Q642" s="52"/>
      <c r="R642" s="52"/>
      <c r="S642" s="52"/>
      <c r="T642" s="52"/>
      <c r="U642" s="52"/>
      <c r="V642" s="54"/>
      <c r="W642" s="54"/>
      <c r="X642" s="54"/>
      <c r="Y642" s="54"/>
      <c r="Z642" s="54"/>
      <c r="AA642" s="54"/>
      <c r="AB642" s="54"/>
      <c r="AC642" s="54"/>
      <c r="AD642" s="54"/>
      <c r="AE642" s="54"/>
      <c r="AF642" s="54"/>
      <c r="AG642" s="54"/>
      <c r="AH642" s="54"/>
      <c r="AI642" s="54"/>
      <c r="AJ642" s="54"/>
      <c r="AK642" s="54"/>
      <c r="AL642" s="54"/>
      <c r="AM642" s="54"/>
      <c r="AN642" s="54"/>
      <c r="AO642" s="54"/>
      <c r="AP642" s="54"/>
      <c r="AQ642" s="54"/>
      <c r="AR642" s="54"/>
      <c r="AS642" s="54"/>
      <c r="AT642" s="54"/>
      <c r="AU642" s="54"/>
      <c r="AV642" s="54"/>
      <c r="AW642" s="54"/>
      <c r="AX642" s="54"/>
      <c r="AY642" s="54"/>
      <c r="AZ642" s="54"/>
      <c r="BA642" s="54"/>
      <c r="BB642" s="60"/>
      <c r="BG642" s="46"/>
      <c r="BH642" s="46"/>
    </row>
    <row r="643" spans="1:60">
      <c r="A643" s="57"/>
      <c r="B643" s="184" t="s">
        <v>167</v>
      </c>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6"/>
      <c r="BG643" s="46"/>
      <c r="BH643" s="46"/>
    </row>
    <row r="644" spans="1:60" ht="13.5">
      <c r="A644" s="57"/>
      <c r="B644" s="184"/>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6"/>
      <c r="BG644" s="104"/>
      <c r="BH644" s="46"/>
    </row>
    <row r="645" spans="1:60">
      <c r="A645" s="57"/>
      <c r="B645" s="184"/>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6"/>
      <c r="BG645" s="46"/>
      <c r="BH645" s="46"/>
    </row>
    <row r="646" spans="1:60">
      <c r="A646" s="57"/>
      <c r="B646" s="184"/>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6"/>
      <c r="BG646" s="46"/>
      <c r="BH646" s="46"/>
    </row>
    <row r="647" spans="1:60">
      <c r="A647" s="57"/>
      <c r="B647" s="184"/>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6"/>
      <c r="BG647" s="46"/>
      <c r="BH647" s="46"/>
    </row>
    <row r="648" spans="1:60">
      <c r="A648" s="57"/>
      <c r="B648" s="184"/>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6"/>
      <c r="BG648" s="46"/>
      <c r="BH648" s="46"/>
    </row>
    <row r="649" spans="1:60">
      <c r="A649" s="57"/>
      <c r="B649" s="184"/>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6"/>
      <c r="BG649" s="46"/>
      <c r="BH649" s="46"/>
    </row>
    <row r="650" spans="1:60">
      <c r="A650" s="57"/>
      <c r="B650" s="184"/>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6"/>
      <c r="BG650" s="46"/>
      <c r="BH650" s="46"/>
    </row>
    <row r="651" spans="1:60">
      <c r="A651" s="57"/>
      <c r="B651" s="184"/>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6"/>
      <c r="BG651" s="46"/>
      <c r="BH651" s="46"/>
    </row>
    <row r="652" spans="1:60">
      <c r="A652" s="57"/>
      <c r="B652" s="184"/>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6"/>
      <c r="BG652" s="46"/>
      <c r="BH652" s="46"/>
    </row>
    <row r="653" spans="1:60" ht="15" thickBot="1">
      <c r="A653" s="62"/>
      <c r="B653" s="63"/>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5"/>
      <c r="BG653" s="46"/>
      <c r="BH653" s="46"/>
    </row>
    <row r="654" spans="1:60">
      <c r="B654" s="66"/>
      <c r="BG654" s="46"/>
      <c r="BH654" s="46"/>
    </row>
    <row r="655" spans="1:60">
      <c r="B655" s="66"/>
      <c r="BG655" s="46"/>
      <c r="BH655" s="46"/>
    </row>
    <row r="656" spans="1:60" ht="14.25">
      <c r="B656" s="56" t="s">
        <v>96</v>
      </c>
      <c r="C656" s="57"/>
      <c r="D656" s="57"/>
      <c r="E656" s="57"/>
      <c r="F656" s="57"/>
      <c r="G656" s="57"/>
      <c r="H656" s="57"/>
      <c r="I656" s="57"/>
      <c r="J656" s="57"/>
      <c r="K656" s="57"/>
      <c r="L656" s="58"/>
      <c r="M656" s="58"/>
      <c r="N656" s="58"/>
      <c r="O656" s="58"/>
      <c r="P656" s="57"/>
      <c r="Q656" s="57"/>
      <c r="R656" s="57"/>
      <c r="S656" s="57"/>
      <c r="T656" s="57"/>
      <c r="U656" s="57"/>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G656" s="46"/>
      <c r="BH656" s="46"/>
    </row>
    <row r="657" spans="1:255" ht="15" thickBot="1">
      <c r="B657" s="57"/>
      <c r="C657" s="57"/>
      <c r="D657" s="57"/>
      <c r="E657" s="57"/>
      <c r="F657" s="57"/>
      <c r="G657" s="57"/>
      <c r="H657" s="57"/>
      <c r="I657" s="57"/>
      <c r="J657" s="57"/>
      <c r="K657" s="57"/>
      <c r="L657" s="58"/>
      <c r="M657" s="58"/>
      <c r="N657" s="58"/>
      <c r="O657" s="58"/>
      <c r="P657" s="57"/>
      <c r="Q657" s="57"/>
      <c r="R657" s="57"/>
      <c r="S657" s="57"/>
      <c r="T657" s="57"/>
      <c r="U657" s="57"/>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t="s">
        <v>97</v>
      </c>
      <c r="AW657" s="56"/>
      <c r="AX657" s="56"/>
      <c r="AY657" s="56"/>
      <c r="AZ657" s="56"/>
      <c r="BA657" s="56"/>
      <c r="BB657" s="56"/>
      <c r="BG657" s="46"/>
      <c r="BH657" s="46"/>
    </row>
    <row r="658" spans="1:255" customFormat="1" ht="13.5" customHeight="1">
      <c r="A658" s="57"/>
      <c r="B658" s="187" t="s">
        <v>98</v>
      </c>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c r="AC658" s="188"/>
      <c r="AD658" s="189"/>
      <c r="AE658" s="193" t="s">
        <v>99</v>
      </c>
      <c r="AF658" s="194"/>
      <c r="AG658" s="194"/>
      <c r="AH658" s="194"/>
      <c r="AI658" s="194"/>
      <c r="AJ658" s="194"/>
      <c r="AK658" s="194"/>
      <c r="AL658" s="194"/>
      <c r="AM658" s="195"/>
      <c r="AN658" s="199" t="s">
        <v>100</v>
      </c>
      <c r="AO658" s="188"/>
      <c r="AP658" s="188"/>
      <c r="AQ658" s="188"/>
      <c r="AR658" s="188"/>
      <c r="AS658" s="188"/>
      <c r="AT658" s="188"/>
      <c r="AU658" s="188"/>
      <c r="AV658" s="189"/>
      <c r="AW658" s="199" t="s">
        <v>101</v>
      </c>
      <c r="AX658" s="188"/>
      <c r="AY658" s="188"/>
      <c r="AZ658" s="188"/>
      <c r="BA658" s="188"/>
      <c r="BB658" s="201"/>
      <c r="BC658" s="46"/>
      <c r="BD658" s="46"/>
      <c r="BE658" s="46"/>
      <c r="BF658" s="46"/>
      <c r="BG658" s="46"/>
      <c r="BH658" s="46"/>
      <c r="BI658" s="46"/>
      <c r="BJ658" s="46"/>
      <c r="BK658" s="46"/>
      <c r="BL658" s="46"/>
      <c r="BM658" s="46"/>
      <c r="BN658" s="46"/>
      <c r="BO658" s="46"/>
      <c r="BP658" s="46"/>
      <c r="BQ658" s="46"/>
      <c r="BR658" s="46"/>
      <c r="BS658" s="46"/>
      <c r="BT658" s="46"/>
      <c r="BU658" s="46"/>
      <c r="BV658" s="46"/>
      <c r="BW658" s="46"/>
      <c r="BX658" s="46"/>
      <c r="BY658" s="46"/>
      <c r="BZ658" s="46"/>
      <c r="CA658" s="46"/>
      <c r="CB658" s="46"/>
      <c r="CC658" s="46"/>
      <c r="CD658" s="46"/>
      <c r="CE658" s="46"/>
      <c r="CF658" s="46"/>
      <c r="CG658" s="46"/>
      <c r="CH658" s="46"/>
      <c r="CI658" s="46"/>
      <c r="CJ658" s="46"/>
      <c r="CK658" s="46"/>
      <c r="CL658" s="46"/>
      <c r="CM658" s="46"/>
      <c r="CN658" s="46"/>
      <c r="CO658" s="46"/>
      <c r="CP658" s="46"/>
      <c r="CQ658" s="46"/>
      <c r="CR658" s="46"/>
      <c r="CS658" s="46"/>
      <c r="CT658" s="46"/>
      <c r="CU658" s="46"/>
      <c r="CV658" s="46"/>
      <c r="CW658" s="46"/>
      <c r="CX658" s="46"/>
      <c r="CY658" s="46"/>
      <c r="CZ658" s="46"/>
      <c r="DA658" s="46"/>
      <c r="DB658" s="46"/>
      <c r="DC658" s="46"/>
      <c r="DD658" s="46"/>
      <c r="DE658" s="46"/>
      <c r="DF658" s="46"/>
      <c r="DG658" s="46"/>
      <c r="DH658" s="46"/>
      <c r="DI658" s="46"/>
      <c r="DJ658" s="46"/>
      <c r="DK658" s="46"/>
      <c r="DL658" s="46"/>
      <c r="DM658" s="46"/>
      <c r="DN658" s="46"/>
      <c r="DO658" s="46"/>
      <c r="DP658" s="46"/>
      <c r="DQ658" s="46"/>
      <c r="DR658" s="46"/>
      <c r="DS658" s="46"/>
      <c r="DT658" s="46"/>
      <c r="DU658" s="46"/>
      <c r="DV658" s="46"/>
      <c r="DW658" s="46"/>
      <c r="DX658" s="46"/>
      <c r="DY658" s="46"/>
      <c r="DZ658" s="46"/>
      <c r="EA658" s="46"/>
      <c r="EB658" s="46"/>
      <c r="EC658" s="46"/>
      <c r="ED658" s="46"/>
      <c r="EE658" s="46"/>
      <c r="EF658" s="46"/>
      <c r="EG658" s="46"/>
      <c r="EH658" s="46"/>
      <c r="EI658" s="46"/>
      <c r="EJ658" s="46"/>
      <c r="EK658" s="46"/>
      <c r="EL658" s="46"/>
      <c r="EM658" s="46"/>
      <c r="EN658" s="46"/>
      <c r="EO658" s="46"/>
      <c r="EP658" s="46"/>
      <c r="EQ658" s="46"/>
      <c r="ER658" s="46"/>
      <c r="ES658" s="46"/>
      <c r="ET658" s="46"/>
      <c r="EU658" s="46"/>
      <c r="EV658" s="46"/>
      <c r="EW658" s="46"/>
      <c r="EX658" s="46"/>
      <c r="EY658" s="46"/>
      <c r="EZ658" s="46"/>
      <c r="FA658" s="46"/>
      <c r="FB658" s="46"/>
      <c r="FC658" s="46"/>
      <c r="FD658" s="46"/>
      <c r="FE658" s="46"/>
      <c r="FF658" s="46"/>
      <c r="FG658" s="46"/>
      <c r="FH658" s="46"/>
      <c r="FI658" s="46"/>
      <c r="FJ658" s="46"/>
      <c r="FK658" s="46"/>
      <c r="FL658" s="46"/>
      <c r="FM658" s="46"/>
      <c r="FN658" s="46"/>
      <c r="FO658" s="46"/>
      <c r="FP658" s="46"/>
      <c r="FQ658" s="46"/>
      <c r="FR658" s="46"/>
      <c r="FS658" s="46"/>
      <c r="FT658" s="46"/>
      <c r="FU658" s="46"/>
      <c r="FV658" s="46"/>
      <c r="FW658" s="46"/>
      <c r="FX658" s="46"/>
      <c r="FY658" s="46"/>
      <c r="FZ658" s="46"/>
      <c r="GA658" s="46"/>
      <c r="GB658" s="46"/>
      <c r="GC658" s="46"/>
      <c r="GD658" s="46"/>
      <c r="GE658" s="46"/>
      <c r="GF658" s="46"/>
      <c r="GG658" s="46"/>
      <c r="GH658" s="46"/>
      <c r="GI658" s="46"/>
      <c r="GJ658" s="46"/>
      <c r="GK658" s="46"/>
      <c r="GL658" s="46"/>
      <c r="GM658" s="46"/>
      <c r="GN658" s="46"/>
      <c r="GO658" s="46"/>
      <c r="GP658" s="46"/>
      <c r="GQ658" s="46"/>
      <c r="GR658" s="46"/>
      <c r="GS658" s="46"/>
      <c r="GT658" s="46"/>
      <c r="GU658" s="46"/>
      <c r="GV658" s="46"/>
      <c r="GW658" s="46"/>
      <c r="GX658" s="46"/>
      <c r="GY658" s="46"/>
      <c r="GZ658" s="46"/>
      <c r="HA658" s="46"/>
      <c r="HB658" s="46"/>
      <c r="HC658" s="46"/>
      <c r="HD658" s="46"/>
      <c r="HE658" s="46"/>
      <c r="HF658" s="46"/>
      <c r="HG658" s="46"/>
      <c r="HH658" s="46"/>
      <c r="HI658" s="46"/>
      <c r="HJ658" s="46"/>
      <c r="HK658" s="46"/>
      <c r="HL658" s="46"/>
      <c r="HM658" s="46"/>
      <c r="HN658" s="46"/>
      <c r="HO658" s="46"/>
      <c r="HP658" s="46"/>
      <c r="HQ658" s="46"/>
      <c r="HR658" s="46"/>
      <c r="HS658" s="46"/>
      <c r="HT658" s="46"/>
      <c r="HU658" s="46"/>
      <c r="HV658" s="46"/>
      <c r="HW658" s="46"/>
      <c r="HX658" s="46"/>
      <c r="HY658" s="46"/>
      <c r="HZ658" s="46"/>
      <c r="IA658" s="46"/>
      <c r="IB658" s="46"/>
      <c r="IC658" s="46"/>
      <c r="ID658" s="46"/>
      <c r="IE658" s="46"/>
      <c r="IF658" s="46"/>
      <c r="IG658" s="46"/>
      <c r="IH658" s="46"/>
      <c r="II658" s="46"/>
      <c r="IJ658" s="46"/>
      <c r="IK658" s="46"/>
      <c r="IL658" s="46"/>
      <c r="IM658" s="46"/>
      <c r="IN658" s="46"/>
      <c r="IO658" s="46"/>
      <c r="IP658" s="46"/>
      <c r="IQ658" s="46"/>
      <c r="IR658" s="46"/>
      <c r="IS658" s="46"/>
      <c r="IT658" s="46"/>
      <c r="IU658" s="46"/>
    </row>
    <row r="659" spans="1:255" customFormat="1" ht="13.5" customHeight="1">
      <c r="A659" s="57"/>
      <c r="B659" s="190"/>
      <c r="C659" s="191"/>
      <c r="D659" s="191"/>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c r="AA659" s="191"/>
      <c r="AB659" s="191"/>
      <c r="AC659" s="191"/>
      <c r="AD659" s="192"/>
      <c r="AE659" s="196"/>
      <c r="AF659" s="197"/>
      <c r="AG659" s="197"/>
      <c r="AH659" s="197"/>
      <c r="AI659" s="197"/>
      <c r="AJ659" s="197"/>
      <c r="AK659" s="197"/>
      <c r="AL659" s="197"/>
      <c r="AM659" s="198"/>
      <c r="AN659" s="200"/>
      <c r="AO659" s="191"/>
      <c r="AP659" s="191"/>
      <c r="AQ659" s="191"/>
      <c r="AR659" s="191"/>
      <c r="AS659" s="191"/>
      <c r="AT659" s="191"/>
      <c r="AU659" s="191"/>
      <c r="AV659" s="192"/>
      <c r="AW659" s="200"/>
      <c r="AX659" s="191"/>
      <c r="AY659" s="191"/>
      <c r="AZ659" s="191"/>
      <c r="BA659" s="191"/>
      <c r="BB659" s="202"/>
      <c r="BC659" s="46"/>
      <c r="BD659" s="46"/>
      <c r="BE659" s="46"/>
      <c r="BF659" s="46"/>
      <c r="BG659" s="46"/>
      <c r="BH659" s="46"/>
      <c r="BI659" s="46"/>
      <c r="BJ659" s="46"/>
      <c r="BK659" s="46"/>
      <c r="BL659" s="46"/>
      <c r="BM659" s="46"/>
      <c r="BN659" s="46"/>
      <c r="BO659" s="46"/>
      <c r="BP659" s="46"/>
      <c r="BQ659" s="46"/>
      <c r="BR659" s="46"/>
      <c r="BS659" s="46"/>
      <c r="BT659" s="46"/>
      <c r="BU659" s="46"/>
      <c r="BV659" s="46"/>
      <c r="BW659" s="46"/>
      <c r="BX659" s="46"/>
      <c r="BY659" s="46"/>
      <c r="BZ659" s="46"/>
      <c r="CA659" s="46"/>
      <c r="CB659" s="46"/>
      <c r="CC659" s="46"/>
      <c r="CD659" s="46"/>
      <c r="CE659" s="46"/>
      <c r="CF659" s="46"/>
      <c r="CG659" s="46"/>
      <c r="CH659" s="46"/>
      <c r="CI659" s="46"/>
      <c r="CJ659" s="46"/>
      <c r="CK659" s="46"/>
      <c r="CL659" s="46"/>
      <c r="CM659" s="46"/>
      <c r="CN659" s="46"/>
      <c r="CO659" s="46"/>
      <c r="CP659" s="46"/>
      <c r="CQ659" s="46"/>
      <c r="CR659" s="46"/>
      <c r="CS659" s="46"/>
      <c r="CT659" s="46"/>
      <c r="CU659" s="46"/>
      <c r="CV659" s="46"/>
      <c r="CW659" s="46"/>
      <c r="CX659" s="46"/>
      <c r="CY659" s="46"/>
      <c r="CZ659" s="46"/>
      <c r="DA659" s="46"/>
      <c r="DB659" s="46"/>
      <c r="DC659" s="46"/>
      <c r="DD659" s="46"/>
      <c r="DE659" s="46"/>
      <c r="DF659" s="46"/>
      <c r="DG659" s="46"/>
      <c r="DH659" s="46"/>
      <c r="DI659" s="46"/>
      <c r="DJ659" s="46"/>
      <c r="DK659" s="46"/>
      <c r="DL659" s="46"/>
      <c r="DM659" s="46"/>
      <c r="DN659" s="46"/>
      <c r="DO659" s="46"/>
      <c r="DP659" s="46"/>
      <c r="DQ659" s="46"/>
      <c r="DR659" s="46"/>
      <c r="DS659" s="46"/>
      <c r="DT659" s="46"/>
      <c r="DU659" s="46"/>
      <c r="DV659" s="46"/>
      <c r="DW659" s="46"/>
      <c r="DX659" s="46"/>
      <c r="DY659" s="46"/>
      <c r="DZ659" s="46"/>
      <c r="EA659" s="46"/>
      <c r="EB659" s="46"/>
      <c r="EC659" s="46"/>
      <c r="ED659" s="46"/>
      <c r="EE659" s="46"/>
      <c r="EF659" s="46"/>
      <c r="EG659" s="46"/>
      <c r="EH659" s="46"/>
      <c r="EI659" s="46"/>
      <c r="EJ659" s="46"/>
      <c r="EK659" s="46"/>
      <c r="EL659" s="46"/>
      <c r="EM659" s="46"/>
      <c r="EN659" s="46"/>
      <c r="EO659" s="46"/>
      <c r="EP659" s="46"/>
      <c r="EQ659" s="46"/>
      <c r="ER659" s="46"/>
      <c r="ES659" s="46"/>
      <c r="ET659" s="46"/>
      <c r="EU659" s="46"/>
      <c r="EV659" s="46"/>
      <c r="EW659" s="46"/>
      <c r="EX659" s="46"/>
      <c r="EY659" s="46"/>
      <c r="EZ659" s="46"/>
      <c r="FA659" s="46"/>
      <c r="FB659" s="46"/>
      <c r="FC659" s="46"/>
      <c r="FD659" s="46"/>
      <c r="FE659" s="46"/>
      <c r="FF659" s="46"/>
      <c r="FG659" s="46"/>
      <c r="FH659" s="46"/>
      <c r="FI659" s="46"/>
      <c r="FJ659" s="46"/>
      <c r="FK659" s="46"/>
      <c r="FL659" s="46"/>
      <c r="FM659" s="46"/>
      <c r="FN659" s="46"/>
      <c r="FO659" s="46"/>
      <c r="FP659" s="46"/>
      <c r="FQ659" s="46"/>
      <c r="FR659" s="46"/>
      <c r="FS659" s="46"/>
      <c r="FT659" s="46"/>
      <c r="FU659" s="46"/>
      <c r="FV659" s="46"/>
      <c r="FW659" s="46"/>
      <c r="FX659" s="46"/>
      <c r="FY659" s="46"/>
      <c r="FZ659" s="46"/>
      <c r="GA659" s="46"/>
      <c r="GB659" s="46"/>
      <c r="GC659" s="46"/>
      <c r="GD659" s="46"/>
      <c r="GE659" s="46"/>
      <c r="GF659" s="46"/>
      <c r="GG659" s="46"/>
      <c r="GH659" s="46"/>
      <c r="GI659" s="46"/>
      <c r="GJ659" s="46"/>
      <c r="GK659" s="46"/>
      <c r="GL659" s="46"/>
      <c r="GM659" s="46"/>
      <c r="GN659" s="46"/>
      <c r="GO659" s="46"/>
      <c r="GP659" s="46"/>
      <c r="GQ659" s="46"/>
      <c r="GR659" s="46"/>
      <c r="GS659" s="46"/>
      <c r="GT659" s="46"/>
      <c r="GU659" s="46"/>
      <c r="GV659" s="46"/>
      <c r="GW659" s="46"/>
      <c r="GX659" s="46"/>
      <c r="GY659" s="46"/>
      <c r="GZ659" s="46"/>
      <c r="HA659" s="46"/>
      <c r="HB659" s="46"/>
      <c r="HC659" s="46"/>
      <c r="HD659" s="46"/>
      <c r="HE659" s="46"/>
      <c r="HF659" s="46"/>
      <c r="HG659" s="46"/>
      <c r="HH659" s="46"/>
      <c r="HI659" s="46"/>
      <c r="HJ659" s="46"/>
      <c r="HK659" s="46"/>
      <c r="HL659" s="46"/>
      <c r="HM659" s="46"/>
      <c r="HN659" s="46"/>
      <c r="HO659" s="46"/>
      <c r="HP659" s="46"/>
      <c r="HQ659" s="46"/>
      <c r="HR659" s="46"/>
      <c r="HS659" s="46"/>
      <c r="HT659" s="46"/>
      <c r="HU659" s="46"/>
      <c r="HV659" s="46"/>
      <c r="HW659" s="46"/>
      <c r="HX659" s="46"/>
      <c r="HY659" s="46"/>
      <c r="HZ659" s="46"/>
      <c r="IA659" s="46"/>
      <c r="IB659" s="46"/>
      <c r="IC659" s="46"/>
      <c r="ID659" s="46"/>
      <c r="IE659" s="46"/>
      <c r="IF659" s="46"/>
      <c r="IG659" s="46"/>
      <c r="IH659" s="46"/>
      <c r="II659" s="46"/>
      <c r="IJ659" s="46"/>
      <c r="IK659" s="46"/>
      <c r="IL659" s="46"/>
      <c r="IM659" s="46"/>
      <c r="IN659" s="46"/>
      <c r="IO659" s="46"/>
      <c r="IP659" s="46"/>
      <c r="IQ659" s="46"/>
      <c r="IR659" s="46"/>
      <c r="IS659" s="46"/>
      <c r="IT659" s="46"/>
      <c r="IU659" s="46"/>
    </row>
    <row r="660" spans="1:255" customFormat="1" ht="18.75" customHeight="1">
      <c r="A660" s="57"/>
      <c r="B660" s="67" t="s">
        <v>102</v>
      </c>
      <c r="C660" s="216" t="s">
        <v>168</v>
      </c>
      <c r="D660" s="216"/>
      <c r="E660" s="216"/>
      <c r="F660" s="216"/>
      <c r="G660" s="216"/>
      <c r="H660" s="216"/>
      <c r="I660" s="216"/>
      <c r="J660" s="216"/>
      <c r="K660" s="216"/>
      <c r="L660" s="216"/>
      <c r="M660" s="216"/>
      <c r="N660" s="216"/>
      <c r="O660" s="216"/>
      <c r="P660" s="216"/>
      <c r="Q660" s="216"/>
      <c r="R660" s="216"/>
      <c r="S660" s="216"/>
      <c r="T660" s="216"/>
      <c r="U660" s="216"/>
      <c r="V660" s="216"/>
      <c r="W660" s="216"/>
      <c r="X660" s="216"/>
      <c r="Y660" s="216"/>
      <c r="Z660" s="216"/>
      <c r="AA660" s="216"/>
      <c r="AB660" s="216"/>
      <c r="AC660" s="216"/>
      <c r="AD660" s="217"/>
      <c r="AE660" s="239">
        <v>5521888</v>
      </c>
      <c r="AF660" s="257"/>
      <c r="AG660" s="257"/>
      <c r="AH660" s="257"/>
      <c r="AI660" s="257"/>
      <c r="AJ660" s="257"/>
      <c r="AK660" s="257"/>
      <c r="AL660" s="257"/>
      <c r="AM660" s="258"/>
      <c r="AN660" s="239">
        <v>5118107</v>
      </c>
      <c r="AO660" s="257"/>
      <c r="AP660" s="257"/>
      <c r="AQ660" s="257"/>
      <c r="AR660" s="257"/>
      <c r="AS660" s="257"/>
      <c r="AT660" s="257"/>
      <c r="AU660" s="257"/>
      <c r="AV660" s="258"/>
      <c r="AW660" s="179"/>
      <c r="AX660" s="180"/>
      <c r="AY660" s="180"/>
      <c r="AZ660" s="180"/>
      <c r="BA660" s="180"/>
      <c r="BB660" s="181"/>
      <c r="BC660" s="46"/>
      <c r="BD660" s="46"/>
      <c r="BE660" s="46"/>
      <c r="BF660" s="46"/>
      <c r="BG660" s="46"/>
      <c r="BH660" s="46"/>
      <c r="BI660" s="46"/>
      <c r="BJ660" s="46"/>
      <c r="BK660" s="46"/>
      <c r="BL660" s="46"/>
      <c r="BM660" s="46"/>
      <c r="BN660" s="46"/>
      <c r="BO660" s="46"/>
      <c r="BP660" s="46"/>
      <c r="BQ660" s="46"/>
      <c r="BR660" s="46"/>
      <c r="BS660" s="46"/>
      <c r="BT660" s="46"/>
      <c r="BU660" s="46"/>
      <c r="BV660" s="46"/>
      <c r="BW660" s="46"/>
      <c r="BX660" s="46"/>
      <c r="BY660" s="46"/>
      <c r="BZ660" s="46"/>
      <c r="CA660" s="46"/>
      <c r="CB660" s="46"/>
      <c r="CC660" s="46"/>
      <c r="CD660" s="46"/>
      <c r="CE660" s="46"/>
      <c r="CF660" s="46"/>
      <c r="CG660" s="46"/>
      <c r="CH660" s="46"/>
      <c r="CI660" s="46"/>
      <c r="CJ660" s="46"/>
      <c r="CK660" s="46"/>
      <c r="CL660" s="46"/>
      <c r="CM660" s="46"/>
      <c r="CN660" s="46"/>
      <c r="CO660" s="46"/>
      <c r="CP660" s="46"/>
      <c r="CQ660" s="46"/>
      <c r="CR660" s="46"/>
      <c r="CS660" s="46"/>
      <c r="CT660" s="46"/>
      <c r="CU660" s="46"/>
      <c r="CV660" s="46"/>
      <c r="CW660" s="46"/>
      <c r="CX660" s="46"/>
      <c r="CY660" s="46"/>
      <c r="CZ660" s="46"/>
      <c r="DA660" s="46"/>
      <c r="DB660" s="46"/>
      <c r="DC660" s="46"/>
      <c r="DD660" s="46"/>
      <c r="DE660" s="46"/>
      <c r="DF660" s="46"/>
      <c r="DG660" s="46"/>
      <c r="DH660" s="46"/>
      <c r="DI660" s="46"/>
      <c r="DJ660" s="46"/>
      <c r="DK660" s="46"/>
      <c r="DL660" s="46"/>
      <c r="DM660" s="46"/>
      <c r="DN660" s="46"/>
      <c r="DO660" s="46"/>
      <c r="DP660" s="46"/>
      <c r="DQ660" s="46"/>
      <c r="DR660" s="46"/>
      <c r="DS660" s="46"/>
      <c r="DT660" s="46"/>
      <c r="DU660" s="46"/>
      <c r="DV660" s="46"/>
      <c r="DW660" s="46"/>
      <c r="DX660" s="46"/>
      <c r="DY660" s="46"/>
      <c r="DZ660" s="46"/>
      <c r="EA660" s="46"/>
      <c r="EB660" s="46"/>
      <c r="EC660" s="46"/>
      <c r="ED660" s="46"/>
      <c r="EE660" s="46"/>
      <c r="EF660" s="46"/>
      <c r="EG660" s="46"/>
      <c r="EH660" s="46"/>
      <c r="EI660" s="46"/>
      <c r="EJ660" s="46"/>
      <c r="EK660" s="46"/>
      <c r="EL660" s="46"/>
      <c r="EM660" s="46"/>
      <c r="EN660" s="46"/>
      <c r="EO660" s="46"/>
      <c r="EP660" s="46"/>
      <c r="EQ660" s="46"/>
      <c r="ER660" s="46"/>
      <c r="ES660" s="46"/>
      <c r="ET660" s="46"/>
      <c r="EU660" s="46"/>
      <c r="EV660" s="46"/>
      <c r="EW660" s="46"/>
      <c r="EX660" s="46"/>
      <c r="EY660" s="46"/>
      <c r="EZ660" s="46"/>
      <c r="FA660" s="46"/>
      <c r="FB660" s="46"/>
      <c r="FC660" s="46"/>
      <c r="FD660" s="46"/>
      <c r="FE660" s="46"/>
      <c r="FF660" s="46"/>
      <c r="FG660" s="46"/>
      <c r="FH660" s="46"/>
      <c r="FI660" s="46"/>
      <c r="FJ660" s="46"/>
      <c r="FK660" s="46"/>
      <c r="FL660" s="46"/>
      <c r="FM660" s="46"/>
      <c r="FN660" s="46"/>
      <c r="FO660" s="46"/>
      <c r="FP660" s="46"/>
      <c r="FQ660" s="46"/>
      <c r="FR660" s="46"/>
      <c r="FS660" s="46"/>
      <c r="FT660" s="46"/>
      <c r="FU660" s="46"/>
      <c r="FV660" s="46"/>
      <c r="FW660" s="46"/>
      <c r="FX660" s="46"/>
      <c r="FY660" s="46"/>
      <c r="FZ660" s="46"/>
      <c r="GA660" s="46"/>
      <c r="GB660" s="46"/>
      <c r="GC660" s="46"/>
      <c r="GD660" s="46"/>
      <c r="GE660" s="46"/>
      <c r="GF660" s="46"/>
      <c r="GG660" s="46"/>
      <c r="GH660" s="46"/>
      <c r="GI660" s="46"/>
      <c r="GJ660" s="46"/>
      <c r="GK660" s="46"/>
      <c r="GL660" s="46"/>
      <c r="GM660" s="46"/>
      <c r="GN660" s="46"/>
      <c r="GO660" s="46"/>
      <c r="GP660" s="46"/>
      <c r="GQ660" s="46"/>
      <c r="GR660" s="46"/>
      <c r="GS660" s="46"/>
      <c r="GT660" s="46"/>
      <c r="GU660" s="46"/>
      <c r="GV660" s="46"/>
      <c r="GW660" s="46"/>
      <c r="GX660" s="46"/>
      <c r="GY660" s="46"/>
      <c r="GZ660" s="46"/>
      <c r="HA660" s="46"/>
      <c r="HB660" s="46"/>
      <c r="HC660" s="46"/>
      <c r="HD660" s="46"/>
      <c r="HE660" s="46"/>
      <c r="HF660" s="46"/>
      <c r="HG660" s="46"/>
      <c r="HH660" s="46"/>
      <c r="HI660" s="46"/>
      <c r="HJ660" s="46"/>
      <c r="HK660" s="46"/>
      <c r="HL660" s="46"/>
      <c r="HM660" s="46"/>
      <c r="HN660" s="46"/>
      <c r="HO660" s="46"/>
      <c r="HP660" s="46"/>
      <c r="HQ660" s="46"/>
      <c r="HR660" s="46"/>
      <c r="HS660" s="46"/>
      <c r="HT660" s="46"/>
      <c r="HU660" s="46"/>
      <c r="HV660" s="46"/>
      <c r="HW660" s="46"/>
      <c r="HX660" s="46"/>
      <c r="HY660" s="46"/>
      <c r="HZ660" s="46"/>
      <c r="IA660" s="46"/>
      <c r="IB660" s="46"/>
      <c r="IC660" s="46"/>
      <c r="ID660" s="46"/>
      <c r="IE660" s="46"/>
      <c r="IF660" s="46"/>
      <c r="IG660" s="46"/>
      <c r="IH660" s="46"/>
      <c r="II660" s="46"/>
      <c r="IJ660" s="46"/>
      <c r="IK660" s="46"/>
      <c r="IL660" s="46"/>
      <c r="IM660" s="46"/>
      <c r="IN660" s="46"/>
      <c r="IO660" s="46"/>
      <c r="IP660" s="46"/>
      <c r="IQ660" s="46"/>
      <c r="IR660" s="46"/>
      <c r="IS660" s="46"/>
      <c r="IT660" s="46"/>
      <c r="IU660" s="46"/>
    </row>
    <row r="661" spans="1:255" customFormat="1" ht="18.75" customHeight="1">
      <c r="A661" s="57"/>
      <c r="B661" s="70"/>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174"/>
      <c r="AF661" s="175"/>
      <c r="AG661" s="175"/>
      <c r="AH661" s="175"/>
      <c r="AI661" s="175"/>
      <c r="AJ661" s="175"/>
      <c r="AK661" s="175"/>
      <c r="AL661" s="175"/>
      <c r="AM661" s="176"/>
      <c r="AN661" s="174"/>
      <c r="AO661" s="177"/>
      <c r="AP661" s="177"/>
      <c r="AQ661" s="177"/>
      <c r="AR661" s="177"/>
      <c r="AS661" s="177"/>
      <c r="AT661" s="177"/>
      <c r="AU661" s="177"/>
      <c r="AV661" s="178"/>
      <c r="AW661" s="179"/>
      <c r="AX661" s="180"/>
      <c r="AY661" s="180"/>
      <c r="AZ661" s="180"/>
      <c r="BA661" s="180"/>
      <c r="BB661" s="181"/>
      <c r="BC661" s="46"/>
      <c r="BD661" s="46"/>
      <c r="BE661" s="46"/>
      <c r="BF661" s="46"/>
      <c r="BG661" s="46"/>
      <c r="BH661" s="46"/>
      <c r="BI661" s="46"/>
      <c r="BJ661" s="46"/>
      <c r="BK661" s="46"/>
      <c r="BL661" s="46"/>
      <c r="BM661" s="46"/>
      <c r="BN661" s="46"/>
      <c r="BO661" s="46"/>
      <c r="BP661" s="46"/>
      <c r="BQ661" s="46"/>
      <c r="BR661" s="46"/>
      <c r="BS661" s="46"/>
      <c r="BT661" s="46"/>
      <c r="BU661" s="46"/>
      <c r="BV661" s="46"/>
      <c r="BW661" s="46"/>
      <c r="BX661" s="46"/>
      <c r="BY661" s="46"/>
      <c r="BZ661" s="46"/>
      <c r="CA661" s="46"/>
      <c r="CB661" s="46"/>
      <c r="CC661" s="46"/>
      <c r="CD661" s="46"/>
      <c r="CE661" s="46"/>
      <c r="CF661" s="46"/>
      <c r="CG661" s="46"/>
      <c r="CH661" s="46"/>
      <c r="CI661" s="46"/>
      <c r="CJ661" s="46"/>
      <c r="CK661" s="46"/>
      <c r="CL661" s="46"/>
      <c r="CM661" s="46"/>
      <c r="CN661" s="46"/>
      <c r="CO661" s="46"/>
      <c r="CP661" s="46"/>
      <c r="CQ661" s="46"/>
      <c r="CR661" s="46"/>
      <c r="CS661" s="46"/>
      <c r="CT661" s="46"/>
      <c r="CU661" s="46"/>
      <c r="CV661" s="46"/>
      <c r="CW661" s="46"/>
      <c r="CX661" s="46"/>
      <c r="CY661" s="46"/>
      <c r="CZ661" s="46"/>
      <c r="DA661" s="46"/>
      <c r="DB661" s="46"/>
      <c r="DC661" s="46"/>
      <c r="DD661" s="46"/>
      <c r="DE661" s="46"/>
      <c r="DF661" s="46"/>
      <c r="DG661" s="46"/>
      <c r="DH661" s="46"/>
      <c r="DI661" s="46"/>
      <c r="DJ661" s="46"/>
      <c r="DK661" s="46"/>
      <c r="DL661" s="46"/>
      <c r="DM661" s="46"/>
      <c r="DN661" s="46"/>
      <c r="DO661" s="46"/>
      <c r="DP661" s="46"/>
      <c r="DQ661" s="46"/>
      <c r="DR661" s="46"/>
      <c r="DS661" s="46"/>
      <c r="DT661" s="46"/>
      <c r="DU661" s="46"/>
      <c r="DV661" s="46"/>
      <c r="DW661" s="46"/>
      <c r="DX661" s="46"/>
      <c r="DY661" s="46"/>
      <c r="DZ661" s="46"/>
      <c r="EA661" s="46"/>
      <c r="EB661" s="46"/>
      <c r="EC661" s="46"/>
      <c r="ED661" s="46"/>
      <c r="EE661" s="46"/>
      <c r="EF661" s="46"/>
      <c r="EG661" s="46"/>
      <c r="EH661" s="46"/>
      <c r="EI661" s="46"/>
      <c r="EJ661" s="46"/>
      <c r="EK661" s="46"/>
      <c r="EL661" s="46"/>
      <c r="EM661" s="46"/>
      <c r="EN661" s="46"/>
      <c r="EO661" s="46"/>
      <c r="EP661" s="46"/>
      <c r="EQ661" s="46"/>
      <c r="ER661" s="46"/>
      <c r="ES661" s="46"/>
      <c r="ET661" s="46"/>
      <c r="EU661" s="46"/>
      <c r="EV661" s="46"/>
      <c r="EW661" s="46"/>
      <c r="EX661" s="46"/>
      <c r="EY661" s="46"/>
      <c r="EZ661" s="46"/>
      <c r="FA661" s="46"/>
      <c r="FB661" s="46"/>
      <c r="FC661" s="46"/>
      <c r="FD661" s="46"/>
      <c r="FE661" s="46"/>
      <c r="FF661" s="46"/>
      <c r="FG661" s="46"/>
      <c r="FH661" s="46"/>
      <c r="FI661" s="46"/>
      <c r="FJ661" s="46"/>
      <c r="FK661" s="46"/>
      <c r="FL661" s="46"/>
      <c r="FM661" s="46"/>
      <c r="FN661" s="46"/>
      <c r="FO661" s="46"/>
      <c r="FP661" s="46"/>
      <c r="FQ661" s="46"/>
      <c r="FR661" s="46"/>
      <c r="FS661" s="46"/>
      <c r="FT661" s="46"/>
      <c r="FU661" s="46"/>
      <c r="FV661" s="46"/>
      <c r="FW661" s="46"/>
      <c r="FX661" s="46"/>
      <c r="FY661" s="46"/>
      <c r="FZ661" s="46"/>
      <c r="GA661" s="46"/>
      <c r="GB661" s="46"/>
      <c r="GC661" s="46"/>
      <c r="GD661" s="46"/>
      <c r="GE661" s="46"/>
      <c r="GF661" s="46"/>
      <c r="GG661" s="46"/>
      <c r="GH661" s="46"/>
      <c r="GI661" s="46"/>
      <c r="GJ661" s="46"/>
      <c r="GK661" s="46"/>
      <c r="GL661" s="46"/>
      <c r="GM661" s="46"/>
      <c r="GN661" s="46"/>
      <c r="GO661" s="46"/>
      <c r="GP661" s="46"/>
      <c r="GQ661" s="46"/>
      <c r="GR661" s="46"/>
      <c r="GS661" s="46"/>
      <c r="GT661" s="46"/>
      <c r="GU661" s="46"/>
      <c r="GV661" s="46"/>
      <c r="GW661" s="46"/>
      <c r="GX661" s="46"/>
      <c r="GY661" s="46"/>
      <c r="GZ661" s="46"/>
      <c r="HA661" s="46"/>
      <c r="HB661" s="46"/>
      <c r="HC661" s="46"/>
      <c r="HD661" s="46"/>
      <c r="HE661" s="46"/>
      <c r="HF661" s="46"/>
      <c r="HG661" s="46"/>
      <c r="HH661" s="46"/>
      <c r="HI661" s="46"/>
      <c r="HJ661" s="46"/>
      <c r="HK661" s="46"/>
      <c r="HL661" s="46"/>
      <c r="HM661" s="46"/>
      <c r="HN661" s="46"/>
      <c r="HO661" s="46"/>
      <c r="HP661" s="46"/>
      <c r="HQ661" s="46"/>
      <c r="HR661" s="46"/>
      <c r="HS661" s="46"/>
      <c r="HT661" s="46"/>
      <c r="HU661" s="46"/>
      <c r="HV661" s="46"/>
      <c r="HW661" s="46"/>
      <c r="HX661" s="46"/>
      <c r="HY661" s="46"/>
      <c r="HZ661" s="46"/>
      <c r="IA661" s="46"/>
      <c r="IB661" s="46"/>
      <c r="IC661" s="46"/>
      <c r="ID661" s="46"/>
      <c r="IE661" s="46"/>
      <c r="IF661" s="46"/>
      <c r="IG661" s="46"/>
      <c r="IH661" s="46"/>
      <c r="II661" s="46"/>
      <c r="IJ661" s="46"/>
      <c r="IK661" s="46"/>
      <c r="IL661" s="46"/>
      <c r="IM661" s="46"/>
      <c r="IN661" s="46"/>
      <c r="IO661" s="46"/>
      <c r="IP661" s="46"/>
      <c r="IQ661" s="46"/>
      <c r="IR661" s="46"/>
      <c r="IS661" s="46"/>
      <c r="IT661" s="46"/>
      <c r="IU661" s="46"/>
    </row>
    <row r="662" spans="1:255" customFormat="1" ht="18.75" customHeight="1">
      <c r="A662" s="57"/>
      <c r="B662" s="70"/>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174"/>
      <c r="AF662" s="175"/>
      <c r="AG662" s="175"/>
      <c r="AH662" s="175"/>
      <c r="AI662" s="175"/>
      <c r="AJ662" s="175"/>
      <c r="AK662" s="175"/>
      <c r="AL662" s="175"/>
      <c r="AM662" s="176"/>
      <c r="AN662" s="174"/>
      <c r="AO662" s="177"/>
      <c r="AP662" s="177"/>
      <c r="AQ662" s="177"/>
      <c r="AR662" s="177"/>
      <c r="AS662" s="177"/>
      <c r="AT662" s="177"/>
      <c r="AU662" s="177"/>
      <c r="AV662" s="178"/>
      <c r="AW662" s="179"/>
      <c r="AX662" s="180"/>
      <c r="AY662" s="180"/>
      <c r="AZ662" s="180"/>
      <c r="BA662" s="180"/>
      <c r="BB662" s="181"/>
      <c r="BC662" s="46"/>
      <c r="BD662" s="46"/>
      <c r="BE662" s="46"/>
      <c r="BF662" s="46"/>
      <c r="BG662" s="46"/>
      <c r="BH662" s="46"/>
      <c r="BI662" s="46"/>
      <c r="BJ662" s="46"/>
      <c r="BK662" s="46"/>
      <c r="BL662" s="46"/>
      <c r="BM662" s="46"/>
      <c r="BN662" s="46"/>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46"/>
      <c r="CS662" s="46"/>
      <c r="CT662" s="46"/>
      <c r="CU662" s="46"/>
      <c r="CV662" s="46"/>
      <c r="CW662" s="46"/>
      <c r="CX662" s="46"/>
      <c r="CY662" s="46"/>
      <c r="CZ662" s="46"/>
      <c r="DA662" s="46"/>
      <c r="DB662" s="46"/>
      <c r="DC662" s="46"/>
      <c r="DD662" s="46"/>
      <c r="DE662" s="46"/>
      <c r="DF662" s="46"/>
      <c r="DG662" s="46"/>
      <c r="DH662" s="46"/>
      <c r="DI662" s="46"/>
      <c r="DJ662" s="46"/>
      <c r="DK662" s="46"/>
      <c r="DL662" s="46"/>
      <c r="DM662" s="46"/>
      <c r="DN662" s="46"/>
      <c r="DO662" s="46"/>
      <c r="DP662" s="46"/>
      <c r="DQ662" s="46"/>
      <c r="DR662" s="46"/>
      <c r="DS662" s="46"/>
      <c r="DT662" s="46"/>
      <c r="DU662" s="46"/>
      <c r="DV662" s="46"/>
      <c r="DW662" s="46"/>
      <c r="DX662" s="46"/>
      <c r="DY662" s="46"/>
      <c r="DZ662" s="46"/>
      <c r="EA662" s="46"/>
      <c r="EB662" s="46"/>
      <c r="EC662" s="46"/>
      <c r="ED662" s="46"/>
      <c r="EE662" s="46"/>
      <c r="EF662" s="46"/>
      <c r="EG662" s="46"/>
      <c r="EH662" s="46"/>
      <c r="EI662" s="46"/>
      <c r="EJ662" s="46"/>
      <c r="EK662" s="46"/>
      <c r="EL662" s="46"/>
      <c r="EM662" s="46"/>
      <c r="EN662" s="46"/>
      <c r="EO662" s="46"/>
      <c r="EP662" s="46"/>
      <c r="EQ662" s="46"/>
      <c r="ER662" s="46"/>
      <c r="ES662" s="46"/>
      <c r="ET662" s="46"/>
      <c r="EU662" s="46"/>
      <c r="EV662" s="46"/>
      <c r="EW662" s="46"/>
      <c r="EX662" s="46"/>
      <c r="EY662" s="46"/>
      <c r="EZ662" s="46"/>
      <c r="FA662" s="46"/>
      <c r="FB662" s="46"/>
      <c r="FC662" s="46"/>
      <c r="FD662" s="46"/>
      <c r="FE662" s="46"/>
      <c r="FF662" s="46"/>
      <c r="FG662" s="46"/>
      <c r="FH662" s="46"/>
      <c r="FI662" s="46"/>
      <c r="FJ662" s="46"/>
      <c r="FK662" s="46"/>
      <c r="FL662" s="46"/>
      <c r="FM662" s="46"/>
      <c r="FN662" s="46"/>
      <c r="FO662" s="46"/>
      <c r="FP662" s="46"/>
      <c r="FQ662" s="46"/>
      <c r="FR662" s="46"/>
      <c r="FS662" s="46"/>
      <c r="FT662" s="46"/>
      <c r="FU662" s="46"/>
      <c r="FV662" s="46"/>
      <c r="FW662" s="46"/>
      <c r="FX662" s="46"/>
      <c r="FY662" s="46"/>
      <c r="FZ662" s="46"/>
      <c r="GA662" s="46"/>
      <c r="GB662" s="46"/>
      <c r="GC662" s="46"/>
      <c r="GD662" s="46"/>
      <c r="GE662" s="46"/>
      <c r="GF662" s="46"/>
      <c r="GG662" s="46"/>
      <c r="GH662" s="46"/>
      <c r="GI662" s="46"/>
      <c r="GJ662" s="46"/>
      <c r="GK662" s="46"/>
      <c r="GL662" s="46"/>
      <c r="GM662" s="46"/>
      <c r="GN662" s="46"/>
      <c r="GO662" s="46"/>
      <c r="GP662" s="46"/>
      <c r="GQ662" s="46"/>
      <c r="GR662" s="46"/>
      <c r="GS662" s="46"/>
      <c r="GT662" s="46"/>
      <c r="GU662" s="46"/>
      <c r="GV662" s="46"/>
      <c r="GW662" s="46"/>
      <c r="GX662" s="46"/>
      <c r="GY662" s="46"/>
      <c r="GZ662" s="46"/>
      <c r="HA662" s="46"/>
      <c r="HB662" s="46"/>
      <c r="HC662" s="46"/>
      <c r="HD662" s="46"/>
      <c r="HE662" s="46"/>
      <c r="HF662" s="46"/>
      <c r="HG662" s="46"/>
      <c r="HH662" s="46"/>
      <c r="HI662" s="46"/>
      <c r="HJ662" s="46"/>
      <c r="HK662" s="46"/>
      <c r="HL662" s="46"/>
      <c r="HM662" s="46"/>
      <c r="HN662" s="46"/>
      <c r="HO662" s="46"/>
      <c r="HP662" s="46"/>
      <c r="HQ662" s="46"/>
      <c r="HR662" s="46"/>
      <c r="HS662" s="46"/>
      <c r="HT662" s="46"/>
      <c r="HU662" s="46"/>
      <c r="HV662" s="46"/>
      <c r="HW662" s="46"/>
      <c r="HX662" s="46"/>
      <c r="HY662" s="46"/>
      <c r="HZ662" s="46"/>
      <c r="IA662" s="46"/>
      <c r="IB662" s="46"/>
      <c r="IC662" s="46"/>
      <c r="ID662" s="46"/>
      <c r="IE662" s="46"/>
      <c r="IF662" s="46"/>
      <c r="IG662" s="46"/>
      <c r="IH662" s="46"/>
      <c r="II662" s="46"/>
      <c r="IJ662" s="46"/>
      <c r="IK662" s="46"/>
      <c r="IL662" s="46"/>
      <c r="IM662" s="46"/>
      <c r="IN662" s="46"/>
      <c r="IO662" s="46"/>
      <c r="IP662" s="46"/>
      <c r="IQ662" s="46"/>
      <c r="IR662" s="46"/>
      <c r="IS662" s="46"/>
      <c r="IT662" s="46"/>
      <c r="IU662" s="46"/>
    </row>
    <row r="663" spans="1:255" customFormat="1" ht="18.75" customHeight="1">
      <c r="A663" s="57"/>
      <c r="B663" s="70"/>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174"/>
      <c r="AF663" s="175"/>
      <c r="AG663" s="175"/>
      <c r="AH663" s="175"/>
      <c r="AI663" s="175"/>
      <c r="AJ663" s="175"/>
      <c r="AK663" s="175"/>
      <c r="AL663" s="175"/>
      <c r="AM663" s="176"/>
      <c r="AN663" s="174"/>
      <c r="AO663" s="177"/>
      <c r="AP663" s="177"/>
      <c r="AQ663" s="177"/>
      <c r="AR663" s="177"/>
      <c r="AS663" s="177"/>
      <c r="AT663" s="177"/>
      <c r="AU663" s="177"/>
      <c r="AV663" s="178"/>
      <c r="AW663" s="179"/>
      <c r="AX663" s="180"/>
      <c r="AY663" s="180"/>
      <c r="AZ663" s="180"/>
      <c r="BA663" s="180"/>
      <c r="BB663" s="181"/>
      <c r="BC663" s="46"/>
      <c r="BD663" s="46"/>
      <c r="BE663" s="46"/>
      <c r="BF663" s="46"/>
      <c r="BG663" s="46"/>
      <c r="BH663" s="46"/>
      <c r="BI663" s="46"/>
      <c r="BJ663" s="46"/>
      <c r="BK663" s="46"/>
      <c r="BL663" s="46"/>
      <c r="BM663" s="46"/>
      <c r="BN663" s="46"/>
      <c r="BO663" s="46"/>
      <c r="BP663" s="46"/>
      <c r="BQ663" s="46"/>
      <c r="BR663" s="46"/>
      <c r="BS663" s="46"/>
      <c r="BT663" s="46"/>
      <c r="BU663" s="46"/>
      <c r="BV663" s="46"/>
      <c r="BW663" s="46"/>
      <c r="BX663" s="46"/>
      <c r="BY663" s="46"/>
      <c r="BZ663" s="46"/>
      <c r="CA663" s="46"/>
      <c r="CB663" s="46"/>
      <c r="CC663" s="46"/>
      <c r="CD663" s="46"/>
      <c r="CE663" s="46"/>
      <c r="CF663" s="46"/>
      <c r="CG663" s="46"/>
      <c r="CH663" s="46"/>
      <c r="CI663" s="46"/>
      <c r="CJ663" s="46"/>
      <c r="CK663" s="46"/>
      <c r="CL663" s="46"/>
      <c r="CM663" s="46"/>
      <c r="CN663" s="46"/>
      <c r="CO663" s="46"/>
      <c r="CP663" s="46"/>
      <c r="CQ663" s="46"/>
      <c r="CR663" s="46"/>
      <c r="CS663" s="46"/>
      <c r="CT663" s="46"/>
      <c r="CU663" s="46"/>
      <c r="CV663" s="46"/>
      <c r="CW663" s="46"/>
      <c r="CX663" s="46"/>
      <c r="CY663" s="46"/>
      <c r="CZ663" s="46"/>
      <c r="DA663" s="46"/>
      <c r="DB663" s="46"/>
      <c r="DC663" s="46"/>
      <c r="DD663" s="46"/>
      <c r="DE663" s="46"/>
      <c r="DF663" s="46"/>
      <c r="DG663" s="46"/>
      <c r="DH663" s="46"/>
      <c r="DI663" s="46"/>
      <c r="DJ663" s="46"/>
      <c r="DK663" s="46"/>
      <c r="DL663" s="46"/>
      <c r="DM663" s="46"/>
      <c r="DN663" s="46"/>
      <c r="DO663" s="46"/>
      <c r="DP663" s="46"/>
      <c r="DQ663" s="46"/>
      <c r="DR663" s="46"/>
      <c r="DS663" s="46"/>
      <c r="DT663" s="46"/>
      <c r="DU663" s="46"/>
      <c r="DV663" s="46"/>
      <c r="DW663" s="46"/>
      <c r="DX663" s="46"/>
      <c r="DY663" s="46"/>
      <c r="DZ663" s="46"/>
      <c r="EA663" s="46"/>
      <c r="EB663" s="46"/>
      <c r="EC663" s="46"/>
      <c r="ED663" s="46"/>
      <c r="EE663" s="46"/>
      <c r="EF663" s="46"/>
      <c r="EG663" s="46"/>
      <c r="EH663" s="46"/>
      <c r="EI663" s="46"/>
      <c r="EJ663" s="46"/>
      <c r="EK663" s="46"/>
      <c r="EL663" s="46"/>
      <c r="EM663" s="46"/>
      <c r="EN663" s="46"/>
      <c r="EO663" s="46"/>
      <c r="EP663" s="46"/>
      <c r="EQ663" s="46"/>
      <c r="ER663" s="46"/>
      <c r="ES663" s="46"/>
      <c r="ET663" s="46"/>
      <c r="EU663" s="46"/>
      <c r="EV663" s="46"/>
      <c r="EW663" s="46"/>
      <c r="EX663" s="46"/>
      <c r="EY663" s="46"/>
      <c r="EZ663" s="46"/>
      <c r="FA663" s="46"/>
      <c r="FB663" s="46"/>
      <c r="FC663" s="46"/>
      <c r="FD663" s="46"/>
      <c r="FE663" s="46"/>
      <c r="FF663" s="46"/>
      <c r="FG663" s="46"/>
      <c r="FH663" s="46"/>
      <c r="FI663" s="46"/>
      <c r="FJ663" s="46"/>
      <c r="FK663" s="46"/>
      <c r="FL663" s="46"/>
      <c r="FM663" s="46"/>
      <c r="FN663" s="46"/>
      <c r="FO663" s="46"/>
      <c r="FP663" s="46"/>
      <c r="FQ663" s="46"/>
      <c r="FR663" s="46"/>
      <c r="FS663" s="46"/>
      <c r="FT663" s="46"/>
      <c r="FU663" s="46"/>
      <c r="FV663" s="46"/>
      <c r="FW663" s="46"/>
      <c r="FX663" s="46"/>
      <c r="FY663" s="46"/>
      <c r="FZ663" s="46"/>
      <c r="GA663" s="46"/>
      <c r="GB663" s="46"/>
      <c r="GC663" s="46"/>
      <c r="GD663" s="46"/>
      <c r="GE663" s="46"/>
      <c r="GF663" s="46"/>
      <c r="GG663" s="46"/>
      <c r="GH663" s="46"/>
      <c r="GI663" s="46"/>
      <c r="GJ663" s="46"/>
      <c r="GK663" s="46"/>
      <c r="GL663" s="46"/>
      <c r="GM663" s="46"/>
      <c r="GN663" s="46"/>
      <c r="GO663" s="46"/>
      <c r="GP663" s="46"/>
      <c r="GQ663" s="46"/>
      <c r="GR663" s="46"/>
      <c r="GS663" s="46"/>
      <c r="GT663" s="46"/>
      <c r="GU663" s="46"/>
      <c r="GV663" s="46"/>
      <c r="GW663" s="46"/>
      <c r="GX663" s="46"/>
      <c r="GY663" s="46"/>
      <c r="GZ663" s="46"/>
      <c r="HA663" s="46"/>
      <c r="HB663" s="46"/>
      <c r="HC663" s="46"/>
      <c r="HD663" s="46"/>
      <c r="HE663" s="46"/>
      <c r="HF663" s="46"/>
      <c r="HG663" s="46"/>
      <c r="HH663" s="46"/>
      <c r="HI663" s="46"/>
      <c r="HJ663" s="46"/>
      <c r="HK663" s="46"/>
      <c r="HL663" s="46"/>
      <c r="HM663" s="46"/>
      <c r="HN663" s="46"/>
      <c r="HO663" s="46"/>
      <c r="HP663" s="46"/>
      <c r="HQ663" s="46"/>
      <c r="HR663" s="46"/>
      <c r="HS663" s="46"/>
      <c r="HT663" s="46"/>
      <c r="HU663" s="46"/>
      <c r="HV663" s="46"/>
      <c r="HW663" s="46"/>
      <c r="HX663" s="46"/>
      <c r="HY663" s="46"/>
      <c r="HZ663" s="46"/>
      <c r="IA663" s="46"/>
      <c r="IB663" s="46"/>
      <c r="IC663" s="46"/>
      <c r="ID663" s="46"/>
      <c r="IE663" s="46"/>
      <c r="IF663" s="46"/>
      <c r="IG663" s="46"/>
      <c r="IH663" s="46"/>
      <c r="II663" s="46"/>
      <c r="IJ663" s="46"/>
      <c r="IK663" s="46"/>
      <c r="IL663" s="46"/>
      <c r="IM663" s="46"/>
      <c r="IN663" s="46"/>
      <c r="IO663" s="46"/>
      <c r="IP663" s="46"/>
      <c r="IQ663" s="46"/>
      <c r="IR663" s="46"/>
      <c r="IS663" s="46"/>
      <c r="IT663" s="46"/>
      <c r="IU663" s="46"/>
    </row>
    <row r="664" spans="1:255" customFormat="1" ht="18.75" customHeight="1">
      <c r="A664" s="57"/>
      <c r="B664" s="72"/>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174"/>
      <c r="AF664" s="175"/>
      <c r="AG664" s="175"/>
      <c r="AH664" s="175"/>
      <c r="AI664" s="175"/>
      <c r="AJ664" s="175"/>
      <c r="AK664" s="175"/>
      <c r="AL664" s="175"/>
      <c r="AM664" s="176"/>
      <c r="AN664" s="174"/>
      <c r="AO664" s="177"/>
      <c r="AP664" s="177"/>
      <c r="AQ664" s="177"/>
      <c r="AR664" s="177"/>
      <c r="AS664" s="177"/>
      <c r="AT664" s="177"/>
      <c r="AU664" s="177"/>
      <c r="AV664" s="178"/>
      <c r="AW664" s="179"/>
      <c r="AX664" s="180"/>
      <c r="AY664" s="180"/>
      <c r="AZ664" s="180"/>
      <c r="BA664" s="180"/>
      <c r="BB664" s="181"/>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46"/>
      <c r="CS664" s="46"/>
      <c r="CT664" s="46"/>
      <c r="CU664" s="46"/>
      <c r="CV664" s="46"/>
      <c r="CW664" s="46"/>
      <c r="CX664" s="46"/>
      <c r="CY664" s="46"/>
      <c r="CZ664" s="46"/>
      <c r="DA664" s="46"/>
      <c r="DB664" s="46"/>
      <c r="DC664" s="46"/>
      <c r="DD664" s="46"/>
      <c r="DE664" s="46"/>
      <c r="DF664" s="46"/>
      <c r="DG664" s="46"/>
      <c r="DH664" s="46"/>
      <c r="DI664" s="46"/>
      <c r="DJ664" s="46"/>
      <c r="DK664" s="46"/>
      <c r="DL664" s="46"/>
      <c r="DM664" s="46"/>
      <c r="DN664" s="46"/>
      <c r="DO664" s="46"/>
      <c r="DP664" s="46"/>
      <c r="DQ664" s="46"/>
      <c r="DR664" s="46"/>
      <c r="DS664" s="46"/>
      <c r="DT664" s="46"/>
      <c r="DU664" s="46"/>
      <c r="DV664" s="46"/>
      <c r="DW664" s="46"/>
      <c r="DX664" s="46"/>
      <c r="DY664" s="46"/>
      <c r="DZ664" s="46"/>
      <c r="EA664" s="46"/>
      <c r="EB664" s="46"/>
      <c r="EC664" s="46"/>
      <c r="ED664" s="46"/>
      <c r="EE664" s="46"/>
      <c r="EF664" s="46"/>
      <c r="EG664" s="46"/>
      <c r="EH664" s="46"/>
      <c r="EI664" s="46"/>
      <c r="EJ664" s="46"/>
      <c r="EK664" s="46"/>
      <c r="EL664" s="46"/>
      <c r="EM664" s="46"/>
      <c r="EN664" s="46"/>
      <c r="EO664" s="46"/>
      <c r="EP664" s="46"/>
      <c r="EQ664" s="46"/>
      <c r="ER664" s="46"/>
      <c r="ES664" s="46"/>
      <c r="ET664" s="46"/>
      <c r="EU664" s="46"/>
      <c r="EV664" s="46"/>
      <c r="EW664" s="46"/>
      <c r="EX664" s="46"/>
      <c r="EY664" s="46"/>
      <c r="EZ664" s="46"/>
      <c r="FA664" s="46"/>
      <c r="FB664" s="46"/>
      <c r="FC664" s="46"/>
      <c r="FD664" s="46"/>
      <c r="FE664" s="46"/>
      <c r="FF664" s="46"/>
      <c r="FG664" s="46"/>
      <c r="FH664" s="46"/>
      <c r="FI664" s="46"/>
      <c r="FJ664" s="46"/>
      <c r="FK664" s="46"/>
      <c r="FL664" s="46"/>
      <c r="FM664" s="46"/>
      <c r="FN664" s="46"/>
      <c r="FO664" s="46"/>
      <c r="FP664" s="46"/>
      <c r="FQ664" s="46"/>
      <c r="FR664" s="46"/>
      <c r="FS664" s="46"/>
      <c r="FT664" s="46"/>
      <c r="FU664" s="46"/>
      <c r="FV664" s="46"/>
      <c r="FW664" s="46"/>
      <c r="FX664" s="46"/>
      <c r="FY664" s="46"/>
      <c r="FZ664" s="46"/>
      <c r="GA664" s="46"/>
      <c r="GB664" s="46"/>
      <c r="GC664" s="46"/>
      <c r="GD664" s="46"/>
      <c r="GE664" s="46"/>
      <c r="GF664" s="46"/>
      <c r="GG664" s="46"/>
      <c r="GH664" s="46"/>
      <c r="GI664" s="46"/>
      <c r="GJ664" s="46"/>
      <c r="GK664" s="46"/>
      <c r="GL664" s="46"/>
      <c r="GM664" s="46"/>
      <c r="GN664" s="46"/>
      <c r="GO664" s="46"/>
      <c r="GP664" s="46"/>
      <c r="GQ664" s="46"/>
      <c r="GR664" s="46"/>
      <c r="GS664" s="46"/>
      <c r="GT664" s="46"/>
      <c r="GU664" s="46"/>
      <c r="GV664" s="46"/>
      <c r="GW664" s="46"/>
      <c r="GX664" s="46"/>
      <c r="GY664" s="46"/>
      <c r="GZ664" s="46"/>
      <c r="HA664" s="46"/>
      <c r="HB664" s="46"/>
      <c r="HC664" s="46"/>
      <c r="HD664" s="46"/>
      <c r="HE664" s="46"/>
      <c r="HF664" s="46"/>
      <c r="HG664" s="46"/>
      <c r="HH664" s="46"/>
      <c r="HI664" s="46"/>
      <c r="HJ664" s="46"/>
      <c r="HK664" s="46"/>
      <c r="HL664" s="46"/>
      <c r="HM664" s="46"/>
      <c r="HN664" s="46"/>
      <c r="HO664" s="46"/>
      <c r="HP664" s="46"/>
      <c r="HQ664" s="46"/>
      <c r="HR664" s="46"/>
      <c r="HS664" s="46"/>
      <c r="HT664" s="46"/>
      <c r="HU664" s="46"/>
      <c r="HV664" s="46"/>
      <c r="HW664" s="46"/>
      <c r="HX664" s="46"/>
      <c r="HY664" s="46"/>
      <c r="HZ664" s="46"/>
      <c r="IA664" s="46"/>
      <c r="IB664" s="46"/>
      <c r="IC664" s="46"/>
      <c r="ID664" s="46"/>
      <c r="IE664" s="46"/>
      <c r="IF664" s="46"/>
      <c r="IG664" s="46"/>
      <c r="IH664" s="46"/>
      <c r="II664" s="46"/>
      <c r="IJ664" s="46"/>
      <c r="IK664" s="46"/>
      <c r="IL664" s="46"/>
      <c r="IM664" s="46"/>
      <c r="IN664" s="46"/>
      <c r="IO664" s="46"/>
      <c r="IP664" s="46"/>
      <c r="IQ664" s="46"/>
      <c r="IR664" s="46"/>
      <c r="IS664" s="46"/>
      <c r="IT664" s="46"/>
      <c r="IU664" s="46"/>
    </row>
    <row r="665" spans="1:255" customFormat="1" ht="18.75" customHeight="1">
      <c r="A665" s="57"/>
      <c r="B665" s="70"/>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174"/>
      <c r="AF665" s="175"/>
      <c r="AG665" s="175"/>
      <c r="AH665" s="175"/>
      <c r="AI665" s="175"/>
      <c r="AJ665" s="175"/>
      <c r="AK665" s="175"/>
      <c r="AL665" s="175"/>
      <c r="AM665" s="176"/>
      <c r="AN665" s="174"/>
      <c r="AO665" s="177"/>
      <c r="AP665" s="177"/>
      <c r="AQ665" s="177"/>
      <c r="AR665" s="177"/>
      <c r="AS665" s="177"/>
      <c r="AT665" s="177"/>
      <c r="AU665" s="177"/>
      <c r="AV665" s="178"/>
      <c r="AW665" s="179"/>
      <c r="AX665" s="180"/>
      <c r="AY665" s="180"/>
      <c r="AZ665" s="180"/>
      <c r="BA665" s="180"/>
      <c r="BB665" s="181"/>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46"/>
      <c r="CS665" s="46"/>
      <c r="CT665" s="46"/>
      <c r="CU665" s="46"/>
      <c r="CV665" s="46"/>
      <c r="CW665" s="46"/>
      <c r="CX665" s="46"/>
      <c r="CY665" s="46"/>
      <c r="CZ665" s="46"/>
      <c r="DA665" s="46"/>
      <c r="DB665" s="46"/>
      <c r="DC665" s="46"/>
      <c r="DD665" s="46"/>
      <c r="DE665" s="46"/>
      <c r="DF665" s="46"/>
      <c r="DG665" s="46"/>
      <c r="DH665" s="46"/>
      <c r="DI665" s="46"/>
      <c r="DJ665" s="46"/>
      <c r="DK665" s="46"/>
      <c r="DL665" s="46"/>
      <c r="DM665" s="46"/>
      <c r="DN665" s="46"/>
      <c r="DO665" s="46"/>
      <c r="DP665" s="46"/>
      <c r="DQ665" s="46"/>
      <c r="DR665" s="46"/>
      <c r="DS665" s="46"/>
      <c r="DT665" s="46"/>
      <c r="DU665" s="46"/>
      <c r="DV665" s="46"/>
      <c r="DW665" s="46"/>
      <c r="DX665" s="46"/>
      <c r="DY665" s="46"/>
      <c r="DZ665" s="46"/>
      <c r="EA665" s="46"/>
      <c r="EB665" s="46"/>
      <c r="EC665" s="46"/>
      <c r="ED665" s="46"/>
      <c r="EE665" s="46"/>
      <c r="EF665" s="46"/>
      <c r="EG665" s="46"/>
      <c r="EH665" s="46"/>
      <c r="EI665" s="46"/>
      <c r="EJ665" s="46"/>
      <c r="EK665" s="46"/>
      <c r="EL665" s="46"/>
      <c r="EM665" s="46"/>
      <c r="EN665" s="46"/>
      <c r="EO665" s="46"/>
      <c r="EP665" s="46"/>
      <c r="EQ665" s="46"/>
      <c r="ER665" s="46"/>
      <c r="ES665" s="46"/>
      <c r="ET665" s="46"/>
      <c r="EU665" s="46"/>
      <c r="EV665" s="46"/>
      <c r="EW665" s="46"/>
      <c r="EX665" s="46"/>
      <c r="EY665" s="46"/>
      <c r="EZ665" s="46"/>
      <c r="FA665" s="46"/>
      <c r="FB665" s="46"/>
      <c r="FC665" s="46"/>
      <c r="FD665" s="46"/>
      <c r="FE665" s="46"/>
      <c r="FF665" s="46"/>
      <c r="FG665" s="46"/>
      <c r="FH665" s="46"/>
      <c r="FI665" s="46"/>
      <c r="FJ665" s="46"/>
      <c r="FK665" s="46"/>
      <c r="FL665" s="46"/>
      <c r="FM665" s="46"/>
      <c r="FN665" s="46"/>
      <c r="FO665" s="46"/>
      <c r="FP665" s="46"/>
      <c r="FQ665" s="46"/>
      <c r="FR665" s="46"/>
      <c r="FS665" s="46"/>
      <c r="FT665" s="46"/>
      <c r="FU665" s="46"/>
      <c r="FV665" s="46"/>
      <c r="FW665" s="46"/>
      <c r="FX665" s="46"/>
      <c r="FY665" s="46"/>
      <c r="FZ665" s="46"/>
      <c r="GA665" s="46"/>
      <c r="GB665" s="46"/>
      <c r="GC665" s="46"/>
      <c r="GD665" s="46"/>
      <c r="GE665" s="46"/>
      <c r="GF665" s="46"/>
      <c r="GG665" s="46"/>
      <c r="GH665" s="46"/>
      <c r="GI665" s="46"/>
      <c r="GJ665" s="46"/>
      <c r="GK665" s="46"/>
      <c r="GL665" s="46"/>
      <c r="GM665" s="46"/>
      <c r="GN665" s="46"/>
      <c r="GO665" s="46"/>
      <c r="GP665" s="46"/>
      <c r="GQ665" s="46"/>
      <c r="GR665" s="46"/>
      <c r="GS665" s="46"/>
      <c r="GT665" s="46"/>
      <c r="GU665" s="46"/>
      <c r="GV665" s="46"/>
      <c r="GW665" s="46"/>
      <c r="GX665" s="46"/>
      <c r="GY665" s="46"/>
      <c r="GZ665" s="46"/>
      <c r="HA665" s="46"/>
      <c r="HB665" s="46"/>
      <c r="HC665" s="46"/>
      <c r="HD665" s="46"/>
      <c r="HE665" s="46"/>
      <c r="HF665" s="46"/>
      <c r="HG665" s="46"/>
      <c r="HH665" s="46"/>
      <c r="HI665" s="46"/>
      <c r="HJ665" s="46"/>
      <c r="HK665" s="46"/>
      <c r="HL665" s="46"/>
      <c r="HM665" s="46"/>
      <c r="HN665" s="46"/>
      <c r="HO665" s="46"/>
      <c r="HP665" s="46"/>
      <c r="HQ665" s="46"/>
      <c r="HR665" s="46"/>
      <c r="HS665" s="46"/>
      <c r="HT665" s="46"/>
      <c r="HU665" s="46"/>
      <c r="HV665" s="46"/>
      <c r="HW665" s="46"/>
      <c r="HX665" s="46"/>
      <c r="HY665" s="46"/>
      <c r="HZ665" s="46"/>
      <c r="IA665" s="46"/>
      <c r="IB665" s="46"/>
      <c r="IC665" s="46"/>
      <c r="ID665" s="46"/>
      <c r="IE665" s="46"/>
      <c r="IF665" s="46"/>
      <c r="IG665" s="46"/>
      <c r="IH665" s="46"/>
      <c r="II665" s="46"/>
      <c r="IJ665" s="46"/>
      <c r="IK665" s="46"/>
      <c r="IL665" s="46"/>
      <c r="IM665" s="46"/>
      <c r="IN665" s="46"/>
      <c r="IO665" s="46"/>
      <c r="IP665" s="46"/>
      <c r="IQ665" s="46"/>
      <c r="IR665" s="46"/>
      <c r="IS665" s="46"/>
      <c r="IT665" s="46"/>
      <c r="IU665" s="46"/>
    </row>
    <row r="666" spans="1:255" customFormat="1" ht="18.75" customHeight="1">
      <c r="A666" s="57"/>
      <c r="B666" s="72"/>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174"/>
      <c r="AF666" s="175"/>
      <c r="AG666" s="175"/>
      <c r="AH666" s="175"/>
      <c r="AI666" s="175"/>
      <c r="AJ666" s="175"/>
      <c r="AK666" s="175"/>
      <c r="AL666" s="175"/>
      <c r="AM666" s="176"/>
      <c r="AN666" s="174"/>
      <c r="AO666" s="182"/>
      <c r="AP666" s="182"/>
      <c r="AQ666" s="182"/>
      <c r="AR666" s="182"/>
      <c r="AS666" s="182"/>
      <c r="AT666" s="182"/>
      <c r="AU666" s="182"/>
      <c r="AV666" s="183"/>
      <c r="AW666" s="179"/>
      <c r="AX666" s="180"/>
      <c r="AY666" s="180"/>
      <c r="AZ666" s="180"/>
      <c r="BA666" s="180"/>
      <c r="BB666" s="181"/>
      <c r="BC666" s="46"/>
      <c r="BD666" s="46"/>
      <c r="BE666" s="46"/>
      <c r="BF666" s="46"/>
      <c r="BG666" s="46"/>
      <c r="BH666" s="46"/>
      <c r="BI666" s="46"/>
      <c r="BJ666" s="46"/>
      <c r="BK666" s="46"/>
      <c r="BL666" s="46"/>
      <c r="BM666" s="46"/>
      <c r="BN666" s="46"/>
      <c r="BO666" s="46"/>
      <c r="BP666" s="46"/>
      <c r="BQ666" s="46"/>
      <c r="BR666" s="46"/>
      <c r="BS666" s="46"/>
      <c r="BT666" s="46"/>
      <c r="BU666" s="46"/>
      <c r="BV666" s="46"/>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46"/>
      <c r="CS666" s="46"/>
      <c r="CT666" s="46"/>
      <c r="CU666" s="46"/>
      <c r="CV666" s="46"/>
      <c r="CW666" s="46"/>
      <c r="CX666" s="46"/>
      <c r="CY666" s="46"/>
      <c r="CZ666" s="46"/>
      <c r="DA666" s="46"/>
      <c r="DB666" s="46"/>
      <c r="DC666" s="46"/>
      <c r="DD666" s="46"/>
      <c r="DE666" s="46"/>
      <c r="DF666" s="46"/>
      <c r="DG666" s="46"/>
      <c r="DH666" s="46"/>
      <c r="DI666" s="46"/>
      <c r="DJ666" s="46"/>
      <c r="DK666" s="46"/>
      <c r="DL666" s="46"/>
      <c r="DM666" s="46"/>
      <c r="DN666" s="46"/>
      <c r="DO666" s="46"/>
      <c r="DP666" s="46"/>
      <c r="DQ666" s="46"/>
      <c r="DR666" s="46"/>
      <c r="DS666" s="46"/>
      <c r="DT666" s="46"/>
      <c r="DU666" s="46"/>
      <c r="DV666" s="46"/>
      <c r="DW666" s="46"/>
      <c r="DX666" s="46"/>
      <c r="DY666" s="46"/>
      <c r="DZ666" s="46"/>
      <c r="EA666" s="46"/>
      <c r="EB666" s="46"/>
      <c r="EC666" s="46"/>
      <c r="ED666" s="46"/>
      <c r="EE666" s="46"/>
      <c r="EF666" s="46"/>
      <c r="EG666" s="46"/>
      <c r="EH666" s="46"/>
      <c r="EI666" s="46"/>
      <c r="EJ666" s="46"/>
      <c r="EK666" s="46"/>
      <c r="EL666" s="46"/>
      <c r="EM666" s="46"/>
      <c r="EN666" s="46"/>
      <c r="EO666" s="46"/>
      <c r="EP666" s="46"/>
      <c r="EQ666" s="46"/>
      <c r="ER666" s="46"/>
      <c r="ES666" s="46"/>
      <c r="ET666" s="46"/>
      <c r="EU666" s="46"/>
      <c r="EV666" s="46"/>
      <c r="EW666" s="46"/>
      <c r="EX666" s="46"/>
      <c r="EY666" s="46"/>
      <c r="EZ666" s="46"/>
      <c r="FA666" s="46"/>
      <c r="FB666" s="46"/>
      <c r="FC666" s="46"/>
      <c r="FD666" s="46"/>
      <c r="FE666" s="46"/>
      <c r="FF666" s="46"/>
      <c r="FG666" s="46"/>
      <c r="FH666" s="46"/>
      <c r="FI666" s="46"/>
      <c r="FJ666" s="46"/>
      <c r="FK666" s="46"/>
      <c r="FL666" s="46"/>
      <c r="FM666" s="46"/>
      <c r="FN666" s="46"/>
      <c r="FO666" s="46"/>
      <c r="FP666" s="46"/>
      <c r="FQ666" s="46"/>
      <c r="FR666" s="46"/>
      <c r="FS666" s="46"/>
      <c r="FT666" s="46"/>
      <c r="FU666" s="46"/>
      <c r="FV666" s="46"/>
      <c r="FW666" s="46"/>
      <c r="FX666" s="46"/>
      <c r="FY666" s="46"/>
      <c r="FZ666" s="46"/>
      <c r="GA666" s="46"/>
      <c r="GB666" s="46"/>
      <c r="GC666" s="46"/>
      <c r="GD666" s="46"/>
      <c r="GE666" s="46"/>
      <c r="GF666" s="46"/>
      <c r="GG666" s="46"/>
      <c r="GH666" s="46"/>
      <c r="GI666" s="46"/>
      <c r="GJ666" s="46"/>
      <c r="GK666" s="46"/>
      <c r="GL666" s="46"/>
      <c r="GM666" s="46"/>
      <c r="GN666" s="46"/>
      <c r="GO666" s="46"/>
      <c r="GP666" s="46"/>
      <c r="GQ666" s="46"/>
      <c r="GR666" s="46"/>
      <c r="GS666" s="46"/>
      <c r="GT666" s="46"/>
      <c r="GU666" s="46"/>
      <c r="GV666" s="46"/>
      <c r="GW666" s="46"/>
      <c r="GX666" s="46"/>
      <c r="GY666" s="46"/>
      <c r="GZ666" s="46"/>
      <c r="HA666" s="46"/>
      <c r="HB666" s="46"/>
      <c r="HC666" s="46"/>
      <c r="HD666" s="46"/>
      <c r="HE666" s="46"/>
      <c r="HF666" s="46"/>
      <c r="HG666" s="46"/>
      <c r="HH666" s="46"/>
      <c r="HI666" s="46"/>
      <c r="HJ666" s="46"/>
      <c r="HK666" s="46"/>
      <c r="HL666" s="46"/>
      <c r="HM666" s="46"/>
      <c r="HN666" s="46"/>
      <c r="HO666" s="46"/>
      <c r="HP666" s="46"/>
      <c r="HQ666" s="46"/>
      <c r="HR666" s="46"/>
      <c r="HS666" s="46"/>
      <c r="HT666" s="46"/>
      <c r="HU666" s="46"/>
      <c r="HV666" s="46"/>
      <c r="HW666" s="46"/>
      <c r="HX666" s="46"/>
      <c r="HY666" s="46"/>
      <c r="HZ666" s="46"/>
      <c r="IA666" s="46"/>
      <c r="IB666" s="46"/>
      <c r="IC666" s="46"/>
      <c r="ID666" s="46"/>
      <c r="IE666" s="46"/>
      <c r="IF666" s="46"/>
      <c r="IG666" s="46"/>
      <c r="IH666" s="46"/>
      <c r="II666" s="46"/>
      <c r="IJ666" s="46"/>
      <c r="IK666" s="46"/>
      <c r="IL666" s="46"/>
      <c r="IM666" s="46"/>
      <c r="IN666" s="46"/>
      <c r="IO666" s="46"/>
      <c r="IP666" s="46"/>
      <c r="IQ666" s="46"/>
      <c r="IR666" s="46"/>
      <c r="IS666" s="46"/>
      <c r="IT666" s="46"/>
      <c r="IU666" s="46"/>
    </row>
    <row r="667" spans="1:255" customFormat="1" ht="18.75" customHeight="1" thickBot="1">
      <c r="A667" s="57"/>
      <c r="B667" s="74"/>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159"/>
      <c r="AF667" s="160"/>
      <c r="AG667" s="160"/>
      <c r="AH667" s="160"/>
      <c r="AI667" s="160"/>
      <c r="AJ667" s="160"/>
      <c r="AK667" s="160"/>
      <c r="AL667" s="160"/>
      <c r="AM667" s="161"/>
      <c r="AN667" s="159"/>
      <c r="AO667" s="162"/>
      <c r="AP667" s="162"/>
      <c r="AQ667" s="162"/>
      <c r="AR667" s="162"/>
      <c r="AS667" s="162"/>
      <c r="AT667" s="162"/>
      <c r="AU667" s="162"/>
      <c r="AV667" s="163"/>
      <c r="AW667" s="164"/>
      <c r="AX667" s="165"/>
      <c r="AY667" s="165"/>
      <c r="AZ667" s="165"/>
      <c r="BA667" s="165"/>
      <c r="BB667" s="166"/>
      <c r="BC667" s="46"/>
      <c r="BD667" s="46"/>
      <c r="BE667" s="46"/>
      <c r="BF667" s="46"/>
      <c r="BG667" s="46"/>
      <c r="BH667" s="46"/>
      <c r="BI667" s="46"/>
      <c r="BJ667" s="46"/>
      <c r="BK667" s="46"/>
      <c r="BL667" s="46"/>
      <c r="BM667" s="46"/>
      <c r="BN667" s="46"/>
      <c r="BO667" s="46"/>
      <c r="BP667" s="46"/>
      <c r="BQ667" s="46"/>
      <c r="BR667" s="46"/>
      <c r="BS667" s="46"/>
      <c r="BT667" s="46"/>
      <c r="BU667" s="46"/>
      <c r="BV667" s="46"/>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46"/>
      <c r="CS667" s="46"/>
      <c r="CT667" s="46"/>
      <c r="CU667" s="46"/>
      <c r="CV667" s="46"/>
      <c r="CW667" s="46"/>
      <c r="CX667" s="46"/>
      <c r="CY667" s="46"/>
      <c r="CZ667" s="46"/>
      <c r="DA667" s="46"/>
      <c r="DB667" s="46"/>
      <c r="DC667" s="46"/>
      <c r="DD667" s="46"/>
      <c r="DE667" s="46"/>
      <c r="DF667" s="46"/>
      <c r="DG667" s="46"/>
      <c r="DH667" s="46"/>
      <c r="DI667" s="46"/>
      <c r="DJ667" s="46"/>
      <c r="DK667" s="46"/>
      <c r="DL667" s="46"/>
      <c r="DM667" s="46"/>
      <c r="DN667" s="46"/>
      <c r="DO667" s="46"/>
      <c r="DP667" s="46"/>
      <c r="DQ667" s="46"/>
      <c r="DR667" s="46"/>
      <c r="DS667" s="46"/>
      <c r="DT667" s="46"/>
      <c r="DU667" s="46"/>
      <c r="DV667" s="46"/>
      <c r="DW667" s="46"/>
      <c r="DX667" s="46"/>
      <c r="DY667" s="46"/>
      <c r="DZ667" s="46"/>
      <c r="EA667" s="46"/>
      <c r="EB667" s="46"/>
      <c r="EC667" s="46"/>
      <c r="ED667" s="46"/>
      <c r="EE667" s="46"/>
      <c r="EF667" s="46"/>
      <c r="EG667" s="46"/>
      <c r="EH667" s="46"/>
      <c r="EI667" s="46"/>
      <c r="EJ667" s="46"/>
      <c r="EK667" s="46"/>
      <c r="EL667" s="46"/>
      <c r="EM667" s="46"/>
      <c r="EN667" s="46"/>
      <c r="EO667" s="46"/>
      <c r="EP667" s="46"/>
      <c r="EQ667" s="46"/>
      <c r="ER667" s="46"/>
      <c r="ES667" s="46"/>
      <c r="ET667" s="46"/>
      <c r="EU667" s="46"/>
      <c r="EV667" s="46"/>
      <c r="EW667" s="46"/>
      <c r="EX667" s="46"/>
      <c r="EY667" s="46"/>
      <c r="EZ667" s="46"/>
      <c r="FA667" s="46"/>
      <c r="FB667" s="46"/>
      <c r="FC667" s="46"/>
      <c r="FD667" s="46"/>
      <c r="FE667" s="46"/>
      <c r="FF667" s="46"/>
      <c r="FG667" s="46"/>
      <c r="FH667" s="46"/>
      <c r="FI667" s="46"/>
      <c r="FJ667" s="46"/>
      <c r="FK667" s="46"/>
      <c r="FL667" s="46"/>
      <c r="FM667" s="46"/>
      <c r="FN667" s="46"/>
      <c r="FO667" s="46"/>
      <c r="FP667" s="46"/>
      <c r="FQ667" s="46"/>
      <c r="FR667" s="46"/>
      <c r="FS667" s="46"/>
      <c r="FT667" s="46"/>
      <c r="FU667" s="46"/>
      <c r="FV667" s="46"/>
      <c r="FW667" s="46"/>
      <c r="FX667" s="46"/>
      <c r="FY667" s="46"/>
      <c r="FZ667" s="46"/>
      <c r="GA667" s="46"/>
      <c r="GB667" s="46"/>
      <c r="GC667" s="46"/>
      <c r="GD667" s="46"/>
      <c r="GE667" s="46"/>
      <c r="GF667" s="46"/>
      <c r="GG667" s="46"/>
      <c r="GH667" s="46"/>
      <c r="GI667" s="46"/>
      <c r="GJ667" s="46"/>
      <c r="GK667" s="46"/>
      <c r="GL667" s="46"/>
      <c r="GM667" s="46"/>
      <c r="GN667" s="46"/>
      <c r="GO667" s="46"/>
      <c r="GP667" s="46"/>
      <c r="GQ667" s="46"/>
      <c r="GR667" s="46"/>
      <c r="GS667" s="46"/>
      <c r="GT667" s="46"/>
      <c r="GU667" s="46"/>
      <c r="GV667" s="46"/>
      <c r="GW667" s="46"/>
      <c r="GX667" s="46"/>
      <c r="GY667" s="46"/>
      <c r="GZ667" s="46"/>
      <c r="HA667" s="46"/>
      <c r="HB667" s="46"/>
      <c r="HC667" s="46"/>
      <c r="HD667" s="46"/>
      <c r="HE667" s="46"/>
      <c r="HF667" s="46"/>
      <c r="HG667" s="46"/>
      <c r="HH667" s="46"/>
      <c r="HI667" s="46"/>
      <c r="HJ667" s="46"/>
      <c r="HK667" s="46"/>
      <c r="HL667" s="46"/>
      <c r="HM667" s="46"/>
      <c r="HN667" s="46"/>
      <c r="HO667" s="46"/>
      <c r="HP667" s="46"/>
      <c r="HQ667" s="46"/>
      <c r="HR667" s="46"/>
      <c r="HS667" s="46"/>
      <c r="HT667" s="46"/>
      <c r="HU667" s="46"/>
      <c r="HV667" s="46"/>
      <c r="HW667" s="46"/>
      <c r="HX667" s="46"/>
      <c r="HY667" s="46"/>
      <c r="HZ667" s="46"/>
      <c r="IA667" s="46"/>
      <c r="IB667" s="46"/>
      <c r="IC667" s="46"/>
      <c r="ID667" s="46"/>
      <c r="IE667" s="46"/>
      <c r="IF667" s="46"/>
      <c r="IG667" s="46"/>
      <c r="IH667" s="46"/>
      <c r="II667" s="46"/>
      <c r="IJ667" s="46"/>
      <c r="IK667" s="46"/>
      <c r="IL667" s="46"/>
      <c r="IM667" s="46"/>
      <c r="IN667" s="46"/>
      <c r="IO667" s="46"/>
      <c r="IP667" s="46"/>
      <c r="IQ667" s="46"/>
      <c r="IR667" s="46"/>
      <c r="IS667" s="46"/>
      <c r="IT667" s="46"/>
      <c r="IU667" s="46"/>
    </row>
    <row r="668" spans="1:255" customFormat="1" ht="18.75" customHeight="1" thickTop="1" thickBot="1">
      <c r="A668" s="62"/>
      <c r="B668" s="167" t="s">
        <v>104</v>
      </c>
      <c r="C668" s="168"/>
      <c r="D668" s="168"/>
      <c r="E668" s="168"/>
      <c r="F668" s="168"/>
      <c r="G668" s="168"/>
      <c r="H668" s="168"/>
      <c r="I668" s="168"/>
      <c r="J668" s="168"/>
      <c r="K668" s="168"/>
      <c r="L668" s="168"/>
      <c r="M668" s="168"/>
      <c r="N668" s="168"/>
      <c r="O668" s="168"/>
      <c r="P668" s="168"/>
      <c r="Q668" s="168"/>
      <c r="R668" s="168"/>
      <c r="S668" s="168"/>
      <c r="T668" s="168"/>
      <c r="U668" s="168"/>
      <c r="V668" s="168"/>
      <c r="W668" s="168"/>
      <c r="X668" s="168"/>
      <c r="Y668" s="168"/>
      <c r="Z668" s="168"/>
      <c r="AA668" s="168"/>
      <c r="AB668" s="168"/>
      <c r="AC668" s="168"/>
      <c r="AD668" s="169"/>
      <c r="AE668" s="170">
        <f>SUM(AE660:AM667)</f>
        <v>5521888</v>
      </c>
      <c r="AF668" s="171"/>
      <c r="AG668" s="171"/>
      <c r="AH668" s="171"/>
      <c r="AI668" s="171"/>
      <c r="AJ668" s="171"/>
      <c r="AK668" s="171"/>
      <c r="AL668" s="171"/>
      <c r="AM668" s="172"/>
      <c r="AN668" s="170">
        <f>SUM(AN660:AW667)</f>
        <v>5118107</v>
      </c>
      <c r="AO668" s="171"/>
      <c r="AP668" s="171"/>
      <c r="AQ668" s="171"/>
      <c r="AR668" s="171"/>
      <c r="AS668" s="171"/>
      <c r="AT668" s="171"/>
      <c r="AU668" s="171"/>
      <c r="AV668" s="172"/>
      <c r="AW668" s="170"/>
      <c r="AX668" s="171"/>
      <c r="AY668" s="171"/>
      <c r="AZ668" s="171"/>
      <c r="BA668" s="171"/>
      <c r="BB668" s="173"/>
      <c r="BC668" s="46"/>
      <c r="BD668" s="46"/>
      <c r="BE668" s="46"/>
      <c r="BF668" s="46"/>
      <c r="BG668" s="46"/>
      <c r="BH668" s="46"/>
      <c r="BI668" s="46"/>
      <c r="BJ668" s="46"/>
      <c r="BK668" s="46"/>
      <c r="BL668" s="46"/>
      <c r="BM668" s="46"/>
      <c r="BN668" s="46"/>
      <c r="BO668" s="46"/>
      <c r="BP668" s="46"/>
      <c r="BQ668" s="46"/>
      <c r="BR668" s="46"/>
      <c r="BS668" s="46"/>
      <c r="BT668" s="46"/>
      <c r="BU668" s="46"/>
      <c r="BV668" s="46"/>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46"/>
      <c r="CS668" s="46"/>
      <c r="CT668" s="46"/>
      <c r="CU668" s="46"/>
      <c r="CV668" s="46"/>
      <c r="CW668" s="46"/>
      <c r="CX668" s="46"/>
      <c r="CY668" s="46"/>
      <c r="CZ668" s="46"/>
      <c r="DA668" s="46"/>
      <c r="DB668" s="46"/>
      <c r="DC668" s="46"/>
      <c r="DD668" s="46"/>
      <c r="DE668" s="46"/>
      <c r="DF668" s="46"/>
      <c r="DG668" s="46"/>
      <c r="DH668" s="46"/>
      <c r="DI668" s="46"/>
      <c r="DJ668" s="46"/>
      <c r="DK668" s="46"/>
      <c r="DL668" s="46"/>
      <c r="DM668" s="46"/>
      <c r="DN668" s="46"/>
      <c r="DO668" s="46"/>
      <c r="DP668" s="46"/>
      <c r="DQ668" s="46"/>
      <c r="DR668" s="46"/>
      <c r="DS668" s="46"/>
      <c r="DT668" s="46"/>
      <c r="DU668" s="46"/>
      <c r="DV668" s="46"/>
      <c r="DW668" s="46"/>
      <c r="DX668" s="46"/>
      <c r="DY668" s="46"/>
      <c r="DZ668" s="46"/>
      <c r="EA668" s="46"/>
      <c r="EB668" s="46"/>
      <c r="EC668" s="46"/>
      <c r="ED668" s="46"/>
      <c r="EE668" s="46"/>
      <c r="EF668" s="46"/>
      <c r="EG668" s="46"/>
      <c r="EH668" s="46"/>
      <c r="EI668" s="46"/>
      <c r="EJ668" s="46"/>
      <c r="EK668" s="46"/>
      <c r="EL668" s="46"/>
      <c r="EM668" s="46"/>
      <c r="EN668" s="46"/>
      <c r="EO668" s="46"/>
      <c r="EP668" s="46"/>
      <c r="EQ668" s="46"/>
      <c r="ER668" s="46"/>
      <c r="ES668" s="46"/>
      <c r="ET668" s="46"/>
      <c r="EU668" s="46"/>
      <c r="EV668" s="46"/>
      <c r="EW668" s="46"/>
      <c r="EX668" s="46"/>
      <c r="EY668" s="46"/>
      <c r="EZ668" s="46"/>
      <c r="FA668" s="46"/>
      <c r="FB668" s="46"/>
      <c r="FC668" s="46"/>
      <c r="FD668" s="46"/>
      <c r="FE668" s="46"/>
      <c r="FF668" s="46"/>
      <c r="FG668" s="46"/>
      <c r="FH668" s="46"/>
      <c r="FI668" s="46"/>
      <c r="FJ668" s="46"/>
      <c r="FK668" s="46"/>
      <c r="FL668" s="46"/>
      <c r="FM668" s="46"/>
      <c r="FN668" s="46"/>
      <c r="FO668" s="46"/>
      <c r="FP668" s="46"/>
      <c r="FQ668" s="46"/>
      <c r="FR668" s="46"/>
      <c r="FS668" s="46"/>
      <c r="FT668" s="46"/>
      <c r="FU668" s="46"/>
      <c r="FV668" s="46"/>
      <c r="FW668" s="46"/>
      <c r="FX668" s="46"/>
      <c r="FY668" s="46"/>
      <c r="FZ668" s="46"/>
      <c r="GA668" s="46"/>
      <c r="GB668" s="46"/>
      <c r="GC668" s="46"/>
      <c r="GD668" s="46"/>
      <c r="GE668" s="46"/>
      <c r="GF668" s="46"/>
      <c r="GG668" s="46"/>
      <c r="GH668" s="46"/>
      <c r="GI668" s="46"/>
      <c r="GJ668" s="46"/>
      <c r="GK668" s="46"/>
      <c r="GL668" s="46"/>
      <c r="GM668" s="46"/>
      <c r="GN668" s="46"/>
      <c r="GO668" s="46"/>
      <c r="GP668" s="46"/>
      <c r="GQ668" s="46"/>
      <c r="GR668" s="46"/>
      <c r="GS668" s="46"/>
      <c r="GT668" s="46"/>
      <c r="GU668" s="46"/>
      <c r="GV668" s="46"/>
      <c r="GW668" s="46"/>
      <c r="GX668" s="46"/>
      <c r="GY668" s="46"/>
      <c r="GZ668" s="46"/>
      <c r="HA668" s="46"/>
      <c r="HB668" s="46"/>
      <c r="HC668" s="46"/>
      <c r="HD668" s="46"/>
      <c r="HE668" s="46"/>
      <c r="HF668" s="46"/>
      <c r="HG668" s="46"/>
      <c r="HH668" s="46"/>
      <c r="HI668" s="46"/>
      <c r="HJ668" s="46"/>
      <c r="HK668" s="46"/>
      <c r="HL668" s="46"/>
      <c r="HM668" s="46"/>
      <c r="HN668" s="46"/>
      <c r="HO668" s="46"/>
      <c r="HP668" s="46"/>
      <c r="HQ668" s="46"/>
      <c r="HR668" s="46"/>
      <c r="HS668" s="46"/>
      <c r="HT668" s="46"/>
      <c r="HU668" s="46"/>
      <c r="HV668" s="46"/>
      <c r="HW668" s="46"/>
      <c r="HX668" s="46"/>
      <c r="HY668" s="46"/>
      <c r="HZ668" s="46"/>
      <c r="IA668" s="46"/>
      <c r="IB668" s="46"/>
      <c r="IC668" s="46"/>
      <c r="ID668" s="46"/>
      <c r="IE668" s="46"/>
      <c r="IF668" s="46"/>
      <c r="IG668" s="46"/>
      <c r="IH668" s="46"/>
      <c r="II668" s="46"/>
      <c r="IJ668" s="46"/>
      <c r="IK668" s="46"/>
      <c r="IL668" s="46"/>
      <c r="IM668" s="46"/>
      <c r="IN668" s="46"/>
      <c r="IO668" s="46"/>
      <c r="IP668" s="46"/>
      <c r="IQ668" s="46"/>
      <c r="IR668" s="46"/>
      <c r="IS668" s="46"/>
      <c r="IT668" s="46"/>
      <c r="IU668" s="46"/>
    </row>
    <row r="669" spans="1:255" ht="13.5">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c r="AG669" s="77"/>
      <c r="AH669" s="77"/>
      <c r="AI669" s="77"/>
      <c r="AJ669" s="77"/>
      <c r="AK669" s="77"/>
      <c r="AL669" s="77"/>
      <c r="AM669" s="77"/>
      <c r="AN669" s="77"/>
      <c r="AO669" s="77"/>
      <c r="AP669" s="77"/>
      <c r="AQ669" s="77"/>
      <c r="AR669" s="77"/>
      <c r="AS669" s="77"/>
      <c r="AT669" s="77"/>
      <c r="AU669" s="77"/>
      <c r="AV669" s="77"/>
      <c r="AW669" s="77"/>
      <c r="AX669" s="77"/>
      <c r="AY669" s="77"/>
      <c r="AZ669" s="77"/>
      <c r="BA669" s="77"/>
      <c r="BB669" s="77"/>
      <c r="BG669" s="46"/>
      <c r="BH669" s="46"/>
    </row>
    <row r="670" spans="1:255" ht="14.25">
      <c r="A670" s="45" t="s">
        <v>89</v>
      </c>
      <c r="BA670" s="47"/>
      <c r="BB670" s="48"/>
      <c r="BC670" s="47" t="s">
        <v>121</v>
      </c>
      <c r="BG670" s="46"/>
      <c r="BH670" s="46"/>
    </row>
    <row r="671" spans="1:255">
      <c r="BG671" s="46"/>
      <c r="BH671" s="46"/>
    </row>
    <row r="672" spans="1:255">
      <c r="AD672" s="50"/>
      <c r="AH672" s="50"/>
      <c r="AI672" s="50"/>
      <c r="AJ672" s="50"/>
      <c r="AK672" s="50"/>
      <c r="AL672" s="50"/>
      <c r="AM672" s="50"/>
      <c r="AS672" s="50"/>
      <c r="BB672" s="51" t="s">
        <v>91</v>
      </c>
      <c r="BG672" s="46"/>
      <c r="BH672" s="46"/>
    </row>
    <row r="673" spans="1:60">
      <c r="AD673" s="50"/>
      <c r="AH673" s="50"/>
      <c r="AI673" s="50"/>
      <c r="AJ673" s="50"/>
      <c r="AK673" s="50"/>
      <c r="AL673" s="50"/>
      <c r="AM673" s="50"/>
      <c r="AS673" s="50"/>
      <c r="BG673" s="46"/>
      <c r="BH673" s="46"/>
    </row>
    <row r="674" spans="1:60" ht="13.5" thickBot="1">
      <c r="AD674" s="50"/>
      <c r="AH674" s="50"/>
      <c r="AI674" s="50"/>
      <c r="AJ674" s="50"/>
      <c r="AK674" s="50"/>
      <c r="AL674" s="50"/>
      <c r="AM674" s="50"/>
      <c r="AS674" s="50"/>
      <c r="BG674" s="46"/>
      <c r="BH674" s="46"/>
    </row>
    <row r="675" spans="1:60" ht="15" thickBot="1">
      <c r="A675" s="205" t="s">
        <v>92</v>
      </c>
      <c r="B675" s="206"/>
      <c r="C675" s="206"/>
      <c r="D675" s="206"/>
      <c r="E675" s="206"/>
      <c r="F675" s="206"/>
      <c r="G675" s="206"/>
      <c r="H675" s="206"/>
      <c r="I675" s="206"/>
      <c r="J675" s="206"/>
      <c r="K675" s="207"/>
      <c r="L675" s="208">
        <v>19</v>
      </c>
      <c r="M675" s="209"/>
      <c r="N675" s="209"/>
      <c r="O675" s="210"/>
      <c r="P675" s="205" t="s">
        <v>93</v>
      </c>
      <c r="Q675" s="206"/>
      <c r="R675" s="206"/>
      <c r="S675" s="206"/>
      <c r="T675" s="206"/>
      <c r="U675" s="207"/>
      <c r="V675" s="211" t="s">
        <v>169</v>
      </c>
      <c r="W675" s="212"/>
      <c r="X675" s="212"/>
      <c r="Y675" s="212"/>
      <c r="Z675" s="212"/>
      <c r="AA675" s="212"/>
      <c r="AB675" s="212"/>
      <c r="AC675" s="212"/>
      <c r="AD675" s="212"/>
      <c r="AE675" s="212"/>
      <c r="AF675" s="212"/>
      <c r="AG675" s="212"/>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3"/>
      <c r="BG675" s="46"/>
      <c r="BH675" s="46"/>
    </row>
    <row r="676" spans="1:60" ht="14.25">
      <c r="A676" s="52"/>
      <c r="B676" s="52"/>
      <c r="C676" s="52"/>
      <c r="D676" s="52"/>
      <c r="E676" s="52"/>
      <c r="F676" s="52"/>
      <c r="G676" s="52"/>
      <c r="H676" s="52"/>
      <c r="I676" s="52"/>
      <c r="J676" s="52"/>
      <c r="K676" s="52"/>
      <c r="L676" s="53"/>
      <c r="M676" s="53"/>
      <c r="N676" s="53"/>
      <c r="O676" s="53"/>
      <c r="P676" s="52"/>
      <c r="Q676" s="52"/>
      <c r="R676" s="52"/>
      <c r="S676" s="52"/>
      <c r="T676" s="52"/>
      <c r="U676" s="52"/>
      <c r="V676" s="54"/>
      <c r="W676" s="54"/>
      <c r="X676" s="54"/>
      <c r="Y676" s="54"/>
      <c r="Z676" s="54"/>
      <c r="AA676" s="54"/>
      <c r="AB676" s="54"/>
      <c r="AC676" s="54"/>
      <c r="AD676" s="54"/>
      <c r="AE676" s="54"/>
      <c r="AF676" s="54"/>
      <c r="AG676" s="54"/>
      <c r="AH676" s="54"/>
      <c r="AI676" s="54"/>
      <c r="AJ676" s="54"/>
      <c r="AK676" s="54"/>
      <c r="AL676" s="54"/>
      <c r="AM676" s="54"/>
      <c r="AN676" s="54"/>
      <c r="AO676" s="54"/>
      <c r="AP676" s="54"/>
      <c r="AQ676" s="54"/>
      <c r="AR676" s="54"/>
      <c r="AS676" s="54"/>
      <c r="AT676" s="54"/>
      <c r="AU676" s="54"/>
      <c r="AV676" s="54"/>
      <c r="AW676" s="54"/>
      <c r="AX676" s="54"/>
      <c r="AY676" s="54"/>
      <c r="AZ676" s="54"/>
      <c r="BA676" s="54"/>
      <c r="BB676" s="54"/>
      <c r="BG676" s="46"/>
      <c r="BH676" s="46"/>
    </row>
    <row r="677" spans="1:60" ht="14.25">
      <c r="A677" s="55"/>
      <c r="B677" s="56" t="s">
        <v>95</v>
      </c>
      <c r="C677" s="57"/>
      <c r="D677" s="57"/>
      <c r="E677" s="57"/>
      <c r="F677" s="57"/>
      <c r="G677" s="57"/>
      <c r="H677" s="57"/>
      <c r="I677" s="57"/>
      <c r="J677" s="57"/>
      <c r="K677" s="57"/>
      <c r="L677" s="58"/>
      <c r="M677" s="58"/>
      <c r="N677" s="58"/>
      <c r="O677" s="58"/>
      <c r="P677" s="57"/>
      <c r="Q677" s="57"/>
      <c r="R677" s="57"/>
      <c r="S677" s="57"/>
      <c r="T677" s="57"/>
      <c r="U677" s="57"/>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G677" s="46"/>
      <c r="BH677" s="46"/>
    </row>
    <row r="678" spans="1:60" ht="15" thickBot="1">
      <c r="A678" s="57"/>
      <c r="B678" s="57"/>
      <c r="C678" s="57"/>
      <c r="D678" s="57"/>
      <c r="E678" s="57"/>
      <c r="F678" s="57"/>
      <c r="G678" s="57"/>
      <c r="H678" s="57"/>
      <c r="I678" s="57"/>
      <c r="J678" s="57"/>
      <c r="K678" s="57"/>
      <c r="L678" s="58"/>
      <c r="M678" s="58"/>
      <c r="N678" s="58"/>
      <c r="O678" s="58"/>
      <c r="P678" s="57"/>
      <c r="Q678" s="57"/>
      <c r="R678" s="57"/>
      <c r="S678" s="57"/>
      <c r="T678" s="57"/>
      <c r="U678" s="57"/>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G678" s="46"/>
      <c r="BH678" s="46"/>
    </row>
    <row r="679" spans="1:60" ht="14.25">
      <c r="A679" s="57"/>
      <c r="B679" s="59"/>
      <c r="C679" s="52"/>
      <c r="D679" s="52"/>
      <c r="E679" s="52"/>
      <c r="F679" s="52"/>
      <c r="G679" s="52"/>
      <c r="H679" s="52"/>
      <c r="I679" s="52"/>
      <c r="J679" s="52"/>
      <c r="K679" s="52"/>
      <c r="L679" s="53"/>
      <c r="M679" s="53"/>
      <c r="N679" s="53"/>
      <c r="O679" s="53"/>
      <c r="P679" s="52"/>
      <c r="Q679" s="52"/>
      <c r="R679" s="52"/>
      <c r="S679" s="52"/>
      <c r="T679" s="52"/>
      <c r="U679" s="52"/>
      <c r="V679" s="54"/>
      <c r="W679" s="54"/>
      <c r="X679" s="54"/>
      <c r="Y679" s="54"/>
      <c r="Z679" s="54"/>
      <c r="AA679" s="54"/>
      <c r="AB679" s="54"/>
      <c r="AC679" s="54"/>
      <c r="AD679" s="54"/>
      <c r="AE679" s="54"/>
      <c r="AF679" s="54"/>
      <c r="AG679" s="54"/>
      <c r="AH679" s="54"/>
      <c r="AI679" s="54"/>
      <c r="AJ679" s="54"/>
      <c r="AK679" s="54"/>
      <c r="AL679" s="54"/>
      <c r="AM679" s="54"/>
      <c r="AN679" s="54"/>
      <c r="AO679" s="54"/>
      <c r="AP679" s="54"/>
      <c r="AQ679" s="54"/>
      <c r="AR679" s="54"/>
      <c r="AS679" s="54"/>
      <c r="AT679" s="54"/>
      <c r="AU679" s="54"/>
      <c r="AV679" s="54"/>
      <c r="AW679" s="54"/>
      <c r="AX679" s="54"/>
      <c r="AY679" s="54"/>
      <c r="AZ679" s="54"/>
      <c r="BA679" s="54"/>
      <c r="BB679" s="60"/>
      <c r="BG679" s="46"/>
      <c r="BH679" s="46"/>
    </row>
    <row r="680" spans="1:60">
      <c r="A680" s="57"/>
      <c r="B680" s="184" t="s">
        <v>170</v>
      </c>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6"/>
      <c r="BG680" s="46"/>
      <c r="BH680" s="46"/>
    </row>
    <row r="681" spans="1:60" ht="13.5">
      <c r="A681" s="57"/>
      <c r="B681" s="184"/>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6"/>
      <c r="BG681" s="104"/>
      <c r="BH681" s="46"/>
    </row>
    <row r="682" spans="1:60">
      <c r="A682" s="57"/>
      <c r="B682" s="184"/>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6"/>
      <c r="BG682" s="46"/>
      <c r="BH682" s="46"/>
    </row>
    <row r="683" spans="1:60">
      <c r="A683" s="57"/>
      <c r="B683" s="184"/>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6"/>
      <c r="BG683" s="46"/>
      <c r="BH683" s="46"/>
    </row>
    <row r="684" spans="1:60">
      <c r="A684" s="57"/>
      <c r="B684" s="184"/>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6"/>
      <c r="BG684" s="46"/>
      <c r="BH684" s="46"/>
    </row>
    <row r="685" spans="1:60">
      <c r="A685" s="57"/>
      <c r="B685" s="184"/>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6"/>
      <c r="BG685" s="46"/>
      <c r="BH685" s="46"/>
    </row>
    <row r="686" spans="1:60">
      <c r="A686" s="57"/>
      <c r="B686" s="184"/>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6"/>
      <c r="BG686" s="46"/>
      <c r="BH686" s="46"/>
    </row>
    <row r="687" spans="1:60">
      <c r="A687" s="57"/>
      <c r="B687" s="184"/>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6"/>
      <c r="BG687" s="46"/>
      <c r="BH687" s="46"/>
    </row>
    <row r="688" spans="1:60">
      <c r="A688" s="57"/>
      <c r="B688" s="184"/>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6"/>
      <c r="BG688" s="46"/>
      <c r="BH688" s="46"/>
    </row>
    <row r="689" spans="1:255">
      <c r="A689" s="57"/>
      <c r="B689" s="184"/>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6"/>
      <c r="BG689" s="46"/>
      <c r="BH689" s="46"/>
    </row>
    <row r="690" spans="1:255" ht="15" thickBot="1">
      <c r="A690" s="62"/>
      <c r="B690" s="63"/>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c r="AW690" s="64"/>
      <c r="AX690" s="64"/>
      <c r="AY690" s="64"/>
      <c r="AZ690" s="64"/>
      <c r="BA690" s="64"/>
      <c r="BB690" s="65"/>
      <c r="BG690" s="46"/>
      <c r="BH690" s="46"/>
    </row>
    <row r="691" spans="1:255">
      <c r="B691" s="66"/>
      <c r="BG691" s="46"/>
      <c r="BH691" s="46"/>
    </row>
    <row r="692" spans="1:255">
      <c r="B692" s="66"/>
      <c r="BG692" s="46"/>
      <c r="BH692" s="46"/>
    </row>
    <row r="693" spans="1:255" ht="14.25">
      <c r="B693" s="56" t="s">
        <v>96</v>
      </c>
      <c r="C693" s="57"/>
      <c r="D693" s="57"/>
      <c r="E693" s="57"/>
      <c r="F693" s="57"/>
      <c r="G693" s="57"/>
      <c r="H693" s="57"/>
      <c r="I693" s="57"/>
      <c r="J693" s="57"/>
      <c r="K693" s="57"/>
      <c r="L693" s="58"/>
      <c r="M693" s="58"/>
      <c r="N693" s="58"/>
      <c r="O693" s="58"/>
      <c r="P693" s="57"/>
      <c r="Q693" s="57"/>
      <c r="R693" s="57"/>
      <c r="S693" s="57"/>
      <c r="T693" s="57"/>
      <c r="U693" s="57"/>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G693" s="46"/>
      <c r="BH693" s="46"/>
    </row>
    <row r="694" spans="1:255" ht="15" thickBot="1">
      <c r="B694" s="57"/>
      <c r="C694" s="57"/>
      <c r="D694" s="57"/>
      <c r="E694" s="57"/>
      <c r="F694" s="57"/>
      <c r="G694" s="57"/>
      <c r="H694" s="57"/>
      <c r="I694" s="57"/>
      <c r="J694" s="57"/>
      <c r="K694" s="57"/>
      <c r="L694" s="58"/>
      <c r="M694" s="58"/>
      <c r="N694" s="58"/>
      <c r="O694" s="58"/>
      <c r="P694" s="57"/>
      <c r="Q694" s="57"/>
      <c r="R694" s="57"/>
      <c r="S694" s="57"/>
      <c r="T694" s="57"/>
      <c r="U694" s="57"/>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t="s">
        <v>97</v>
      </c>
      <c r="AW694" s="56"/>
      <c r="AX694" s="56"/>
      <c r="AY694" s="56"/>
      <c r="AZ694" s="56"/>
      <c r="BA694" s="56"/>
      <c r="BB694" s="56"/>
      <c r="BG694" s="46"/>
      <c r="BH694" s="46"/>
    </row>
    <row r="695" spans="1:255" customFormat="1" ht="13.5" customHeight="1">
      <c r="A695" s="57"/>
      <c r="B695" s="187" t="s">
        <v>98</v>
      </c>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c r="AA695" s="188"/>
      <c r="AB695" s="188"/>
      <c r="AC695" s="188"/>
      <c r="AD695" s="189"/>
      <c r="AE695" s="193" t="s">
        <v>99</v>
      </c>
      <c r="AF695" s="194"/>
      <c r="AG695" s="194"/>
      <c r="AH695" s="194"/>
      <c r="AI695" s="194"/>
      <c r="AJ695" s="194"/>
      <c r="AK695" s="194"/>
      <c r="AL695" s="194"/>
      <c r="AM695" s="195"/>
      <c r="AN695" s="199" t="s">
        <v>100</v>
      </c>
      <c r="AO695" s="188"/>
      <c r="AP695" s="188"/>
      <c r="AQ695" s="188"/>
      <c r="AR695" s="188"/>
      <c r="AS695" s="188"/>
      <c r="AT695" s="188"/>
      <c r="AU695" s="188"/>
      <c r="AV695" s="189"/>
      <c r="AW695" s="199" t="s">
        <v>101</v>
      </c>
      <c r="AX695" s="188"/>
      <c r="AY695" s="188"/>
      <c r="AZ695" s="188"/>
      <c r="BA695" s="188"/>
      <c r="BB695" s="201"/>
      <c r="BC695" s="46"/>
      <c r="BD695" s="46"/>
      <c r="BE695" s="46"/>
      <c r="BF695" s="46"/>
      <c r="BG695" s="46"/>
      <c r="BH695" s="46"/>
      <c r="BI695" s="46"/>
      <c r="BJ695" s="46"/>
      <c r="BK695" s="46"/>
      <c r="BL695" s="46"/>
      <c r="BM695" s="46"/>
      <c r="BN695" s="46"/>
      <c r="BO695" s="46"/>
      <c r="BP695" s="46"/>
      <c r="BQ695" s="46"/>
      <c r="BR695" s="46"/>
      <c r="BS695" s="46"/>
      <c r="BT695" s="46"/>
      <c r="BU695" s="46"/>
      <c r="BV695" s="46"/>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46"/>
      <c r="CS695" s="46"/>
      <c r="CT695" s="46"/>
      <c r="CU695" s="46"/>
      <c r="CV695" s="46"/>
      <c r="CW695" s="46"/>
      <c r="CX695" s="46"/>
      <c r="CY695" s="46"/>
      <c r="CZ695" s="46"/>
      <c r="DA695" s="46"/>
      <c r="DB695" s="46"/>
      <c r="DC695" s="46"/>
      <c r="DD695" s="46"/>
      <c r="DE695" s="46"/>
      <c r="DF695" s="46"/>
      <c r="DG695" s="46"/>
      <c r="DH695" s="46"/>
      <c r="DI695" s="46"/>
      <c r="DJ695" s="46"/>
      <c r="DK695" s="46"/>
      <c r="DL695" s="46"/>
      <c r="DM695" s="46"/>
      <c r="DN695" s="46"/>
      <c r="DO695" s="46"/>
      <c r="DP695" s="46"/>
      <c r="DQ695" s="46"/>
      <c r="DR695" s="46"/>
      <c r="DS695" s="46"/>
      <c r="DT695" s="46"/>
      <c r="DU695" s="46"/>
      <c r="DV695" s="46"/>
      <c r="DW695" s="46"/>
      <c r="DX695" s="46"/>
      <c r="DY695" s="46"/>
      <c r="DZ695" s="46"/>
      <c r="EA695" s="46"/>
      <c r="EB695" s="46"/>
      <c r="EC695" s="46"/>
      <c r="ED695" s="46"/>
      <c r="EE695" s="46"/>
      <c r="EF695" s="46"/>
      <c r="EG695" s="46"/>
      <c r="EH695" s="46"/>
      <c r="EI695" s="46"/>
      <c r="EJ695" s="46"/>
      <c r="EK695" s="46"/>
      <c r="EL695" s="46"/>
      <c r="EM695" s="46"/>
      <c r="EN695" s="46"/>
      <c r="EO695" s="46"/>
      <c r="EP695" s="46"/>
      <c r="EQ695" s="46"/>
      <c r="ER695" s="46"/>
      <c r="ES695" s="46"/>
      <c r="ET695" s="46"/>
      <c r="EU695" s="46"/>
      <c r="EV695" s="46"/>
      <c r="EW695" s="46"/>
      <c r="EX695" s="46"/>
      <c r="EY695" s="46"/>
      <c r="EZ695" s="46"/>
      <c r="FA695" s="46"/>
      <c r="FB695" s="46"/>
      <c r="FC695" s="46"/>
      <c r="FD695" s="46"/>
      <c r="FE695" s="46"/>
      <c r="FF695" s="46"/>
      <c r="FG695" s="46"/>
      <c r="FH695" s="46"/>
      <c r="FI695" s="46"/>
      <c r="FJ695" s="46"/>
      <c r="FK695" s="46"/>
      <c r="FL695" s="46"/>
      <c r="FM695" s="46"/>
      <c r="FN695" s="46"/>
      <c r="FO695" s="46"/>
      <c r="FP695" s="46"/>
      <c r="FQ695" s="46"/>
      <c r="FR695" s="46"/>
      <c r="FS695" s="46"/>
      <c r="FT695" s="46"/>
      <c r="FU695" s="46"/>
      <c r="FV695" s="46"/>
      <c r="FW695" s="46"/>
      <c r="FX695" s="46"/>
      <c r="FY695" s="46"/>
      <c r="FZ695" s="46"/>
      <c r="GA695" s="46"/>
      <c r="GB695" s="46"/>
      <c r="GC695" s="46"/>
      <c r="GD695" s="46"/>
      <c r="GE695" s="46"/>
      <c r="GF695" s="46"/>
      <c r="GG695" s="46"/>
      <c r="GH695" s="46"/>
      <c r="GI695" s="46"/>
      <c r="GJ695" s="46"/>
      <c r="GK695" s="46"/>
      <c r="GL695" s="46"/>
      <c r="GM695" s="46"/>
      <c r="GN695" s="46"/>
      <c r="GO695" s="46"/>
      <c r="GP695" s="46"/>
      <c r="GQ695" s="46"/>
      <c r="GR695" s="46"/>
      <c r="GS695" s="46"/>
      <c r="GT695" s="46"/>
      <c r="GU695" s="46"/>
      <c r="GV695" s="46"/>
      <c r="GW695" s="46"/>
      <c r="GX695" s="46"/>
      <c r="GY695" s="46"/>
      <c r="GZ695" s="46"/>
      <c r="HA695" s="46"/>
      <c r="HB695" s="46"/>
      <c r="HC695" s="46"/>
      <c r="HD695" s="46"/>
      <c r="HE695" s="46"/>
      <c r="HF695" s="46"/>
      <c r="HG695" s="46"/>
      <c r="HH695" s="46"/>
      <c r="HI695" s="46"/>
      <c r="HJ695" s="46"/>
      <c r="HK695" s="46"/>
      <c r="HL695" s="46"/>
      <c r="HM695" s="46"/>
      <c r="HN695" s="46"/>
      <c r="HO695" s="46"/>
      <c r="HP695" s="46"/>
      <c r="HQ695" s="46"/>
      <c r="HR695" s="46"/>
      <c r="HS695" s="46"/>
      <c r="HT695" s="46"/>
      <c r="HU695" s="46"/>
      <c r="HV695" s="46"/>
      <c r="HW695" s="46"/>
      <c r="HX695" s="46"/>
      <c r="HY695" s="46"/>
      <c r="HZ695" s="46"/>
      <c r="IA695" s="46"/>
      <c r="IB695" s="46"/>
      <c r="IC695" s="46"/>
      <c r="ID695" s="46"/>
      <c r="IE695" s="46"/>
      <c r="IF695" s="46"/>
      <c r="IG695" s="46"/>
      <c r="IH695" s="46"/>
      <c r="II695" s="46"/>
      <c r="IJ695" s="46"/>
      <c r="IK695" s="46"/>
      <c r="IL695" s="46"/>
      <c r="IM695" s="46"/>
      <c r="IN695" s="46"/>
      <c r="IO695" s="46"/>
      <c r="IP695" s="46"/>
      <c r="IQ695" s="46"/>
      <c r="IR695" s="46"/>
      <c r="IS695" s="46"/>
      <c r="IT695" s="46"/>
      <c r="IU695" s="46"/>
    </row>
    <row r="696" spans="1:255" customFormat="1" ht="13.5" customHeight="1">
      <c r="A696" s="57"/>
      <c r="B696" s="190"/>
      <c r="C696" s="191"/>
      <c r="D696" s="191"/>
      <c r="E696" s="191"/>
      <c r="F696" s="191"/>
      <c r="G696" s="191"/>
      <c r="H696" s="191"/>
      <c r="I696" s="191"/>
      <c r="J696" s="191"/>
      <c r="K696" s="191"/>
      <c r="L696" s="191"/>
      <c r="M696" s="191"/>
      <c r="N696" s="191"/>
      <c r="O696" s="191"/>
      <c r="P696" s="191"/>
      <c r="Q696" s="191"/>
      <c r="R696" s="191"/>
      <c r="S696" s="191"/>
      <c r="T696" s="191"/>
      <c r="U696" s="191"/>
      <c r="V696" s="191"/>
      <c r="W696" s="191"/>
      <c r="X696" s="191"/>
      <c r="Y696" s="191"/>
      <c r="Z696" s="191"/>
      <c r="AA696" s="191"/>
      <c r="AB696" s="191"/>
      <c r="AC696" s="191"/>
      <c r="AD696" s="192"/>
      <c r="AE696" s="196"/>
      <c r="AF696" s="197"/>
      <c r="AG696" s="197"/>
      <c r="AH696" s="197"/>
      <c r="AI696" s="197"/>
      <c r="AJ696" s="197"/>
      <c r="AK696" s="197"/>
      <c r="AL696" s="197"/>
      <c r="AM696" s="198"/>
      <c r="AN696" s="200"/>
      <c r="AO696" s="191"/>
      <c r="AP696" s="191"/>
      <c r="AQ696" s="191"/>
      <c r="AR696" s="191"/>
      <c r="AS696" s="191"/>
      <c r="AT696" s="191"/>
      <c r="AU696" s="191"/>
      <c r="AV696" s="192"/>
      <c r="AW696" s="200"/>
      <c r="AX696" s="191"/>
      <c r="AY696" s="191"/>
      <c r="AZ696" s="191"/>
      <c r="BA696" s="191"/>
      <c r="BB696" s="202"/>
      <c r="BC696" s="46"/>
      <c r="BD696" s="46"/>
      <c r="BE696" s="46"/>
      <c r="BF696" s="46"/>
      <c r="BG696" s="46"/>
      <c r="BH696" s="46"/>
      <c r="BI696" s="46"/>
      <c r="BJ696" s="46"/>
      <c r="BK696" s="46"/>
      <c r="BL696" s="46"/>
      <c r="BM696" s="46"/>
      <c r="BN696" s="46"/>
      <c r="BO696" s="46"/>
      <c r="BP696" s="46"/>
      <c r="BQ696" s="46"/>
      <c r="BR696" s="46"/>
      <c r="BS696" s="46"/>
      <c r="BT696" s="46"/>
      <c r="BU696" s="46"/>
      <c r="BV696" s="46"/>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46"/>
      <c r="CS696" s="46"/>
      <c r="CT696" s="46"/>
      <c r="CU696" s="46"/>
      <c r="CV696" s="46"/>
      <c r="CW696" s="46"/>
      <c r="CX696" s="46"/>
      <c r="CY696" s="46"/>
      <c r="CZ696" s="46"/>
      <c r="DA696" s="46"/>
      <c r="DB696" s="46"/>
      <c r="DC696" s="46"/>
      <c r="DD696" s="46"/>
      <c r="DE696" s="46"/>
      <c r="DF696" s="46"/>
      <c r="DG696" s="46"/>
      <c r="DH696" s="46"/>
      <c r="DI696" s="46"/>
      <c r="DJ696" s="46"/>
      <c r="DK696" s="46"/>
      <c r="DL696" s="46"/>
      <c r="DM696" s="46"/>
      <c r="DN696" s="46"/>
      <c r="DO696" s="46"/>
      <c r="DP696" s="46"/>
      <c r="DQ696" s="46"/>
      <c r="DR696" s="46"/>
      <c r="DS696" s="46"/>
      <c r="DT696" s="46"/>
      <c r="DU696" s="46"/>
      <c r="DV696" s="46"/>
      <c r="DW696" s="46"/>
      <c r="DX696" s="46"/>
      <c r="DY696" s="46"/>
      <c r="DZ696" s="46"/>
      <c r="EA696" s="46"/>
      <c r="EB696" s="46"/>
      <c r="EC696" s="46"/>
      <c r="ED696" s="46"/>
      <c r="EE696" s="46"/>
      <c r="EF696" s="46"/>
      <c r="EG696" s="46"/>
      <c r="EH696" s="46"/>
      <c r="EI696" s="46"/>
      <c r="EJ696" s="46"/>
      <c r="EK696" s="46"/>
      <c r="EL696" s="46"/>
      <c r="EM696" s="46"/>
      <c r="EN696" s="46"/>
      <c r="EO696" s="46"/>
      <c r="EP696" s="46"/>
      <c r="EQ696" s="46"/>
      <c r="ER696" s="46"/>
      <c r="ES696" s="46"/>
      <c r="ET696" s="46"/>
      <c r="EU696" s="46"/>
      <c r="EV696" s="46"/>
      <c r="EW696" s="46"/>
      <c r="EX696" s="46"/>
      <c r="EY696" s="46"/>
      <c r="EZ696" s="46"/>
      <c r="FA696" s="46"/>
      <c r="FB696" s="46"/>
      <c r="FC696" s="46"/>
      <c r="FD696" s="46"/>
      <c r="FE696" s="46"/>
      <c r="FF696" s="46"/>
      <c r="FG696" s="46"/>
      <c r="FH696" s="46"/>
      <c r="FI696" s="46"/>
      <c r="FJ696" s="46"/>
      <c r="FK696" s="46"/>
      <c r="FL696" s="46"/>
      <c r="FM696" s="46"/>
      <c r="FN696" s="46"/>
      <c r="FO696" s="46"/>
      <c r="FP696" s="46"/>
      <c r="FQ696" s="46"/>
      <c r="FR696" s="46"/>
      <c r="FS696" s="46"/>
      <c r="FT696" s="46"/>
      <c r="FU696" s="46"/>
      <c r="FV696" s="46"/>
      <c r="FW696" s="46"/>
      <c r="FX696" s="46"/>
      <c r="FY696" s="46"/>
      <c r="FZ696" s="46"/>
      <c r="GA696" s="46"/>
      <c r="GB696" s="46"/>
      <c r="GC696" s="46"/>
      <c r="GD696" s="46"/>
      <c r="GE696" s="46"/>
      <c r="GF696" s="46"/>
      <c r="GG696" s="46"/>
      <c r="GH696" s="46"/>
      <c r="GI696" s="46"/>
      <c r="GJ696" s="46"/>
      <c r="GK696" s="46"/>
      <c r="GL696" s="46"/>
      <c r="GM696" s="46"/>
      <c r="GN696" s="46"/>
      <c r="GO696" s="46"/>
      <c r="GP696" s="46"/>
      <c r="GQ696" s="46"/>
      <c r="GR696" s="46"/>
      <c r="GS696" s="46"/>
      <c r="GT696" s="46"/>
      <c r="GU696" s="46"/>
      <c r="GV696" s="46"/>
      <c r="GW696" s="46"/>
      <c r="GX696" s="46"/>
      <c r="GY696" s="46"/>
      <c r="GZ696" s="46"/>
      <c r="HA696" s="46"/>
      <c r="HB696" s="46"/>
      <c r="HC696" s="46"/>
      <c r="HD696" s="46"/>
      <c r="HE696" s="46"/>
      <c r="HF696" s="46"/>
      <c r="HG696" s="46"/>
      <c r="HH696" s="46"/>
      <c r="HI696" s="46"/>
      <c r="HJ696" s="46"/>
      <c r="HK696" s="46"/>
      <c r="HL696" s="46"/>
      <c r="HM696" s="46"/>
      <c r="HN696" s="46"/>
      <c r="HO696" s="46"/>
      <c r="HP696" s="46"/>
      <c r="HQ696" s="46"/>
      <c r="HR696" s="46"/>
      <c r="HS696" s="46"/>
      <c r="HT696" s="46"/>
      <c r="HU696" s="46"/>
      <c r="HV696" s="46"/>
      <c r="HW696" s="46"/>
      <c r="HX696" s="46"/>
      <c r="HY696" s="46"/>
      <c r="HZ696" s="46"/>
      <c r="IA696" s="46"/>
      <c r="IB696" s="46"/>
      <c r="IC696" s="46"/>
      <c r="ID696" s="46"/>
      <c r="IE696" s="46"/>
      <c r="IF696" s="46"/>
      <c r="IG696" s="46"/>
      <c r="IH696" s="46"/>
      <c r="II696" s="46"/>
      <c r="IJ696" s="46"/>
      <c r="IK696" s="46"/>
      <c r="IL696" s="46"/>
      <c r="IM696" s="46"/>
      <c r="IN696" s="46"/>
      <c r="IO696" s="46"/>
      <c r="IP696" s="46"/>
      <c r="IQ696" s="46"/>
      <c r="IR696" s="46"/>
      <c r="IS696" s="46"/>
      <c r="IT696" s="46"/>
      <c r="IU696" s="46"/>
    </row>
    <row r="697" spans="1:255" customFormat="1" ht="18.75" customHeight="1">
      <c r="A697" s="57"/>
      <c r="B697" s="67" t="s">
        <v>102</v>
      </c>
      <c r="C697" s="68" t="s">
        <v>171</v>
      </c>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c r="AD697" s="68"/>
      <c r="AE697" s="239">
        <v>261832</v>
      </c>
      <c r="AF697" s="257"/>
      <c r="AG697" s="257"/>
      <c r="AH697" s="257"/>
      <c r="AI697" s="257"/>
      <c r="AJ697" s="257"/>
      <c r="AK697" s="257"/>
      <c r="AL697" s="257"/>
      <c r="AM697" s="258"/>
      <c r="AN697" s="239">
        <v>272683</v>
      </c>
      <c r="AO697" s="257"/>
      <c r="AP697" s="257"/>
      <c r="AQ697" s="257"/>
      <c r="AR697" s="257"/>
      <c r="AS697" s="257"/>
      <c r="AT697" s="257"/>
      <c r="AU697" s="257"/>
      <c r="AV697" s="258"/>
      <c r="AW697" s="179"/>
      <c r="AX697" s="180"/>
      <c r="AY697" s="180"/>
      <c r="AZ697" s="180"/>
      <c r="BA697" s="180"/>
      <c r="BB697" s="181"/>
      <c r="BC697" s="46"/>
      <c r="BD697" s="46"/>
      <c r="BE697" s="46"/>
      <c r="BF697" s="46"/>
      <c r="BG697" s="46"/>
      <c r="BH697" s="46"/>
      <c r="BI697" s="46"/>
      <c r="BJ697" s="46"/>
      <c r="BK697" s="46"/>
      <c r="BL697" s="46"/>
      <c r="BM697" s="46"/>
      <c r="BN697" s="46"/>
      <c r="BO697" s="46"/>
      <c r="BP697" s="46"/>
      <c r="BQ697" s="46"/>
      <c r="BR697" s="46"/>
      <c r="BS697" s="46"/>
      <c r="BT697" s="46"/>
      <c r="BU697" s="46"/>
      <c r="BV697" s="46"/>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46"/>
      <c r="CS697" s="46"/>
      <c r="CT697" s="46"/>
      <c r="CU697" s="46"/>
      <c r="CV697" s="46"/>
      <c r="CW697" s="46"/>
      <c r="CX697" s="46"/>
      <c r="CY697" s="46"/>
      <c r="CZ697" s="46"/>
      <c r="DA697" s="46"/>
      <c r="DB697" s="46"/>
      <c r="DC697" s="46"/>
      <c r="DD697" s="46"/>
      <c r="DE697" s="46"/>
      <c r="DF697" s="46"/>
      <c r="DG697" s="46"/>
      <c r="DH697" s="46"/>
      <c r="DI697" s="46"/>
      <c r="DJ697" s="46"/>
      <c r="DK697" s="46"/>
      <c r="DL697" s="46"/>
      <c r="DM697" s="46"/>
      <c r="DN697" s="46"/>
      <c r="DO697" s="46"/>
      <c r="DP697" s="46"/>
      <c r="DQ697" s="46"/>
      <c r="DR697" s="46"/>
      <c r="DS697" s="46"/>
      <c r="DT697" s="46"/>
      <c r="DU697" s="46"/>
      <c r="DV697" s="46"/>
      <c r="DW697" s="46"/>
      <c r="DX697" s="46"/>
      <c r="DY697" s="46"/>
      <c r="DZ697" s="46"/>
      <c r="EA697" s="46"/>
      <c r="EB697" s="46"/>
      <c r="EC697" s="46"/>
      <c r="ED697" s="46"/>
      <c r="EE697" s="46"/>
      <c r="EF697" s="46"/>
      <c r="EG697" s="46"/>
      <c r="EH697" s="46"/>
      <c r="EI697" s="46"/>
      <c r="EJ697" s="46"/>
      <c r="EK697" s="46"/>
      <c r="EL697" s="46"/>
      <c r="EM697" s="46"/>
      <c r="EN697" s="46"/>
      <c r="EO697" s="46"/>
      <c r="EP697" s="46"/>
      <c r="EQ697" s="46"/>
      <c r="ER697" s="46"/>
      <c r="ES697" s="46"/>
      <c r="ET697" s="46"/>
      <c r="EU697" s="46"/>
      <c r="EV697" s="46"/>
      <c r="EW697" s="46"/>
      <c r="EX697" s="46"/>
      <c r="EY697" s="46"/>
      <c r="EZ697" s="46"/>
      <c r="FA697" s="46"/>
      <c r="FB697" s="46"/>
      <c r="FC697" s="46"/>
      <c r="FD697" s="46"/>
      <c r="FE697" s="46"/>
      <c r="FF697" s="46"/>
      <c r="FG697" s="46"/>
      <c r="FH697" s="46"/>
      <c r="FI697" s="46"/>
      <c r="FJ697" s="46"/>
      <c r="FK697" s="46"/>
      <c r="FL697" s="46"/>
      <c r="FM697" s="46"/>
      <c r="FN697" s="46"/>
      <c r="FO697" s="46"/>
      <c r="FP697" s="46"/>
      <c r="FQ697" s="46"/>
      <c r="FR697" s="46"/>
      <c r="FS697" s="46"/>
      <c r="FT697" s="46"/>
      <c r="FU697" s="46"/>
      <c r="FV697" s="46"/>
      <c r="FW697" s="46"/>
      <c r="FX697" s="46"/>
      <c r="FY697" s="46"/>
      <c r="FZ697" s="46"/>
      <c r="GA697" s="46"/>
      <c r="GB697" s="46"/>
      <c r="GC697" s="46"/>
      <c r="GD697" s="46"/>
      <c r="GE697" s="46"/>
      <c r="GF697" s="46"/>
      <c r="GG697" s="46"/>
      <c r="GH697" s="46"/>
      <c r="GI697" s="46"/>
      <c r="GJ697" s="46"/>
      <c r="GK697" s="46"/>
      <c r="GL697" s="46"/>
      <c r="GM697" s="46"/>
      <c r="GN697" s="46"/>
      <c r="GO697" s="46"/>
      <c r="GP697" s="46"/>
      <c r="GQ697" s="46"/>
      <c r="GR697" s="46"/>
      <c r="GS697" s="46"/>
      <c r="GT697" s="46"/>
      <c r="GU697" s="46"/>
      <c r="GV697" s="46"/>
      <c r="GW697" s="46"/>
      <c r="GX697" s="46"/>
      <c r="GY697" s="46"/>
      <c r="GZ697" s="46"/>
      <c r="HA697" s="46"/>
      <c r="HB697" s="46"/>
      <c r="HC697" s="46"/>
      <c r="HD697" s="46"/>
      <c r="HE697" s="46"/>
      <c r="HF697" s="46"/>
      <c r="HG697" s="46"/>
      <c r="HH697" s="46"/>
      <c r="HI697" s="46"/>
      <c r="HJ697" s="46"/>
      <c r="HK697" s="46"/>
      <c r="HL697" s="46"/>
      <c r="HM697" s="46"/>
      <c r="HN697" s="46"/>
      <c r="HO697" s="46"/>
      <c r="HP697" s="46"/>
      <c r="HQ697" s="46"/>
      <c r="HR697" s="46"/>
      <c r="HS697" s="46"/>
      <c r="HT697" s="46"/>
      <c r="HU697" s="46"/>
      <c r="HV697" s="46"/>
      <c r="HW697" s="46"/>
      <c r="HX697" s="46"/>
      <c r="HY697" s="46"/>
      <c r="HZ697" s="46"/>
      <c r="IA697" s="46"/>
      <c r="IB697" s="46"/>
      <c r="IC697" s="46"/>
      <c r="ID697" s="46"/>
      <c r="IE697" s="46"/>
      <c r="IF697" s="46"/>
      <c r="IG697" s="46"/>
      <c r="IH697" s="46"/>
      <c r="II697" s="46"/>
      <c r="IJ697" s="46"/>
      <c r="IK697" s="46"/>
      <c r="IL697" s="46"/>
      <c r="IM697" s="46"/>
      <c r="IN697" s="46"/>
      <c r="IO697" s="46"/>
      <c r="IP697" s="46"/>
      <c r="IQ697" s="46"/>
      <c r="IR697" s="46"/>
      <c r="IS697" s="46"/>
      <c r="IT697" s="46"/>
      <c r="IU697" s="46"/>
    </row>
    <row r="698" spans="1:255" customFormat="1" ht="18.75" customHeight="1">
      <c r="A698" s="57"/>
      <c r="B698" s="70"/>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174"/>
      <c r="AF698" s="175"/>
      <c r="AG698" s="175"/>
      <c r="AH698" s="175"/>
      <c r="AI698" s="175"/>
      <c r="AJ698" s="175"/>
      <c r="AK698" s="175"/>
      <c r="AL698" s="175"/>
      <c r="AM698" s="176"/>
      <c r="AN698" s="174"/>
      <c r="AO698" s="177"/>
      <c r="AP698" s="177"/>
      <c r="AQ698" s="177"/>
      <c r="AR698" s="177"/>
      <c r="AS698" s="177"/>
      <c r="AT698" s="177"/>
      <c r="AU698" s="177"/>
      <c r="AV698" s="178"/>
      <c r="AW698" s="179"/>
      <c r="AX698" s="180"/>
      <c r="AY698" s="180"/>
      <c r="AZ698" s="180"/>
      <c r="BA698" s="180"/>
      <c r="BB698" s="181"/>
      <c r="BC698" s="46"/>
      <c r="BD698" s="46"/>
      <c r="BE698" s="46"/>
      <c r="BF698" s="46"/>
      <c r="BG698" s="46"/>
      <c r="BH698" s="46"/>
      <c r="BI698" s="46"/>
      <c r="BJ698" s="46"/>
      <c r="BK698" s="46"/>
      <c r="BL698" s="46"/>
      <c r="BM698" s="46"/>
      <c r="BN698" s="46"/>
      <c r="BO698" s="46"/>
      <c r="BP698" s="46"/>
      <c r="BQ698" s="46"/>
      <c r="BR698" s="46"/>
      <c r="BS698" s="46"/>
      <c r="BT698" s="46"/>
      <c r="BU698" s="46"/>
      <c r="BV698" s="46"/>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46"/>
      <c r="CS698" s="46"/>
      <c r="CT698" s="46"/>
      <c r="CU698" s="46"/>
      <c r="CV698" s="46"/>
      <c r="CW698" s="46"/>
      <c r="CX698" s="46"/>
      <c r="CY698" s="46"/>
      <c r="CZ698" s="46"/>
      <c r="DA698" s="46"/>
      <c r="DB698" s="46"/>
      <c r="DC698" s="46"/>
      <c r="DD698" s="46"/>
      <c r="DE698" s="46"/>
      <c r="DF698" s="46"/>
      <c r="DG698" s="46"/>
      <c r="DH698" s="46"/>
      <c r="DI698" s="46"/>
      <c r="DJ698" s="46"/>
      <c r="DK698" s="46"/>
      <c r="DL698" s="46"/>
      <c r="DM698" s="46"/>
      <c r="DN698" s="46"/>
      <c r="DO698" s="46"/>
      <c r="DP698" s="46"/>
      <c r="DQ698" s="46"/>
      <c r="DR698" s="46"/>
      <c r="DS698" s="46"/>
      <c r="DT698" s="46"/>
      <c r="DU698" s="46"/>
      <c r="DV698" s="46"/>
      <c r="DW698" s="46"/>
      <c r="DX698" s="46"/>
      <c r="DY698" s="46"/>
      <c r="DZ698" s="46"/>
      <c r="EA698" s="46"/>
      <c r="EB698" s="46"/>
      <c r="EC698" s="46"/>
      <c r="ED698" s="46"/>
      <c r="EE698" s="46"/>
      <c r="EF698" s="46"/>
      <c r="EG698" s="46"/>
      <c r="EH698" s="46"/>
      <c r="EI698" s="46"/>
      <c r="EJ698" s="46"/>
      <c r="EK698" s="46"/>
      <c r="EL698" s="46"/>
      <c r="EM698" s="46"/>
      <c r="EN698" s="46"/>
      <c r="EO698" s="46"/>
      <c r="EP698" s="46"/>
      <c r="EQ698" s="46"/>
      <c r="ER698" s="46"/>
      <c r="ES698" s="46"/>
      <c r="ET698" s="46"/>
      <c r="EU698" s="46"/>
      <c r="EV698" s="46"/>
      <c r="EW698" s="46"/>
      <c r="EX698" s="46"/>
      <c r="EY698" s="46"/>
      <c r="EZ698" s="46"/>
      <c r="FA698" s="46"/>
      <c r="FB698" s="46"/>
      <c r="FC698" s="46"/>
      <c r="FD698" s="46"/>
      <c r="FE698" s="46"/>
      <c r="FF698" s="46"/>
      <c r="FG698" s="46"/>
      <c r="FH698" s="46"/>
      <c r="FI698" s="46"/>
      <c r="FJ698" s="46"/>
      <c r="FK698" s="46"/>
      <c r="FL698" s="46"/>
      <c r="FM698" s="46"/>
      <c r="FN698" s="46"/>
      <c r="FO698" s="46"/>
      <c r="FP698" s="46"/>
      <c r="FQ698" s="46"/>
      <c r="FR698" s="46"/>
      <c r="FS698" s="46"/>
      <c r="FT698" s="46"/>
      <c r="FU698" s="46"/>
      <c r="FV698" s="46"/>
      <c r="FW698" s="46"/>
      <c r="FX698" s="46"/>
      <c r="FY698" s="46"/>
      <c r="FZ698" s="46"/>
      <c r="GA698" s="46"/>
      <c r="GB698" s="46"/>
      <c r="GC698" s="46"/>
      <c r="GD698" s="46"/>
      <c r="GE698" s="46"/>
      <c r="GF698" s="46"/>
      <c r="GG698" s="46"/>
      <c r="GH698" s="46"/>
      <c r="GI698" s="46"/>
      <c r="GJ698" s="46"/>
      <c r="GK698" s="46"/>
      <c r="GL698" s="46"/>
      <c r="GM698" s="46"/>
      <c r="GN698" s="46"/>
      <c r="GO698" s="46"/>
      <c r="GP698" s="46"/>
      <c r="GQ698" s="46"/>
      <c r="GR698" s="46"/>
      <c r="GS698" s="46"/>
      <c r="GT698" s="46"/>
      <c r="GU698" s="46"/>
      <c r="GV698" s="46"/>
      <c r="GW698" s="46"/>
      <c r="GX698" s="46"/>
      <c r="GY698" s="46"/>
      <c r="GZ698" s="46"/>
      <c r="HA698" s="46"/>
      <c r="HB698" s="46"/>
      <c r="HC698" s="46"/>
      <c r="HD698" s="46"/>
      <c r="HE698" s="46"/>
      <c r="HF698" s="46"/>
      <c r="HG698" s="46"/>
      <c r="HH698" s="46"/>
      <c r="HI698" s="46"/>
      <c r="HJ698" s="46"/>
      <c r="HK698" s="46"/>
      <c r="HL698" s="46"/>
      <c r="HM698" s="46"/>
      <c r="HN698" s="46"/>
      <c r="HO698" s="46"/>
      <c r="HP698" s="46"/>
      <c r="HQ698" s="46"/>
      <c r="HR698" s="46"/>
      <c r="HS698" s="46"/>
      <c r="HT698" s="46"/>
      <c r="HU698" s="46"/>
      <c r="HV698" s="46"/>
      <c r="HW698" s="46"/>
      <c r="HX698" s="46"/>
      <c r="HY698" s="46"/>
      <c r="HZ698" s="46"/>
      <c r="IA698" s="46"/>
      <c r="IB698" s="46"/>
      <c r="IC698" s="46"/>
      <c r="ID698" s="46"/>
      <c r="IE698" s="46"/>
      <c r="IF698" s="46"/>
      <c r="IG698" s="46"/>
      <c r="IH698" s="46"/>
      <c r="II698" s="46"/>
      <c r="IJ698" s="46"/>
      <c r="IK698" s="46"/>
      <c r="IL698" s="46"/>
      <c r="IM698" s="46"/>
      <c r="IN698" s="46"/>
      <c r="IO698" s="46"/>
      <c r="IP698" s="46"/>
      <c r="IQ698" s="46"/>
      <c r="IR698" s="46"/>
      <c r="IS698" s="46"/>
      <c r="IT698" s="46"/>
      <c r="IU698" s="46"/>
    </row>
    <row r="699" spans="1:255" customFormat="1" ht="18.75" customHeight="1">
      <c r="A699" s="57"/>
      <c r="B699" s="70"/>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174"/>
      <c r="AF699" s="175"/>
      <c r="AG699" s="175"/>
      <c r="AH699" s="175"/>
      <c r="AI699" s="175"/>
      <c r="AJ699" s="175"/>
      <c r="AK699" s="175"/>
      <c r="AL699" s="175"/>
      <c r="AM699" s="176"/>
      <c r="AN699" s="174"/>
      <c r="AO699" s="177"/>
      <c r="AP699" s="177"/>
      <c r="AQ699" s="177"/>
      <c r="AR699" s="177"/>
      <c r="AS699" s="177"/>
      <c r="AT699" s="177"/>
      <c r="AU699" s="177"/>
      <c r="AV699" s="178"/>
      <c r="AW699" s="179"/>
      <c r="AX699" s="180"/>
      <c r="AY699" s="180"/>
      <c r="AZ699" s="180"/>
      <c r="BA699" s="180"/>
      <c r="BB699" s="181"/>
      <c r="BC699" s="46"/>
      <c r="BD699" s="46"/>
      <c r="BE699" s="46"/>
      <c r="BF699" s="46"/>
      <c r="BG699" s="46"/>
      <c r="BH699" s="46"/>
      <c r="BI699" s="46"/>
      <c r="BJ699" s="46"/>
      <c r="BK699" s="46"/>
      <c r="BL699" s="46"/>
      <c r="BM699" s="46"/>
      <c r="BN699" s="46"/>
      <c r="BO699" s="46"/>
      <c r="BP699" s="46"/>
      <c r="BQ699" s="46"/>
      <c r="BR699" s="46"/>
      <c r="BS699" s="46"/>
      <c r="BT699" s="46"/>
      <c r="BU699" s="46"/>
      <c r="BV699" s="46"/>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46"/>
      <c r="CS699" s="46"/>
      <c r="CT699" s="46"/>
      <c r="CU699" s="46"/>
      <c r="CV699" s="46"/>
      <c r="CW699" s="46"/>
      <c r="CX699" s="46"/>
      <c r="CY699" s="46"/>
      <c r="CZ699" s="46"/>
      <c r="DA699" s="46"/>
      <c r="DB699" s="46"/>
      <c r="DC699" s="46"/>
      <c r="DD699" s="46"/>
      <c r="DE699" s="46"/>
      <c r="DF699" s="46"/>
      <c r="DG699" s="46"/>
      <c r="DH699" s="46"/>
      <c r="DI699" s="46"/>
      <c r="DJ699" s="46"/>
      <c r="DK699" s="46"/>
      <c r="DL699" s="46"/>
      <c r="DM699" s="46"/>
      <c r="DN699" s="46"/>
      <c r="DO699" s="46"/>
      <c r="DP699" s="46"/>
      <c r="DQ699" s="46"/>
      <c r="DR699" s="46"/>
      <c r="DS699" s="46"/>
      <c r="DT699" s="46"/>
      <c r="DU699" s="46"/>
      <c r="DV699" s="46"/>
      <c r="DW699" s="46"/>
      <c r="DX699" s="46"/>
      <c r="DY699" s="46"/>
      <c r="DZ699" s="46"/>
      <c r="EA699" s="46"/>
      <c r="EB699" s="46"/>
      <c r="EC699" s="46"/>
      <c r="ED699" s="46"/>
      <c r="EE699" s="46"/>
      <c r="EF699" s="46"/>
      <c r="EG699" s="46"/>
      <c r="EH699" s="46"/>
      <c r="EI699" s="46"/>
      <c r="EJ699" s="46"/>
      <c r="EK699" s="46"/>
      <c r="EL699" s="46"/>
      <c r="EM699" s="46"/>
      <c r="EN699" s="46"/>
      <c r="EO699" s="46"/>
      <c r="EP699" s="46"/>
      <c r="EQ699" s="46"/>
      <c r="ER699" s="46"/>
      <c r="ES699" s="46"/>
      <c r="ET699" s="46"/>
      <c r="EU699" s="46"/>
      <c r="EV699" s="46"/>
      <c r="EW699" s="46"/>
      <c r="EX699" s="46"/>
      <c r="EY699" s="46"/>
      <c r="EZ699" s="46"/>
      <c r="FA699" s="46"/>
      <c r="FB699" s="46"/>
      <c r="FC699" s="46"/>
      <c r="FD699" s="46"/>
      <c r="FE699" s="46"/>
      <c r="FF699" s="46"/>
      <c r="FG699" s="46"/>
      <c r="FH699" s="46"/>
      <c r="FI699" s="46"/>
      <c r="FJ699" s="46"/>
      <c r="FK699" s="46"/>
      <c r="FL699" s="46"/>
      <c r="FM699" s="46"/>
      <c r="FN699" s="46"/>
      <c r="FO699" s="46"/>
      <c r="FP699" s="46"/>
      <c r="FQ699" s="46"/>
      <c r="FR699" s="46"/>
      <c r="FS699" s="46"/>
      <c r="FT699" s="46"/>
      <c r="FU699" s="46"/>
      <c r="FV699" s="46"/>
      <c r="FW699" s="46"/>
      <c r="FX699" s="46"/>
      <c r="FY699" s="46"/>
      <c r="FZ699" s="46"/>
      <c r="GA699" s="46"/>
      <c r="GB699" s="46"/>
      <c r="GC699" s="46"/>
      <c r="GD699" s="46"/>
      <c r="GE699" s="46"/>
      <c r="GF699" s="46"/>
      <c r="GG699" s="46"/>
      <c r="GH699" s="46"/>
      <c r="GI699" s="46"/>
      <c r="GJ699" s="46"/>
      <c r="GK699" s="46"/>
      <c r="GL699" s="46"/>
      <c r="GM699" s="46"/>
      <c r="GN699" s="46"/>
      <c r="GO699" s="46"/>
      <c r="GP699" s="46"/>
      <c r="GQ699" s="46"/>
      <c r="GR699" s="46"/>
      <c r="GS699" s="46"/>
      <c r="GT699" s="46"/>
      <c r="GU699" s="46"/>
      <c r="GV699" s="46"/>
      <c r="GW699" s="46"/>
      <c r="GX699" s="46"/>
      <c r="GY699" s="46"/>
      <c r="GZ699" s="46"/>
      <c r="HA699" s="46"/>
      <c r="HB699" s="46"/>
      <c r="HC699" s="46"/>
      <c r="HD699" s="46"/>
      <c r="HE699" s="46"/>
      <c r="HF699" s="46"/>
      <c r="HG699" s="46"/>
      <c r="HH699" s="46"/>
      <c r="HI699" s="46"/>
      <c r="HJ699" s="46"/>
      <c r="HK699" s="46"/>
      <c r="HL699" s="46"/>
      <c r="HM699" s="46"/>
      <c r="HN699" s="46"/>
      <c r="HO699" s="46"/>
      <c r="HP699" s="46"/>
      <c r="HQ699" s="46"/>
      <c r="HR699" s="46"/>
      <c r="HS699" s="46"/>
      <c r="HT699" s="46"/>
      <c r="HU699" s="46"/>
      <c r="HV699" s="46"/>
      <c r="HW699" s="46"/>
      <c r="HX699" s="46"/>
      <c r="HY699" s="46"/>
      <c r="HZ699" s="46"/>
      <c r="IA699" s="46"/>
      <c r="IB699" s="46"/>
      <c r="IC699" s="46"/>
      <c r="ID699" s="46"/>
      <c r="IE699" s="46"/>
      <c r="IF699" s="46"/>
      <c r="IG699" s="46"/>
      <c r="IH699" s="46"/>
      <c r="II699" s="46"/>
      <c r="IJ699" s="46"/>
      <c r="IK699" s="46"/>
      <c r="IL699" s="46"/>
      <c r="IM699" s="46"/>
      <c r="IN699" s="46"/>
      <c r="IO699" s="46"/>
      <c r="IP699" s="46"/>
      <c r="IQ699" s="46"/>
      <c r="IR699" s="46"/>
      <c r="IS699" s="46"/>
      <c r="IT699" s="46"/>
      <c r="IU699" s="46"/>
    </row>
    <row r="700" spans="1:255" customFormat="1" ht="18.75" customHeight="1">
      <c r="A700" s="57"/>
      <c r="B700" s="70"/>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174"/>
      <c r="AF700" s="175"/>
      <c r="AG700" s="175"/>
      <c r="AH700" s="175"/>
      <c r="AI700" s="175"/>
      <c r="AJ700" s="175"/>
      <c r="AK700" s="175"/>
      <c r="AL700" s="175"/>
      <c r="AM700" s="176"/>
      <c r="AN700" s="174"/>
      <c r="AO700" s="177"/>
      <c r="AP700" s="177"/>
      <c r="AQ700" s="177"/>
      <c r="AR700" s="177"/>
      <c r="AS700" s="177"/>
      <c r="AT700" s="177"/>
      <c r="AU700" s="177"/>
      <c r="AV700" s="178"/>
      <c r="AW700" s="179"/>
      <c r="AX700" s="180"/>
      <c r="AY700" s="180"/>
      <c r="AZ700" s="180"/>
      <c r="BA700" s="180"/>
      <c r="BB700" s="181"/>
      <c r="BC700" s="46"/>
      <c r="BD700" s="46"/>
      <c r="BE700" s="46"/>
      <c r="BF700" s="46"/>
      <c r="BG700" s="46"/>
      <c r="BH700" s="46"/>
      <c r="BI700" s="46"/>
      <c r="BJ700" s="46"/>
      <c r="BK700" s="46"/>
      <c r="BL700" s="46"/>
      <c r="BM700" s="46"/>
      <c r="BN700" s="46"/>
      <c r="BO700" s="46"/>
      <c r="BP700" s="46"/>
      <c r="BQ700" s="46"/>
      <c r="BR700" s="46"/>
      <c r="BS700" s="46"/>
      <c r="BT700" s="46"/>
      <c r="BU700" s="46"/>
      <c r="BV700" s="46"/>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46"/>
      <c r="CS700" s="46"/>
      <c r="CT700" s="46"/>
      <c r="CU700" s="46"/>
      <c r="CV700" s="46"/>
      <c r="CW700" s="46"/>
      <c r="CX700" s="46"/>
      <c r="CY700" s="46"/>
      <c r="CZ700" s="46"/>
      <c r="DA700" s="46"/>
      <c r="DB700" s="46"/>
      <c r="DC700" s="46"/>
      <c r="DD700" s="46"/>
      <c r="DE700" s="46"/>
      <c r="DF700" s="46"/>
      <c r="DG700" s="46"/>
      <c r="DH700" s="46"/>
      <c r="DI700" s="46"/>
      <c r="DJ700" s="46"/>
      <c r="DK700" s="46"/>
      <c r="DL700" s="46"/>
      <c r="DM700" s="46"/>
      <c r="DN700" s="46"/>
      <c r="DO700" s="46"/>
      <c r="DP700" s="46"/>
      <c r="DQ700" s="46"/>
      <c r="DR700" s="46"/>
      <c r="DS700" s="46"/>
      <c r="DT700" s="46"/>
      <c r="DU700" s="46"/>
      <c r="DV700" s="46"/>
      <c r="DW700" s="46"/>
      <c r="DX700" s="46"/>
      <c r="DY700" s="46"/>
      <c r="DZ700" s="46"/>
      <c r="EA700" s="46"/>
      <c r="EB700" s="46"/>
      <c r="EC700" s="46"/>
      <c r="ED700" s="46"/>
      <c r="EE700" s="46"/>
      <c r="EF700" s="46"/>
      <c r="EG700" s="46"/>
      <c r="EH700" s="46"/>
      <c r="EI700" s="46"/>
      <c r="EJ700" s="46"/>
      <c r="EK700" s="46"/>
      <c r="EL700" s="46"/>
      <c r="EM700" s="46"/>
      <c r="EN700" s="46"/>
      <c r="EO700" s="46"/>
      <c r="EP700" s="46"/>
      <c r="EQ700" s="46"/>
      <c r="ER700" s="46"/>
      <c r="ES700" s="46"/>
      <c r="ET700" s="46"/>
      <c r="EU700" s="46"/>
      <c r="EV700" s="46"/>
      <c r="EW700" s="46"/>
      <c r="EX700" s="46"/>
      <c r="EY700" s="46"/>
      <c r="EZ700" s="46"/>
      <c r="FA700" s="46"/>
      <c r="FB700" s="46"/>
      <c r="FC700" s="46"/>
      <c r="FD700" s="46"/>
      <c r="FE700" s="46"/>
      <c r="FF700" s="46"/>
      <c r="FG700" s="46"/>
      <c r="FH700" s="46"/>
      <c r="FI700" s="46"/>
      <c r="FJ700" s="46"/>
      <c r="FK700" s="46"/>
      <c r="FL700" s="46"/>
      <c r="FM700" s="46"/>
      <c r="FN700" s="46"/>
      <c r="FO700" s="46"/>
      <c r="FP700" s="46"/>
      <c r="FQ700" s="46"/>
      <c r="FR700" s="46"/>
      <c r="FS700" s="46"/>
      <c r="FT700" s="46"/>
      <c r="FU700" s="46"/>
      <c r="FV700" s="46"/>
      <c r="FW700" s="46"/>
      <c r="FX700" s="46"/>
      <c r="FY700" s="46"/>
      <c r="FZ700" s="46"/>
      <c r="GA700" s="46"/>
      <c r="GB700" s="46"/>
      <c r="GC700" s="46"/>
      <c r="GD700" s="46"/>
      <c r="GE700" s="46"/>
      <c r="GF700" s="46"/>
      <c r="GG700" s="46"/>
      <c r="GH700" s="46"/>
      <c r="GI700" s="46"/>
      <c r="GJ700" s="46"/>
      <c r="GK700" s="46"/>
      <c r="GL700" s="46"/>
      <c r="GM700" s="46"/>
      <c r="GN700" s="46"/>
      <c r="GO700" s="46"/>
      <c r="GP700" s="46"/>
      <c r="GQ700" s="46"/>
      <c r="GR700" s="46"/>
      <c r="GS700" s="46"/>
      <c r="GT700" s="46"/>
      <c r="GU700" s="46"/>
      <c r="GV700" s="46"/>
      <c r="GW700" s="46"/>
      <c r="GX700" s="46"/>
      <c r="GY700" s="46"/>
      <c r="GZ700" s="46"/>
      <c r="HA700" s="46"/>
      <c r="HB700" s="46"/>
      <c r="HC700" s="46"/>
      <c r="HD700" s="46"/>
      <c r="HE700" s="46"/>
      <c r="HF700" s="46"/>
      <c r="HG700" s="46"/>
      <c r="HH700" s="46"/>
      <c r="HI700" s="46"/>
      <c r="HJ700" s="46"/>
      <c r="HK700" s="46"/>
      <c r="HL700" s="46"/>
      <c r="HM700" s="46"/>
      <c r="HN700" s="46"/>
      <c r="HO700" s="46"/>
      <c r="HP700" s="46"/>
      <c r="HQ700" s="46"/>
      <c r="HR700" s="46"/>
      <c r="HS700" s="46"/>
      <c r="HT700" s="46"/>
      <c r="HU700" s="46"/>
      <c r="HV700" s="46"/>
      <c r="HW700" s="46"/>
      <c r="HX700" s="46"/>
      <c r="HY700" s="46"/>
      <c r="HZ700" s="46"/>
      <c r="IA700" s="46"/>
      <c r="IB700" s="46"/>
      <c r="IC700" s="46"/>
      <c r="ID700" s="46"/>
      <c r="IE700" s="46"/>
      <c r="IF700" s="46"/>
      <c r="IG700" s="46"/>
      <c r="IH700" s="46"/>
      <c r="II700" s="46"/>
      <c r="IJ700" s="46"/>
      <c r="IK700" s="46"/>
      <c r="IL700" s="46"/>
      <c r="IM700" s="46"/>
      <c r="IN700" s="46"/>
      <c r="IO700" s="46"/>
      <c r="IP700" s="46"/>
      <c r="IQ700" s="46"/>
      <c r="IR700" s="46"/>
      <c r="IS700" s="46"/>
      <c r="IT700" s="46"/>
      <c r="IU700" s="46"/>
    </row>
    <row r="701" spans="1:255" customFormat="1" ht="18.75" customHeight="1">
      <c r="A701" s="57"/>
      <c r="B701" s="72"/>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174"/>
      <c r="AF701" s="175"/>
      <c r="AG701" s="175"/>
      <c r="AH701" s="175"/>
      <c r="AI701" s="175"/>
      <c r="AJ701" s="175"/>
      <c r="AK701" s="175"/>
      <c r="AL701" s="175"/>
      <c r="AM701" s="176"/>
      <c r="AN701" s="174"/>
      <c r="AO701" s="177"/>
      <c r="AP701" s="177"/>
      <c r="AQ701" s="177"/>
      <c r="AR701" s="177"/>
      <c r="AS701" s="177"/>
      <c r="AT701" s="177"/>
      <c r="AU701" s="177"/>
      <c r="AV701" s="178"/>
      <c r="AW701" s="179"/>
      <c r="AX701" s="180"/>
      <c r="AY701" s="180"/>
      <c r="AZ701" s="180"/>
      <c r="BA701" s="180"/>
      <c r="BB701" s="181"/>
      <c r="BC701" s="46"/>
      <c r="BD701" s="46"/>
      <c r="BE701" s="46"/>
      <c r="BF701" s="46"/>
      <c r="BG701" s="46"/>
      <c r="BH701" s="46"/>
      <c r="BI701" s="46"/>
      <c r="BJ701" s="46"/>
      <c r="BK701" s="46"/>
      <c r="BL701" s="46"/>
      <c r="BM701" s="46"/>
      <c r="BN701" s="46"/>
      <c r="BO701" s="46"/>
      <c r="BP701" s="46"/>
      <c r="BQ701" s="46"/>
      <c r="BR701" s="46"/>
      <c r="BS701" s="46"/>
      <c r="BT701" s="46"/>
      <c r="BU701" s="46"/>
      <c r="BV701" s="46"/>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46"/>
      <c r="CS701" s="46"/>
      <c r="CT701" s="46"/>
      <c r="CU701" s="46"/>
      <c r="CV701" s="46"/>
      <c r="CW701" s="46"/>
      <c r="CX701" s="46"/>
      <c r="CY701" s="46"/>
      <c r="CZ701" s="46"/>
      <c r="DA701" s="46"/>
      <c r="DB701" s="46"/>
      <c r="DC701" s="46"/>
      <c r="DD701" s="46"/>
      <c r="DE701" s="46"/>
      <c r="DF701" s="46"/>
      <c r="DG701" s="46"/>
      <c r="DH701" s="46"/>
      <c r="DI701" s="46"/>
      <c r="DJ701" s="46"/>
      <c r="DK701" s="46"/>
      <c r="DL701" s="46"/>
      <c r="DM701" s="46"/>
      <c r="DN701" s="46"/>
      <c r="DO701" s="46"/>
      <c r="DP701" s="46"/>
      <c r="DQ701" s="46"/>
      <c r="DR701" s="46"/>
      <c r="DS701" s="46"/>
      <c r="DT701" s="46"/>
      <c r="DU701" s="46"/>
      <c r="DV701" s="46"/>
      <c r="DW701" s="46"/>
      <c r="DX701" s="46"/>
      <c r="DY701" s="46"/>
      <c r="DZ701" s="46"/>
      <c r="EA701" s="46"/>
      <c r="EB701" s="46"/>
      <c r="EC701" s="46"/>
      <c r="ED701" s="46"/>
      <c r="EE701" s="46"/>
      <c r="EF701" s="46"/>
      <c r="EG701" s="46"/>
      <c r="EH701" s="46"/>
      <c r="EI701" s="46"/>
      <c r="EJ701" s="46"/>
      <c r="EK701" s="46"/>
      <c r="EL701" s="46"/>
      <c r="EM701" s="46"/>
      <c r="EN701" s="46"/>
      <c r="EO701" s="46"/>
      <c r="EP701" s="46"/>
      <c r="EQ701" s="46"/>
      <c r="ER701" s="46"/>
      <c r="ES701" s="46"/>
      <c r="ET701" s="46"/>
      <c r="EU701" s="46"/>
      <c r="EV701" s="46"/>
      <c r="EW701" s="46"/>
      <c r="EX701" s="46"/>
      <c r="EY701" s="46"/>
      <c r="EZ701" s="46"/>
      <c r="FA701" s="46"/>
      <c r="FB701" s="46"/>
      <c r="FC701" s="46"/>
      <c r="FD701" s="46"/>
      <c r="FE701" s="46"/>
      <c r="FF701" s="46"/>
      <c r="FG701" s="46"/>
      <c r="FH701" s="46"/>
      <c r="FI701" s="46"/>
      <c r="FJ701" s="46"/>
      <c r="FK701" s="46"/>
      <c r="FL701" s="46"/>
      <c r="FM701" s="46"/>
      <c r="FN701" s="46"/>
      <c r="FO701" s="46"/>
      <c r="FP701" s="46"/>
      <c r="FQ701" s="46"/>
      <c r="FR701" s="46"/>
      <c r="FS701" s="46"/>
      <c r="FT701" s="46"/>
      <c r="FU701" s="46"/>
      <c r="FV701" s="46"/>
      <c r="FW701" s="46"/>
      <c r="FX701" s="46"/>
      <c r="FY701" s="46"/>
      <c r="FZ701" s="46"/>
      <c r="GA701" s="46"/>
      <c r="GB701" s="46"/>
      <c r="GC701" s="46"/>
      <c r="GD701" s="46"/>
      <c r="GE701" s="46"/>
      <c r="GF701" s="46"/>
      <c r="GG701" s="46"/>
      <c r="GH701" s="46"/>
      <c r="GI701" s="46"/>
      <c r="GJ701" s="46"/>
      <c r="GK701" s="46"/>
      <c r="GL701" s="46"/>
      <c r="GM701" s="46"/>
      <c r="GN701" s="46"/>
      <c r="GO701" s="46"/>
      <c r="GP701" s="46"/>
      <c r="GQ701" s="46"/>
      <c r="GR701" s="46"/>
      <c r="GS701" s="46"/>
      <c r="GT701" s="46"/>
      <c r="GU701" s="46"/>
      <c r="GV701" s="46"/>
      <c r="GW701" s="46"/>
      <c r="GX701" s="46"/>
      <c r="GY701" s="46"/>
      <c r="GZ701" s="46"/>
      <c r="HA701" s="46"/>
      <c r="HB701" s="46"/>
      <c r="HC701" s="46"/>
      <c r="HD701" s="46"/>
      <c r="HE701" s="46"/>
      <c r="HF701" s="46"/>
      <c r="HG701" s="46"/>
      <c r="HH701" s="46"/>
      <c r="HI701" s="46"/>
      <c r="HJ701" s="46"/>
      <c r="HK701" s="46"/>
      <c r="HL701" s="46"/>
      <c r="HM701" s="46"/>
      <c r="HN701" s="46"/>
      <c r="HO701" s="46"/>
      <c r="HP701" s="46"/>
      <c r="HQ701" s="46"/>
      <c r="HR701" s="46"/>
      <c r="HS701" s="46"/>
      <c r="HT701" s="46"/>
      <c r="HU701" s="46"/>
      <c r="HV701" s="46"/>
      <c r="HW701" s="46"/>
      <c r="HX701" s="46"/>
      <c r="HY701" s="46"/>
      <c r="HZ701" s="46"/>
      <c r="IA701" s="46"/>
      <c r="IB701" s="46"/>
      <c r="IC701" s="46"/>
      <c r="ID701" s="46"/>
      <c r="IE701" s="46"/>
      <c r="IF701" s="46"/>
      <c r="IG701" s="46"/>
      <c r="IH701" s="46"/>
      <c r="II701" s="46"/>
      <c r="IJ701" s="46"/>
      <c r="IK701" s="46"/>
      <c r="IL701" s="46"/>
      <c r="IM701" s="46"/>
      <c r="IN701" s="46"/>
      <c r="IO701" s="46"/>
      <c r="IP701" s="46"/>
      <c r="IQ701" s="46"/>
      <c r="IR701" s="46"/>
      <c r="IS701" s="46"/>
      <c r="IT701" s="46"/>
      <c r="IU701" s="46"/>
    </row>
    <row r="702" spans="1:255" customFormat="1" ht="18.75" customHeight="1">
      <c r="A702" s="57"/>
      <c r="B702" s="70"/>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174"/>
      <c r="AF702" s="175"/>
      <c r="AG702" s="175"/>
      <c r="AH702" s="175"/>
      <c r="AI702" s="175"/>
      <c r="AJ702" s="175"/>
      <c r="AK702" s="175"/>
      <c r="AL702" s="175"/>
      <c r="AM702" s="176"/>
      <c r="AN702" s="174"/>
      <c r="AO702" s="177"/>
      <c r="AP702" s="177"/>
      <c r="AQ702" s="177"/>
      <c r="AR702" s="177"/>
      <c r="AS702" s="177"/>
      <c r="AT702" s="177"/>
      <c r="AU702" s="177"/>
      <c r="AV702" s="178"/>
      <c r="AW702" s="179"/>
      <c r="AX702" s="180"/>
      <c r="AY702" s="180"/>
      <c r="AZ702" s="180"/>
      <c r="BA702" s="180"/>
      <c r="BB702" s="181"/>
      <c r="BC702" s="46"/>
      <c r="BD702" s="46"/>
      <c r="BE702" s="46"/>
      <c r="BF702" s="46"/>
      <c r="BG702" s="46"/>
      <c r="BH702" s="46"/>
      <c r="BI702" s="46"/>
      <c r="BJ702" s="46"/>
      <c r="BK702" s="46"/>
      <c r="BL702" s="46"/>
      <c r="BM702" s="46"/>
      <c r="BN702" s="46"/>
      <c r="BO702" s="46"/>
      <c r="BP702" s="46"/>
      <c r="BQ702" s="46"/>
      <c r="BR702" s="46"/>
      <c r="BS702" s="46"/>
      <c r="BT702" s="46"/>
      <c r="BU702" s="46"/>
      <c r="BV702" s="46"/>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46"/>
      <c r="CS702" s="46"/>
      <c r="CT702" s="46"/>
      <c r="CU702" s="46"/>
      <c r="CV702" s="46"/>
      <c r="CW702" s="46"/>
      <c r="CX702" s="46"/>
      <c r="CY702" s="46"/>
      <c r="CZ702" s="46"/>
      <c r="DA702" s="46"/>
      <c r="DB702" s="46"/>
      <c r="DC702" s="46"/>
      <c r="DD702" s="46"/>
      <c r="DE702" s="46"/>
      <c r="DF702" s="46"/>
      <c r="DG702" s="46"/>
      <c r="DH702" s="46"/>
      <c r="DI702" s="46"/>
      <c r="DJ702" s="46"/>
      <c r="DK702" s="46"/>
      <c r="DL702" s="46"/>
      <c r="DM702" s="46"/>
      <c r="DN702" s="46"/>
      <c r="DO702" s="46"/>
      <c r="DP702" s="46"/>
      <c r="DQ702" s="46"/>
      <c r="DR702" s="46"/>
      <c r="DS702" s="46"/>
      <c r="DT702" s="46"/>
      <c r="DU702" s="46"/>
      <c r="DV702" s="46"/>
      <c r="DW702" s="46"/>
      <c r="DX702" s="46"/>
      <c r="DY702" s="46"/>
      <c r="DZ702" s="46"/>
      <c r="EA702" s="46"/>
      <c r="EB702" s="46"/>
      <c r="EC702" s="46"/>
      <c r="ED702" s="46"/>
      <c r="EE702" s="46"/>
      <c r="EF702" s="46"/>
      <c r="EG702" s="46"/>
      <c r="EH702" s="46"/>
      <c r="EI702" s="46"/>
      <c r="EJ702" s="46"/>
      <c r="EK702" s="46"/>
      <c r="EL702" s="46"/>
      <c r="EM702" s="46"/>
      <c r="EN702" s="46"/>
      <c r="EO702" s="46"/>
      <c r="EP702" s="46"/>
      <c r="EQ702" s="46"/>
      <c r="ER702" s="46"/>
      <c r="ES702" s="46"/>
      <c r="ET702" s="46"/>
      <c r="EU702" s="46"/>
      <c r="EV702" s="46"/>
      <c r="EW702" s="46"/>
      <c r="EX702" s="46"/>
      <c r="EY702" s="46"/>
      <c r="EZ702" s="46"/>
      <c r="FA702" s="46"/>
      <c r="FB702" s="46"/>
      <c r="FC702" s="46"/>
      <c r="FD702" s="46"/>
      <c r="FE702" s="46"/>
      <c r="FF702" s="46"/>
      <c r="FG702" s="46"/>
      <c r="FH702" s="46"/>
      <c r="FI702" s="46"/>
      <c r="FJ702" s="46"/>
      <c r="FK702" s="46"/>
      <c r="FL702" s="46"/>
      <c r="FM702" s="46"/>
      <c r="FN702" s="46"/>
      <c r="FO702" s="46"/>
      <c r="FP702" s="46"/>
      <c r="FQ702" s="46"/>
      <c r="FR702" s="46"/>
      <c r="FS702" s="46"/>
      <c r="FT702" s="46"/>
      <c r="FU702" s="46"/>
      <c r="FV702" s="46"/>
      <c r="FW702" s="46"/>
      <c r="FX702" s="46"/>
      <c r="FY702" s="46"/>
      <c r="FZ702" s="46"/>
      <c r="GA702" s="46"/>
      <c r="GB702" s="46"/>
      <c r="GC702" s="46"/>
      <c r="GD702" s="46"/>
      <c r="GE702" s="46"/>
      <c r="GF702" s="46"/>
      <c r="GG702" s="46"/>
      <c r="GH702" s="46"/>
      <c r="GI702" s="46"/>
      <c r="GJ702" s="46"/>
      <c r="GK702" s="46"/>
      <c r="GL702" s="46"/>
      <c r="GM702" s="46"/>
      <c r="GN702" s="46"/>
      <c r="GO702" s="46"/>
      <c r="GP702" s="46"/>
      <c r="GQ702" s="46"/>
      <c r="GR702" s="46"/>
      <c r="GS702" s="46"/>
      <c r="GT702" s="46"/>
      <c r="GU702" s="46"/>
      <c r="GV702" s="46"/>
      <c r="GW702" s="46"/>
      <c r="GX702" s="46"/>
      <c r="GY702" s="46"/>
      <c r="GZ702" s="46"/>
      <c r="HA702" s="46"/>
      <c r="HB702" s="46"/>
      <c r="HC702" s="46"/>
      <c r="HD702" s="46"/>
      <c r="HE702" s="46"/>
      <c r="HF702" s="46"/>
      <c r="HG702" s="46"/>
      <c r="HH702" s="46"/>
      <c r="HI702" s="46"/>
      <c r="HJ702" s="46"/>
      <c r="HK702" s="46"/>
      <c r="HL702" s="46"/>
      <c r="HM702" s="46"/>
      <c r="HN702" s="46"/>
      <c r="HO702" s="46"/>
      <c r="HP702" s="46"/>
      <c r="HQ702" s="46"/>
      <c r="HR702" s="46"/>
      <c r="HS702" s="46"/>
      <c r="HT702" s="46"/>
      <c r="HU702" s="46"/>
      <c r="HV702" s="46"/>
      <c r="HW702" s="46"/>
      <c r="HX702" s="46"/>
      <c r="HY702" s="46"/>
      <c r="HZ702" s="46"/>
      <c r="IA702" s="46"/>
      <c r="IB702" s="46"/>
      <c r="IC702" s="46"/>
      <c r="ID702" s="46"/>
      <c r="IE702" s="46"/>
      <c r="IF702" s="46"/>
      <c r="IG702" s="46"/>
      <c r="IH702" s="46"/>
      <c r="II702" s="46"/>
      <c r="IJ702" s="46"/>
      <c r="IK702" s="46"/>
      <c r="IL702" s="46"/>
      <c r="IM702" s="46"/>
      <c r="IN702" s="46"/>
      <c r="IO702" s="46"/>
      <c r="IP702" s="46"/>
      <c r="IQ702" s="46"/>
      <c r="IR702" s="46"/>
      <c r="IS702" s="46"/>
      <c r="IT702" s="46"/>
      <c r="IU702" s="46"/>
    </row>
    <row r="703" spans="1:255" customFormat="1" ht="18.75" customHeight="1">
      <c r="A703" s="57"/>
      <c r="B703" s="72"/>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174"/>
      <c r="AF703" s="175"/>
      <c r="AG703" s="175"/>
      <c r="AH703" s="175"/>
      <c r="AI703" s="175"/>
      <c r="AJ703" s="175"/>
      <c r="AK703" s="175"/>
      <c r="AL703" s="175"/>
      <c r="AM703" s="176"/>
      <c r="AN703" s="174"/>
      <c r="AO703" s="182"/>
      <c r="AP703" s="182"/>
      <c r="AQ703" s="182"/>
      <c r="AR703" s="182"/>
      <c r="AS703" s="182"/>
      <c r="AT703" s="182"/>
      <c r="AU703" s="182"/>
      <c r="AV703" s="183"/>
      <c r="AW703" s="179"/>
      <c r="AX703" s="180"/>
      <c r="AY703" s="180"/>
      <c r="AZ703" s="180"/>
      <c r="BA703" s="180"/>
      <c r="BB703" s="181"/>
      <c r="BC703" s="46"/>
      <c r="BD703" s="46"/>
      <c r="BE703" s="46"/>
      <c r="BF703" s="46"/>
      <c r="BG703" s="46"/>
      <c r="BH703" s="46"/>
      <c r="BI703" s="46"/>
      <c r="BJ703" s="46"/>
      <c r="BK703" s="46"/>
      <c r="BL703" s="46"/>
      <c r="BM703" s="46"/>
      <c r="BN703" s="46"/>
      <c r="BO703" s="46"/>
      <c r="BP703" s="46"/>
      <c r="BQ703" s="46"/>
      <c r="BR703" s="46"/>
      <c r="BS703" s="46"/>
      <c r="BT703" s="46"/>
      <c r="BU703" s="46"/>
      <c r="BV703" s="46"/>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46"/>
      <c r="CS703" s="46"/>
      <c r="CT703" s="46"/>
      <c r="CU703" s="46"/>
      <c r="CV703" s="46"/>
      <c r="CW703" s="46"/>
      <c r="CX703" s="46"/>
      <c r="CY703" s="46"/>
      <c r="CZ703" s="46"/>
      <c r="DA703" s="46"/>
      <c r="DB703" s="46"/>
      <c r="DC703" s="46"/>
      <c r="DD703" s="46"/>
      <c r="DE703" s="46"/>
      <c r="DF703" s="46"/>
      <c r="DG703" s="46"/>
      <c r="DH703" s="46"/>
      <c r="DI703" s="46"/>
      <c r="DJ703" s="46"/>
      <c r="DK703" s="46"/>
      <c r="DL703" s="46"/>
      <c r="DM703" s="46"/>
      <c r="DN703" s="46"/>
      <c r="DO703" s="46"/>
      <c r="DP703" s="46"/>
      <c r="DQ703" s="46"/>
      <c r="DR703" s="46"/>
      <c r="DS703" s="46"/>
      <c r="DT703" s="46"/>
      <c r="DU703" s="46"/>
      <c r="DV703" s="46"/>
      <c r="DW703" s="46"/>
      <c r="DX703" s="46"/>
      <c r="DY703" s="46"/>
      <c r="DZ703" s="46"/>
      <c r="EA703" s="46"/>
      <c r="EB703" s="46"/>
      <c r="EC703" s="46"/>
      <c r="ED703" s="46"/>
      <c r="EE703" s="46"/>
      <c r="EF703" s="46"/>
      <c r="EG703" s="46"/>
      <c r="EH703" s="46"/>
      <c r="EI703" s="46"/>
      <c r="EJ703" s="46"/>
      <c r="EK703" s="46"/>
      <c r="EL703" s="46"/>
      <c r="EM703" s="46"/>
      <c r="EN703" s="46"/>
      <c r="EO703" s="46"/>
      <c r="EP703" s="46"/>
      <c r="EQ703" s="46"/>
      <c r="ER703" s="46"/>
      <c r="ES703" s="46"/>
      <c r="ET703" s="46"/>
      <c r="EU703" s="46"/>
      <c r="EV703" s="46"/>
      <c r="EW703" s="46"/>
      <c r="EX703" s="46"/>
      <c r="EY703" s="46"/>
      <c r="EZ703" s="46"/>
      <c r="FA703" s="46"/>
      <c r="FB703" s="46"/>
      <c r="FC703" s="46"/>
      <c r="FD703" s="46"/>
      <c r="FE703" s="46"/>
      <c r="FF703" s="46"/>
      <c r="FG703" s="46"/>
      <c r="FH703" s="46"/>
      <c r="FI703" s="46"/>
      <c r="FJ703" s="46"/>
      <c r="FK703" s="46"/>
      <c r="FL703" s="46"/>
      <c r="FM703" s="46"/>
      <c r="FN703" s="46"/>
      <c r="FO703" s="46"/>
      <c r="FP703" s="46"/>
      <c r="FQ703" s="46"/>
      <c r="FR703" s="46"/>
      <c r="FS703" s="46"/>
      <c r="FT703" s="46"/>
      <c r="FU703" s="46"/>
      <c r="FV703" s="46"/>
      <c r="FW703" s="46"/>
      <c r="FX703" s="46"/>
      <c r="FY703" s="46"/>
      <c r="FZ703" s="46"/>
      <c r="GA703" s="46"/>
      <c r="GB703" s="46"/>
      <c r="GC703" s="46"/>
      <c r="GD703" s="46"/>
      <c r="GE703" s="46"/>
      <c r="GF703" s="46"/>
      <c r="GG703" s="46"/>
      <c r="GH703" s="46"/>
      <c r="GI703" s="46"/>
      <c r="GJ703" s="46"/>
      <c r="GK703" s="46"/>
      <c r="GL703" s="46"/>
      <c r="GM703" s="46"/>
      <c r="GN703" s="46"/>
      <c r="GO703" s="46"/>
      <c r="GP703" s="46"/>
      <c r="GQ703" s="46"/>
      <c r="GR703" s="46"/>
      <c r="GS703" s="46"/>
      <c r="GT703" s="46"/>
      <c r="GU703" s="46"/>
      <c r="GV703" s="46"/>
      <c r="GW703" s="46"/>
      <c r="GX703" s="46"/>
      <c r="GY703" s="46"/>
      <c r="GZ703" s="46"/>
      <c r="HA703" s="46"/>
      <c r="HB703" s="46"/>
      <c r="HC703" s="46"/>
      <c r="HD703" s="46"/>
      <c r="HE703" s="46"/>
      <c r="HF703" s="46"/>
      <c r="HG703" s="46"/>
      <c r="HH703" s="46"/>
      <c r="HI703" s="46"/>
      <c r="HJ703" s="46"/>
      <c r="HK703" s="46"/>
      <c r="HL703" s="46"/>
      <c r="HM703" s="46"/>
      <c r="HN703" s="46"/>
      <c r="HO703" s="46"/>
      <c r="HP703" s="46"/>
      <c r="HQ703" s="46"/>
      <c r="HR703" s="46"/>
      <c r="HS703" s="46"/>
      <c r="HT703" s="46"/>
      <c r="HU703" s="46"/>
      <c r="HV703" s="46"/>
      <c r="HW703" s="46"/>
      <c r="HX703" s="46"/>
      <c r="HY703" s="46"/>
      <c r="HZ703" s="46"/>
      <c r="IA703" s="46"/>
      <c r="IB703" s="46"/>
      <c r="IC703" s="46"/>
      <c r="ID703" s="46"/>
      <c r="IE703" s="46"/>
      <c r="IF703" s="46"/>
      <c r="IG703" s="46"/>
      <c r="IH703" s="46"/>
      <c r="II703" s="46"/>
      <c r="IJ703" s="46"/>
      <c r="IK703" s="46"/>
      <c r="IL703" s="46"/>
      <c r="IM703" s="46"/>
      <c r="IN703" s="46"/>
      <c r="IO703" s="46"/>
      <c r="IP703" s="46"/>
      <c r="IQ703" s="46"/>
      <c r="IR703" s="46"/>
      <c r="IS703" s="46"/>
      <c r="IT703" s="46"/>
      <c r="IU703" s="46"/>
    </row>
    <row r="704" spans="1:255" customFormat="1" ht="18.75" customHeight="1" thickBot="1">
      <c r="A704" s="57"/>
      <c r="B704" s="74"/>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159"/>
      <c r="AF704" s="160"/>
      <c r="AG704" s="160"/>
      <c r="AH704" s="160"/>
      <c r="AI704" s="160"/>
      <c r="AJ704" s="160"/>
      <c r="AK704" s="160"/>
      <c r="AL704" s="160"/>
      <c r="AM704" s="161"/>
      <c r="AN704" s="159"/>
      <c r="AO704" s="162"/>
      <c r="AP704" s="162"/>
      <c r="AQ704" s="162"/>
      <c r="AR704" s="162"/>
      <c r="AS704" s="162"/>
      <c r="AT704" s="162"/>
      <c r="AU704" s="162"/>
      <c r="AV704" s="163"/>
      <c r="AW704" s="164"/>
      <c r="AX704" s="165"/>
      <c r="AY704" s="165"/>
      <c r="AZ704" s="165"/>
      <c r="BA704" s="165"/>
      <c r="BB704" s="166"/>
      <c r="BC704" s="46"/>
      <c r="BD704" s="46"/>
      <c r="BE704" s="46"/>
      <c r="BF704" s="46"/>
      <c r="BG704" s="46"/>
      <c r="BH704" s="46"/>
      <c r="BI704" s="46"/>
      <c r="BJ704" s="46"/>
      <c r="BK704" s="46"/>
      <c r="BL704" s="46"/>
      <c r="BM704" s="46"/>
      <c r="BN704" s="46"/>
      <c r="BO704" s="46"/>
      <c r="BP704" s="46"/>
      <c r="BQ704" s="46"/>
      <c r="BR704" s="46"/>
      <c r="BS704" s="46"/>
      <c r="BT704" s="46"/>
      <c r="BU704" s="46"/>
      <c r="BV704" s="46"/>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46"/>
      <c r="CS704" s="46"/>
      <c r="CT704" s="46"/>
      <c r="CU704" s="46"/>
      <c r="CV704" s="46"/>
      <c r="CW704" s="46"/>
      <c r="CX704" s="46"/>
      <c r="CY704" s="46"/>
      <c r="CZ704" s="46"/>
      <c r="DA704" s="46"/>
      <c r="DB704" s="46"/>
      <c r="DC704" s="46"/>
      <c r="DD704" s="46"/>
      <c r="DE704" s="46"/>
      <c r="DF704" s="46"/>
      <c r="DG704" s="46"/>
      <c r="DH704" s="46"/>
      <c r="DI704" s="46"/>
      <c r="DJ704" s="46"/>
      <c r="DK704" s="46"/>
      <c r="DL704" s="46"/>
      <c r="DM704" s="46"/>
      <c r="DN704" s="46"/>
      <c r="DO704" s="46"/>
      <c r="DP704" s="46"/>
      <c r="DQ704" s="46"/>
      <c r="DR704" s="46"/>
      <c r="DS704" s="46"/>
      <c r="DT704" s="46"/>
      <c r="DU704" s="46"/>
      <c r="DV704" s="46"/>
      <c r="DW704" s="46"/>
      <c r="DX704" s="46"/>
      <c r="DY704" s="46"/>
      <c r="DZ704" s="46"/>
      <c r="EA704" s="46"/>
      <c r="EB704" s="46"/>
      <c r="EC704" s="46"/>
      <c r="ED704" s="46"/>
      <c r="EE704" s="46"/>
      <c r="EF704" s="46"/>
      <c r="EG704" s="46"/>
      <c r="EH704" s="46"/>
      <c r="EI704" s="46"/>
      <c r="EJ704" s="46"/>
      <c r="EK704" s="46"/>
      <c r="EL704" s="46"/>
      <c r="EM704" s="46"/>
      <c r="EN704" s="46"/>
      <c r="EO704" s="46"/>
      <c r="EP704" s="46"/>
      <c r="EQ704" s="46"/>
      <c r="ER704" s="46"/>
      <c r="ES704" s="46"/>
      <c r="ET704" s="46"/>
      <c r="EU704" s="46"/>
      <c r="EV704" s="46"/>
      <c r="EW704" s="46"/>
      <c r="EX704" s="46"/>
      <c r="EY704" s="46"/>
      <c r="EZ704" s="46"/>
      <c r="FA704" s="46"/>
      <c r="FB704" s="46"/>
      <c r="FC704" s="46"/>
      <c r="FD704" s="46"/>
      <c r="FE704" s="46"/>
      <c r="FF704" s="46"/>
      <c r="FG704" s="46"/>
      <c r="FH704" s="46"/>
      <c r="FI704" s="46"/>
      <c r="FJ704" s="46"/>
      <c r="FK704" s="46"/>
      <c r="FL704" s="46"/>
      <c r="FM704" s="46"/>
      <c r="FN704" s="46"/>
      <c r="FO704" s="46"/>
      <c r="FP704" s="46"/>
      <c r="FQ704" s="46"/>
      <c r="FR704" s="46"/>
      <c r="FS704" s="46"/>
      <c r="FT704" s="46"/>
      <c r="FU704" s="46"/>
      <c r="FV704" s="46"/>
      <c r="FW704" s="46"/>
      <c r="FX704" s="46"/>
      <c r="FY704" s="46"/>
      <c r="FZ704" s="46"/>
      <c r="GA704" s="46"/>
      <c r="GB704" s="46"/>
      <c r="GC704" s="46"/>
      <c r="GD704" s="46"/>
      <c r="GE704" s="46"/>
      <c r="GF704" s="46"/>
      <c r="GG704" s="46"/>
      <c r="GH704" s="46"/>
      <c r="GI704" s="46"/>
      <c r="GJ704" s="46"/>
      <c r="GK704" s="46"/>
      <c r="GL704" s="46"/>
      <c r="GM704" s="46"/>
      <c r="GN704" s="46"/>
      <c r="GO704" s="46"/>
      <c r="GP704" s="46"/>
      <c r="GQ704" s="46"/>
      <c r="GR704" s="46"/>
      <c r="GS704" s="46"/>
      <c r="GT704" s="46"/>
      <c r="GU704" s="46"/>
      <c r="GV704" s="46"/>
      <c r="GW704" s="46"/>
      <c r="GX704" s="46"/>
      <c r="GY704" s="46"/>
      <c r="GZ704" s="46"/>
      <c r="HA704" s="46"/>
      <c r="HB704" s="46"/>
      <c r="HC704" s="46"/>
      <c r="HD704" s="46"/>
      <c r="HE704" s="46"/>
      <c r="HF704" s="46"/>
      <c r="HG704" s="46"/>
      <c r="HH704" s="46"/>
      <c r="HI704" s="46"/>
      <c r="HJ704" s="46"/>
      <c r="HK704" s="46"/>
      <c r="HL704" s="46"/>
      <c r="HM704" s="46"/>
      <c r="HN704" s="46"/>
      <c r="HO704" s="46"/>
      <c r="HP704" s="46"/>
      <c r="HQ704" s="46"/>
      <c r="HR704" s="46"/>
      <c r="HS704" s="46"/>
      <c r="HT704" s="46"/>
      <c r="HU704" s="46"/>
      <c r="HV704" s="46"/>
      <c r="HW704" s="46"/>
      <c r="HX704" s="46"/>
      <c r="HY704" s="46"/>
      <c r="HZ704" s="46"/>
      <c r="IA704" s="46"/>
      <c r="IB704" s="46"/>
      <c r="IC704" s="46"/>
      <c r="ID704" s="46"/>
      <c r="IE704" s="46"/>
      <c r="IF704" s="46"/>
      <c r="IG704" s="46"/>
      <c r="IH704" s="46"/>
      <c r="II704" s="46"/>
      <c r="IJ704" s="46"/>
      <c r="IK704" s="46"/>
      <c r="IL704" s="46"/>
      <c r="IM704" s="46"/>
      <c r="IN704" s="46"/>
      <c r="IO704" s="46"/>
      <c r="IP704" s="46"/>
      <c r="IQ704" s="46"/>
      <c r="IR704" s="46"/>
      <c r="IS704" s="46"/>
      <c r="IT704" s="46"/>
      <c r="IU704" s="46"/>
    </row>
    <row r="705" spans="1:255" customFormat="1" ht="18.75" customHeight="1" thickTop="1" thickBot="1">
      <c r="A705" s="62"/>
      <c r="B705" s="167" t="s">
        <v>104</v>
      </c>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c r="AA705" s="168"/>
      <c r="AB705" s="168"/>
      <c r="AC705" s="168"/>
      <c r="AD705" s="169"/>
      <c r="AE705" s="170">
        <f>SUM(AE697:AM704)</f>
        <v>261832</v>
      </c>
      <c r="AF705" s="171"/>
      <c r="AG705" s="171"/>
      <c r="AH705" s="171"/>
      <c r="AI705" s="171"/>
      <c r="AJ705" s="171"/>
      <c r="AK705" s="171"/>
      <c r="AL705" s="171"/>
      <c r="AM705" s="172"/>
      <c r="AN705" s="170">
        <f>SUM(AN697:AW704)</f>
        <v>272683</v>
      </c>
      <c r="AO705" s="171"/>
      <c r="AP705" s="171"/>
      <c r="AQ705" s="171"/>
      <c r="AR705" s="171"/>
      <c r="AS705" s="171"/>
      <c r="AT705" s="171"/>
      <c r="AU705" s="171"/>
      <c r="AV705" s="172"/>
      <c r="AW705" s="170"/>
      <c r="AX705" s="171"/>
      <c r="AY705" s="171"/>
      <c r="AZ705" s="171"/>
      <c r="BA705" s="171"/>
      <c r="BB705" s="173"/>
      <c r="BC705" s="46"/>
      <c r="BD705" s="46"/>
      <c r="BE705" s="46"/>
      <c r="BF705" s="46"/>
      <c r="BG705" s="46"/>
      <c r="BH705" s="46"/>
      <c r="BI705" s="46"/>
      <c r="BJ705" s="46"/>
      <c r="BK705" s="46"/>
      <c r="BL705" s="46"/>
      <c r="BM705" s="46"/>
      <c r="BN705" s="46"/>
      <c r="BO705" s="46"/>
      <c r="BP705" s="46"/>
      <c r="BQ705" s="46"/>
      <c r="BR705" s="46"/>
      <c r="BS705" s="46"/>
      <c r="BT705" s="46"/>
      <c r="BU705" s="46"/>
      <c r="BV705" s="46"/>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46"/>
      <c r="CS705" s="46"/>
      <c r="CT705" s="46"/>
      <c r="CU705" s="46"/>
      <c r="CV705" s="46"/>
      <c r="CW705" s="46"/>
      <c r="CX705" s="46"/>
      <c r="CY705" s="46"/>
      <c r="CZ705" s="46"/>
      <c r="DA705" s="46"/>
      <c r="DB705" s="46"/>
      <c r="DC705" s="46"/>
      <c r="DD705" s="46"/>
      <c r="DE705" s="46"/>
      <c r="DF705" s="46"/>
      <c r="DG705" s="46"/>
      <c r="DH705" s="46"/>
      <c r="DI705" s="46"/>
      <c r="DJ705" s="46"/>
      <c r="DK705" s="46"/>
      <c r="DL705" s="46"/>
      <c r="DM705" s="46"/>
      <c r="DN705" s="46"/>
      <c r="DO705" s="46"/>
      <c r="DP705" s="46"/>
      <c r="DQ705" s="46"/>
      <c r="DR705" s="46"/>
      <c r="DS705" s="46"/>
      <c r="DT705" s="46"/>
      <c r="DU705" s="46"/>
      <c r="DV705" s="46"/>
      <c r="DW705" s="46"/>
      <c r="DX705" s="46"/>
      <c r="DY705" s="46"/>
      <c r="DZ705" s="46"/>
      <c r="EA705" s="46"/>
      <c r="EB705" s="46"/>
      <c r="EC705" s="46"/>
      <c r="ED705" s="46"/>
      <c r="EE705" s="46"/>
      <c r="EF705" s="46"/>
      <c r="EG705" s="46"/>
      <c r="EH705" s="46"/>
      <c r="EI705" s="46"/>
      <c r="EJ705" s="46"/>
      <c r="EK705" s="46"/>
      <c r="EL705" s="46"/>
      <c r="EM705" s="46"/>
      <c r="EN705" s="46"/>
      <c r="EO705" s="46"/>
      <c r="EP705" s="46"/>
      <c r="EQ705" s="46"/>
      <c r="ER705" s="46"/>
      <c r="ES705" s="46"/>
      <c r="ET705" s="46"/>
      <c r="EU705" s="46"/>
      <c r="EV705" s="46"/>
      <c r="EW705" s="46"/>
      <c r="EX705" s="46"/>
      <c r="EY705" s="46"/>
      <c r="EZ705" s="46"/>
      <c r="FA705" s="46"/>
      <c r="FB705" s="46"/>
      <c r="FC705" s="46"/>
      <c r="FD705" s="46"/>
      <c r="FE705" s="46"/>
      <c r="FF705" s="46"/>
      <c r="FG705" s="46"/>
      <c r="FH705" s="46"/>
      <c r="FI705" s="46"/>
      <c r="FJ705" s="46"/>
      <c r="FK705" s="46"/>
      <c r="FL705" s="46"/>
      <c r="FM705" s="46"/>
      <c r="FN705" s="46"/>
      <c r="FO705" s="46"/>
      <c r="FP705" s="46"/>
      <c r="FQ705" s="46"/>
      <c r="FR705" s="46"/>
      <c r="FS705" s="46"/>
      <c r="FT705" s="46"/>
      <c r="FU705" s="46"/>
      <c r="FV705" s="46"/>
      <c r="FW705" s="46"/>
      <c r="FX705" s="46"/>
      <c r="FY705" s="46"/>
      <c r="FZ705" s="46"/>
      <c r="GA705" s="46"/>
      <c r="GB705" s="46"/>
      <c r="GC705" s="46"/>
      <c r="GD705" s="46"/>
      <c r="GE705" s="46"/>
      <c r="GF705" s="46"/>
      <c r="GG705" s="46"/>
      <c r="GH705" s="46"/>
      <c r="GI705" s="46"/>
      <c r="GJ705" s="46"/>
      <c r="GK705" s="46"/>
      <c r="GL705" s="46"/>
      <c r="GM705" s="46"/>
      <c r="GN705" s="46"/>
      <c r="GO705" s="46"/>
      <c r="GP705" s="46"/>
      <c r="GQ705" s="46"/>
      <c r="GR705" s="46"/>
      <c r="GS705" s="46"/>
      <c r="GT705" s="46"/>
      <c r="GU705" s="46"/>
      <c r="GV705" s="46"/>
      <c r="GW705" s="46"/>
      <c r="GX705" s="46"/>
      <c r="GY705" s="46"/>
      <c r="GZ705" s="46"/>
      <c r="HA705" s="46"/>
      <c r="HB705" s="46"/>
      <c r="HC705" s="46"/>
      <c r="HD705" s="46"/>
      <c r="HE705" s="46"/>
      <c r="HF705" s="46"/>
      <c r="HG705" s="46"/>
      <c r="HH705" s="46"/>
      <c r="HI705" s="46"/>
      <c r="HJ705" s="46"/>
      <c r="HK705" s="46"/>
      <c r="HL705" s="46"/>
      <c r="HM705" s="46"/>
      <c r="HN705" s="46"/>
      <c r="HO705" s="46"/>
      <c r="HP705" s="46"/>
      <c r="HQ705" s="46"/>
      <c r="HR705" s="46"/>
      <c r="HS705" s="46"/>
      <c r="HT705" s="46"/>
      <c r="HU705" s="46"/>
      <c r="HV705" s="46"/>
      <c r="HW705" s="46"/>
      <c r="HX705" s="46"/>
      <c r="HY705" s="46"/>
      <c r="HZ705" s="46"/>
      <c r="IA705" s="46"/>
      <c r="IB705" s="46"/>
      <c r="IC705" s="46"/>
      <c r="ID705" s="46"/>
      <c r="IE705" s="46"/>
      <c r="IF705" s="46"/>
      <c r="IG705" s="46"/>
      <c r="IH705" s="46"/>
      <c r="II705" s="46"/>
      <c r="IJ705" s="46"/>
      <c r="IK705" s="46"/>
      <c r="IL705" s="46"/>
      <c r="IM705" s="46"/>
      <c r="IN705" s="46"/>
      <c r="IO705" s="46"/>
      <c r="IP705" s="46"/>
      <c r="IQ705" s="46"/>
      <c r="IR705" s="46"/>
      <c r="IS705" s="46"/>
      <c r="IT705" s="46"/>
      <c r="IU705" s="46"/>
    </row>
    <row r="706" spans="1:255" ht="13.5">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c r="AG706" s="77"/>
      <c r="AH706" s="77"/>
      <c r="AI706" s="77"/>
      <c r="AJ706" s="77"/>
      <c r="AK706" s="77"/>
      <c r="AL706" s="77"/>
      <c r="AM706" s="77"/>
      <c r="AN706" s="77"/>
      <c r="AO706" s="77"/>
      <c r="AP706" s="77"/>
      <c r="AQ706" s="77"/>
      <c r="AR706" s="77"/>
      <c r="AS706" s="77"/>
      <c r="AT706" s="77"/>
      <c r="AU706" s="77"/>
      <c r="AV706" s="77"/>
      <c r="AW706" s="77"/>
      <c r="AX706" s="77"/>
      <c r="AY706" s="77"/>
      <c r="AZ706" s="77"/>
      <c r="BA706" s="77"/>
      <c r="BB706" s="77"/>
      <c r="BG706" s="46"/>
      <c r="BH706" s="46"/>
    </row>
    <row r="707" spans="1:255" ht="14.25">
      <c r="A707" s="45" t="s">
        <v>89</v>
      </c>
      <c r="BA707" s="47"/>
      <c r="BB707" s="48"/>
      <c r="BC707" s="47" t="s">
        <v>105</v>
      </c>
      <c r="BI707" s="49"/>
      <c r="BJ707" s="49"/>
      <c r="BK707" s="49"/>
      <c r="BL707" s="49"/>
      <c r="BM707" s="49"/>
      <c r="BN707" s="49"/>
      <c r="BO707" s="49"/>
      <c r="BP707" s="49"/>
      <c r="BQ707" s="49"/>
      <c r="BR707" s="49"/>
      <c r="BS707" s="49"/>
      <c r="BT707" s="49"/>
      <c r="BU707" s="49"/>
      <c r="BV707" s="49"/>
      <c r="BW707" s="49"/>
      <c r="BX707" s="49"/>
      <c r="BY707" s="49"/>
      <c r="BZ707" s="49"/>
      <c r="CA707" s="49"/>
      <c r="CB707" s="49"/>
    </row>
    <row r="708" spans="1:255">
      <c r="BI708" s="49"/>
      <c r="BJ708" s="49"/>
      <c r="BK708" s="49"/>
      <c r="BL708" s="49"/>
      <c r="BM708" s="49"/>
      <c r="BN708" s="49"/>
      <c r="BO708" s="49"/>
      <c r="BP708" s="49"/>
      <c r="BQ708" s="49"/>
      <c r="BR708" s="49"/>
      <c r="BS708" s="49"/>
      <c r="BT708" s="49"/>
      <c r="BU708" s="49"/>
      <c r="BV708" s="49"/>
      <c r="BW708" s="49"/>
      <c r="BX708" s="49"/>
      <c r="BY708" s="49"/>
      <c r="BZ708" s="49"/>
      <c r="CA708" s="49"/>
      <c r="CB708" s="49"/>
    </row>
    <row r="709" spans="1:255">
      <c r="AD709" s="50"/>
      <c r="AH709" s="50"/>
      <c r="AI709" s="50"/>
      <c r="AJ709" s="50"/>
      <c r="AK709" s="50"/>
      <c r="AL709" s="50"/>
      <c r="AM709" s="50"/>
      <c r="AS709" s="50"/>
      <c r="BB709" s="51" t="s">
        <v>172</v>
      </c>
      <c r="BI709" s="49"/>
      <c r="BJ709" s="49"/>
      <c r="BK709" s="49"/>
      <c r="BL709" s="49"/>
      <c r="BM709" s="49"/>
      <c r="BN709" s="49"/>
      <c r="BO709" s="49"/>
      <c r="BP709" s="49"/>
      <c r="BQ709" s="49"/>
      <c r="BR709" s="49"/>
      <c r="BS709" s="49"/>
      <c r="BT709" s="49"/>
      <c r="BU709" s="49"/>
      <c r="BV709" s="49"/>
      <c r="BW709" s="49"/>
      <c r="BX709" s="49"/>
      <c r="BY709" s="49"/>
      <c r="BZ709" s="49"/>
      <c r="CA709" s="49"/>
      <c r="CB709" s="49"/>
    </row>
    <row r="710" spans="1:255">
      <c r="AD710" s="50"/>
      <c r="AH710" s="50"/>
      <c r="AI710" s="50"/>
      <c r="AJ710" s="50"/>
      <c r="AK710" s="50"/>
      <c r="AL710" s="50"/>
      <c r="AM710" s="50"/>
      <c r="AS710" s="50"/>
      <c r="BI710" s="49"/>
      <c r="BJ710" s="49"/>
      <c r="BK710" s="49"/>
      <c r="BL710" s="49"/>
      <c r="BM710" s="49"/>
      <c r="BN710" s="49"/>
      <c r="BO710" s="49"/>
      <c r="BP710" s="49"/>
      <c r="BQ710" s="49"/>
      <c r="BR710" s="49"/>
      <c r="BS710" s="49"/>
      <c r="BT710" s="49"/>
      <c r="BU710" s="49"/>
      <c r="BV710" s="49"/>
      <c r="BW710" s="49"/>
      <c r="BX710" s="49"/>
      <c r="BY710" s="49"/>
      <c r="BZ710" s="49"/>
      <c r="CA710" s="49"/>
      <c r="CB710" s="49"/>
    </row>
    <row r="711" spans="1:255" ht="13.5" thickBot="1">
      <c r="AD711" s="50"/>
      <c r="AH711" s="50"/>
      <c r="AI711" s="50"/>
      <c r="AJ711" s="50"/>
      <c r="AK711" s="50"/>
      <c r="AL711" s="50"/>
      <c r="AM711" s="50"/>
      <c r="AS711" s="50"/>
      <c r="BI711" s="49"/>
      <c r="BJ711" s="49"/>
      <c r="BK711" s="49"/>
      <c r="BL711" s="49"/>
      <c r="BM711" s="49"/>
      <c r="BN711" s="49"/>
      <c r="BO711" s="49"/>
      <c r="BP711" s="49"/>
      <c r="BQ711" s="49"/>
      <c r="BR711" s="49"/>
      <c r="BS711" s="49"/>
      <c r="BT711" s="49"/>
      <c r="BU711" s="49"/>
      <c r="BV711" s="49"/>
      <c r="BW711" s="49"/>
      <c r="BX711" s="49"/>
      <c r="BY711" s="49"/>
      <c r="BZ711" s="49"/>
      <c r="CA711" s="49"/>
      <c r="CB711" s="49"/>
      <c r="DM711" s="105"/>
    </row>
    <row r="712" spans="1:255" ht="15" thickBot="1">
      <c r="A712" s="205" t="s">
        <v>92</v>
      </c>
      <c r="B712" s="206"/>
      <c r="C712" s="206"/>
      <c r="D712" s="206"/>
      <c r="E712" s="206"/>
      <c r="F712" s="206"/>
      <c r="G712" s="206"/>
      <c r="H712" s="206"/>
      <c r="I712" s="206"/>
      <c r="J712" s="206"/>
      <c r="K712" s="207"/>
      <c r="L712" s="208">
        <v>20</v>
      </c>
      <c r="M712" s="209"/>
      <c r="N712" s="209"/>
      <c r="O712" s="210"/>
      <c r="P712" s="205" t="s">
        <v>93</v>
      </c>
      <c r="Q712" s="206"/>
      <c r="R712" s="206"/>
      <c r="S712" s="206"/>
      <c r="T712" s="206"/>
      <c r="U712" s="207"/>
      <c r="V712" s="302" t="s">
        <v>173</v>
      </c>
      <c r="W712" s="302"/>
      <c r="X712" s="302"/>
      <c r="Y712" s="302"/>
      <c r="Z712" s="302"/>
      <c r="AA712" s="302"/>
      <c r="AB712" s="302"/>
      <c r="AC712" s="302"/>
      <c r="AD712" s="302"/>
      <c r="AE712" s="302"/>
      <c r="AF712" s="302"/>
      <c r="AG712" s="302"/>
      <c r="AH712" s="302"/>
      <c r="AI712" s="302"/>
      <c r="AJ712" s="302"/>
      <c r="AK712" s="302"/>
      <c r="AL712" s="302"/>
      <c r="AM712" s="302"/>
      <c r="AN712" s="302"/>
      <c r="AO712" s="302"/>
      <c r="AP712" s="302"/>
      <c r="AQ712" s="302"/>
      <c r="AR712" s="302"/>
      <c r="AS712" s="302"/>
      <c r="AT712" s="302"/>
      <c r="AU712" s="302"/>
      <c r="AV712" s="302"/>
      <c r="AW712" s="302"/>
      <c r="AX712" s="302"/>
      <c r="AY712" s="302"/>
      <c r="AZ712" s="302"/>
      <c r="BA712" s="302"/>
      <c r="BB712" s="303"/>
      <c r="BI712" s="49"/>
      <c r="BJ712" s="49"/>
      <c r="BK712" s="49"/>
      <c r="BL712" s="49"/>
      <c r="BM712" s="49"/>
      <c r="BN712" s="49"/>
      <c r="BO712" s="49"/>
      <c r="BP712" s="49"/>
      <c r="BQ712" s="49"/>
      <c r="BR712" s="49"/>
      <c r="BS712" s="49"/>
      <c r="BT712" s="49"/>
      <c r="BU712" s="49"/>
      <c r="BV712" s="49"/>
      <c r="BW712" s="49"/>
      <c r="BX712" s="49"/>
      <c r="BY712" s="49"/>
      <c r="BZ712" s="49"/>
      <c r="CA712" s="49"/>
      <c r="CB712" s="49"/>
      <c r="DM712" s="105"/>
    </row>
    <row r="713" spans="1:255" ht="14.25">
      <c r="A713" s="52"/>
      <c r="B713" s="52"/>
      <c r="C713" s="52"/>
      <c r="D713" s="52"/>
      <c r="E713" s="52"/>
      <c r="F713" s="52"/>
      <c r="G713" s="52"/>
      <c r="H713" s="52"/>
      <c r="I713" s="52"/>
      <c r="J713" s="52"/>
      <c r="K713" s="52"/>
      <c r="L713" s="53"/>
      <c r="M713" s="53"/>
      <c r="N713" s="53"/>
      <c r="O713" s="53"/>
      <c r="P713" s="52"/>
      <c r="Q713" s="52"/>
      <c r="R713" s="52"/>
      <c r="S713" s="52"/>
      <c r="T713" s="52"/>
      <c r="U713" s="52"/>
      <c r="V713" s="54"/>
      <c r="W713" s="54"/>
      <c r="X713" s="54"/>
      <c r="Y713" s="54"/>
      <c r="Z713" s="54"/>
      <c r="AA713" s="54"/>
      <c r="AB713" s="54"/>
      <c r="AC713" s="54"/>
      <c r="AD713" s="54"/>
      <c r="AE713" s="54"/>
      <c r="AF713" s="5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I713" s="49"/>
      <c r="BJ713" s="49"/>
      <c r="BK713" s="49"/>
      <c r="BL713" s="49"/>
      <c r="BM713" s="49"/>
      <c r="BN713" s="49"/>
      <c r="BO713" s="49"/>
      <c r="BP713" s="49"/>
      <c r="BQ713" s="49"/>
      <c r="BR713" s="49"/>
      <c r="BS713" s="49"/>
      <c r="BT713" s="49"/>
      <c r="BU713" s="49"/>
      <c r="BV713" s="49"/>
      <c r="BW713" s="49"/>
      <c r="BX713" s="49"/>
      <c r="BY713" s="49"/>
      <c r="BZ713" s="49"/>
      <c r="CA713" s="49"/>
      <c r="CB713" s="49"/>
      <c r="DM713" s="105"/>
    </row>
    <row r="714" spans="1:255" ht="14.25">
      <c r="A714" s="55"/>
      <c r="B714" s="56" t="s">
        <v>95</v>
      </c>
      <c r="C714" s="57"/>
      <c r="D714" s="57"/>
      <c r="E714" s="57"/>
      <c r="F714" s="57"/>
      <c r="G714" s="57"/>
      <c r="H714" s="57"/>
      <c r="I714" s="57"/>
      <c r="J714" s="57"/>
      <c r="K714" s="57"/>
      <c r="L714" s="58"/>
      <c r="M714" s="58"/>
      <c r="N714" s="58"/>
      <c r="O714" s="58"/>
      <c r="P714" s="57"/>
      <c r="Q714" s="57"/>
      <c r="R714" s="57"/>
      <c r="S714" s="57"/>
      <c r="T714" s="57"/>
      <c r="U714" s="57"/>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I714" s="49"/>
      <c r="BJ714" s="49"/>
      <c r="BK714" s="49"/>
      <c r="BL714" s="49"/>
      <c r="BM714" s="49"/>
      <c r="BN714" s="49"/>
      <c r="BO714" s="49"/>
      <c r="BP714" s="49"/>
      <c r="BQ714" s="49"/>
      <c r="BR714" s="49"/>
      <c r="BS714" s="49"/>
      <c r="BT714" s="49"/>
      <c r="BU714" s="49"/>
      <c r="BV714" s="49"/>
      <c r="BW714" s="49"/>
      <c r="BX714" s="49"/>
      <c r="BY714" s="49"/>
      <c r="BZ714" s="49"/>
      <c r="CA714" s="49"/>
      <c r="CB714" s="49"/>
      <c r="DM714" s="105"/>
    </row>
    <row r="715" spans="1:255" ht="15" thickBot="1">
      <c r="A715" s="57"/>
      <c r="B715" s="57"/>
      <c r="C715" s="57"/>
      <c r="D715" s="57"/>
      <c r="E715" s="57"/>
      <c r="F715" s="57"/>
      <c r="G715" s="57"/>
      <c r="H715" s="57"/>
      <c r="I715" s="57"/>
      <c r="J715" s="57"/>
      <c r="K715" s="57"/>
      <c r="L715" s="58"/>
      <c r="M715" s="58"/>
      <c r="N715" s="58"/>
      <c r="O715" s="58"/>
      <c r="P715" s="57"/>
      <c r="Q715" s="57"/>
      <c r="R715" s="57"/>
      <c r="S715" s="57"/>
      <c r="T715" s="57"/>
      <c r="U715" s="57"/>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I715" s="49"/>
      <c r="BJ715" s="49"/>
      <c r="BK715" s="49"/>
      <c r="BL715" s="49"/>
      <c r="BM715" s="49"/>
      <c r="BN715" s="49"/>
      <c r="BO715" s="49"/>
      <c r="BP715" s="49"/>
      <c r="BQ715" s="49"/>
      <c r="BR715" s="49"/>
      <c r="BS715" s="49"/>
      <c r="BT715" s="49"/>
      <c r="BU715" s="49"/>
      <c r="BV715" s="49"/>
      <c r="BW715" s="49"/>
      <c r="BX715" s="49"/>
      <c r="BY715" s="49"/>
      <c r="BZ715" s="49"/>
      <c r="CA715" s="49"/>
      <c r="CB715" s="49"/>
      <c r="DM715" s="105"/>
    </row>
    <row r="716" spans="1:255" ht="14.25">
      <c r="A716" s="57"/>
      <c r="B716" s="59"/>
      <c r="C716" s="52"/>
      <c r="D716" s="52"/>
      <c r="E716" s="52"/>
      <c r="F716" s="52"/>
      <c r="G716" s="52"/>
      <c r="H716" s="52"/>
      <c r="I716" s="52"/>
      <c r="J716" s="52"/>
      <c r="K716" s="52"/>
      <c r="L716" s="53"/>
      <c r="M716" s="53"/>
      <c r="N716" s="53"/>
      <c r="O716" s="53"/>
      <c r="P716" s="52"/>
      <c r="Q716" s="52"/>
      <c r="R716" s="52"/>
      <c r="S716" s="52"/>
      <c r="T716" s="52"/>
      <c r="U716" s="52"/>
      <c r="V716" s="54"/>
      <c r="W716" s="54"/>
      <c r="X716" s="54"/>
      <c r="Y716" s="54"/>
      <c r="Z716" s="54"/>
      <c r="AA716" s="54"/>
      <c r="AB716" s="54"/>
      <c r="AC716" s="54"/>
      <c r="AD716" s="54"/>
      <c r="AE716" s="54"/>
      <c r="AF716" s="5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60"/>
      <c r="BI716" s="49"/>
      <c r="BJ716" s="49"/>
      <c r="BK716" s="49"/>
      <c r="BL716" s="49"/>
      <c r="BM716" s="49"/>
      <c r="BN716" s="49"/>
      <c r="BO716" s="49"/>
      <c r="BP716" s="49"/>
      <c r="BQ716" s="49"/>
      <c r="BR716" s="49"/>
      <c r="BS716" s="49"/>
      <c r="BT716" s="49"/>
      <c r="BU716" s="49"/>
      <c r="BV716" s="49"/>
      <c r="BW716" s="49"/>
      <c r="BX716" s="49"/>
      <c r="BY716" s="49"/>
      <c r="BZ716" s="49"/>
      <c r="CA716" s="49"/>
      <c r="CB716" s="49"/>
    </row>
    <row r="717" spans="1:255">
      <c r="A717" s="57"/>
      <c r="B717" s="184" t="s">
        <v>174</v>
      </c>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6"/>
      <c r="BI717" s="49"/>
      <c r="BJ717" s="49"/>
      <c r="BK717" s="49"/>
      <c r="BL717" s="49"/>
      <c r="BM717" s="49"/>
      <c r="BN717" s="49"/>
      <c r="BO717" s="49"/>
      <c r="BP717" s="49"/>
      <c r="BQ717" s="49"/>
      <c r="BR717" s="49"/>
      <c r="BS717" s="49"/>
      <c r="BT717" s="49"/>
      <c r="BU717" s="49"/>
      <c r="BV717" s="49"/>
      <c r="BW717" s="49"/>
      <c r="BX717" s="49"/>
      <c r="BY717" s="49"/>
      <c r="BZ717" s="49"/>
      <c r="CA717" s="49"/>
      <c r="CB717" s="49"/>
    </row>
    <row r="718" spans="1:255" ht="13.5">
      <c r="A718" s="57"/>
      <c r="B718" s="184"/>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6"/>
      <c r="BG718" s="106"/>
      <c r="BI718" s="49"/>
      <c r="BJ718" s="49"/>
      <c r="BK718" s="49"/>
      <c r="BL718" s="49"/>
      <c r="BM718" s="49"/>
      <c r="BN718" s="49"/>
      <c r="BO718" s="49"/>
      <c r="BP718" s="49"/>
      <c r="BQ718" s="49"/>
      <c r="BR718" s="49"/>
      <c r="BS718" s="49"/>
      <c r="BT718" s="49"/>
      <c r="BU718" s="49"/>
      <c r="BV718" s="49"/>
      <c r="BW718" s="49"/>
      <c r="BX718" s="49"/>
      <c r="BY718" s="49"/>
      <c r="BZ718" s="49"/>
      <c r="CA718" s="49"/>
      <c r="CB718" s="49"/>
    </row>
    <row r="719" spans="1:255">
      <c r="A719" s="57"/>
      <c r="B719" s="184"/>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6"/>
      <c r="BI719" s="49"/>
      <c r="BJ719" s="49"/>
      <c r="BK719" s="49"/>
      <c r="BL719" s="49"/>
      <c r="BM719" s="49"/>
      <c r="BN719" s="49"/>
      <c r="BO719" s="49"/>
      <c r="BP719" s="49"/>
      <c r="BQ719" s="49"/>
      <c r="BR719" s="49"/>
      <c r="BS719" s="49"/>
      <c r="BT719" s="49"/>
      <c r="BU719" s="49"/>
      <c r="BV719" s="49"/>
      <c r="BW719" s="49"/>
      <c r="BX719" s="49"/>
      <c r="BY719" s="49"/>
      <c r="BZ719" s="49"/>
      <c r="CA719" s="49"/>
      <c r="CB719" s="49"/>
    </row>
    <row r="720" spans="1:255">
      <c r="A720" s="57"/>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6"/>
      <c r="BI720" s="49"/>
      <c r="BJ720" s="49"/>
      <c r="BK720" s="49"/>
      <c r="BL720" s="49"/>
      <c r="BM720" s="49"/>
      <c r="BN720" s="49"/>
      <c r="BO720" s="49"/>
      <c r="BP720" s="49"/>
      <c r="BQ720" s="49"/>
      <c r="BR720" s="49"/>
      <c r="BS720" s="49"/>
      <c r="BT720" s="49"/>
      <c r="BU720" s="49"/>
      <c r="BV720" s="49"/>
      <c r="BW720" s="49"/>
      <c r="BX720" s="49"/>
      <c r="BY720" s="49"/>
      <c r="BZ720" s="49"/>
      <c r="CA720" s="49"/>
      <c r="CB720" s="49"/>
    </row>
    <row r="721" spans="1:255">
      <c r="A721" s="57"/>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6"/>
      <c r="BI721" s="49"/>
      <c r="BJ721" s="49"/>
      <c r="BK721" s="49"/>
      <c r="BL721" s="49"/>
      <c r="BM721" s="49"/>
      <c r="BN721" s="49"/>
      <c r="BO721" s="49"/>
      <c r="BP721" s="49"/>
      <c r="BQ721" s="49"/>
      <c r="BR721" s="49"/>
      <c r="BS721" s="49"/>
      <c r="BT721" s="49"/>
      <c r="BU721" s="49"/>
      <c r="BV721" s="49"/>
      <c r="BW721" s="49"/>
      <c r="BX721" s="49"/>
      <c r="BY721" s="49"/>
      <c r="BZ721" s="49"/>
      <c r="CA721" s="49"/>
      <c r="CB721" s="49"/>
    </row>
    <row r="722" spans="1:255">
      <c r="A722" s="57"/>
      <c r="B722" s="184"/>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6"/>
      <c r="BI722" s="49"/>
      <c r="BJ722" s="49"/>
      <c r="BK722" s="49"/>
      <c r="BL722" s="49"/>
      <c r="BM722" s="49"/>
      <c r="BN722" s="49"/>
      <c r="BO722" s="49"/>
      <c r="BP722" s="49"/>
      <c r="BQ722" s="49"/>
      <c r="BR722" s="49"/>
      <c r="BS722" s="49"/>
      <c r="BT722" s="49"/>
      <c r="BU722" s="49"/>
      <c r="BV722" s="49"/>
      <c r="BW722" s="49"/>
      <c r="BX722" s="49"/>
      <c r="BY722" s="49"/>
      <c r="BZ722" s="49"/>
      <c r="CA722" s="49"/>
      <c r="CB722" s="49"/>
    </row>
    <row r="723" spans="1:255">
      <c r="A723" s="57"/>
      <c r="B723" s="184"/>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6"/>
      <c r="BI723" s="49"/>
      <c r="BJ723" s="49"/>
      <c r="BK723" s="49"/>
      <c r="BL723" s="49"/>
      <c r="BM723" s="49"/>
      <c r="BN723" s="49"/>
      <c r="BO723" s="49"/>
      <c r="BP723" s="49"/>
      <c r="BQ723" s="49"/>
      <c r="BR723" s="49"/>
      <c r="BS723" s="49"/>
      <c r="BT723" s="49"/>
      <c r="BU723" s="49"/>
      <c r="BV723" s="49"/>
      <c r="BW723" s="49"/>
      <c r="BX723" s="49"/>
      <c r="BY723" s="49"/>
      <c r="BZ723" s="49"/>
      <c r="CA723" s="49"/>
      <c r="CB723" s="49"/>
    </row>
    <row r="724" spans="1:255">
      <c r="A724" s="57"/>
      <c r="B724" s="184"/>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6"/>
      <c r="BI724" s="49"/>
      <c r="BJ724" s="49"/>
      <c r="BK724" s="49"/>
      <c r="BL724" s="49"/>
      <c r="BM724" s="49"/>
      <c r="BN724" s="49"/>
      <c r="BO724" s="49"/>
      <c r="BP724" s="49"/>
      <c r="BQ724" s="49"/>
      <c r="BR724" s="49"/>
      <c r="BS724" s="49"/>
      <c r="BT724" s="49"/>
      <c r="BU724" s="49"/>
      <c r="BV724" s="49"/>
      <c r="BW724" s="49"/>
      <c r="BX724" s="49"/>
      <c r="BY724" s="49"/>
      <c r="BZ724" s="49"/>
      <c r="CA724" s="49"/>
      <c r="CB724" s="49"/>
    </row>
    <row r="725" spans="1:255">
      <c r="A725" s="57"/>
      <c r="B725" s="184"/>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6"/>
      <c r="BI725" s="49"/>
      <c r="BJ725" s="49"/>
      <c r="BK725" s="49"/>
      <c r="BL725" s="49"/>
      <c r="BM725" s="49"/>
      <c r="BN725" s="49"/>
      <c r="BO725" s="49"/>
      <c r="BP725" s="49"/>
      <c r="BQ725" s="49"/>
      <c r="BR725" s="49"/>
      <c r="BS725" s="49"/>
      <c r="BT725" s="49"/>
      <c r="BU725" s="49"/>
      <c r="BV725" s="49"/>
      <c r="BW725" s="49"/>
      <c r="BX725" s="49"/>
      <c r="BY725" s="49"/>
      <c r="BZ725" s="49"/>
      <c r="CA725" s="49"/>
      <c r="CB725" s="49"/>
    </row>
    <row r="726" spans="1:255">
      <c r="A726" s="57"/>
      <c r="B726" s="184"/>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6"/>
      <c r="BI726" s="49"/>
      <c r="BJ726" s="49"/>
      <c r="BK726" s="49"/>
      <c r="BL726" s="49"/>
      <c r="BM726" s="49"/>
      <c r="BN726" s="49"/>
      <c r="BO726" s="49"/>
      <c r="BP726" s="49"/>
      <c r="BQ726" s="49"/>
      <c r="BR726" s="49"/>
      <c r="BS726" s="49"/>
      <c r="BT726" s="49"/>
      <c r="BU726" s="49"/>
      <c r="BV726" s="49"/>
      <c r="BW726" s="49"/>
      <c r="BX726" s="49"/>
      <c r="BY726" s="49"/>
      <c r="BZ726" s="49"/>
      <c r="CA726" s="49"/>
      <c r="CB726" s="49"/>
    </row>
    <row r="727" spans="1:255" ht="15" thickBot="1">
      <c r="A727" s="62"/>
      <c r="B727" s="63"/>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c r="AQ727" s="64"/>
      <c r="AR727" s="64"/>
      <c r="AS727" s="64"/>
      <c r="AT727" s="64"/>
      <c r="AU727" s="64"/>
      <c r="AV727" s="64"/>
      <c r="AW727" s="64"/>
      <c r="AX727" s="64"/>
      <c r="AY727" s="64"/>
      <c r="AZ727" s="64"/>
      <c r="BA727" s="64"/>
      <c r="BB727" s="65"/>
      <c r="BI727" s="49"/>
      <c r="BJ727" s="49"/>
      <c r="BK727" s="49"/>
      <c r="BL727" s="49"/>
      <c r="BM727" s="49"/>
      <c r="BN727" s="49"/>
      <c r="BO727" s="49"/>
      <c r="BP727" s="49"/>
      <c r="BQ727" s="49"/>
      <c r="BR727" s="49"/>
      <c r="BS727" s="49"/>
      <c r="BT727" s="49"/>
      <c r="BU727" s="49"/>
      <c r="BV727" s="49"/>
      <c r="BW727" s="49"/>
      <c r="BX727" s="49"/>
      <c r="BY727" s="49"/>
      <c r="BZ727" s="49"/>
      <c r="CA727" s="49"/>
      <c r="CB727" s="49"/>
    </row>
    <row r="728" spans="1:255">
      <c r="B728" s="66"/>
      <c r="BI728" s="49"/>
      <c r="BJ728" s="49"/>
      <c r="BK728" s="49"/>
      <c r="BL728" s="49"/>
      <c r="BM728" s="49"/>
      <c r="BN728" s="49"/>
      <c r="BO728" s="49"/>
      <c r="BP728" s="49"/>
      <c r="BQ728" s="49"/>
      <c r="BR728" s="49"/>
      <c r="BS728" s="49"/>
      <c r="BT728" s="49"/>
      <c r="BU728" s="49"/>
      <c r="BV728" s="49"/>
      <c r="BW728" s="49"/>
      <c r="BX728" s="49"/>
      <c r="BY728" s="49"/>
      <c r="BZ728" s="49"/>
      <c r="CA728" s="49"/>
      <c r="CB728" s="49"/>
    </row>
    <row r="729" spans="1:255">
      <c r="B729" s="66"/>
      <c r="BI729" s="49"/>
      <c r="BJ729" s="49"/>
      <c r="BK729" s="49"/>
      <c r="BL729" s="49"/>
      <c r="BM729" s="49"/>
      <c r="BN729" s="49"/>
      <c r="BO729" s="49"/>
      <c r="BP729" s="49"/>
      <c r="BQ729" s="49"/>
      <c r="BR729" s="49"/>
      <c r="BS729" s="49"/>
      <c r="BT729" s="49"/>
      <c r="BU729" s="49"/>
      <c r="BV729" s="49"/>
      <c r="BW729" s="49"/>
      <c r="BX729" s="49"/>
      <c r="BY729" s="49"/>
      <c r="BZ729" s="49"/>
      <c r="CA729" s="49"/>
      <c r="CB729" s="49"/>
    </row>
    <row r="730" spans="1:255" ht="14.25">
      <c r="B730" s="56" t="s">
        <v>96</v>
      </c>
      <c r="C730" s="57"/>
      <c r="D730" s="57"/>
      <c r="E730" s="57"/>
      <c r="F730" s="57"/>
      <c r="G730" s="57"/>
      <c r="H730" s="57"/>
      <c r="I730" s="57"/>
      <c r="J730" s="57"/>
      <c r="K730" s="57"/>
      <c r="L730" s="58"/>
      <c r="M730" s="58"/>
      <c r="N730" s="58"/>
      <c r="O730" s="58"/>
      <c r="P730" s="57"/>
      <c r="Q730" s="57"/>
      <c r="R730" s="57"/>
      <c r="S730" s="57"/>
      <c r="T730" s="57"/>
      <c r="U730" s="57"/>
      <c r="V730" s="56"/>
      <c r="W730" s="56"/>
      <c r="X730" s="56"/>
      <c r="Y730" s="56"/>
      <c r="Z730" s="56"/>
      <c r="AA730" s="56"/>
      <c r="AB730" s="56"/>
      <c r="AC730" s="56"/>
      <c r="AD730" s="56"/>
      <c r="AE730" s="56"/>
      <c r="AF730" s="56"/>
      <c r="AG730" s="56"/>
      <c r="AH730" s="56"/>
      <c r="AI730" s="56"/>
      <c r="AJ730" s="56"/>
      <c r="AK730" s="56"/>
      <c r="AL730" s="56"/>
      <c r="AM730" s="56"/>
      <c r="AN730" s="107"/>
      <c r="AO730" s="107"/>
      <c r="AP730" s="107"/>
      <c r="AQ730" s="107"/>
      <c r="AR730" s="107"/>
      <c r="AS730" s="107"/>
      <c r="AT730" s="107"/>
      <c r="AU730" s="107"/>
      <c r="AV730" s="107"/>
      <c r="AW730" s="56"/>
      <c r="AX730" s="56"/>
      <c r="AY730" s="56"/>
      <c r="AZ730" s="56"/>
      <c r="BA730" s="56"/>
      <c r="BB730" s="56"/>
      <c r="BI730" s="49"/>
      <c r="BJ730" s="49"/>
      <c r="BK730" s="49"/>
      <c r="BL730" s="49"/>
      <c r="BM730" s="49"/>
      <c r="BN730" s="49"/>
      <c r="BO730" s="49"/>
      <c r="BP730" s="49"/>
      <c r="BQ730" s="49"/>
      <c r="BR730" s="49"/>
      <c r="BS730" s="49"/>
      <c r="BT730" s="49"/>
      <c r="BU730" s="49"/>
      <c r="BV730" s="49"/>
      <c r="BW730" s="49"/>
      <c r="BX730" s="49"/>
      <c r="BY730" s="49"/>
      <c r="BZ730" s="49"/>
      <c r="CA730" s="49"/>
      <c r="CB730" s="49"/>
    </row>
    <row r="731" spans="1:255" ht="15" thickBot="1">
      <c r="B731" s="57"/>
      <c r="C731" s="57"/>
      <c r="D731" s="57"/>
      <c r="E731" s="57"/>
      <c r="F731" s="57"/>
      <c r="G731" s="57"/>
      <c r="H731" s="57"/>
      <c r="I731" s="57"/>
      <c r="J731" s="57"/>
      <c r="K731" s="57"/>
      <c r="L731" s="58"/>
      <c r="M731" s="58"/>
      <c r="N731" s="58"/>
      <c r="O731" s="58"/>
      <c r="P731" s="57"/>
      <c r="Q731" s="57"/>
      <c r="R731" s="57"/>
      <c r="S731" s="57"/>
      <c r="T731" s="57"/>
      <c r="U731" s="57"/>
      <c r="V731" s="56"/>
      <c r="W731" s="56"/>
      <c r="X731" s="56"/>
      <c r="Y731" s="56"/>
      <c r="Z731" s="56"/>
      <c r="AA731" s="56"/>
      <c r="AB731" s="56"/>
      <c r="AC731" s="56"/>
      <c r="AD731" s="56"/>
      <c r="AE731" s="56"/>
      <c r="AF731" s="56"/>
      <c r="AG731" s="56"/>
      <c r="AH731" s="56"/>
      <c r="AI731" s="56"/>
      <c r="AJ731" s="56"/>
      <c r="AK731" s="56"/>
      <c r="AL731" s="56"/>
      <c r="AM731" s="56"/>
      <c r="AN731" s="107"/>
      <c r="AO731" s="107"/>
      <c r="AP731" s="107"/>
      <c r="AQ731" s="107"/>
      <c r="AR731" s="107"/>
      <c r="AS731" s="107"/>
      <c r="AT731" s="107"/>
      <c r="AU731" s="317" t="s">
        <v>97</v>
      </c>
      <c r="AV731" s="317"/>
      <c r="AW731" s="317"/>
      <c r="AX731" s="317"/>
      <c r="AY731" s="317"/>
      <c r="AZ731" s="317"/>
      <c r="BA731" s="317"/>
      <c r="BB731" s="317"/>
      <c r="BI731" s="49"/>
      <c r="BJ731" s="49"/>
      <c r="BK731" s="49"/>
      <c r="BL731" s="49"/>
      <c r="BM731" s="49"/>
      <c r="BN731" s="49"/>
      <c r="BO731" s="49"/>
      <c r="BP731" s="49"/>
      <c r="BQ731" s="49"/>
      <c r="BR731" s="49"/>
      <c r="BS731" s="49"/>
      <c r="BT731" s="49"/>
      <c r="BU731" s="49"/>
      <c r="BV731" s="49"/>
      <c r="BW731" s="49"/>
      <c r="BX731" s="49"/>
      <c r="BY731" s="49"/>
      <c r="BZ731" s="49"/>
      <c r="CA731" s="49"/>
      <c r="CB731" s="49"/>
    </row>
    <row r="732" spans="1:255" s="108" customFormat="1" ht="13.5" customHeight="1">
      <c r="A732" s="57"/>
      <c r="B732" s="187" t="s">
        <v>98</v>
      </c>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4"/>
      <c r="AE732" s="199" t="s">
        <v>99</v>
      </c>
      <c r="AF732" s="293"/>
      <c r="AG732" s="293"/>
      <c r="AH732" s="293"/>
      <c r="AI732" s="293"/>
      <c r="AJ732" s="293"/>
      <c r="AK732" s="293"/>
      <c r="AL732" s="293"/>
      <c r="AM732" s="294"/>
      <c r="AN732" s="318" t="s">
        <v>100</v>
      </c>
      <c r="AO732" s="319"/>
      <c r="AP732" s="319"/>
      <c r="AQ732" s="319"/>
      <c r="AR732" s="319"/>
      <c r="AS732" s="319"/>
      <c r="AT732" s="319"/>
      <c r="AU732" s="319"/>
      <c r="AV732" s="320"/>
      <c r="AW732" s="199" t="s">
        <v>101</v>
      </c>
      <c r="AX732" s="293"/>
      <c r="AY732" s="293"/>
      <c r="AZ732" s="293"/>
      <c r="BA732" s="293"/>
      <c r="BB732" s="299"/>
      <c r="BC732" s="46"/>
      <c r="BD732" s="46"/>
      <c r="BE732" s="46"/>
      <c r="BF732" s="46"/>
      <c r="BG732" s="49"/>
      <c r="BH732" s="49"/>
      <c r="BI732" s="49"/>
      <c r="BJ732" s="49"/>
      <c r="BK732" s="49"/>
      <c r="BL732" s="49"/>
      <c r="BM732" s="49"/>
      <c r="BN732" s="49"/>
      <c r="BO732" s="49"/>
      <c r="BP732" s="49"/>
      <c r="BQ732" s="49"/>
      <c r="BR732" s="49"/>
      <c r="BS732" s="49"/>
      <c r="BT732" s="49"/>
      <c r="BU732" s="49"/>
      <c r="BV732" s="49"/>
      <c r="BW732" s="49"/>
      <c r="BX732" s="49"/>
      <c r="BY732" s="49"/>
      <c r="BZ732" s="49"/>
      <c r="CA732" s="49"/>
      <c r="CB732" s="49"/>
      <c r="CC732" s="46"/>
      <c r="CD732" s="46"/>
      <c r="CE732" s="46"/>
      <c r="CF732" s="46"/>
      <c r="CG732" s="46"/>
      <c r="CH732" s="46"/>
      <c r="CI732" s="46"/>
      <c r="CJ732" s="46"/>
      <c r="CK732" s="46"/>
      <c r="CL732" s="46"/>
      <c r="CM732" s="46"/>
      <c r="CN732" s="46"/>
      <c r="CO732" s="46"/>
      <c r="CP732" s="46"/>
      <c r="CQ732" s="46"/>
      <c r="CR732" s="46"/>
      <c r="CS732" s="46"/>
      <c r="CT732" s="46"/>
      <c r="CU732" s="46"/>
      <c r="CV732" s="46"/>
      <c r="CW732" s="46"/>
      <c r="CX732" s="46"/>
      <c r="CY732" s="46"/>
      <c r="CZ732" s="46"/>
      <c r="DA732" s="46"/>
      <c r="DB732" s="46"/>
      <c r="DC732" s="46"/>
      <c r="DD732" s="46"/>
      <c r="DE732" s="46"/>
      <c r="DF732" s="46"/>
      <c r="DG732" s="46"/>
      <c r="DH732" s="46"/>
      <c r="DI732" s="46"/>
      <c r="DJ732" s="46"/>
      <c r="DK732" s="46"/>
      <c r="DL732" s="46"/>
      <c r="DM732" s="46"/>
      <c r="DN732" s="46"/>
      <c r="DO732" s="46"/>
      <c r="DP732" s="46"/>
      <c r="DQ732" s="46"/>
      <c r="DR732" s="46"/>
      <c r="DS732" s="46"/>
      <c r="DT732" s="46"/>
      <c r="DU732" s="46"/>
      <c r="DV732" s="46"/>
      <c r="DW732" s="46"/>
      <c r="DX732" s="46"/>
      <c r="DY732" s="46"/>
      <c r="DZ732" s="46"/>
      <c r="EA732" s="46"/>
      <c r="EB732" s="46"/>
      <c r="EC732" s="46"/>
      <c r="ED732" s="46"/>
      <c r="EE732" s="46"/>
      <c r="EF732" s="46"/>
      <c r="EG732" s="46"/>
      <c r="EH732" s="46"/>
      <c r="EI732" s="46"/>
      <c r="EJ732" s="46"/>
      <c r="EK732" s="46"/>
      <c r="EL732" s="46"/>
      <c r="EM732" s="46"/>
      <c r="EN732" s="46"/>
      <c r="EO732" s="46"/>
      <c r="EP732" s="46"/>
      <c r="EQ732" s="46"/>
      <c r="ER732" s="46"/>
      <c r="ES732" s="46"/>
      <c r="ET732" s="46"/>
      <c r="EU732" s="46"/>
      <c r="EV732" s="46"/>
      <c r="EW732" s="46"/>
      <c r="EX732" s="46"/>
      <c r="EY732" s="46"/>
      <c r="EZ732" s="46"/>
      <c r="FA732" s="46"/>
      <c r="FB732" s="46"/>
      <c r="FC732" s="46"/>
      <c r="FD732" s="46"/>
      <c r="FE732" s="46"/>
      <c r="FF732" s="46"/>
      <c r="FG732" s="46"/>
      <c r="FH732" s="46"/>
      <c r="FI732" s="46"/>
      <c r="FJ732" s="46"/>
      <c r="FK732" s="46"/>
      <c r="FL732" s="46"/>
      <c r="FM732" s="46"/>
      <c r="FN732" s="46"/>
      <c r="FO732" s="46"/>
      <c r="FP732" s="46"/>
      <c r="FQ732" s="46"/>
      <c r="FR732" s="46"/>
      <c r="FS732" s="46"/>
      <c r="FT732" s="46"/>
      <c r="FU732" s="46"/>
      <c r="FV732" s="46"/>
      <c r="FW732" s="46"/>
      <c r="FX732" s="46"/>
      <c r="FY732" s="46"/>
      <c r="FZ732" s="46"/>
      <c r="GA732" s="46"/>
      <c r="GB732" s="46"/>
      <c r="GC732" s="46"/>
      <c r="GD732" s="46"/>
      <c r="GE732" s="46"/>
      <c r="GF732" s="46"/>
      <c r="GG732" s="46"/>
      <c r="GH732" s="46"/>
      <c r="GI732" s="46"/>
      <c r="GJ732" s="46"/>
      <c r="GK732" s="46"/>
      <c r="GL732" s="46"/>
      <c r="GM732" s="46"/>
      <c r="GN732" s="46"/>
      <c r="GO732" s="46"/>
      <c r="GP732" s="46"/>
      <c r="GQ732" s="46"/>
      <c r="GR732" s="46"/>
      <c r="GS732" s="46"/>
      <c r="GT732" s="46"/>
      <c r="GU732" s="46"/>
      <c r="GV732" s="46"/>
      <c r="GW732" s="46"/>
      <c r="GX732" s="46"/>
      <c r="GY732" s="46"/>
      <c r="GZ732" s="46"/>
      <c r="HA732" s="46"/>
      <c r="HB732" s="46"/>
      <c r="HC732" s="46"/>
      <c r="HD732" s="46"/>
      <c r="HE732" s="46"/>
      <c r="HF732" s="46"/>
      <c r="HG732" s="46"/>
      <c r="HH732" s="46"/>
      <c r="HI732" s="46"/>
      <c r="HJ732" s="46"/>
      <c r="HK732" s="46"/>
      <c r="HL732" s="46"/>
      <c r="HM732" s="46"/>
      <c r="HN732" s="46"/>
      <c r="HO732" s="46"/>
      <c r="HP732" s="46"/>
      <c r="HQ732" s="46"/>
      <c r="HR732" s="46"/>
      <c r="HS732" s="46"/>
      <c r="HT732" s="46"/>
      <c r="HU732" s="46"/>
      <c r="HV732" s="46"/>
      <c r="HW732" s="46"/>
      <c r="HX732" s="46"/>
      <c r="HY732" s="46"/>
      <c r="HZ732" s="46"/>
      <c r="IA732" s="46"/>
      <c r="IB732" s="46"/>
      <c r="IC732" s="46"/>
      <c r="ID732" s="46"/>
      <c r="IE732" s="46"/>
      <c r="IF732" s="46"/>
      <c r="IG732" s="46"/>
      <c r="IH732" s="46"/>
      <c r="II732" s="46"/>
      <c r="IJ732" s="46"/>
      <c r="IK732" s="46"/>
      <c r="IL732" s="46"/>
      <c r="IM732" s="46"/>
      <c r="IN732" s="46"/>
      <c r="IO732" s="46"/>
      <c r="IP732" s="46"/>
      <c r="IQ732" s="46"/>
      <c r="IR732" s="46"/>
      <c r="IS732" s="46"/>
      <c r="IT732" s="46"/>
      <c r="IU732" s="46"/>
    </row>
    <row r="733" spans="1:255" s="108" customFormat="1" ht="13.5">
      <c r="A733" s="57"/>
      <c r="B733" s="295"/>
      <c r="C733" s="296"/>
      <c r="D733" s="296"/>
      <c r="E733" s="296"/>
      <c r="F733" s="296"/>
      <c r="G733" s="296"/>
      <c r="H733" s="296"/>
      <c r="I733" s="296"/>
      <c r="J733" s="296"/>
      <c r="K733" s="296"/>
      <c r="L733" s="296"/>
      <c r="M733" s="296"/>
      <c r="N733" s="296"/>
      <c r="O733" s="296"/>
      <c r="P733" s="296"/>
      <c r="Q733" s="296"/>
      <c r="R733" s="296"/>
      <c r="S733" s="296"/>
      <c r="T733" s="296"/>
      <c r="U733" s="296"/>
      <c r="V733" s="296"/>
      <c r="W733" s="296"/>
      <c r="X733" s="296"/>
      <c r="Y733" s="296"/>
      <c r="Z733" s="296"/>
      <c r="AA733" s="296"/>
      <c r="AB733" s="296"/>
      <c r="AC733" s="296"/>
      <c r="AD733" s="297"/>
      <c r="AE733" s="298"/>
      <c r="AF733" s="296"/>
      <c r="AG733" s="296"/>
      <c r="AH733" s="296"/>
      <c r="AI733" s="296"/>
      <c r="AJ733" s="296"/>
      <c r="AK733" s="296"/>
      <c r="AL733" s="296"/>
      <c r="AM733" s="297"/>
      <c r="AN733" s="321"/>
      <c r="AO733" s="322"/>
      <c r="AP733" s="322"/>
      <c r="AQ733" s="322"/>
      <c r="AR733" s="322"/>
      <c r="AS733" s="322"/>
      <c r="AT733" s="322"/>
      <c r="AU733" s="322"/>
      <c r="AV733" s="323"/>
      <c r="AW733" s="298"/>
      <c r="AX733" s="296"/>
      <c r="AY733" s="296"/>
      <c r="AZ733" s="296"/>
      <c r="BA733" s="296"/>
      <c r="BB733" s="300"/>
      <c r="BC733" s="46"/>
      <c r="BD733" s="46"/>
      <c r="BE733" s="46"/>
      <c r="BF733" s="106"/>
      <c r="BG733" s="49"/>
      <c r="BH733" s="106"/>
      <c r="BI733" s="49"/>
      <c r="BJ733" s="49"/>
      <c r="BK733" s="49"/>
      <c r="BL733" s="49"/>
      <c r="BM733" s="49"/>
      <c r="BN733" s="49"/>
      <c r="BO733" s="49"/>
      <c r="BP733" s="49"/>
      <c r="BQ733" s="49"/>
      <c r="BR733" s="49"/>
      <c r="BS733" s="49"/>
      <c r="BT733" s="49"/>
      <c r="BU733" s="49"/>
      <c r="BV733" s="49"/>
      <c r="BW733" s="49"/>
      <c r="BX733" s="49"/>
      <c r="BY733" s="49"/>
      <c r="BZ733" s="49"/>
      <c r="CA733" s="49"/>
      <c r="CB733" s="49"/>
      <c r="CC733" s="46"/>
      <c r="CD733" s="46"/>
      <c r="CE733" s="46"/>
      <c r="CF733" s="46"/>
      <c r="CG733" s="46"/>
      <c r="CH733" s="46"/>
      <c r="CI733" s="46"/>
      <c r="CJ733" s="46"/>
      <c r="CK733" s="46"/>
      <c r="CL733" s="46"/>
      <c r="CM733" s="46"/>
      <c r="CN733" s="46"/>
      <c r="CO733" s="46"/>
      <c r="CP733" s="46"/>
      <c r="CQ733" s="46"/>
      <c r="CR733" s="46"/>
      <c r="CS733" s="46"/>
      <c r="CT733" s="46"/>
      <c r="CU733" s="46"/>
      <c r="CV733" s="46"/>
      <c r="CW733" s="46"/>
      <c r="CX733" s="46"/>
      <c r="CY733" s="46"/>
      <c r="CZ733" s="46"/>
      <c r="DA733" s="46"/>
      <c r="DB733" s="46"/>
      <c r="DC733" s="46"/>
      <c r="DD733" s="46"/>
      <c r="DE733" s="46"/>
      <c r="DF733" s="46"/>
      <c r="DG733" s="46"/>
      <c r="DH733" s="46"/>
      <c r="DI733" s="46"/>
      <c r="DJ733" s="46"/>
      <c r="DK733" s="46"/>
      <c r="DL733" s="46"/>
      <c r="DM733" s="46"/>
      <c r="DN733" s="46"/>
      <c r="DO733" s="46"/>
      <c r="DP733" s="46"/>
      <c r="DQ733" s="46"/>
      <c r="DR733" s="46"/>
      <c r="DS733" s="46"/>
      <c r="DT733" s="46"/>
      <c r="DU733" s="46"/>
      <c r="DV733" s="46"/>
      <c r="DW733" s="46"/>
      <c r="DX733" s="46"/>
      <c r="DY733" s="46"/>
      <c r="DZ733" s="46"/>
      <c r="EA733" s="46"/>
      <c r="EB733" s="46"/>
      <c r="EC733" s="46"/>
      <c r="ED733" s="46"/>
      <c r="EE733" s="46"/>
      <c r="EF733" s="46"/>
      <c r="EG733" s="46"/>
      <c r="EH733" s="46"/>
      <c r="EI733" s="46"/>
      <c r="EJ733" s="46"/>
      <c r="EK733" s="46"/>
      <c r="EL733" s="46"/>
      <c r="EM733" s="46"/>
      <c r="EN733" s="46"/>
      <c r="EO733" s="46"/>
      <c r="EP733" s="46"/>
      <c r="EQ733" s="46"/>
      <c r="ER733" s="46"/>
      <c r="ES733" s="46"/>
      <c r="ET733" s="46"/>
      <c r="EU733" s="46"/>
      <c r="EV733" s="46"/>
      <c r="EW733" s="46"/>
      <c r="EX733" s="46"/>
      <c r="EY733" s="46"/>
      <c r="EZ733" s="46"/>
      <c r="FA733" s="46"/>
      <c r="FB733" s="46"/>
      <c r="FC733" s="46"/>
      <c r="FD733" s="46"/>
      <c r="FE733" s="46"/>
      <c r="FF733" s="46"/>
      <c r="FG733" s="46"/>
      <c r="FH733" s="46"/>
      <c r="FI733" s="46"/>
      <c r="FJ733" s="46"/>
      <c r="FK733" s="46"/>
      <c r="FL733" s="46"/>
      <c r="FM733" s="46"/>
      <c r="FN733" s="46"/>
      <c r="FO733" s="46"/>
      <c r="FP733" s="46"/>
      <c r="FQ733" s="46"/>
      <c r="FR733" s="46"/>
      <c r="FS733" s="46"/>
      <c r="FT733" s="46"/>
      <c r="FU733" s="46"/>
      <c r="FV733" s="46"/>
      <c r="FW733" s="46"/>
      <c r="FX733" s="46"/>
      <c r="FY733" s="46"/>
      <c r="FZ733" s="46"/>
      <c r="GA733" s="46"/>
      <c r="GB733" s="46"/>
      <c r="GC733" s="46"/>
      <c r="GD733" s="46"/>
      <c r="GE733" s="46"/>
      <c r="GF733" s="46"/>
      <c r="GG733" s="46"/>
      <c r="GH733" s="46"/>
      <c r="GI733" s="46"/>
      <c r="GJ733" s="46"/>
      <c r="GK733" s="46"/>
      <c r="GL733" s="46"/>
      <c r="GM733" s="46"/>
      <c r="GN733" s="46"/>
      <c r="GO733" s="46"/>
      <c r="GP733" s="46"/>
      <c r="GQ733" s="46"/>
      <c r="GR733" s="46"/>
      <c r="GS733" s="46"/>
      <c r="GT733" s="46"/>
      <c r="GU733" s="46"/>
      <c r="GV733" s="46"/>
      <c r="GW733" s="46"/>
      <c r="GX733" s="46"/>
      <c r="GY733" s="46"/>
      <c r="GZ733" s="46"/>
      <c r="HA733" s="46"/>
      <c r="HB733" s="46"/>
      <c r="HC733" s="46"/>
      <c r="HD733" s="46"/>
      <c r="HE733" s="46"/>
      <c r="HF733" s="46"/>
      <c r="HG733" s="46"/>
      <c r="HH733" s="46"/>
      <c r="HI733" s="46"/>
      <c r="HJ733" s="46"/>
      <c r="HK733" s="46"/>
      <c r="HL733" s="46"/>
      <c r="HM733" s="46"/>
      <c r="HN733" s="46"/>
      <c r="HO733" s="46"/>
      <c r="HP733" s="46"/>
      <c r="HQ733" s="46"/>
      <c r="HR733" s="46"/>
      <c r="HS733" s="46"/>
      <c r="HT733" s="46"/>
      <c r="HU733" s="46"/>
      <c r="HV733" s="46"/>
      <c r="HW733" s="46"/>
      <c r="HX733" s="46"/>
      <c r="HY733" s="46"/>
      <c r="HZ733" s="46"/>
      <c r="IA733" s="46"/>
      <c r="IB733" s="46"/>
      <c r="IC733" s="46"/>
      <c r="ID733" s="46"/>
      <c r="IE733" s="46"/>
      <c r="IF733" s="46"/>
      <c r="IG733" s="46"/>
      <c r="IH733" s="46"/>
      <c r="II733" s="46"/>
      <c r="IJ733" s="46"/>
      <c r="IK733" s="46"/>
      <c r="IL733" s="46"/>
      <c r="IM733" s="46"/>
      <c r="IN733" s="46"/>
      <c r="IO733" s="46"/>
      <c r="IP733" s="46"/>
      <c r="IQ733" s="46"/>
      <c r="IR733" s="46"/>
      <c r="IS733" s="46"/>
      <c r="IT733" s="46"/>
      <c r="IU733" s="46"/>
    </row>
    <row r="734" spans="1:255" s="108" customFormat="1" ht="18.75" customHeight="1">
      <c r="A734" s="57"/>
      <c r="B734" s="67" t="s">
        <v>147</v>
      </c>
      <c r="C734" s="216" t="s">
        <v>175</v>
      </c>
      <c r="D734" s="216"/>
      <c r="E734" s="216"/>
      <c r="F734" s="216"/>
      <c r="G734" s="216"/>
      <c r="H734" s="216"/>
      <c r="I734" s="216"/>
      <c r="J734" s="216"/>
      <c r="K734" s="216"/>
      <c r="L734" s="216"/>
      <c r="M734" s="216"/>
      <c r="N734" s="216"/>
      <c r="O734" s="216"/>
      <c r="P734" s="216"/>
      <c r="Q734" s="216"/>
      <c r="R734" s="216"/>
      <c r="S734" s="216"/>
      <c r="T734" s="216"/>
      <c r="U734" s="216"/>
      <c r="V734" s="216"/>
      <c r="W734" s="216"/>
      <c r="X734" s="216"/>
      <c r="Y734" s="216"/>
      <c r="Z734" s="216"/>
      <c r="AA734" s="216"/>
      <c r="AB734" s="216"/>
      <c r="AC734" s="216"/>
      <c r="AD734" s="217"/>
      <c r="AE734" s="239">
        <v>7696867</v>
      </c>
      <c r="AF734" s="272"/>
      <c r="AG734" s="272"/>
      <c r="AH734" s="272"/>
      <c r="AI734" s="272"/>
      <c r="AJ734" s="272"/>
      <c r="AK734" s="272"/>
      <c r="AL734" s="272"/>
      <c r="AM734" s="273"/>
      <c r="AN734" s="239">
        <v>7301745</v>
      </c>
      <c r="AO734" s="272"/>
      <c r="AP734" s="272"/>
      <c r="AQ734" s="272"/>
      <c r="AR734" s="272"/>
      <c r="AS734" s="272"/>
      <c r="AT734" s="272"/>
      <c r="AU734" s="272"/>
      <c r="AV734" s="273"/>
      <c r="AW734" s="174"/>
      <c r="AX734" s="286"/>
      <c r="AY734" s="286"/>
      <c r="AZ734" s="286"/>
      <c r="BA734" s="286"/>
      <c r="BB734" s="287"/>
      <c r="BC734" s="46"/>
      <c r="BD734" s="46"/>
      <c r="BE734" s="46"/>
      <c r="BF734" s="46"/>
      <c r="BG734" s="69"/>
      <c r="BH734" s="69"/>
      <c r="BI734" s="49"/>
      <c r="BJ734" s="49"/>
      <c r="BK734" s="49"/>
      <c r="BL734" s="49"/>
      <c r="BM734" s="49"/>
      <c r="BN734" s="49"/>
      <c r="BO734" s="49"/>
      <c r="BP734" s="49"/>
      <c r="BQ734" s="49"/>
      <c r="BR734" s="49"/>
      <c r="BS734" s="49"/>
      <c r="BT734" s="49"/>
      <c r="BU734" s="49"/>
      <c r="BV734" s="49"/>
      <c r="BW734" s="49"/>
      <c r="BX734" s="49"/>
      <c r="BY734" s="49"/>
      <c r="BZ734" s="49"/>
      <c r="CA734" s="49"/>
      <c r="CB734" s="49"/>
      <c r="CC734" s="46"/>
      <c r="CD734" s="46"/>
      <c r="CE734" s="46"/>
      <c r="CF734" s="46"/>
      <c r="CG734" s="46"/>
      <c r="CH734" s="46"/>
      <c r="CI734" s="46"/>
      <c r="CJ734" s="46"/>
      <c r="CK734" s="46"/>
      <c r="CL734" s="46"/>
      <c r="CM734" s="46"/>
      <c r="CN734" s="46"/>
      <c r="CO734" s="46"/>
      <c r="CP734" s="46"/>
      <c r="CQ734" s="46"/>
      <c r="CR734" s="46"/>
      <c r="CS734" s="46"/>
      <c r="CT734" s="46"/>
      <c r="CU734" s="46"/>
      <c r="CV734" s="46"/>
      <c r="CW734" s="46"/>
      <c r="CX734" s="46"/>
      <c r="CY734" s="46"/>
      <c r="CZ734" s="46"/>
      <c r="DA734" s="46"/>
      <c r="DB734" s="46"/>
      <c r="DC734" s="46"/>
      <c r="DD734" s="46"/>
      <c r="DE734" s="46"/>
      <c r="DF734" s="46"/>
      <c r="DG734" s="46"/>
      <c r="DH734" s="46"/>
      <c r="DI734" s="46"/>
      <c r="DJ734" s="46"/>
      <c r="DK734" s="46"/>
      <c r="DL734" s="46"/>
      <c r="DM734" s="46"/>
      <c r="DN734" s="46"/>
      <c r="DO734" s="46"/>
      <c r="DP734" s="46"/>
      <c r="DQ734" s="46"/>
      <c r="DR734" s="46"/>
      <c r="DS734" s="46"/>
      <c r="DT734" s="46"/>
      <c r="DU734" s="46"/>
      <c r="DV734" s="46"/>
      <c r="DW734" s="46"/>
      <c r="DX734" s="46"/>
      <c r="DY734" s="46"/>
      <c r="DZ734" s="46"/>
      <c r="EA734" s="46"/>
      <c r="EB734" s="46"/>
      <c r="EC734" s="46"/>
      <c r="ED734" s="46"/>
      <c r="EE734" s="46"/>
      <c r="EF734" s="46"/>
      <c r="EG734" s="46"/>
      <c r="EH734" s="46"/>
      <c r="EI734" s="46"/>
      <c r="EJ734" s="46"/>
      <c r="EK734" s="46"/>
      <c r="EL734" s="46"/>
      <c r="EM734" s="46"/>
      <c r="EN734" s="46"/>
      <c r="EO734" s="46"/>
      <c r="EP734" s="46"/>
      <c r="EQ734" s="46"/>
      <c r="ER734" s="46"/>
      <c r="ES734" s="46"/>
      <c r="ET734" s="46"/>
      <c r="EU734" s="46"/>
      <c r="EV734" s="46"/>
      <c r="EW734" s="46"/>
      <c r="EX734" s="46"/>
      <c r="EY734" s="46"/>
      <c r="EZ734" s="46"/>
      <c r="FA734" s="46"/>
      <c r="FB734" s="46"/>
      <c r="FC734" s="46"/>
      <c r="FD734" s="46"/>
      <c r="FE734" s="46"/>
      <c r="FF734" s="46"/>
      <c r="FG734" s="46"/>
      <c r="FH734" s="46"/>
      <c r="FI734" s="46"/>
      <c r="FJ734" s="46"/>
      <c r="FK734" s="46"/>
      <c r="FL734" s="46"/>
      <c r="FM734" s="46"/>
      <c r="FN734" s="46"/>
      <c r="FO734" s="46"/>
      <c r="FP734" s="46"/>
      <c r="FQ734" s="46"/>
      <c r="FR734" s="46"/>
      <c r="FS734" s="46"/>
      <c r="FT734" s="46"/>
      <c r="FU734" s="46"/>
      <c r="FV734" s="46"/>
      <c r="FW734" s="46"/>
      <c r="FX734" s="46"/>
      <c r="FY734" s="46"/>
      <c r="FZ734" s="46"/>
      <c r="GA734" s="46"/>
      <c r="GB734" s="46"/>
      <c r="GC734" s="46"/>
      <c r="GD734" s="46"/>
      <c r="GE734" s="46"/>
      <c r="GF734" s="46"/>
      <c r="GG734" s="46"/>
      <c r="GH734" s="46"/>
      <c r="GI734" s="46"/>
      <c r="GJ734" s="46"/>
      <c r="GK734" s="46"/>
      <c r="GL734" s="46"/>
      <c r="GM734" s="46"/>
      <c r="GN734" s="46"/>
      <c r="GO734" s="46"/>
      <c r="GP734" s="46"/>
      <c r="GQ734" s="46"/>
      <c r="GR734" s="46"/>
      <c r="GS734" s="46"/>
      <c r="GT734" s="46"/>
      <c r="GU734" s="46"/>
      <c r="GV734" s="46"/>
      <c r="GW734" s="46"/>
      <c r="GX734" s="46"/>
      <c r="GY734" s="46"/>
      <c r="GZ734" s="46"/>
      <c r="HA734" s="46"/>
      <c r="HB734" s="46"/>
      <c r="HC734" s="46"/>
      <c r="HD734" s="46"/>
      <c r="HE734" s="46"/>
      <c r="HF734" s="46"/>
      <c r="HG734" s="46"/>
      <c r="HH734" s="46"/>
      <c r="HI734" s="46"/>
      <c r="HJ734" s="46"/>
      <c r="HK734" s="46"/>
      <c r="HL734" s="46"/>
      <c r="HM734" s="46"/>
      <c r="HN734" s="46"/>
      <c r="HO734" s="46"/>
      <c r="HP734" s="46"/>
      <c r="HQ734" s="46"/>
      <c r="HR734" s="46"/>
      <c r="HS734" s="46"/>
      <c r="HT734" s="46"/>
      <c r="HU734" s="46"/>
      <c r="HV734" s="46"/>
      <c r="HW734" s="46"/>
      <c r="HX734" s="46"/>
      <c r="HY734" s="46"/>
      <c r="HZ734" s="46"/>
      <c r="IA734" s="46"/>
      <c r="IB734" s="46"/>
      <c r="IC734" s="46"/>
      <c r="ID734" s="46"/>
      <c r="IE734" s="46"/>
      <c r="IF734" s="46"/>
      <c r="IG734" s="46"/>
      <c r="IH734" s="46"/>
      <c r="II734" s="46"/>
      <c r="IJ734" s="46"/>
      <c r="IK734" s="46"/>
      <c r="IL734" s="46"/>
      <c r="IM734" s="46"/>
      <c r="IN734" s="46"/>
      <c r="IO734" s="46"/>
      <c r="IP734" s="46"/>
      <c r="IQ734" s="46"/>
      <c r="IR734" s="46"/>
      <c r="IS734" s="46"/>
      <c r="IT734" s="46"/>
      <c r="IU734" s="46"/>
    </row>
    <row r="735" spans="1:255" s="108" customFormat="1" ht="18.75" customHeight="1">
      <c r="A735" s="57"/>
      <c r="B735" s="70" t="s">
        <v>147</v>
      </c>
      <c r="C735" s="216" t="s">
        <v>176</v>
      </c>
      <c r="D735" s="216"/>
      <c r="E735" s="216"/>
      <c r="F735" s="216"/>
      <c r="G735" s="216"/>
      <c r="H735" s="216"/>
      <c r="I735" s="216"/>
      <c r="J735" s="216"/>
      <c r="K735" s="216"/>
      <c r="L735" s="216"/>
      <c r="M735" s="216"/>
      <c r="N735" s="216"/>
      <c r="O735" s="216"/>
      <c r="P735" s="216"/>
      <c r="Q735" s="216"/>
      <c r="R735" s="216"/>
      <c r="S735" s="216"/>
      <c r="T735" s="216"/>
      <c r="U735" s="216"/>
      <c r="V735" s="216"/>
      <c r="W735" s="216"/>
      <c r="X735" s="216"/>
      <c r="Y735" s="216"/>
      <c r="Z735" s="216"/>
      <c r="AA735" s="216"/>
      <c r="AB735" s="216"/>
      <c r="AC735" s="216"/>
      <c r="AD735" s="217"/>
      <c r="AE735" s="239">
        <v>1007</v>
      </c>
      <c r="AF735" s="240"/>
      <c r="AG735" s="240"/>
      <c r="AH735" s="240"/>
      <c r="AI735" s="240"/>
      <c r="AJ735" s="240"/>
      <c r="AK735" s="240"/>
      <c r="AL735" s="240"/>
      <c r="AM735" s="241"/>
      <c r="AN735" s="239">
        <v>947</v>
      </c>
      <c r="AO735" s="240"/>
      <c r="AP735" s="240"/>
      <c r="AQ735" s="240"/>
      <c r="AR735" s="240"/>
      <c r="AS735" s="240"/>
      <c r="AT735" s="240"/>
      <c r="AU735" s="240"/>
      <c r="AV735" s="241"/>
      <c r="AW735" s="174"/>
      <c r="AX735" s="286"/>
      <c r="AY735" s="286"/>
      <c r="AZ735" s="286"/>
      <c r="BA735" s="286"/>
      <c r="BB735" s="287"/>
      <c r="BC735" s="46"/>
      <c r="BD735" s="46"/>
      <c r="BE735" s="46"/>
      <c r="BF735" s="46"/>
      <c r="BG735" s="69"/>
      <c r="BH735" s="69"/>
      <c r="BI735" s="49"/>
      <c r="BJ735" s="49"/>
      <c r="BK735" s="49"/>
      <c r="BL735" s="49"/>
      <c r="BM735" s="49"/>
      <c r="BN735" s="49"/>
      <c r="BO735" s="49"/>
      <c r="BP735" s="49"/>
      <c r="BQ735" s="49"/>
      <c r="BR735" s="49"/>
      <c r="BS735" s="49"/>
      <c r="BT735" s="49"/>
      <c r="BU735" s="49"/>
      <c r="BV735" s="49"/>
      <c r="BW735" s="49"/>
      <c r="BX735" s="49"/>
      <c r="BY735" s="49"/>
      <c r="BZ735" s="49"/>
      <c r="CA735" s="49"/>
      <c r="CB735" s="49"/>
      <c r="CC735" s="46"/>
      <c r="CD735" s="46"/>
      <c r="CE735" s="46"/>
      <c r="CF735" s="46"/>
      <c r="CG735" s="46"/>
      <c r="CH735" s="46"/>
      <c r="CI735" s="46"/>
      <c r="CJ735" s="46"/>
      <c r="CK735" s="46"/>
      <c r="CL735" s="46"/>
      <c r="CM735" s="46"/>
      <c r="CN735" s="46"/>
      <c r="CO735" s="46"/>
      <c r="CP735" s="46"/>
      <c r="CQ735" s="46"/>
      <c r="CR735" s="46"/>
      <c r="CS735" s="46"/>
      <c r="CT735" s="46"/>
      <c r="CU735" s="46"/>
      <c r="CV735" s="46"/>
      <c r="CW735" s="46"/>
      <c r="CX735" s="46"/>
      <c r="CY735" s="46"/>
      <c r="CZ735" s="46"/>
      <c r="DA735" s="46"/>
      <c r="DB735" s="46"/>
      <c r="DC735" s="46"/>
      <c r="DD735" s="46"/>
      <c r="DE735" s="46"/>
      <c r="DF735" s="46"/>
      <c r="DG735" s="46"/>
      <c r="DH735" s="46"/>
      <c r="DI735" s="46"/>
      <c r="DJ735" s="46"/>
      <c r="DK735" s="46"/>
      <c r="DL735" s="46"/>
      <c r="DM735" s="46"/>
      <c r="DN735" s="46"/>
      <c r="DO735" s="46"/>
      <c r="DP735" s="46"/>
      <c r="DQ735" s="46"/>
      <c r="DR735" s="46"/>
      <c r="DS735" s="46"/>
      <c r="DT735" s="46"/>
      <c r="DU735" s="46"/>
      <c r="DV735" s="46"/>
      <c r="DW735" s="46"/>
      <c r="DX735" s="46"/>
      <c r="DY735" s="46"/>
      <c r="DZ735" s="46"/>
      <c r="EA735" s="46"/>
      <c r="EB735" s="46"/>
      <c r="EC735" s="46"/>
      <c r="ED735" s="46"/>
      <c r="EE735" s="46"/>
      <c r="EF735" s="46"/>
      <c r="EG735" s="46"/>
      <c r="EH735" s="46"/>
      <c r="EI735" s="46"/>
      <c r="EJ735" s="46"/>
      <c r="EK735" s="46"/>
      <c r="EL735" s="46"/>
      <c r="EM735" s="46"/>
      <c r="EN735" s="46"/>
      <c r="EO735" s="46"/>
      <c r="EP735" s="46"/>
      <c r="EQ735" s="46"/>
      <c r="ER735" s="46"/>
      <c r="ES735" s="46"/>
      <c r="ET735" s="46"/>
      <c r="EU735" s="46"/>
      <c r="EV735" s="46"/>
      <c r="EW735" s="46"/>
      <c r="EX735" s="46"/>
      <c r="EY735" s="46"/>
      <c r="EZ735" s="46"/>
      <c r="FA735" s="46"/>
      <c r="FB735" s="46"/>
      <c r="FC735" s="46"/>
      <c r="FD735" s="46"/>
      <c r="FE735" s="46"/>
      <c r="FF735" s="46"/>
      <c r="FG735" s="46"/>
      <c r="FH735" s="46"/>
      <c r="FI735" s="46"/>
      <c r="FJ735" s="46"/>
      <c r="FK735" s="46"/>
      <c r="FL735" s="46"/>
      <c r="FM735" s="46"/>
      <c r="FN735" s="46"/>
      <c r="FO735" s="46"/>
      <c r="FP735" s="46"/>
      <c r="FQ735" s="46"/>
      <c r="FR735" s="46"/>
      <c r="FS735" s="46"/>
      <c r="FT735" s="46"/>
      <c r="FU735" s="46"/>
      <c r="FV735" s="46"/>
      <c r="FW735" s="46"/>
      <c r="FX735" s="46"/>
      <c r="FY735" s="46"/>
      <c r="FZ735" s="46"/>
      <c r="GA735" s="46"/>
      <c r="GB735" s="46"/>
      <c r="GC735" s="46"/>
      <c r="GD735" s="46"/>
      <c r="GE735" s="46"/>
      <c r="GF735" s="46"/>
      <c r="GG735" s="46"/>
      <c r="GH735" s="46"/>
      <c r="GI735" s="46"/>
      <c r="GJ735" s="46"/>
      <c r="GK735" s="46"/>
      <c r="GL735" s="46"/>
      <c r="GM735" s="46"/>
      <c r="GN735" s="46"/>
      <c r="GO735" s="46"/>
      <c r="GP735" s="46"/>
      <c r="GQ735" s="46"/>
      <c r="GR735" s="46"/>
      <c r="GS735" s="46"/>
      <c r="GT735" s="46"/>
      <c r="GU735" s="46"/>
      <c r="GV735" s="46"/>
      <c r="GW735" s="46"/>
      <c r="GX735" s="46"/>
      <c r="GY735" s="46"/>
      <c r="GZ735" s="46"/>
      <c r="HA735" s="46"/>
      <c r="HB735" s="46"/>
      <c r="HC735" s="46"/>
      <c r="HD735" s="46"/>
      <c r="HE735" s="46"/>
      <c r="HF735" s="46"/>
      <c r="HG735" s="46"/>
      <c r="HH735" s="46"/>
      <c r="HI735" s="46"/>
      <c r="HJ735" s="46"/>
      <c r="HK735" s="46"/>
      <c r="HL735" s="46"/>
      <c r="HM735" s="46"/>
      <c r="HN735" s="46"/>
      <c r="HO735" s="46"/>
      <c r="HP735" s="46"/>
      <c r="HQ735" s="46"/>
      <c r="HR735" s="46"/>
      <c r="HS735" s="46"/>
      <c r="HT735" s="46"/>
      <c r="HU735" s="46"/>
      <c r="HV735" s="46"/>
      <c r="HW735" s="46"/>
      <c r="HX735" s="46"/>
      <c r="HY735" s="46"/>
      <c r="HZ735" s="46"/>
      <c r="IA735" s="46"/>
      <c r="IB735" s="46"/>
      <c r="IC735" s="46"/>
      <c r="ID735" s="46"/>
      <c r="IE735" s="46"/>
      <c r="IF735" s="46"/>
      <c r="IG735" s="46"/>
      <c r="IH735" s="46"/>
      <c r="II735" s="46"/>
      <c r="IJ735" s="46"/>
      <c r="IK735" s="46"/>
      <c r="IL735" s="46"/>
      <c r="IM735" s="46"/>
      <c r="IN735" s="46"/>
      <c r="IO735" s="46"/>
      <c r="IP735" s="46"/>
      <c r="IQ735" s="46"/>
      <c r="IR735" s="46"/>
      <c r="IS735" s="46"/>
      <c r="IT735" s="46"/>
      <c r="IU735" s="46"/>
    </row>
    <row r="736" spans="1:255" s="108" customFormat="1" ht="18.75" customHeight="1">
      <c r="A736" s="57"/>
      <c r="B736" s="70" t="s">
        <v>147</v>
      </c>
      <c r="C736" s="312" t="s">
        <v>177</v>
      </c>
      <c r="D736" s="312"/>
      <c r="E736" s="312"/>
      <c r="F736" s="312"/>
      <c r="G736" s="312"/>
      <c r="H736" s="312"/>
      <c r="I736" s="312"/>
      <c r="J736" s="312"/>
      <c r="K736" s="312"/>
      <c r="L736" s="312"/>
      <c r="M736" s="312"/>
      <c r="N736" s="312"/>
      <c r="O736" s="312"/>
      <c r="P736" s="312"/>
      <c r="Q736" s="312"/>
      <c r="R736" s="312"/>
      <c r="S736" s="312"/>
      <c r="T736" s="312"/>
      <c r="U736" s="312"/>
      <c r="V736" s="312"/>
      <c r="W736" s="312"/>
      <c r="X736" s="312"/>
      <c r="Y736" s="312"/>
      <c r="Z736" s="312"/>
      <c r="AA736" s="312"/>
      <c r="AB736" s="312"/>
      <c r="AC736" s="312"/>
      <c r="AD736" s="313"/>
      <c r="AE736" s="174">
        <v>2455</v>
      </c>
      <c r="AF736" s="286"/>
      <c r="AG736" s="286"/>
      <c r="AH736" s="286"/>
      <c r="AI736" s="286"/>
      <c r="AJ736" s="286"/>
      <c r="AK736" s="286"/>
      <c r="AL736" s="286"/>
      <c r="AM736" s="288"/>
      <c r="AN736" s="174">
        <v>3610</v>
      </c>
      <c r="AO736" s="286"/>
      <c r="AP736" s="286"/>
      <c r="AQ736" s="286"/>
      <c r="AR736" s="286"/>
      <c r="AS736" s="286"/>
      <c r="AT736" s="286"/>
      <c r="AU736" s="286"/>
      <c r="AV736" s="288"/>
      <c r="AW736" s="314"/>
      <c r="AX736" s="315"/>
      <c r="AY736" s="315"/>
      <c r="AZ736" s="315"/>
      <c r="BA736" s="315"/>
      <c r="BB736" s="316"/>
      <c r="BC736" s="46"/>
      <c r="BD736" s="46"/>
      <c r="BE736" s="46"/>
      <c r="BF736" s="46"/>
      <c r="BG736" s="49"/>
      <c r="BH736" s="49"/>
      <c r="BI736" s="49"/>
      <c r="BJ736" s="49"/>
      <c r="BK736" s="49"/>
      <c r="BL736" s="49"/>
      <c r="BM736" s="49"/>
      <c r="BN736" s="49"/>
      <c r="BO736" s="49"/>
      <c r="BP736" s="49"/>
      <c r="BQ736" s="49"/>
      <c r="BR736" s="49"/>
      <c r="BS736" s="49"/>
      <c r="BT736" s="49"/>
      <c r="BU736" s="49"/>
      <c r="BV736" s="49"/>
      <c r="BW736" s="49"/>
      <c r="BX736" s="49"/>
      <c r="BY736" s="49"/>
      <c r="BZ736" s="49"/>
      <c r="CA736" s="49"/>
      <c r="CB736" s="49"/>
      <c r="CC736" s="46"/>
      <c r="CD736" s="46"/>
      <c r="CE736" s="46"/>
      <c r="CF736" s="46"/>
      <c r="CG736" s="46"/>
      <c r="CH736" s="46"/>
      <c r="CI736" s="46"/>
      <c r="CJ736" s="46"/>
      <c r="CK736" s="46"/>
      <c r="CL736" s="46"/>
      <c r="CM736" s="46"/>
      <c r="CN736" s="46"/>
      <c r="CO736" s="46"/>
      <c r="CP736" s="46"/>
      <c r="CQ736" s="46"/>
      <c r="CR736" s="46"/>
      <c r="CS736" s="46"/>
      <c r="CT736" s="46"/>
      <c r="CU736" s="46"/>
      <c r="CV736" s="46"/>
      <c r="CW736" s="46"/>
      <c r="CX736" s="46"/>
      <c r="CY736" s="46"/>
      <c r="CZ736" s="46"/>
      <c r="DA736" s="46"/>
      <c r="DB736" s="46"/>
      <c r="DC736" s="46"/>
      <c r="DD736" s="46"/>
      <c r="DE736" s="46"/>
      <c r="DF736" s="46"/>
      <c r="DG736" s="46"/>
      <c r="DH736" s="46"/>
      <c r="DI736" s="46"/>
      <c r="DJ736" s="46"/>
      <c r="DK736" s="46"/>
      <c r="DL736" s="46"/>
      <c r="DM736" s="46"/>
      <c r="DN736" s="46"/>
      <c r="DO736" s="46"/>
      <c r="DP736" s="46"/>
      <c r="DQ736" s="46"/>
      <c r="DR736" s="46"/>
      <c r="DS736" s="46"/>
      <c r="DT736" s="46"/>
      <c r="DU736" s="46"/>
      <c r="DV736" s="46"/>
      <c r="DW736" s="46"/>
      <c r="DX736" s="46"/>
      <c r="DY736" s="46"/>
      <c r="DZ736" s="46"/>
      <c r="EA736" s="46"/>
      <c r="EB736" s="46"/>
      <c r="EC736" s="46"/>
      <c r="ED736" s="46"/>
      <c r="EE736" s="46"/>
      <c r="EF736" s="46"/>
      <c r="EG736" s="46"/>
      <c r="EH736" s="46"/>
      <c r="EI736" s="46"/>
      <c r="EJ736" s="46"/>
      <c r="EK736" s="46"/>
      <c r="EL736" s="46"/>
      <c r="EM736" s="46"/>
      <c r="EN736" s="46"/>
      <c r="EO736" s="46"/>
      <c r="EP736" s="46"/>
      <c r="EQ736" s="46"/>
      <c r="ER736" s="46"/>
      <c r="ES736" s="46"/>
      <c r="ET736" s="46"/>
      <c r="EU736" s="46"/>
      <c r="EV736" s="46"/>
      <c r="EW736" s="46"/>
      <c r="EX736" s="46"/>
      <c r="EY736" s="46"/>
      <c r="EZ736" s="46"/>
      <c r="FA736" s="46"/>
      <c r="FB736" s="46"/>
      <c r="FC736" s="46"/>
      <c r="FD736" s="46"/>
      <c r="FE736" s="46"/>
      <c r="FF736" s="46"/>
      <c r="FG736" s="46"/>
      <c r="FH736" s="46"/>
      <c r="FI736" s="46"/>
      <c r="FJ736" s="46"/>
      <c r="FK736" s="46"/>
      <c r="FL736" s="46"/>
      <c r="FM736" s="46"/>
      <c r="FN736" s="46"/>
      <c r="FO736" s="46"/>
      <c r="FP736" s="46"/>
      <c r="FQ736" s="46"/>
      <c r="FR736" s="46"/>
      <c r="FS736" s="46"/>
      <c r="FT736" s="46"/>
      <c r="FU736" s="46"/>
      <c r="FV736" s="46"/>
      <c r="FW736" s="46"/>
      <c r="FX736" s="46"/>
      <c r="FY736" s="46"/>
      <c r="FZ736" s="46"/>
      <c r="GA736" s="46"/>
      <c r="GB736" s="46"/>
      <c r="GC736" s="46"/>
      <c r="GD736" s="46"/>
      <c r="GE736" s="46"/>
      <c r="GF736" s="46"/>
      <c r="GG736" s="46"/>
      <c r="GH736" s="46"/>
      <c r="GI736" s="46"/>
      <c r="GJ736" s="46"/>
      <c r="GK736" s="46"/>
      <c r="GL736" s="46"/>
      <c r="GM736" s="46"/>
      <c r="GN736" s="46"/>
      <c r="GO736" s="46"/>
      <c r="GP736" s="46"/>
      <c r="GQ736" s="46"/>
      <c r="GR736" s="46"/>
      <c r="GS736" s="46"/>
      <c r="GT736" s="46"/>
      <c r="GU736" s="46"/>
      <c r="GV736" s="46"/>
      <c r="GW736" s="46"/>
      <c r="GX736" s="46"/>
      <c r="GY736" s="46"/>
      <c r="GZ736" s="46"/>
      <c r="HA736" s="46"/>
      <c r="HB736" s="46"/>
      <c r="HC736" s="46"/>
      <c r="HD736" s="46"/>
      <c r="HE736" s="46"/>
      <c r="HF736" s="46"/>
      <c r="HG736" s="46"/>
      <c r="HH736" s="46"/>
      <c r="HI736" s="46"/>
      <c r="HJ736" s="46"/>
      <c r="HK736" s="46"/>
      <c r="HL736" s="46"/>
      <c r="HM736" s="46"/>
      <c r="HN736" s="46"/>
      <c r="HO736" s="46"/>
      <c r="HP736" s="46"/>
      <c r="HQ736" s="46"/>
      <c r="HR736" s="46"/>
      <c r="HS736" s="46"/>
      <c r="HT736" s="46"/>
      <c r="HU736" s="46"/>
      <c r="HV736" s="46"/>
      <c r="HW736" s="46"/>
      <c r="HX736" s="46"/>
      <c r="HY736" s="46"/>
      <c r="HZ736" s="46"/>
      <c r="IA736" s="46"/>
      <c r="IB736" s="46"/>
      <c r="IC736" s="46"/>
      <c r="ID736" s="46"/>
      <c r="IE736" s="46"/>
      <c r="IF736" s="46"/>
      <c r="IG736" s="46"/>
      <c r="IH736" s="46"/>
      <c r="II736" s="46"/>
      <c r="IJ736" s="46"/>
      <c r="IK736" s="46"/>
      <c r="IL736" s="46"/>
      <c r="IM736" s="46"/>
      <c r="IN736" s="46"/>
      <c r="IO736" s="46"/>
      <c r="IP736" s="46"/>
      <c r="IQ736" s="46"/>
      <c r="IR736" s="46"/>
      <c r="IS736" s="46"/>
      <c r="IT736" s="46"/>
      <c r="IU736" s="46"/>
    </row>
    <row r="737" spans="1:255" s="108" customFormat="1" ht="18.75" customHeight="1">
      <c r="A737" s="57"/>
      <c r="B737" s="70" t="s">
        <v>147</v>
      </c>
      <c r="C737" s="216" t="s">
        <v>178</v>
      </c>
      <c r="D737" s="216"/>
      <c r="E737" s="216"/>
      <c r="F737" s="216"/>
      <c r="G737" s="216"/>
      <c r="H737" s="216"/>
      <c r="I737" s="216"/>
      <c r="J737" s="216"/>
      <c r="K737" s="216"/>
      <c r="L737" s="216"/>
      <c r="M737" s="216"/>
      <c r="N737" s="216"/>
      <c r="O737" s="216"/>
      <c r="P737" s="216"/>
      <c r="Q737" s="216"/>
      <c r="R737" s="216"/>
      <c r="S737" s="216"/>
      <c r="T737" s="216"/>
      <c r="U737" s="216"/>
      <c r="V737" s="216"/>
      <c r="W737" s="216"/>
      <c r="X737" s="216"/>
      <c r="Y737" s="216"/>
      <c r="Z737" s="216"/>
      <c r="AA737" s="216"/>
      <c r="AB737" s="216"/>
      <c r="AC737" s="216"/>
      <c r="AD737" s="217"/>
      <c r="AE737" s="239">
        <v>640</v>
      </c>
      <c r="AF737" s="272"/>
      <c r="AG737" s="272"/>
      <c r="AH737" s="272"/>
      <c r="AI737" s="272"/>
      <c r="AJ737" s="272"/>
      <c r="AK737" s="272"/>
      <c r="AL737" s="272"/>
      <c r="AM737" s="273"/>
      <c r="AN737" s="239">
        <v>663</v>
      </c>
      <c r="AO737" s="272"/>
      <c r="AP737" s="272"/>
      <c r="AQ737" s="272"/>
      <c r="AR737" s="272"/>
      <c r="AS737" s="272"/>
      <c r="AT737" s="272"/>
      <c r="AU737" s="272"/>
      <c r="AV737" s="273"/>
      <c r="AW737" s="174"/>
      <c r="AX737" s="286"/>
      <c r="AY737" s="286"/>
      <c r="AZ737" s="286"/>
      <c r="BA737" s="286"/>
      <c r="BB737" s="287"/>
      <c r="BC737" s="46"/>
      <c r="BD737" s="46"/>
      <c r="BE737" s="46"/>
      <c r="BF737" s="46"/>
      <c r="BG737" s="69"/>
      <c r="BH737" s="69"/>
      <c r="BI737" s="49"/>
      <c r="BJ737" s="49"/>
      <c r="BK737" s="49"/>
      <c r="BL737" s="49"/>
      <c r="BM737" s="49"/>
      <c r="BN737" s="49"/>
      <c r="BO737" s="49"/>
      <c r="BP737" s="49"/>
      <c r="BQ737" s="49"/>
      <c r="BR737" s="49"/>
      <c r="BS737" s="49"/>
      <c r="BT737" s="49"/>
      <c r="BU737" s="49"/>
      <c r="BV737" s="49"/>
      <c r="BW737" s="49"/>
      <c r="BX737" s="49"/>
      <c r="BY737" s="49"/>
      <c r="BZ737" s="49"/>
      <c r="CA737" s="49"/>
      <c r="CB737" s="49"/>
      <c r="CC737" s="46"/>
      <c r="CD737" s="46"/>
      <c r="CE737" s="46"/>
      <c r="CF737" s="46"/>
      <c r="CG737" s="46"/>
      <c r="CH737" s="46"/>
      <c r="CI737" s="46"/>
      <c r="CJ737" s="46"/>
      <c r="CK737" s="46"/>
      <c r="CL737" s="46"/>
      <c r="CM737" s="46"/>
      <c r="CN737" s="46"/>
      <c r="CO737" s="46"/>
      <c r="CP737" s="46"/>
      <c r="CQ737" s="46"/>
      <c r="CR737" s="46"/>
      <c r="CS737" s="46"/>
      <c r="CT737" s="46"/>
      <c r="CU737" s="46"/>
      <c r="CV737" s="46"/>
      <c r="CW737" s="46"/>
      <c r="CX737" s="46"/>
      <c r="CY737" s="46"/>
      <c r="CZ737" s="46"/>
      <c r="DA737" s="46"/>
      <c r="DB737" s="46"/>
      <c r="DC737" s="46"/>
      <c r="DD737" s="46"/>
      <c r="DE737" s="46"/>
      <c r="DF737" s="46"/>
      <c r="DG737" s="46"/>
      <c r="DH737" s="46"/>
      <c r="DI737" s="46"/>
      <c r="DJ737" s="46"/>
      <c r="DK737" s="46"/>
      <c r="DL737" s="46"/>
      <c r="DM737" s="46"/>
      <c r="DN737" s="46"/>
      <c r="DO737" s="46"/>
      <c r="DP737" s="46"/>
      <c r="DQ737" s="46"/>
      <c r="DR737" s="46"/>
      <c r="DS737" s="46"/>
      <c r="DT737" s="46"/>
      <c r="DU737" s="46"/>
      <c r="DV737" s="46"/>
      <c r="DW737" s="46"/>
      <c r="DX737" s="46"/>
      <c r="DY737" s="46"/>
      <c r="DZ737" s="46"/>
      <c r="EA737" s="46"/>
      <c r="EB737" s="46"/>
      <c r="EC737" s="46"/>
      <c r="ED737" s="46"/>
      <c r="EE737" s="46"/>
      <c r="EF737" s="46"/>
      <c r="EG737" s="46"/>
      <c r="EH737" s="46"/>
      <c r="EI737" s="46"/>
      <c r="EJ737" s="46"/>
      <c r="EK737" s="46"/>
      <c r="EL737" s="46"/>
      <c r="EM737" s="46"/>
      <c r="EN737" s="46"/>
      <c r="EO737" s="46"/>
      <c r="EP737" s="46"/>
      <c r="EQ737" s="46"/>
      <c r="ER737" s="46"/>
      <c r="ES737" s="46"/>
      <c r="ET737" s="46"/>
      <c r="EU737" s="46"/>
      <c r="EV737" s="46"/>
      <c r="EW737" s="46"/>
      <c r="EX737" s="46"/>
      <c r="EY737" s="46"/>
      <c r="EZ737" s="46"/>
      <c r="FA737" s="46"/>
      <c r="FB737" s="46"/>
      <c r="FC737" s="46"/>
      <c r="FD737" s="46"/>
      <c r="FE737" s="46"/>
      <c r="FF737" s="46"/>
      <c r="FG737" s="46"/>
      <c r="FH737" s="46"/>
      <c r="FI737" s="46"/>
      <c r="FJ737" s="46"/>
      <c r="FK737" s="46"/>
      <c r="FL737" s="46"/>
      <c r="FM737" s="46"/>
      <c r="FN737" s="46"/>
      <c r="FO737" s="46"/>
      <c r="FP737" s="46"/>
      <c r="FQ737" s="46"/>
      <c r="FR737" s="46"/>
      <c r="FS737" s="46"/>
      <c r="FT737" s="46"/>
      <c r="FU737" s="46"/>
      <c r="FV737" s="46"/>
      <c r="FW737" s="46"/>
      <c r="FX737" s="46"/>
      <c r="FY737" s="46"/>
      <c r="FZ737" s="46"/>
      <c r="GA737" s="46"/>
      <c r="GB737" s="46"/>
      <c r="GC737" s="46"/>
      <c r="GD737" s="46"/>
      <c r="GE737" s="46"/>
      <c r="GF737" s="46"/>
      <c r="GG737" s="46"/>
      <c r="GH737" s="46"/>
      <c r="GI737" s="46"/>
      <c r="GJ737" s="46"/>
      <c r="GK737" s="46"/>
      <c r="GL737" s="46"/>
      <c r="GM737" s="46"/>
      <c r="GN737" s="46"/>
      <c r="GO737" s="46"/>
      <c r="GP737" s="46"/>
      <c r="GQ737" s="46"/>
      <c r="GR737" s="46"/>
      <c r="GS737" s="46"/>
      <c r="GT737" s="46"/>
      <c r="GU737" s="46"/>
      <c r="GV737" s="46"/>
      <c r="GW737" s="46"/>
      <c r="GX737" s="46"/>
      <c r="GY737" s="46"/>
      <c r="GZ737" s="46"/>
      <c r="HA737" s="46"/>
      <c r="HB737" s="46"/>
      <c r="HC737" s="46"/>
      <c r="HD737" s="46"/>
      <c r="HE737" s="46"/>
      <c r="HF737" s="46"/>
      <c r="HG737" s="46"/>
      <c r="HH737" s="46"/>
      <c r="HI737" s="46"/>
      <c r="HJ737" s="46"/>
      <c r="HK737" s="46"/>
      <c r="HL737" s="46"/>
      <c r="HM737" s="46"/>
      <c r="HN737" s="46"/>
      <c r="HO737" s="46"/>
      <c r="HP737" s="46"/>
      <c r="HQ737" s="46"/>
      <c r="HR737" s="46"/>
      <c r="HS737" s="46"/>
      <c r="HT737" s="46"/>
      <c r="HU737" s="46"/>
      <c r="HV737" s="46"/>
      <c r="HW737" s="46"/>
      <c r="HX737" s="46"/>
      <c r="HY737" s="46"/>
      <c r="HZ737" s="46"/>
      <c r="IA737" s="46"/>
      <c r="IB737" s="46"/>
      <c r="IC737" s="46"/>
      <c r="ID737" s="46"/>
      <c r="IE737" s="46"/>
      <c r="IF737" s="46"/>
      <c r="IG737" s="46"/>
      <c r="IH737" s="46"/>
      <c r="II737" s="46"/>
      <c r="IJ737" s="46"/>
      <c r="IK737" s="46"/>
      <c r="IL737" s="46"/>
      <c r="IM737" s="46"/>
      <c r="IN737" s="46"/>
      <c r="IO737" s="46"/>
      <c r="IP737" s="46"/>
      <c r="IQ737" s="46"/>
      <c r="IR737" s="46"/>
      <c r="IS737" s="46"/>
      <c r="IT737" s="46"/>
      <c r="IU737" s="46"/>
    </row>
    <row r="738" spans="1:255" s="108" customFormat="1" ht="18.75" customHeight="1">
      <c r="A738" s="57"/>
      <c r="B738" s="70" t="s">
        <v>147</v>
      </c>
      <c r="C738" s="216" t="s">
        <v>179</v>
      </c>
      <c r="D738" s="216"/>
      <c r="E738" s="216"/>
      <c r="F738" s="216"/>
      <c r="G738" s="216"/>
      <c r="H738" s="216"/>
      <c r="I738" s="216"/>
      <c r="J738" s="216"/>
      <c r="K738" s="216"/>
      <c r="L738" s="216"/>
      <c r="M738" s="216"/>
      <c r="N738" s="216"/>
      <c r="O738" s="216"/>
      <c r="P738" s="216"/>
      <c r="Q738" s="216"/>
      <c r="R738" s="216"/>
      <c r="S738" s="216"/>
      <c r="T738" s="216"/>
      <c r="U738" s="216"/>
      <c r="V738" s="216"/>
      <c r="W738" s="216"/>
      <c r="X738" s="216"/>
      <c r="Y738" s="216"/>
      <c r="Z738" s="216"/>
      <c r="AA738" s="216"/>
      <c r="AB738" s="216"/>
      <c r="AC738" s="216"/>
      <c r="AD738" s="217"/>
      <c r="AE738" s="239">
        <v>1050082</v>
      </c>
      <c r="AF738" s="272"/>
      <c r="AG738" s="272"/>
      <c r="AH738" s="272"/>
      <c r="AI738" s="272"/>
      <c r="AJ738" s="272"/>
      <c r="AK738" s="272"/>
      <c r="AL738" s="272"/>
      <c r="AM738" s="273"/>
      <c r="AN738" s="239">
        <v>996865</v>
      </c>
      <c r="AO738" s="272"/>
      <c r="AP738" s="272"/>
      <c r="AQ738" s="272"/>
      <c r="AR738" s="272"/>
      <c r="AS738" s="272"/>
      <c r="AT738" s="272"/>
      <c r="AU738" s="272"/>
      <c r="AV738" s="273"/>
      <c r="AW738" s="174"/>
      <c r="AX738" s="286"/>
      <c r="AY738" s="286"/>
      <c r="AZ738" s="286"/>
      <c r="BA738" s="286"/>
      <c r="BB738" s="287"/>
      <c r="BC738" s="46"/>
      <c r="BD738" s="46"/>
      <c r="BE738" s="46"/>
      <c r="BF738" s="46"/>
      <c r="BG738" s="69"/>
      <c r="BH738" s="69"/>
      <c r="BI738" s="49"/>
      <c r="BJ738" s="49"/>
      <c r="BK738" s="49"/>
      <c r="BL738" s="49"/>
      <c r="BM738" s="49"/>
      <c r="BN738" s="49"/>
      <c r="BO738" s="49"/>
      <c r="BP738" s="49"/>
      <c r="BQ738" s="49"/>
      <c r="BR738" s="49"/>
      <c r="BS738" s="49"/>
      <c r="BT738" s="49"/>
      <c r="BU738" s="49"/>
      <c r="BV738" s="49"/>
      <c r="BW738" s="49"/>
      <c r="BX738" s="49"/>
      <c r="BY738" s="49"/>
      <c r="BZ738" s="49"/>
      <c r="CA738" s="49"/>
      <c r="CB738" s="49"/>
      <c r="CC738" s="46"/>
      <c r="CD738" s="46"/>
      <c r="CE738" s="46"/>
      <c r="CF738" s="46"/>
      <c r="CG738" s="46"/>
      <c r="CH738" s="46"/>
      <c r="CI738" s="46"/>
      <c r="CJ738" s="46"/>
      <c r="CK738" s="46"/>
      <c r="CL738" s="46"/>
      <c r="CM738" s="46"/>
      <c r="CN738" s="46"/>
      <c r="CO738" s="46"/>
      <c r="CP738" s="46"/>
      <c r="CQ738" s="46"/>
      <c r="CR738" s="46"/>
      <c r="CS738" s="46"/>
      <c r="CT738" s="46"/>
      <c r="CU738" s="46"/>
      <c r="CV738" s="46"/>
      <c r="CW738" s="46"/>
      <c r="CX738" s="46"/>
      <c r="CY738" s="46"/>
      <c r="CZ738" s="46"/>
      <c r="DA738" s="46"/>
      <c r="DB738" s="46"/>
      <c r="DC738" s="46"/>
      <c r="DD738" s="46"/>
      <c r="DE738" s="46"/>
      <c r="DF738" s="46"/>
      <c r="DG738" s="46"/>
      <c r="DH738" s="46"/>
      <c r="DI738" s="46"/>
      <c r="DJ738" s="46"/>
      <c r="DK738" s="46"/>
      <c r="DL738" s="46"/>
      <c r="DM738" s="46"/>
      <c r="DN738" s="46"/>
      <c r="DO738" s="46"/>
      <c r="DP738" s="46"/>
      <c r="DQ738" s="46"/>
      <c r="DR738" s="46"/>
      <c r="DS738" s="46"/>
      <c r="DT738" s="46"/>
      <c r="DU738" s="46"/>
      <c r="DV738" s="46"/>
      <c r="DW738" s="46"/>
      <c r="DX738" s="46"/>
      <c r="DY738" s="46"/>
      <c r="DZ738" s="46"/>
      <c r="EA738" s="46"/>
      <c r="EB738" s="46"/>
      <c r="EC738" s="46"/>
      <c r="ED738" s="46"/>
      <c r="EE738" s="46"/>
      <c r="EF738" s="46"/>
      <c r="EG738" s="46"/>
      <c r="EH738" s="46"/>
      <c r="EI738" s="46"/>
      <c r="EJ738" s="46"/>
      <c r="EK738" s="46"/>
      <c r="EL738" s="46"/>
      <c r="EM738" s="46"/>
      <c r="EN738" s="46"/>
      <c r="EO738" s="46"/>
      <c r="EP738" s="46"/>
      <c r="EQ738" s="46"/>
      <c r="ER738" s="46"/>
      <c r="ES738" s="46"/>
      <c r="ET738" s="46"/>
      <c r="EU738" s="46"/>
      <c r="EV738" s="46"/>
      <c r="EW738" s="46"/>
      <c r="EX738" s="46"/>
      <c r="EY738" s="46"/>
      <c r="EZ738" s="46"/>
      <c r="FA738" s="46"/>
      <c r="FB738" s="46"/>
      <c r="FC738" s="46"/>
      <c r="FD738" s="46"/>
      <c r="FE738" s="46"/>
      <c r="FF738" s="46"/>
      <c r="FG738" s="46"/>
      <c r="FH738" s="46"/>
      <c r="FI738" s="46"/>
      <c r="FJ738" s="46"/>
      <c r="FK738" s="46"/>
      <c r="FL738" s="46"/>
      <c r="FM738" s="46"/>
      <c r="FN738" s="46"/>
      <c r="FO738" s="46"/>
      <c r="FP738" s="46"/>
      <c r="FQ738" s="46"/>
      <c r="FR738" s="46"/>
      <c r="FS738" s="46"/>
      <c r="FT738" s="46"/>
      <c r="FU738" s="46"/>
      <c r="FV738" s="46"/>
      <c r="FW738" s="46"/>
      <c r="FX738" s="46"/>
      <c r="FY738" s="46"/>
      <c r="FZ738" s="46"/>
      <c r="GA738" s="46"/>
      <c r="GB738" s="46"/>
      <c r="GC738" s="46"/>
      <c r="GD738" s="46"/>
      <c r="GE738" s="46"/>
      <c r="GF738" s="46"/>
      <c r="GG738" s="46"/>
      <c r="GH738" s="46"/>
      <c r="GI738" s="46"/>
      <c r="GJ738" s="46"/>
      <c r="GK738" s="46"/>
      <c r="GL738" s="46"/>
      <c r="GM738" s="46"/>
      <c r="GN738" s="46"/>
      <c r="GO738" s="46"/>
      <c r="GP738" s="46"/>
      <c r="GQ738" s="46"/>
      <c r="GR738" s="46"/>
      <c r="GS738" s="46"/>
      <c r="GT738" s="46"/>
      <c r="GU738" s="46"/>
      <c r="GV738" s="46"/>
      <c r="GW738" s="46"/>
      <c r="GX738" s="46"/>
      <c r="GY738" s="46"/>
      <c r="GZ738" s="46"/>
      <c r="HA738" s="46"/>
      <c r="HB738" s="46"/>
      <c r="HC738" s="46"/>
      <c r="HD738" s="46"/>
      <c r="HE738" s="46"/>
      <c r="HF738" s="46"/>
      <c r="HG738" s="46"/>
      <c r="HH738" s="46"/>
      <c r="HI738" s="46"/>
      <c r="HJ738" s="46"/>
      <c r="HK738" s="46"/>
      <c r="HL738" s="46"/>
      <c r="HM738" s="46"/>
      <c r="HN738" s="46"/>
      <c r="HO738" s="46"/>
      <c r="HP738" s="46"/>
      <c r="HQ738" s="46"/>
      <c r="HR738" s="46"/>
      <c r="HS738" s="46"/>
      <c r="HT738" s="46"/>
      <c r="HU738" s="46"/>
      <c r="HV738" s="46"/>
      <c r="HW738" s="46"/>
      <c r="HX738" s="46"/>
      <c r="HY738" s="46"/>
      <c r="HZ738" s="46"/>
      <c r="IA738" s="46"/>
      <c r="IB738" s="46"/>
      <c r="IC738" s="46"/>
      <c r="ID738" s="46"/>
      <c r="IE738" s="46"/>
      <c r="IF738" s="46"/>
      <c r="IG738" s="46"/>
      <c r="IH738" s="46"/>
      <c r="II738" s="46"/>
      <c r="IJ738" s="46"/>
      <c r="IK738" s="46"/>
      <c r="IL738" s="46"/>
      <c r="IM738" s="46"/>
      <c r="IN738" s="46"/>
      <c r="IO738" s="46"/>
      <c r="IP738" s="46"/>
      <c r="IQ738" s="46"/>
      <c r="IR738" s="46"/>
      <c r="IS738" s="46"/>
      <c r="IT738" s="46"/>
      <c r="IU738" s="46"/>
    </row>
    <row r="739" spans="1:255" s="108" customFormat="1" ht="18.75" customHeight="1">
      <c r="A739" s="57"/>
      <c r="B739" s="70" t="s">
        <v>147</v>
      </c>
      <c r="C739" s="216" t="s">
        <v>180</v>
      </c>
      <c r="D739" s="216"/>
      <c r="E739" s="216"/>
      <c r="F739" s="216"/>
      <c r="G739" s="216"/>
      <c r="H739" s="216"/>
      <c r="I739" s="216"/>
      <c r="J739" s="216"/>
      <c r="K739" s="216"/>
      <c r="L739" s="216"/>
      <c r="M739" s="216"/>
      <c r="N739" s="216"/>
      <c r="O739" s="216"/>
      <c r="P739" s="216"/>
      <c r="Q739" s="216"/>
      <c r="R739" s="216"/>
      <c r="S739" s="216"/>
      <c r="T739" s="216"/>
      <c r="U739" s="216"/>
      <c r="V739" s="216"/>
      <c r="W739" s="216"/>
      <c r="X739" s="216"/>
      <c r="Y739" s="216"/>
      <c r="Z739" s="216"/>
      <c r="AA739" s="216"/>
      <c r="AB739" s="216"/>
      <c r="AC739" s="216"/>
      <c r="AD739" s="217"/>
      <c r="AE739" s="239">
        <v>1904</v>
      </c>
      <c r="AF739" s="240"/>
      <c r="AG739" s="240"/>
      <c r="AH739" s="240"/>
      <c r="AI739" s="240"/>
      <c r="AJ739" s="240"/>
      <c r="AK739" s="240"/>
      <c r="AL739" s="240"/>
      <c r="AM739" s="241"/>
      <c r="AN739" s="239">
        <v>1838</v>
      </c>
      <c r="AO739" s="240"/>
      <c r="AP739" s="240"/>
      <c r="AQ739" s="240"/>
      <c r="AR739" s="240"/>
      <c r="AS739" s="240"/>
      <c r="AT739" s="240"/>
      <c r="AU739" s="240"/>
      <c r="AV739" s="241"/>
      <c r="AW739" s="179"/>
      <c r="AX739" s="310"/>
      <c r="AY739" s="310"/>
      <c r="AZ739" s="310"/>
      <c r="BA739" s="310"/>
      <c r="BB739" s="311"/>
      <c r="BC739" s="46"/>
      <c r="BD739" s="46"/>
      <c r="BE739" s="46"/>
      <c r="BF739" s="46"/>
      <c r="BG739" s="69"/>
      <c r="BH739" s="69"/>
      <c r="BI739" s="49"/>
      <c r="BJ739" s="49"/>
      <c r="BK739" s="49"/>
      <c r="BL739" s="49"/>
      <c r="BM739" s="49"/>
      <c r="BN739" s="49"/>
      <c r="BO739" s="49"/>
      <c r="BP739" s="49"/>
      <c r="BQ739" s="49"/>
      <c r="BR739" s="49"/>
      <c r="BS739" s="49"/>
      <c r="BT739" s="49"/>
      <c r="BU739" s="49"/>
      <c r="BV739" s="49"/>
      <c r="BW739" s="49"/>
      <c r="BX739" s="49"/>
      <c r="BY739" s="49"/>
      <c r="BZ739" s="49"/>
      <c r="CA739" s="49"/>
      <c r="CB739" s="49"/>
      <c r="CC739" s="46"/>
      <c r="CD739" s="46"/>
      <c r="CE739" s="46"/>
      <c r="CF739" s="46"/>
      <c r="CG739" s="46"/>
      <c r="CH739" s="46"/>
      <c r="CI739" s="46"/>
      <c r="CJ739" s="46"/>
      <c r="CK739" s="46"/>
      <c r="CL739" s="46"/>
      <c r="CM739" s="46"/>
      <c r="CN739" s="46"/>
      <c r="CO739" s="46"/>
      <c r="CP739" s="46"/>
      <c r="CQ739" s="46"/>
      <c r="CR739" s="46"/>
      <c r="CS739" s="46"/>
      <c r="CT739" s="46"/>
      <c r="CU739" s="46"/>
      <c r="CV739" s="46"/>
      <c r="CW739" s="46"/>
      <c r="CX739" s="46"/>
      <c r="CY739" s="46"/>
      <c r="CZ739" s="46"/>
      <c r="DA739" s="46"/>
      <c r="DB739" s="46"/>
      <c r="DC739" s="46"/>
      <c r="DD739" s="46"/>
      <c r="DE739" s="46"/>
      <c r="DF739" s="46"/>
      <c r="DG739" s="46"/>
      <c r="DH739" s="46"/>
      <c r="DI739" s="46"/>
      <c r="DJ739" s="46"/>
      <c r="DK739" s="46"/>
      <c r="DL739" s="46"/>
      <c r="DM739" s="46"/>
      <c r="DN739" s="46"/>
      <c r="DO739" s="46"/>
      <c r="DP739" s="46"/>
      <c r="DQ739" s="46"/>
      <c r="DR739" s="46"/>
      <c r="DS739" s="46"/>
      <c r="DT739" s="46"/>
      <c r="DU739" s="46"/>
      <c r="DV739" s="46"/>
      <c r="DW739" s="46"/>
      <c r="DX739" s="46"/>
      <c r="DY739" s="46"/>
      <c r="DZ739" s="46"/>
      <c r="EA739" s="46"/>
      <c r="EB739" s="46"/>
      <c r="EC739" s="46"/>
      <c r="ED739" s="46"/>
      <c r="EE739" s="46"/>
      <c r="EF739" s="46"/>
      <c r="EG739" s="46"/>
      <c r="EH739" s="46"/>
      <c r="EI739" s="46"/>
      <c r="EJ739" s="46"/>
      <c r="EK739" s="46"/>
      <c r="EL739" s="46"/>
      <c r="EM739" s="46"/>
      <c r="EN739" s="46"/>
      <c r="EO739" s="46"/>
      <c r="EP739" s="46"/>
      <c r="EQ739" s="46"/>
      <c r="ER739" s="46"/>
      <c r="ES739" s="46"/>
      <c r="ET739" s="46"/>
      <c r="EU739" s="46"/>
      <c r="EV739" s="46"/>
      <c r="EW739" s="46"/>
      <c r="EX739" s="46"/>
      <c r="EY739" s="46"/>
      <c r="EZ739" s="46"/>
      <c r="FA739" s="46"/>
      <c r="FB739" s="46"/>
      <c r="FC739" s="46"/>
      <c r="FD739" s="46"/>
      <c r="FE739" s="46"/>
      <c r="FF739" s="46"/>
      <c r="FG739" s="46"/>
      <c r="FH739" s="46"/>
      <c r="FI739" s="46"/>
      <c r="FJ739" s="46"/>
      <c r="FK739" s="46"/>
      <c r="FL739" s="46"/>
      <c r="FM739" s="46"/>
      <c r="FN739" s="46"/>
      <c r="FO739" s="46"/>
      <c r="FP739" s="46"/>
      <c r="FQ739" s="46"/>
      <c r="FR739" s="46"/>
      <c r="FS739" s="46"/>
      <c r="FT739" s="46"/>
      <c r="FU739" s="46"/>
      <c r="FV739" s="46"/>
      <c r="FW739" s="46"/>
      <c r="FX739" s="46"/>
      <c r="FY739" s="46"/>
      <c r="FZ739" s="46"/>
      <c r="GA739" s="46"/>
      <c r="GB739" s="46"/>
      <c r="GC739" s="46"/>
      <c r="GD739" s="46"/>
      <c r="GE739" s="46"/>
      <c r="GF739" s="46"/>
      <c r="GG739" s="46"/>
      <c r="GH739" s="46"/>
      <c r="GI739" s="46"/>
      <c r="GJ739" s="46"/>
      <c r="GK739" s="46"/>
      <c r="GL739" s="46"/>
      <c r="GM739" s="46"/>
      <c r="GN739" s="46"/>
      <c r="GO739" s="46"/>
      <c r="GP739" s="46"/>
      <c r="GQ739" s="46"/>
      <c r="GR739" s="46"/>
      <c r="GS739" s="46"/>
      <c r="GT739" s="46"/>
      <c r="GU739" s="46"/>
      <c r="GV739" s="46"/>
      <c r="GW739" s="46"/>
      <c r="GX739" s="46"/>
      <c r="GY739" s="46"/>
      <c r="GZ739" s="46"/>
      <c r="HA739" s="46"/>
      <c r="HB739" s="46"/>
      <c r="HC739" s="46"/>
      <c r="HD739" s="46"/>
      <c r="HE739" s="46"/>
      <c r="HF739" s="46"/>
      <c r="HG739" s="46"/>
      <c r="HH739" s="46"/>
      <c r="HI739" s="46"/>
      <c r="HJ739" s="46"/>
      <c r="HK739" s="46"/>
      <c r="HL739" s="46"/>
      <c r="HM739" s="46"/>
      <c r="HN739" s="46"/>
      <c r="HO739" s="46"/>
      <c r="HP739" s="46"/>
      <c r="HQ739" s="46"/>
      <c r="HR739" s="46"/>
      <c r="HS739" s="46"/>
      <c r="HT739" s="46"/>
      <c r="HU739" s="46"/>
      <c r="HV739" s="46"/>
      <c r="HW739" s="46"/>
      <c r="HX739" s="46"/>
      <c r="HY739" s="46"/>
      <c r="HZ739" s="46"/>
      <c r="IA739" s="46"/>
      <c r="IB739" s="46"/>
      <c r="IC739" s="46"/>
      <c r="ID739" s="46"/>
      <c r="IE739" s="46"/>
      <c r="IF739" s="46"/>
      <c r="IG739" s="46"/>
      <c r="IH739" s="46"/>
      <c r="II739" s="46"/>
      <c r="IJ739" s="46"/>
      <c r="IK739" s="46"/>
      <c r="IL739" s="46"/>
      <c r="IM739" s="46"/>
      <c r="IN739" s="46"/>
      <c r="IO739" s="46"/>
      <c r="IP739" s="46"/>
      <c r="IQ739" s="46"/>
      <c r="IR739" s="46"/>
      <c r="IS739" s="46"/>
      <c r="IT739" s="46"/>
      <c r="IU739" s="46"/>
    </row>
    <row r="740" spans="1:255" s="108" customFormat="1" ht="18.75" customHeight="1">
      <c r="A740" s="57"/>
      <c r="B740" s="72"/>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c r="AA740" s="109"/>
      <c r="AB740" s="109"/>
      <c r="AC740" s="109"/>
      <c r="AD740" s="109"/>
      <c r="AE740" s="174"/>
      <c r="AF740" s="304"/>
      <c r="AG740" s="304"/>
      <c r="AH740" s="304"/>
      <c r="AI740" s="304"/>
      <c r="AJ740" s="304"/>
      <c r="AK740" s="304"/>
      <c r="AL740" s="304"/>
      <c r="AM740" s="305"/>
      <c r="AN740" s="174"/>
      <c r="AO740" s="182"/>
      <c r="AP740" s="182"/>
      <c r="AQ740" s="182"/>
      <c r="AR740" s="182"/>
      <c r="AS740" s="182"/>
      <c r="AT740" s="182"/>
      <c r="AU740" s="182"/>
      <c r="AV740" s="183"/>
      <c r="AW740" s="174"/>
      <c r="AX740" s="286"/>
      <c r="AY740" s="286"/>
      <c r="AZ740" s="286"/>
      <c r="BA740" s="286"/>
      <c r="BB740" s="287"/>
      <c r="BC740" s="46"/>
      <c r="BD740" s="46"/>
      <c r="BE740" s="46"/>
      <c r="BF740" s="46"/>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6"/>
      <c r="CD740" s="46"/>
      <c r="CE740" s="46"/>
      <c r="CF740" s="46"/>
      <c r="CG740" s="46"/>
      <c r="CH740" s="46"/>
      <c r="CI740" s="46"/>
      <c r="CJ740" s="46"/>
      <c r="CK740" s="46"/>
      <c r="CL740" s="46"/>
      <c r="CM740" s="46"/>
      <c r="CN740" s="46"/>
      <c r="CO740" s="46"/>
      <c r="CP740" s="46"/>
      <c r="CQ740" s="46"/>
      <c r="CR740" s="46"/>
      <c r="CS740" s="46"/>
      <c r="CT740" s="46"/>
      <c r="CU740" s="46"/>
      <c r="CV740" s="46"/>
      <c r="CW740" s="46"/>
      <c r="CX740" s="46"/>
      <c r="CY740" s="46"/>
      <c r="CZ740" s="46"/>
      <c r="DA740" s="46"/>
      <c r="DB740" s="46"/>
      <c r="DC740" s="46"/>
      <c r="DD740" s="46"/>
      <c r="DE740" s="46"/>
      <c r="DF740" s="46"/>
      <c r="DG740" s="46"/>
      <c r="DH740" s="46"/>
      <c r="DI740" s="46"/>
      <c r="DJ740" s="46"/>
      <c r="DK740" s="46"/>
      <c r="DL740" s="46"/>
      <c r="DM740" s="46"/>
      <c r="DN740" s="46"/>
      <c r="DO740" s="46"/>
      <c r="DP740" s="46"/>
      <c r="DQ740" s="46"/>
      <c r="DR740" s="46"/>
      <c r="DS740" s="46"/>
      <c r="DT740" s="46"/>
      <c r="DU740" s="46"/>
      <c r="DV740" s="46"/>
      <c r="DW740" s="46"/>
      <c r="DX740" s="46"/>
      <c r="DY740" s="46"/>
      <c r="DZ740" s="46"/>
      <c r="EA740" s="46"/>
      <c r="EB740" s="46"/>
      <c r="EC740" s="46"/>
      <c r="ED740" s="46"/>
      <c r="EE740" s="46"/>
      <c r="EF740" s="46"/>
      <c r="EG740" s="46"/>
      <c r="EH740" s="46"/>
      <c r="EI740" s="46"/>
      <c r="EJ740" s="46"/>
      <c r="EK740" s="46"/>
      <c r="EL740" s="46"/>
      <c r="EM740" s="46"/>
      <c r="EN740" s="46"/>
      <c r="EO740" s="46"/>
      <c r="EP740" s="46"/>
      <c r="EQ740" s="46"/>
      <c r="ER740" s="46"/>
      <c r="ES740" s="46"/>
      <c r="ET740" s="46"/>
      <c r="EU740" s="46"/>
      <c r="EV740" s="46"/>
      <c r="EW740" s="46"/>
      <c r="EX740" s="46"/>
      <c r="EY740" s="46"/>
      <c r="EZ740" s="46"/>
      <c r="FA740" s="46"/>
      <c r="FB740" s="46"/>
      <c r="FC740" s="46"/>
      <c r="FD740" s="46"/>
      <c r="FE740" s="46"/>
      <c r="FF740" s="46"/>
      <c r="FG740" s="46"/>
      <c r="FH740" s="46"/>
      <c r="FI740" s="46"/>
      <c r="FJ740" s="46"/>
      <c r="FK740" s="46"/>
      <c r="FL740" s="46"/>
      <c r="FM740" s="46"/>
      <c r="FN740" s="46"/>
      <c r="FO740" s="46"/>
      <c r="FP740" s="46"/>
      <c r="FQ740" s="46"/>
      <c r="FR740" s="46"/>
      <c r="FS740" s="46"/>
      <c r="FT740" s="46"/>
      <c r="FU740" s="46"/>
      <c r="FV740" s="46"/>
      <c r="FW740" s="46"/>
      <c r="FX740" s="46"/>
      <c r="FY740" s="46"/>
      <c r="FZ740" s="46"/>
      <c r="GA740" s="46"/>
      <c r="GB740" s="46"/>
      <c r="GC740" s="46"/>
      <c r="GD740" s="46"/>
      <c r="GE740" s="46"/>
      <c r="GF740" s="46"/>
      <c r="GG740" s="46"/>
      <c r="GH740" s="46"/>
      <c r="GI740" s="46"/>
      <c r="GJ740" s="46"/>
      <c r="GK740" s="46"/>
      <c r="GL740" s="46"/>
      <c r="GM740" s="46"/>
      <c r="GN740" s="46"/>
      <c r="GO740" s="46"/>
      <c r="GP740" s="46"/>
      <c r="GQ740" s="46"/>
      <c r="GR740" s="46"/>
      <c r="GS740" s="46"/>
      <c r="GT740" s="46"/>
      <c r="GU740" s="46"/>
      <c r="GV740" s="46"/>
      <c r="GW740" s="46"/>
      <c r="GX740" s="46"/>
      <c r="GY740" s="46"/>
      <c r="GZ740" s="46"/>
      <c r="HA740" s="46"/>
      <c r="HB740" s="46"/>
      <c r="HC740" s="46"/>
      <c r="HD740" s="46"/>
      <c r="HE740" s="46"/>
      <c r="HF740" s="46"/>
      <c r="HG740" s="46"/>
      <c r="HH740" s="46"/>
      <c r="HI740" s="46"/>
      <c r="HJ740" s="46"/>
      <c r="HK740" s="46"/>
      <c r="HL740" s="46"/>
      <c r="HM740" s="46"/>
      <c r="HN740" s="46"/>
      <c r="HO740" s="46"/>
      <c r="HP740" s="46"/>
      <c r="HQ740" s="46"/>
      <c r="HR740" s="46"/>
      <c r="HS740" s="46"/>
      <c r="HT740" s="46"/>
      <c r="HU740" s="46"/>
      <c r="HV740" s="46"/>
      <c r="HW740" s="46"/>
      <c r="HX740" s="46"/>
      <c r="HY740" s="46"/>
      <c r="HZ740" s="46"/>
      <c r="IA740" s="46"/>
      <c r="IB740" s="46"/>
      <c r="IC740" s="46"/>
      <c r="ID740" s="46"/>
      <c r="IE740" s="46"/>
      <c r="IF740" s="46"/>
      <c r="IG740" s="46"/>
      <c r="IH740" s="46"/>
      <c r="II740" s="46"/>
      <c r="IJ740" s="46"/>
      <c r="IK740" s="46"/>
      <c r="IL740" s="46"/>
      <c r="IM740" s="46"/>
      <c r="IN740" s="46"/>
      <c r="IO740" s="46"/>
      <c r="IP740" s="46"/>
      <c r="IQ740" s="46"/>
      <c r="IR740" s="46"/>
      <c r="IS740" s="46"/>
      <c r="IT740" s="46"/>
      <c r="IU740" s="46"/>
    </row>
    <row r="741" spans="1:255" s="108" customFormat="1" ht="18.75" customHeight="1" thickBot="1">
      <c r="A741" s="57"/>
      <c r="B741" s="74"/>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159"/>
      <c r="AF741" s="306"/>
      <c r="AG741" s="306"/>
      <c r="AH741" s="306"/>
      <c r="AI741" s="306"/>
      <c r="AJ741" s="306"/>
      <c r="AK741" s="306"/>
      <c r="AL741" s="306"/>
      <c r="AM741" s="307"/>
      <c r="AN741" s="159"/>
      <c r="AO741" s="162"/>
      <c r="AP741" s="162"/>
      <c r="AQ741" s="162"/>
      <c r="AR741" s="162"/>
      <c r="AS741" s="162"/>
      <c r="AT741" s="162"/>
      <c r="AU741" s="162"/>
      <c r="AV741" s="163"/>
      <c r="AW741" s="254"/>
      <c r="AX741" s="308"/>
      <c r="AY741" s="308"/>
      <c r="AZ741" s="308"/>
      <c r="BA741" s="308"/>
      <c r="BB741" s="309"/>
      <c r="BC741" s="46"/>
      <c r="BD741" s="46"/>
      <c r="BE741" s="46"/>
      <c r="BF741" s="46"/>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6"/>
      <c r="CD741" s="46"/>
      <c r="CE741" s="46"/>
      <c r="CF741" s="46"/>
      <c r="CG741" s="46"/>
      <c r="CH741" s="46"/>
      <c r="CI741" s="46"/>
      <c r="CJ741" s="46"/>
      <c r="CK741" s="46"/>
      <c r="CL741" s="46"/>
      <c r="CM741" s="46"/>
      <c r="CN741" s="46"/>
      <c r="CO741" s="46"/>
      <c r="CP741" s="46"/>
      <c r="CQ741" s="46"/>
      <c r="CR741" s="46"/>
      <c r="CS741" s="46"/>
      <c r="CT741" s="46"/>
      <c r="CU741" s="46"/>
      <c r="CV741" s="46"/>
      <c r="CW741" s="46"/>
      <c r="CX741" s="46"/>
      <c r="CY741" s="46"/>
      <c r="CZ741" s="46"/>
      <c r="DA741" s="46"/>
      <c r="DB741" s="46"/>
      <c r="DC741" s="46"/>
      <c r="DD741" s="46"/>
      <c r="DE741" s="46"/>
      <c r="DF741" s="46"/>
      <c r="DG741" s="46"/>
      <c r="DH741" s="46"/>
      <c r="DI741" s="46"/>
      <c r="DJ741" s="46"/>
      <c r="DK741" s="46"/>
      <c r="DL741" s="46"/>
      <c r="DM741" s="46"/>
      <c r="DN741" s="46"/>
      <c r="DO741" s="46"/>
      <c r="DP741" s="46"/>
      <c r="DQ741" s="46"/>
      <c r="DR741" s="46"/>
      <c r="DS741" s="46"/>
      <c r="DT741" s="46"/>
      <c r="DU741" s="46"/>
      <c r="DV741" s="46"/>
      <c r="DW741" s="46"/>
      <c r="DX741" s="46"/>
      <c r="DY741" s="46"/>
      <c r="DZ741" s="46"/>
      <c r="EA741" s="46"/>
      <c r="EB741" s="46"/>
      <c r="EC741" s="46"/>
      <c r="ED741" s="46"/>
      <c r="EE741" s="46"/>
      <c r="EF741" s="46"/>
      <c r="EG741" s="46"/>
      <c r="EH741" s="46"/>
      <c r="EI741" s="46"/>
      <c r="EJ741" s="46"/>
      <c r="EK741" s="46"/>
      <c r="EL741" s="46"/>
      <c r="EM741" s="46"/>
      <c r="EN741" s="46"/>
      <c r="EO741" s="46"/>
      <c r="EP741" s="46"/>
      <c r="EQ741" s="46"/>
      <c r="ER741" s="46"/>
      <c r="ES741" s="46"/>
      <c r="ET741" s="46"/>
      <c r="EU741" s="46"/>
      <c r="EV741" s="46"/>
      <c r="EW741" s="46"/>
      <c r="EX741" s="46"/>
      <c r="EY741" s="46"/>
      <c r="EZ741" s="46"/>
      <c r="FA741" s="46"/>
      <c r="FB741" s="46"/>
      <c r="FC741" s="46"/>
      <c r="FD741" s="46"/>
      <c r="FE741" s="46"/>
      <c r="FF741" s="46"/>
      <c r="FG741" s="46"/>
      <c r="FH741" s="46"/>
      <c r="FI741" s="46"/>
      <c r="FJ741" s="46"/>
      <c r="FK741" s="46"/>
      <c r="FL741" s="46"/>
      <c r="FM741" s="46"/>
      <c r="FN741" s="46"/>
      <c r="FO741" s="46"/>
      <c r="FP741" s="46"/>
      <c r="FQ741" s="46"/>
      <c r="FR741" s="46"/>
      <c r="FS741" s="46"/>
      <c r="FT741" s="46"/>
      <c r="FU741" s="46"/>
      <c r="FV741" s="46"/>
      <c r="FW741" s="46"/>
      <c r="FX741" s="46"/>
      <c r="FY741" s="46"/>
      <c r="FZ741" s="46"/>
      <c r="GA741" s="46"/>
      <c r="GB741" s="46"/>
      <c r="GC741" s="46"/>
      <c r="GD741" s="46"/>
      <c r="GE741" s="46"/>
      <c r="GF741" s="46"/>
      <c r="GG741" s="46"/>
      <c r="GH741" s="46"/>
      <c r="GI741" s="46"/>
      <c r="GJ741" s="46"/>
      <c r="GK741" s="46"/>
      <c r="GL741" s="46"/>
      <c r="GM741" s="46"/>
      <c r="GN741" s="46"/>
      <c r="GO741" s="46"/>
      <c r="GP741" s="46"/>
      <c r="GQ741" s="46"/>
      <c r="GR741" s="46"/>
      <c r="GS741" s="46"/>
      <c r="GT741" s="46"/>
      <c r="GU741" s="46"/>
      <c r="GV741" s="46"/>
      <c r="GW741" s="46"/>
      <c r="GX741" s="46"/>
      <c r="GY741" s="46"/>
      <c r="GZ741" s="46"/>
      <c r="HA741" s="46"/>
      <c r="HB741" s="46"/>
      <c r="HC741" s="46"/>
      <c r="HD741" s="46"/>
      <c r="HE741" s="46"/>
      <c r="HF741" s="46"/>
      <c r="HG741" s="46"/>
      <c r="HH741" s="46"/>
      <c r="HI741" s="46"/>
      <c r="HJ741" s="46"/>
      <c r="HK741" s="46"/>
      <c r="HL741" s="46"/>
      <c r="HM741" s="46"/>
      <c r="HN741" s="46"/>
      <c r="HO741" s="46"/>
      <c r="HP741" s="46"/>
      <c r="HQ741" s="46"/>
      <c r="HR741" s="46"/>
      <c r="HS741" s="46"/>
      <c r="HT741" s="46"/>
      <c r="HU741" s="46"/>
      <c r="HV741" s="46"/>
      <c r="HW741" s="46"/>
      <c r="HX741" s="46"/>
      <c r="HY741" s="46"/>
      <c r="HZ741" s="46"/>
      <c r="IA741" s="46"/>
      <c r="IB741" s="46"/>
      <c r="IC741" s="46"/>
      <c r="ID741" s="46"/>
      <c r="IE741" s="46"/>
      <c r="IF741" s="46"/>
      <c r="IG741" s="46"/>
      <c r="IH741" s="46"/>
      <c r="II741" s="46"/>
      <c r="IJ741" s="46"/>
      <c r="IK741" s="46"/>
      <c r="IL741" s="46"/>
      <c r="IM741" s="46"/>
      <c r="IN741" s="46"/>
      <c r="IO741" s="46"/>
      <c r="IP741" s="46"/>
      <c r="IQ741" s="46"/>
      <c r="IR741" s="46"/>
      <c r="IS741" s="46"/>
      <c r="IT741" s="46"/>
      <c r="IU741" s="46"/>
    </row>
    <row r="742" spans="1:255" s="108" customFormat="1" ht="18.75" customHeight="1" thickTop="1" thickBot="1">
      <c r="A742" s="62"/>
      <c r="B742" s="167" t="s">
        <v>104</v>
      </c>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c r="AA742" s="276"/>
      <c r="AB742" s="276"/>
      <c r="AC742" s="276"/>
      <c r="AD742" s="277"/>
      <c r="AE742" s="170">
        <f>SUM(AE734:AM741)</f>
        <v>8752955</v>
      </c>
      <c r="AF742" s="278"/>
      <c r="AG742" s="278"/>
      <c r="AH742" s="278"/>
      <c r="AI742" s="278"/>
      <c r="AJ742" s="278"/>
      <c r="AK742" s="278"/>
      <c r="AL742" s="278"/>
      <c r="AM742" s="279"/>
      <c r="AN742" s="170">
        <f>SUM(AN734:AW741)</f>
        <v>8305668</v>
      </c>
      <c r="AO742" s="278"/>
      <c r="AP742" s="278"/>
      <c r="AQ742" s="278"/>
      <c r="AR742" s="278"/>
      <c r="AS742" s="278"/>
      <c r="AT742" s="278"/>
      <c r="AU742" s="278"/>
      <c r="AV742" s="279"/>
      <c r="AW742" s="170"/>
      <c r="AX742" s="278"/>
      <c r="AY742" s="278"/>
      <c r="AZ742" s="278"/>
      <c r="BA742" s="278"/>
      <c r="BB742" s="301"/>
      <c r="BC742" s="46"/>
      <c r="BD742" s="46"/>
      <c r="BE742" s="46"/>
      <c r="BF742" s="46"/>
      <c r="BG742" s="76"/>
      <c r="BH742" s="76"/>
      <c r="BI742" s="49"/>
      <c r="BJ742" s="49"/>
      <c r="BK742" s="49"/>
      <c r="BL742" s="49"/>
      <c r="BM742" s="49"/>
      <c r="BN742" s="49"/>
      <c r="BO742" s="49"/>
      <c r="BP742" s="49"/>
      <c r="BQ742" s="49"/>
      <c r="BR742" s="49"/>
      <c r="BS742" s="49"/>
      <c r="BT742" s="49"/>
      <c r="BU742" s="49"/>
      <c r="BV742" s="49"/>
      <c r="BW742" s="49"/>
      <c r="BX742" s="49"/>
      <c r="BY742" s="49"/>
      <c r="BZ742" s="49"/>
      <c r="CA742" s="49"/>
      <c r="CB742" s="49"/>
      <c r="CC742" s="46"/>
      <c r="CD742" s="46"/>
      <c r="CE742" s="46"/>
      <c r="CF742" s="46"/>
      <c r="CG742" s="46"/>
      <c r="CH742" s="46"/>
      <c r="CI742" s="46"/>
      <c r="CJ742" s="46"/>
      <c r="CK742" s="46"/>
      <c r="CL742" s="46"/>
      <c r="CM742" s="46"/>
      <c r="CN742" s="46"/>
      <c r="CO742" s="46"/>
      <c r="CP742" s="46"/>
      <c r="CQ742" s="46"/>
      <c r="CR742" s="46"/>
      <c r="CS742" s="46"/>
      <c r="CT742" s="46"/>
      <c r="CU742" s="46"/>
      <c r="CV742" s="46"/>
      <c r="CW742" s="46"/>
      <c r="CX742" s="46"/>
      <c r="CY742" s="46"/>
      <c r="CZ742" s="46"/>
      <c r="DA742" s="46"/>
      <c r="DB742" s="46"/>
      <c r="DC742" s="46"/>
      <c r="DD742" s="46"/>
      <c r="DE742" s="46"/>
      <c r="DF742" s="46"/>
      <c r="DG742" s="46"/>
      <c r="DH742" s="46"/>
      <c r="DI742" s="46"/>
      <c r="DJ742" s="46"/>
      <c r="DK742" s="46"/>
      <c r="DL742" s="46"/>
      <c r="DM742" s="46"/>
      <c r="DN742" s="46"/>
      <c r="DO742" s="46"/>
      <c r="DP742" s="46"/>
      <c r="DQ742" s="46"/>
      <c r="DR742" s="46"/>
      <c r="DS742" s="46"/>
      <c r="DT742" s="46"/>
      <c r="DU742" s="46"/>
      <c r="DV742" s="46"/>
      <c r="DW742" s="46"/>
      <c r="DX742" s="46"/>
      <c r="DY742" s="46"/>
      <c r="DZ742" s="46"/>
      <c r="EA742" s="46"/>
      <c r="EB742" s="46"/>
      <c r="EC742" s="46"/>
      <c r="ED742" s="46"/>
      <c r="EE742" s="46"/>
      <c r="EF742" s="46"/>
      <c r="EG742" s="46"/>
      <c r="EH742" s="46"/>
      <c r="EI742" s="46"/>
      <c r="EJ742" s="46"/>
      <c r="EK742" s="46"/>
      <c r="EL742" s="46"/>
      <c r="EM742" s="46"/>
      <c r="EN742" s="46"/>
      <c r="EO742" s="46"/>
      <c r="EP742" s="46"/>
      <c r="EQ742" s="46"/>
      <c r="ER742" s="46"/>
      <c r="ES742" s="46"/>
      <c r="ET742" s="46"/>
      <c r="EU742" s="46"/>
      <c r="EV742" s="46"/>
      <c r="EW742" s="46"/>
      <c r="EX742" s="46"/>
      <c r="EY742" s="46"/>
      <c r="EZ742" s="46"/>
      <c r="FA742" s="46"/>
      <c r="FB742" s="46"/>
      <c r="FC742" s="46"/>
      <c r="FD742" s="46"/>
      <c r="FE742" s="46"/>
      <c r="FF742" s="46"/>
      <c r="FG742" s="46"/>
      <c r="FH742" s="46"/>
      <c r="FI742" s="46"/>
      <c r="FJ742" s="46"/>
      <c r="FK742" s="46"/>
      <c r="FL742" s="46"/>
      <c r="FM742" s="46"/>
      <c r="FN742" s="46"/>
      <c r="FO742" s="46"/>
      <c r="FP742" s="46"/>
      <c r="FQ742" s="46"/>
      <c r="FR742" s="46"/>
      <c r="FS742" s="46"/>
      <c r="FT742" s="46"/>
      <c r="FU742" s="46"/>
      <c r="FV742" s="46"/>
      <c r="FW742" s="46"/>
      <c r="FX742" s="46"/>
      <c r="FY742" s="46"/>
      <c r="FZ742" s="46"/>
      <c r="GA742" s="46"/>
      <c r="GB742" s="46"/>
      <c r="GC742" s="46"/>
      <c r="GD742" s="46"/>
      <c r="GE742" s="46"/>
      <c r="GF742" s="46"/>
      <c r="GG742" s="46"/>
      <c r="GH742" s="46"/>
      <c r="GI742" s="46"/>
      <c r="GJ742" s="46"/>
      <c r="GK742" s="46"/>
      <c r="GL742" s="46"/>
      <c r="GM742" s="46"/>
      <c r="GN742" s="46"/>
      <c r="GO742" s="46"/>
      <c r="GP742" s="46"/>
      <c r="GQ742" s="46"/>
      <c r="GR742" s="46"/>
      <c r="GS742" s="46"/>
      <c r="GT742" s="46"/>
      <c r="GU742" s="46"/>
      <c r="GV742" s="46"/>
      <c r="GW742" s="46"/>
      <c r="GX742" s="46"/>
      <c r="GY742" s="46"/>
      <c r="GZ742" s="46"/>
      <c r="HA742" s="46"/>
      <c r="HB742" s="46"/>
      <c r="HC742" s="46"/>
      <c r="HD742" s="46"/>
      <c r="HE742" s="46"/>
      <c r="HF742" s="46"/>
      <c r="HG742" s="46"/>
      <c r="HH742" s="46"/>
      <c r="HI742" s="46"/>
      <c r="HJ742" s="46"/>
      <c r="HK742" s="46"/>
      <c r="HL742" s="46"/>
      <c r="HM742" s="46"/>
      <c r="HN742" s="46"/>
      <c r="HO742" s="46"/>
      <c r="HP742" s="46"/>
      <c r="HQ742" s="46"/>
      <c r="HR742" s="46"/>
      <c r="HS742" s="46"/>
      <c r="HT742" s="46"/>
      <c r="HU742" s="46"/>
      <c r="HV742" s="46"/>
      <c r="HW742" s="46"/>
      <c r="HX742" s="46"/>
      <c r="HY742" s="46"/>
      <c r="HZ742" s="46"/>
      <c r="IA742" s="46"/>
      <c r="IB742" s="46"/>
      <c r="IC742" s="46"/>
      <c r="ID742" s="46"/>
      <c r="IE742" s="46"/>
      <c r="IF742" s="46"/>
      <c r="IG742" s="46"/>
      <c r="IH742" s="46"/>
      <c r="II742" s="46"/>
      <c r="IJ742" s="46"/>
      <c r="IK742" s="46"/>
      <c r="IL742" s="46"/>
      <c r="IM742" s="46"/>
      <c r="IN742" s="46"/>
      <c r="IO742" s="46"/>
      <c r="IP742" s="46"/>
      <c r="IQ742" s="46"/>
      <c r="IR742" s="46"/>
      <c r="IS742" s="46"/>
      <c r="IT742" s="46"/>
      <c r="IU742" s="46"/>
    </row>
    <row r="743" spans="1:255">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0"/>
      <c r="AL743" s="110"/>
      <c r="AM743" s="110"/>
      <c r="AN743" s="110"/>
      <c r="AO743" s="110"/>
      <c r="AP743" s="110"/>
      <c r="AQ743" s="110"/>
      <c r="AR743" s="110"/>
      <c r="AS743" s="110"/>
      <c r="AT743" s="110"/>
      <c r="AU743" s="110"/>
      <c r="AV743" s="110"/>
      <c r="AW743" s="110"/>
      <c r="AX743" s="110"/>
      <c r="AY743" s="110"/>
      <c r="AZ743" s="110"/>
      <c r="BA743" s="110"/>
      <c r="BB743" s="110"/>
    </row>
    <row r="744" spans="1:255" ht="14.25">
      <c r="A744" s="45" t="s">
        <v>89</v>
      </c>
      <c r="BA744" s="47"/>
      <c r="BB744" s="48"/>
      <c r="BC744" s="47" t="s">
        <v>121</v>
      </c>
      <c r="BE744" s="69"/>
      <c r="BF744" s="69"/>
      <c r="BG744" s="69"/>
      <c r="BH744" s="46"/>
    </row>
    <row r="745" spans="1:255">
      <c r="BE745" s="69"/>
      <c r="BF745" s="69"/>
      <c r="BG745" s="69"/>
      <c r="BH745" s="46"/>
    </row>
    <row r="746" spans="1:255">
      <c r="AD746" s="50"/>
      <c r="AH746" s="50"/>
      <c r="AI746" s="50"/>
      <c r="AJ746" s="50"/>
      <c r="AK746" s="50"/>
      <c r="AL746" s="50"/>
      <c r="AM746" s="50"/>
      <c r="AS746" s="50"/>
      <c r="BB746" s="51" t="s">
        <v>172</v>
      </c>
      <c r="BE746" s="69"/>
      <c r="BF746" s="69"/>
      <c r="BG746" s="69"/>
      <c r="BH746" s="46"/>
    </row>
    <row r="747" spans="1:255">
      <c r="AD747" s="50"/>
      <c r="AH747" s="50"/>
      <c r="AI747" s="50"/>
      <c r="AJ747" s="50"/>
      <c r="AK747" s="50"/>
      <c r="AL747" s="50"/>
      <c r="AM747" s="50"/>
      <c r="AS747" s="50"/>
      <c r="BE747" s="69"/>
      <c r="BF747" s="69"/>
      <c r="BG747" s="69"/>
      <c r="BH747" s="46"/>
    </row>
    <row r="748" spans="1:255" ht="13.5" thickBot="1">
      <c r="AD748" s="50"/>
      <c r="AH748" s="50"/>
      <c r="AI748" s="50"/>
      <c r="AJ748" s="50"/>
      <c r="AK748" s="50"/>
      <c r="AL748" s="50"/>
      <c r="AM748" s="50"/>
      <c r="AS748" s="50"/>
      <c r="BE748" s="69"/>
      <c r="BF748" s="69"/>
      <c r="BG748" s="69"/>
      <c r="BH748" s="46"/>
      <c r="CX748" s="105"/>
    </row>
    <row r="749" spans="1:255" ht="15" thickBot="1">
      <c r="A749" s="205" t="s">
        <v>92</v>
      </c>
      <c r="B749" s="206"/>
      <c r="C749" s="206"/>
      <c r="D749" s="206"/>
      <c r="E749" s="206"/>
      <c r="F749" s="206"/>
      <c r="G749" s="206"/>
      <c r="H749" s="206"/>
      <c r="I749" s="206"/>
      <c r="J749" s="206"/>
      <c r="K749" s="207"/>
      <c r="L749" s="208">
        <v>21</v>
      </c>
      <c r="M749" s="209"/>
      <c r="N749" s="209"/>
      <c r="O749" s="210"/>
      <c r="P749" s="205" t="s">
        <v>93</v>
      </c>
      <c r="Q749" s="206"/>
      <c r="R749" s="206"/>
      <c r="S749" s="206"/>
      <c r="T749" s="206"/>
      <c r="U749" s="207"/>
      <c r="V749" s="302" t="s">
        <v>181</v>
      </c>
      <c r="W749" s="302"/>
      <c r="X749" s="302"/>
      <c r="Y749" s="302"/>
      <c r="Z749" s="302"/>
      <c r="AA749" s="302"/>
      <c r="AB749" s="302"/>
      <c r="AC749" s="302"/>
      <c r="AD749" s="302"/>
      <c r="AE749" s="302"/>
      <c r="AF749" s="302"/>
      <c r="AG749" s="302"/>
      <c r="AH749" s="302"/>
      <c r="AI749" s="302"/>
      <c r="AJ749" s="302"/>
      <c r="AK749" s="302"/>
      <c r="AL749" s="302"/>
      <c r="AM749" s="302"/>
      <c r="AN749" s="302"/>
      <c r="AO749" s="302"/>
      <c r="AP749" s="302"/>
      <c r="AQ749" s="302"/>
      <c r="AR749" s="302"/>
      <c r="AS749" s="302"/>
      <c r="AT749" s="302"/>
      <c r="AU749" s="302"/>
      <c r="AV749" s="302"/>
      <c r="AW749" s="302"/>
      <c r="AX749" s="302"/>
      <c r="AY749" s="302"/>
      <c r="AZ749" s="302"/>
      <c r="BA749" s="302"/>
      <c r="BB749" s="303"/>
      <c r="BE749" s="69"/>
      <c r="BF749" s="69"/>
      <c r="BG749" s="69"/>
      <c r="BH749" s="46"/>
      <c r="CX749" s="105"/>
    </row>
    <row r="750" spans="1:255" ht="14.25">
      <c r="A750" s="52"/>
      <c r="B750" s="52"/>
      <c r="C750" s="52"/>
      <c r="D750" s="52"/>
      <c r="E750" s="52"/>
      <c r="F750" s="52"/>
      <c r="G750" s="52"/>
      <c r="H750" s="52"/>
      <c r="I750" s="52"/>
      <c r="J750" s="52"/>
      <c r="K750" s="52"/>
      <c r="L750" s="53"/>
      <c r="M750" s="53"/>
      <c r="N750" s="53"/>
      <c r="O750" s="53"/>
      <c r="P750" s="52"/>
      <c r="Q750" s="52"/>
      <c r="R750" s="52"/>
      <c r="S750" s="52"/>
      <c r="T750" s="52"/>
      <c r="U750" s="52"/>
      <c r="V750" s="54"/>
      <c r="W750" s="54"/>
      <c r="X750" s="54"/>
      <c r="Y750" s="54"/>
      <c r="Z750" s="54"/>
      <c r="AA750" s="54"/>
      <c r="AB750" s="54"/>
      <c r="AC750" s="54"/>
      <c r="AD750" s="54"/>
      <c r="AE750" s="54"/>
      <c r="AF750" s="54"/>
      <c r="AG750" s="54"/>
      <c r="AH750" s="54"/>
      <c r="AI750" s="54"/>
      <c r="AJ750" s="54"/>
      <c r="AK750" s="54"/>
      <c r="AL750" s="54"/>
      <c r="AM750" s="54"/>
      <c r="AN750" s="54"/>
      <c r="AO750" s="54"/>
      <c r="AP750" s="54"/>
      <c r="AQ750" s="54"/>
      <c r="AR750" s="54"/>
      <c r="AS750" s="54"/>
      <c r="AT750" s="54"/>
      <c r="AU750" s="54"/>
      <c r="AV750" s="54"/>
      <c r="AW750" s="54"/>
      <c r="AX750" s="54"/>
      <c r="AY750" s="54"/>
      <c r="AZ750" s="54"/>
      <c r="BA750" s="54"/>
      <c r="BB750" s="54"/>
      <c r="BE750" s="69"/>
      <c r="BF750" s="69"/>
      <c r="BG750" s="69"/>
      <c r="BH750" s="46"/>
      <c r="CX750" s="105"/>
    </row>
    <row r="751" spans="1:255" ht="14.25">
      <c r="A751" s="55"/>
      <c r="B751" s="56" t="s">
        <v>95</v>
      </c>
      <c r="C751" s="57"/>
      <c r="D751" s="57"/>
      <c r="E751" s="57"/>
      <c r="F751" s="57"/>
      <c r="G751" s="57"/>
      <c r="H751" s="57"/>
      <c r="I751" s="57"/>
      <c r="J751" s="57"/>
      <c r="K751" s="57"/>
      <c r="L751" s="58"/>
      <c r="M751" s="58"/>
      <c r="N751" s="58"/>
      <c r="O751" s="58"/>
      <c r="P751" s="57"/>
      <c r="Q751" s="57"/>
      <c r="R751" s="57"/>
      <c r="S751" s="57"/>
      <c r="T751" s="57"/>
      <c r="U751" s="57"/>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E751" s="69"/>
      <c r="BF751" s="69"/>
      <c r="BG751" s="69"/>
      <c r="BH751" s="46"/>
      <c r="CX751" s="105"/>
    </row>
    <row r="752" spans="1:255" ht="15" thickBot="1">
      <c r="A752" s="57"/>
      <c r="B752" s="57"/>
      <c r="C752" s="57"/>
      <c r="D752" s="57"/>
      <c r="E752" s="57"/>
      <c r="F752" s="57"/>
      <c r="G752" s="57"/>
      <c r="H752" s="57"/>
      <c r="I752" s="57"/>
      <c r="J752" s="57"/>
      <c r="K752" s="57"/>
      <c r="L752" s="58"/>
      <c r="M752" s="58"/>
      <c r="N752" s="58"/>
      <c r="O752" s="58"/>
      <c r="P752" s="57"/>
      <c r="Q752" s="57"/>
      <c r="R752" s="57"/>
      <c r="S752" s="57"/>
      <c r="T752" s="57"/>
      <c r="U752" s="57"/>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E752" s="69"/>
      <c r="BF752" s="69"/>
      <c r="BG752" s="69"/>
      <c r="BH752" s="46"/>
      <c r="CX752" s="105"/>
    </row>
    <row r="753" spans="1:60" ht="14.25">
      <c r="A753" s="57"/>
      <c r="B753" s="59"/>
      <c r="C753" s="52"/>
      <c r="D753" s="52"/>
      <c r="E753" s="52"/>
      <c r="F753" s="52"/>
      <c r="G753" s="52"/>
      <c r="H753" s="52"/>
      <c r="I753" s="52"/>
      <c r="J753" s="52"/>
      <c r="K753" s="52"/>
      <c r="L753" s="53"/>
      <c r="M753" s="53"/>
      <c r="N753" s="53"/>
      <c r="O753" s="53"/>
      <c r="P753" s="52"/>
      <c r="Q753" s="52"/>
      <c r="R753" s="52"/>
      <c r="S753" s="52"/>
      <c r="T753" s="52"/>
      <c r="U753" s="52"/>
      <c r="V753" s="54"/>
      <c r="W753" s="54"/>
      <c r="X753" s="54"/>
      <c r="Y753" s="54"/>
      <c r="Z753" s="54"/>
      <c r="AA753" s="54"/>
      <c r="AB753" s="54"/>
      <c r="AC753" s="54"/>
      <c r="AD753" s="54"/>
      <c r="AE753" s="54"/>
      <c r="AF753" s="54"/>
      <c r="AG753" s="54"/>
      <c r="AH753" s="54"/>
      <c r="AI753" s="54"/>
      <c r="AJ753" s="54"/>
      <c r="AK753" s="54"/>
      <c r="AL753" s="54"/>
      <c r="AM753" s="54"/>
      <c r="AN753" s="54"/>
      <c r="AO753" s="54"/>
      <c r="AP753" s="54"/>
      <c r="AQ753" s="54"/>
      <c r="AR753" s="54"/>
      <c r="AS753" s="54"/>
      <c r="AT753" s="54"/>
      <c r="AU753" s="54"/>
      <c r="AV753" s="54"/>
      <c r="AW753" s="54"/>
      <c r="AX753" s="54"/>
      <c r="AY753" s="54"/>
      <c r="AZ753" s="54"/>
      <c r="BA753" s="54"/>
      <c r="BB753" s="60"/>
      <c r="BE753" s="69"/>
      <c r="BF753" s="69"/>
      <c r="BG753" s="69"/>
      <c r="BH753" s="46"/>
    </row>
    <row r="754" spans="1:60">
      <c r="A754" s="57"/>
      <c r="B754" s="184" t="s">
        <v>182</v>
      </c>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6"/>
      <c r="BE754" s="69"/>
      <c r="BF754" s="69"/>
      <c r="BG754" s="69"/>
      <c r="BH754" s="46"/>
    </row>
    <row r="755" spans="1:60">
      <c r="A755" s="57"/>
      <c r="B755" s="184"/>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6"/>
      <c r="BE755" s="69"/>
      <c r="BF755" s="69"/>
      <c r="BG755" s="69"/>
      <c r="BH755" s="46"/>
    </row>
    <row r="756" spans="1:60">
      <c r="A756" s="57"/>
      <c r="B756" s="184"/>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6"/>
      <c r="BE756" s="69"/>
      <c r="BF756" s="69"/>
      <c r="BG756" s="69"/>
      <c r="BH756" s="46"/>
    </row>
    <row r="757" spans="1:60">
      <c r="A757" s="57"/>
      <c r="B757" s="184"/>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6"/>
      <c r="BE757" s="69"/>
      <c r="BF757" s="69"/>
      <c r="BG757" s="69"/>
      <c r="BH757" s="46"/>
    </row>
    <row r="758" spans="1:60">
      <c r="A758" s="57"/>
      <c r="B758" s="184"/>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6"/>
      <c r="BE758" s="69"/>
      <c r="BF758" s="69"/>
      <c r="BG758" s="69"/>
      <c r="BH758" s="46"/>
    </row>
    <row r="759" spans="1:60">
      <c r="A759" s="57"/>
      <c r="B759" s="184"/>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6"/>
      <c r="BE759" s="69"/>
      <c r="BF759" s="69"/>
      <c r="BG759" s="69"/>
      <c r="BH759" s="46"/>
    </row>
    <row r="760" spans="1:60">
      <c r="A760" s="57"/>
      <c r="B760" s="184"/>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6"/>
      <c r="BE760" s="69"/>
      <c r="BF760" s="69"/>
      <c r="BG760" s="69"/>
      <c r="BH760" s="46"/>
    </row>
    <row r="761" spans="1:60">
      <c r="A761" s="57"/>
      <c r="B761" s="184"/>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6"/>
      <c r="BE761" s="69"/>
      <c r="BF761" s="69"/>
      <c r="BG761" s="69"/>
      <c r="BH761" s="46"/>
    </row>
    <row r="762" spans="1:60">
      <c r="A762" s="57"/>
      <c r="B762" s="184"/>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6"/>
      <c r="BE762" s="69"/>
      <c r="BF762" s="69"/>
      <c r="BG762" s="69"/>
      <c r="BH762" s="46"/>
    </row>
    <row r="763" spans="1:60">
      <c r="A763" s="57"/>
      <c r="B763" s="184"/>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6"/>
      <c r="BE763" s="69"/>
      <c r="BF763" s="69"/>
      <c r="BG763" s="69"/>
      <c r="BH763" s="46"/>
    </row>
    <row r="764" spans="1:60" ht="15" thickBot="1">
      <c r="A764" s="62"/>
      <c r="B764" s="63"/>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c r="AQ764" s="64"/>
      <c r="AR764" s="64"/>
      <c r="AS764" s="64"/>
      <c r="AT764" s="64"/>
      <c r="AU764" s="64"/>
      <c r="AV764" s="64"/>
      <c r="AW764" s="64"/>
      <c r="AX764" s="64"/>
      <c r="AY764" s="64"/>
      <c r="AZ764" s="64"/>
      <c r="BA764" s="64"/>
      <c r="BB764" s="65"/>
      <c r="BE764" s="69"/>
      <c r="BF764" s="69"/>
      <c r="BG764" s="69"/>
      <c r="BH764" s="46"/>
    </row>
    <row r="765" spans="1:60">
      <c r="B765" s="66"/>
      <c r="BE765" s="69"/>
      <c r="BF765" s="69"/>
      <c r="BG765" s="69"/>
      <c r="BH765" s="46"/>
    </row>
    <row r="766" spans="1:60">
      <c r="B766" s="66"/>
      <c r="BE766" s="69"/>
      <c r="BF766" s="69"/>
      <c r="BG766" s="69"/>
      <c r="BH766" s="46"/>
    </row>
    <row r="767" spans="1:60" ht="14.25">
      <c r="B767" s="56" t="s">
        <v>96</v>
      </c>
      <c r="C767" s="57"/>
      <c r="D767" s="57"/>
      <c r="E767" s="57"/>
      <c r="F767" s="57"/>
      <c r="G767" s="57"/>
      <c r="H767" s="57"/>
      <c r="I767" s="57"/>
      <c r="J767" s="57"/>
      <c r="K767" s="57"/>
      <c r="L767" s="58"/>
      <c r="M767" s="58"/>
      <c r="N767" s="58"/>
      <c r="O767" s="58"/>
      <c r="P767" s="57"/>
      <c r="Q767" s="57"/>
      <c r="R767" s="57"/>
      <c r="S767" s="57"/>
      <c r="T767" s="57"/>
      <c r="U767" s="57"/>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E767" s="69"/>
      <c r="BF767" s="69"/>
      <c r="BG767" s="69"/>
      <c r="BH767" s="46"/>
    </row>
    <row r="768" spans="1:60" ht="15" thickBot="1">
      <c r="B768" s="57"/>
      <c r="C768" s="57"/>
      <c r="D768" s="57"/>
      <c r="E768" s="57"/>
      <c r="F768" s="57"/>
      <c r="G768" s="57"/>
      <c r="H768" s="57"/>
      <c r="I768" s="57"/>
      <c r="J768" s="57"/>
      <c r="K768" s="57"/>
      <c r="L768" s="58"/>
      <c r="M768" s="58"/>
      <c r="N768" s="58"/>
      <c r="O768" s="58"/>
      <c r="P768" s="57"/>
      <c r="Q768" s="57"/>
      <c r="R768" s="57"/>
      <c r="S768" s="57"/>
      <c r="T768" s="57"/>
      <c r="U768" s="57"/>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292" t="s">
        <v>97</v>
      </c>
      <c r="AV768" s="292"/>
      <c r="AW768" s="292"/>
      <c r="AX768" s="292"/>
      <c r="AY768" s="292"/>
      <c r="AZ768" s="292"/>
      <c r="BA768" s="292"/>
      <c r="BB768" s="292"/>
      <c r="BE768" s="69"/>
      <c r="BF768" s="69"/>
      <c r="BG768" s="69"/>
      <c r="BH768" s="46"/>
    </row>
    <row r="769" spans="1:240" s="108" customFormat="1" ht="13.5" customHeight="1">
      <c r="A769" s="57"/>
      <c r="B769" s="187" t="s">
        <v>98</v>
      </c>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4"/>
      <c r="AE769" s="199" t="s">
        <v>99</v>
      </c>
      <c r="AF769" s="293"/>
      <c r="AG769" s="293"/>
      <c r="AH769" s="293"/>
      <c r="AI769" s="293"/>
      <c r="AJ769" s="293"/>
      <c r="AK769" s="293"/>
      <c r="AL769" s="293"/>
      <c r="AM769" s="294"/>
      <c r="AN769" s="199" t="s">
        <v>100</v>
      </c>
      <c r="AO769" s="293"/>
      <c r="AP769" s="293"/>
      <c r="AQ769" s="293"/>
      <c r="AR769" s="293"/>
      <c r="AS769" s="293"/>
      <c r="AT769" s="293"/>
      <c r="AU769" s="293"/>
      <c r="AV769" s="294"/>
      <c r="AW769" s="199" t="s">
        <v>101</v>
      </c>
      <c r="AX769" s="293"/>
      <c r="AY769" s="293"/>
      <c r="AZ769" s="293"/>
      <c r="BA769" s="293"/>
      <c r="BB769" s="299"/>
      <c r="BC769" s="46"/>
      <c r="BD769" s="46"/>
      <c r="BE769" s="69"/>
      <c r="BF769" s="69"/>
      <c r="BG769" s="69"/>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46"/>
      <c r="CS769" s="46"/>
      <c r="CT769" s="46"/>
      <c r="CU769" s="46"/>
      <c r="CV769" s="46"/>
      <c r="CW769" s="46"/>
      <c r="CX769" s="46"/>
      <c r="CY769" s="46"/>
      <c r="CZ769" s="46"/>
      <c r="DA769" s="46"/>
      <c r="DB769" s="46"/>
      <c r="DC769" s="46"/>
      <c r="DD769" s="46"/>
      <c r="DE769" s="46"/>
      <c r="DF769" s="46"/>
      <c r="DG769" s="46"/>
      <c r="DH769" s="46"/>
      <c r="DI769" s="46"/>
      <c r="DJ769" s="46"/>
      <c r="DK769" s="46"/>
      <c r="DL769" s="46"/>
      <c r="DM769" s="46"/>
      <c r="DN769" s="46"/>
      <c r="DO769" s="46"/>
      <c r="DP769" s="46"/>
      <c r="DQ769" s="46"/>
      <c r="DR769" s="46"/>
      <c r="DS769" s="46"/>
      <c r="DT769" s="46"/>
      <c r="DU769" s="46"/>
      <c r="DV769" s="46"/>
      <c r="DW769" s="46"/>
      <c r="DX769" s="46"/>
      <c r="DY769" s="46"/>
      <c r="DZ769" s="46"/>
      <c r="EA769" s="46"/>
      <c r="EB769" s="46"/>
      <c r="EC769" s="46"/>
      <c r="ED769" s="46"/>
      <c r="EE769" s="46"/>
      <c r="EF769" s="46"/>
      <c r="EG769" s="46"/>
      <c r="EH769" s="46"/>
      <c r="EI769" s="46"/>
      <c r="EJ769" s="46"/>
      <c r="EK769" s="46"/>
      <c r="EL769" s="46"/>
      <c r="EM769" s="46"/>
      <c r="EN769" s="46"/>
      <c r="EO769" s="46"/>
      <c r="EP769" s="46"/>
      <c r="EQ769" s="46"/>
      <c r="ER769" s="46"/>
      <c r="ES769" s="46"/>
      <c r="ET769" s="46"/>
      <c r="EU769" s="46"/>
      <c r="EV769" s="46"/>
      <c r="EW769" s="46"/>
      <c r="EX769" s="46"/>
      <c r="EY769" s="46"/>
      <c r="EZ769" s="46"/>
      <c r="FA769" s="46"/>
      <c r="FB769" s="46"/>
      <c r="FC769" s="46"/>
      <c r="FD769" s="46"/>
      <c r="FE769" s="46"/>
      <c r="FF769" s="46"/>
      <c r="FG769" s="46"/>
      <c r="FH769" s="46"/>
      <c r="FI769" s="46"/>
      <c r="FJ769" s="46"/>
      <c r="FK769" s="46"/>
      <c r="FL769" s="46"/>
      <c r="FM769" s="46"/>
      <c r="FN769" s="46"/>
      <c r="FO769" s="46"/>
      <c r="FP769" s="46"/>
      <c r="FQ769" s="46"/>
      <c r="FR769" s="46"/>
      <c r="FS769" s="46"/>
      <c r="FT769" s="46"/>
      <c r="FU769" s="46"/>
      <c r="FV769" s="46"/>
      <c r="FW769" s="46"/>
      <c r="FX769" s="46"/>
      <c r="FY769" s="46"/>
      <c r="FZ769" s="46"/>
      <c r="GA769" s="46"/>
      <c r="GB769" s="46"/>
      <c r="GC769" s="46"/>
      <c r="GD769" s="46"/>
      <c r="GE769" s="46"/>
      <c r="GF769" s="46"/>
      <c r="GG769" s="46"/>
      <c r="GH769" s="46"/>
      <c r="GI769" s="46"/>
      <c r="GJ769" s="46"/>
      <c r="GK769" s="46"/>
      <c r="GL769" s="46"/>
      <c r="GM769" s="46"/>
      <c r="GN769" s="46"/>
      <c r="GO769" s="46"/>
      <c r="GP769" s="46"/>
      <c r="GQ769" s="46"/>
      <c r="GR769" s="46"/>
      <c r="GS769" s="46"/>
      <c r="GT769" s="46"/>
      <c r="GU769" s="46"/>
      <c r="GV769" s="46"/>
      <c r="GW769" s="46"/>
      <c r="GX769" s="46"/>
      <c r="GY769" s="46"/>
      <c r="GZ769" s="46"/>
      <c r="HA769" s="46"/>
      <c r="HB769" s="46"/>
      <c r="HC769" s="46"/>
      <c r="HD769" s="46"/>
      <c r="HE769" s="46"/>
      <c r="HF769" s="46"/>
      <c r="HG769" s="46"/>
      <c r="HH769" s="46"/>
      <c r="HI769" s="46"/>
      <c r="HJ769" s="46"/>
      <c r="HK769" s="46"/>
      <c r="HL769" s="46"/>
      <c r="HM769" s="46"/>
      <c r="HN769" s="46"/>
      <c r="HO769" s="46"/>
      <c r="HP769" s="46"/>
      <c r="HQ769" s="46"/>
      <c r="HR769" s="46"/>
      <c r="HS769" s="46"/>
      <c r="HT769" s="46"/>
      <c r="HU769" s="46"/>
      <c r="HV769" s="46"/>
      <c r="HW769" s="46"/>
      <c r="HX769" s="46"/>
      <c r="HY769" s="46"/>
      <c r="HZ769" s="46"/>
      <c r="IA769" s="46"/>
      <c r="IB769" s="46"/>
      <c r="IC769" s="46"/>
      <c r="ID769" s="46"/>
      <c r="IE769" s="46"/>
      <c r="IF769" s="46"/>
    </row>
    <row r="770" spans="1:240" s="108" customFormat="1" ht="13.5">
      <c r="A770" s="57"/>
      <c r="B770" s="295"/>
      <c r="C770" s="296"/>
      <c r="D770" s="296"/>
      <c r="E770" s="296"/>
      <c r="F770" s="296"/>
      <c r="G770" s="296"/>
      <c r="H770" s="296"/>
      <c r="I770" s="296"/>
      <c r="J770" s="296"/>
      <c r="K770" s="296"/>
      <c r="L770" s="296"/>
      <c r="M770" s="296"/>
      <c r="N770" s="296"/>
      <c r="O770" s="296"/>
      <c r="P770" s="296"/>
      <c r="Q770" s="296"/>
      <c r="R770" s="296"/>
      <c r="S770" s="296"/>
      <c r="T770" s="296"/>
      <c r="U770" s="296"/>
      <c r="V770" s="296"/>
      <c r="W770" s="296"/>
      <c r="X770" s="296"/>
      <c r="Y770" s="296"/>
      <c r="Z770" s="296"/>
      <c r="AA770" s="296"/>
      <c r="AB770" s="296"/>
      <c r="AC770" s="296"/>
      <c r="AD770" s="297"/>
      <c r="AE770" s="298"/>
      <c r="AF770" s="296"/>
      <c r="AG770" s="296"/>
      <c r="AH770" s="296"/>
      <c r="AI770" s="296"/>
      <c r="AJ770" s="296"/>
      <c r="AK770" s="296"/>
      <c r="AL770" s="296"/>
      <c r="AM770" s="297"/>
      <c r="AN770" s="298"/>
      <c r="AO770" s="296"/>
      <c r="AP770" s="296"/>
      <c r="AQ770" s="296"/>
      <c r="AR770" s="296"/>
      <c r="AS770" s="296"/>
      <c r="AT770" s="296"/>
      <c r="AU770" s="296"/>
      <c r="AV770" s="297"/>
      <c r="AW770" s="298"/>
      <c r="AX770" s="296"/>
      <c r="AY770" s="296"/>
      <c r="AZ770" s="296"/>
      <c r="BA770" s="296"/>
      <c r="BB770" s="300"/>
      <c r="BC770" s="46"/>
      <c r="BD770" s="46"/>
      <c r="BE770" s="69"/>
      <c r="BF770" s="69"/>
      <c r="BG770" s="69"/>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46"/>
      <c r="CS770" s="46"/>
      <c r="CT770" s="46"/>
      <c r="CU770" s="46"/>
      <c r="CV770" s="46"/>
      <c r="CW770" s="46"/>
      <c r="CX770" s="46"/>
      <c r="CY770" s="46"/>
      <c r="CZ770" s="46"/>
      <c r="DA770" s="46"/>
      <c r="DB770" s="46"/>
      <c r="DC770" s="46"/>
      <c r="DD770" s="46"/>
      <c r="DE770" s="46"/>
      <c r="DF770" s="46"/>
      <c r="DG770" s="46"/>
      <c r="DH770" s="46"/>
      <c r="DI770" s="46"/>
      <c r="DJ770" s="46"/>
      <c r="DK770" s="46"/>
      <c r="DL770" s="46"/>
      <c r="DM770" s="46"/>
      <c r="DN770" s="46"/>
      <c r="DO770" s="46"/>
      <c r="DP770" s="46"/>
      <c r="DQ770" s="46"/>
      <c r="DR770" s="46"/>
      <c r="DS770" s="46"/>
      <c r="DT770" s="46"/>
      <c r="DU770" s="46"/>
      <c r="DV770" s="46"/>
      <c r="DW770" s="46"/>
      <c r="DX770" s="46"/>
      <c r="DY770" s="46"/>
      <c r="DZ770" s="46"/>
      <c r="EA770" s="46"/>
      <c r="EB770" s="46"/>
      <c r="EC770" s="46"/>
      <c r="ED770" s="46"/>
      <c r="EE770" s="46"/>
      <c r="EF770" s="46"/>
      <c r="EG770" s="46"/>
      <c r="EH770" s="46"/>
      <c r="EI770" s="46"/>
      <c r="EJ770" s="46"/>
      <c r="EK770" s="46"/>
      <c r="EL770" s="46"/>
      <c r="EM770" s="46"/>
      <c r="EN770" s="46"/>
      <c r="EO770" s="46"/>
      <c r="EP770" s="46"/>
      <c r="EQ770" s="46"/>
      <c r="ER770" s="46"/>
      <c r="ES770" s="46"/>
      <c r="ET770" s="46"/>
      <c r="EU770" s="46"/>
      <c r="EV770" s="46"/>
      <c r="EW770" s="46"/>
      <c r="EX770" s="46"/>
      <c r="EY770" s="46"/>
      <c r="EZ770" s="46"/>
      <c r="FA770" s="46"/>
      <c r="FB770" s="46"/>
      <c r="FC770" s="46"/>
      <c r="FD770" s="46"/>
      <c r="FE770" s="46"/>
      <c r="FF770" s="46"/>
      <c r="FG770" s="46"/>
      <c r="FH770" s="46"/>
      <c r="FI770" s="46"/>
      <c r="FJ770" s="46"/>
      <c r="FK770" s="46"/>
      <c r="FL770" s="46"/>
      <c r="FM770" s="46"/>
      <c r="FN770" s="46"/>
      <c r="FO770" s="46"/>
      <c r="FP770" s="46"/>
      <c r="FQ770" s="46"/>
      <c r="FR770" s="46"/>
      <c r="FS770" s="46"/>
      <c r="FT770" s="46"/>
      <c r="FU770" s="46"/>
      <c r="FV770" s="46"/>
      <c r="FW770" s="46"/>
      <c r="FX770" s="46"/>
      <c r="FY770" s="46"/>
      <c r="FZ770" s="46"/>
      <c r="GA770" s="46"/>
      <c r="GB770" s="46"/>
      <c r="GC770" s="46"/>
      <c r="GD770" s="46"/>
      <c r="GE770" s="46"/>
      <c r="GF770" s="46"/>
      <c r="GG770" s="46"/>
      <c r="GH770" s="46"/>
      <c r="GI770" s="46"/>
      <c r="GJ770" s="46"/>
      <c r="GK770" s="46"/>
      <c r="GL770" s="46"/>
      <c r="GM770" s="46"/>
      <c r="GN770" s="46"/>
      <c r="GO770" s="46"/>
      <c r="GP770" s="46"/>
      <c r="GQ770" s="46"/>
      <c r="GR770" s="46"/>
      <c r="GS770" s="46"/>
      <c r="GT770" s="46"/>
      <c r="GU770" s="46"/>
      <c r="GV770" s="46"/>
      <c r="GW770" s="46"/>
      <c r="GX770" s="46"/>
      <c r="GY770" s="46"/>
      <c r="GZ770" s="46"/>
      <c r="HA770" s="46"/>
      <c r="HB770" s="46"/>
      <c r="HC770" s="46"/>
      <c r="HD770" s="46"/>
      <c r="HE770" s="46"/>
      <c r="HF770" s="46"/>
      <c r="HG770" s="46"/>
      <c r="HH770" s="46"/>
      <c r="HI770" s="46"/>
      <c r="HJ770" s="46"/>
      <c r="HK770" s="46"/>
      <c r="HL770" s="46"/>
      <c r="HM770" s="46"/>
      <c r="HN770" s="46"/>
      <c r="HO770" s="46"/>
      <c r="HP770" s="46"/>
      <c r="HQ770" s="46"/>
      <c r="HR770" s="46"/>
      <c r="HS770" s="46"/>
      <c r="HT770" s="46"/>
      <c r="HU770" s="46"/>
      <c r="HV770" s="46"/>
      <c r="HW770" s="46"/>
      <c r="HX770" s="46"/>
      <c r="HY770" s="46"/>
      <c r="HZ770" s="46"/>
      <c r="IA770" s="46"/>
      <c r="IB770" s="46"/>
      <c r="IC770" s="46"/>
      <c r="ID770" s="46"/>
      <c r="IE770" s="46"/>
      <c r="IF770" s="46"/>
    </row>
    <row r="771" spans="1:240" s="108" customFormat="1" ht="18.75" customHeight="1">
      <c r="A771" s="57"/>
      <c r="B771" s="67" t="s">
        <v>147</v>
      </c>
      <c r="C771" s="68" t="s">
        <v>183</v>
      </c>
      <c r="D771" s="68"/>
      <c r="E771" s="68"/>
      <c r="F771" s="68"/>
      <c r="G771" s="68"/>
      <c r="H771" s="68"/>
      <c r="I771" s="68"/>
      <c r="J771" s="68"/>
      <c r="K771" s="68"/>
      <c r="L771" s="68"/>
      <c r="M771" s="68"/>
      <c r="N771" s="68"/>
      <c r="O771" s="68"/>
      <c r="P771" s="68"/>
      <c r="Q771" s="68"/>
      <c r="R771" s="68"/>
      <c r="S771" s="68"/>
      <c r="T771" s="68"/>
      <c r="U771" s="68"/>
      <c r="V771" s="68"/>
      <c r="W771" s="68"/>
      <c r="X771" s="68"/>
      <c r="Y771" s="68"/>
      <c r="Z771" s="111"/>
      <c r="AA771" s="111"/>
      <c r="AB771" s="111"/>
      <c r="AC771" s="111"/>
      <c r="AD771" s="111"/>
      <c r="AE771" s="174">
        <v>387</v>
      </c>
      <c r="AF771" s="286"/>
      <c r="AG771" s="286"/>
      <c r="AH771" s="286"/>
      <c r="AI771" s="286"/>
      <c r="AJ771" s="286"/>
      <c r="AK771" s="286"/>
      <c r="AL771" s="286"/>
      <c r="AM771" s="288"/>
      <c r="AN771" s="174">
        <v>507</v>
      </c>
      <c r="AO771" s="286"/>
      <c r="AP771" s="286"/>
      <c r="AQ771" s="286"/>
      <c r="AR771" s="286"/>
      <c r="AS771" s="286"/>
      <c r="AT771" s="286"/>
      <c r="AU771" s="286"/>
      <c r="AV771" s="288"/>
      <c r="AW771" s="174"/>
      <c r="AX771" s="286"/>
      <c r="AY771" s="286"/>
      <c r="AZ771" s="286"/>
      <c r="BA771" s="286"/>
      <c r="BB771" s="287"/>
      <c r="BC771" s="46"/>
      <c r="BD771" s="46"/>
      <c r="BE771" s="112"/>
      <c r="BF771" s="112"/>
      <c r="BG771" s="100"/>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46"/>
      <c r="CS771" s="46"/>
      <c r="CT771" s="46"/>
      <c r="CU771" s="46"/>
      <c r="CV771" s="46"/>
      <c r="CW771" s="46"/>
      <c r="CX771" s="46"/>
      <c r="CY771" s="46"/>
      <c r="CZ771" s="46"/>
      <c r="DA771" s="46"/>
      <c r="DB771" s="46"/>
      <c r="DC771" s="46"/>
      <c r="DD771" s="46"/>
      <c r="DE771" s="46"/>
      <c r="DF771" s="46"/>
      <c r="DG771" s="46"/>
      <c r="DH771" s="46"/>
      <c r="DI771" s="46"/>
      <c r="DJ771" s="46"/>
      <c r="DK771" s="46"/>
      <c r="DL771" s="46"/>
      <c r="DM771" s="46"/>
      <c r="DN771" s="46"/>
      <c r="DO771" s="46"/>
      <c r="DP771" s="46"/>
      <c r="DQ771" s="46"/>
      <c r="DR771" s="46"/>
      <c r="DS771" s="46"/>
      <c r="DT771" s="46"/>
      <c r="DU771" s="46"/>
      <c r="DV771" s="46"/>
      <c r="DW771" s="46"/>
      <c r="DX771" s="46"/>
      <c r="DY771" s="46"/>
      <c r="DZ771" s="46"/>
      <c r="EA771" s="46"/>
      <c r="EB771" s="46"/>
      <c r="EC771" s="46"/>
      <c r="ED771" s="46"/>
      <c r="EE771" s="46"/>
      <c r="EF771" s="46"/>
      <c r="EG771" s="46"/>
      <c r="EH771" s="46"/>
      <c r="EI771" s="46"/>
      <c r="EJ771" s="46"/>
      <c r="EK771" s="46"/>
      <c r="EL771" s="46"/>
      <c r="EM771" s="46"/>
      <c r="EN771" s="46"/>
      <c r="EO771" s="46"/>
      <c r="EP771" s="46"/>
      <c r="EQ771" s="46"/>
      <c r="ER771" s="46"/>
      <c r="ES771" s="46"/>
      <c r="ET771" s="46"/>
      <c r="EU771" s="46"/>
      <c r="EV771" s="46"/>
      <c r="EW771" s="46"/>
      <c r="EX771" s="46"/>
      <c r="EY771" s="46"/>
      <c r="EZ771" s="46"/>
      <c r="FA771" s="46"/>
      <c r="FB771" s="46"/>
      <c r="FC771" s="46"/>
      <c r="FD771" s="46"/>
      <c r="FE771" s="46"/>
      <c r="FF771" s="46"/>
      <c r="FG771" s="46"/>
      <c r="FH771" s="46"/>
      <c r="FI771" s="46"/>
      <c r="FJ771" s="46"/>
      <c r="FK771" s="46"/>
      <c r="FL771" s="46"/>
      <c r="FM771" s="46"/>
      <c r="FN771" s="46"/>
      <c r="FO771" s="46"/>
      <c r="FP771" s="46"/>
      <c r="FQ771" s="46"/>
      <c r="FR771" s="46"/>
      <c r="FS771" s="46"/>
      <c r="FT771" s="46"/>
      <c r="FU771" s="46"/>
      <c r="FV771" s="46"/>
      <c r="FW771" s="46"/>
      <c r="FX771" s="46"/>
      <c r="FY771" s="46"/>
      <c r="FZ771" s="46"/>
      <c r="GA771" s="46"/>
      <c r="GB771" s="46"/>
      <c r="GC771" s="46"/>
      <c r="GD771" s="46"/>
      <c r="GE771" s="46"/>
      <c r="GF771" s="46"/>
      <c r="GG771" s="46"/>
      <c r="GH771" s="46"/>
      <c r="GI771" s="46"/>
      <c r="GJ771" s="46"/>
      <c r="GK771" s="46"/>
      <c r="GL771" s="46"/>
      <c r="GM771" s="46"/>
      <c r="GN771" s="46"/>
      <c r="GO771" s="46"/>
      <c r="GP771" s="46"/>
      <c r="GQ771" s="46"/>
      <c r="GR771" s="46"/>
      <c r="GS771" s="46"/>
      <c r="GT771" s="46"/>
      <c r="GU771" s="46"/>
      <c r="GV771" s="46"/>
      <c r="GW771" s="46"/>
      <c r="GX771" s="46"/>
      <c r="GY771" s="46"/>
      <c r="GZ771" s="46"/>
      <c r="HA771" s="46"/>
      <c r="HB771" s="46"/>
      <c r="HC771" s="46"/>
      <c r="HD771" s="46"/>
      <c r="HE771" s="46"/>
      <c r="HF771" s="46"/>
      <c r="HG771" s="46"/>
      <c r="HH771" s="46"/>
      <c r="HI771" s="46"/>
      <c r="HJ771" s="46"/>
      <c r="HK771" s="46"/>
      <c r="HL771" s="46"/>
      <c r="HM771" s="46"/>
      <c r="HN771" s="46"/>
      <c r="HO771" s="46"/>
      <c r="HP771" s="46"/>
      <c r="HQ771" s="46"/>
      <c r="HR771" s="46"/>
      <c r="HS771" s="46"/>
      <c r="HT771" s="46"/>
      <c r="HU771" s="46"/>
      <c r="HV771" s="46"/>
      <c r="HW771" s="46"/>
      <c r="HX771" s="46"/>
      <c r="HY771" s="46"/>
      <c r="HZ771" s="46"/>
      <c r="IA771" s="46"/>
      <c r="IB771" s="46"/>
      <c r="IC771" s="46"/>
      <c r="ID771" s="46"/>
      <c r="IE771" s="46"/>
      <c r="IF771" s="46"/>
    </row>
    <row r="772" spans="1:240" s="108" customFormat="1" ht="18.75" customHeight="1">
      <c r="A772" s="57"/>
      <c r="B772" s="70" t="s">
        <v>147</v>
      </c>
      <c r="C772" s="71" t="s">
        <v>184</v>
      </c>
      <c r="D772" s="71"/>
      <c r="E772" s="71"/>
      <c r="F772" s="71"/>
      <c r="G772" s="71"/>
      <c r="H772" s="71"/>
      <c r="I772" s="71"/>
      <c r="J772" s="71"/>
      <c r="K772" s="71"/>
      <c r="L772" s="71"/>
      <c r="M772" s="71"/>
      <c r="N772" s="71"/>
      <c r="O772" s="71"/>
      <c r="P772" s="71"/>
      <c r="Q772" s="71"/>
      <c r="R772" s="71"/>
      <c r="S772" s="71"/>
      <c r="T772" s="71"/>
      <c r="U772" s="71"/>
      <c r="V772" s="71"/>
      <c r="W772" s="71"/>
      <c r="X772" s="71"/>
      <c r="Y772" s="71"/>
      <c r="Z772" s="113"/>
      <c r="AA772" s="113"/>
      <c r="AB772" s="113"/>
      <c r="AC772" s="113"/>
      <c r="AD772" s="113"/>
      <c r="AE772" s="174">
        <v>0</v>
      </c>
      <c r="AF772" s="286"/>
      <c r="AG772" s="286"/>
      <c r="AH772" s="286"/>
      <c r="AI772" s="286"/>
      <c r="AJ772" s="286"/>
      <c r="AK772" s="286"/>
      <c r="AL772" s="286"/>
      <c r="AM772" s="288"/>
      <c r="AN772" s="174">
        <v>44291</v>
      </c>
      <c r="AO772" s="286"/>
      <c r="AP772" s="286"/>
      <c r="AQ772" s="286"/>
      <c r="AR772" s="286"/>
      <c r="AS772" s="286"/>
      <c r="AT772" s="286"/>
      <c r="AU772" s="286"/>
      <c r="AV772" s="288"/>
      <c r="AW772" s="174"/>
      <c r="AX772" s="286"/>
      <c r="AY772" s="286"/>
      <c r="AZ772" s="286"/>
      <c r="BA772" s="286"/>
      <c r="BB772" s="287"/>
      <c r="BC772" s="46"/>
      <c r="BD772" s="46"/>
      <c r="BE772" s="112"/>
      <c r="BF772" s="112"/>
      <c r="BG772" s="100"/>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46"/>
      <c r="CS772" s="46"/>
      <c r="CT772" s="46"/>
      <c r="CU772" s="46"/>
      <c r="CV772" s="46"/>
      <c r="CW772" s="46"/>
      <c r="CX772" s="46"/>
      <c r="CY772" s="46"/>
      <c r="CZ772" s="46"/>
      <c r="DA772" s="46"/>
      <c r="DB772" s="46"/>
      <c r="DC772" s="46"/>
      <c r="DD772" s="46"/>
      <c r="DE772" s="46"/>
      <c r="DF772" s="46"/>
      <c r="DG772" s="46"/>
      <c r="DH772" s="46"/>
      <c r="DI772" s="46"/>
      <c r="DJ772" s="46"/>
      <c r="DK772" s="46"/>
      <c r="DL772" s="46"/>
      <c r="DM772" s="46"/>
      <c r="DN772" s="46"/>
      <c r="DO772" s="46"/>
      <c r="DP772" s="46"/>
      <c r="DQ772" s="46"/>
      <c r="DR772" s="46"/>
      <c r="DS772" s="46"/>
      <c r="DT772" s="46"/>
      <c r="DU772" s="46"/>
      <c r="DV772" s="46"/>
      <c r="DW772" s="46"/>
      <c r="DX772" s="46"/>
      <c r="DY772" s="46"/>
      <c r="DZ772" s="46"/>
      <c r="EA772" s="46"/>
      <c r="EB772" s="46"/>
      <c r="EC772" s="46"/>
      <c r="ED772" s="46"/>
      <c r="EE772" s="46"/>
      <c r="EF772" s="46"/>
      <c r="EG772" s="46"/>
      <c r="EH772" s="46"/>
      <c r="EI772" s="46"/>
      <c r="EJ772" s="46"/>
      <c r="EK772" s="46"/>
      <c r="EL772" s="46"/>
      <c r="EM772" s="46"/>
      <c r="EN772" s="46"/>
      <c r="EO772" s="46"/>
      <c r="EP772" s="46"/>
      <c r="EQ772" s="46"/>
      <c r="ER772" s="46"/>
      <c r="ES772" s="46"/>
      <c r="ET772" s="46"/>
      <c r="EU772" s="46"/>
      <c r="EV772" s="46"/>
      <c r="EW772" s="46"/>
      <c r="EX772" s="46"/>
      <c r="EY772" s="46"/>
      <c r="EZ772" s="46"/>
      <c r="FA772" s="46"/>
      <c r="FB772" s="46"/>
      <c r="FC772" s="46"/>
      <c r="FD772" s="46"/>
      <c r="FE772" s="46"/>
      <c r="FF772" s="46"/>
      <c r="FG772" s="46"/>
      <c r="FH772" s="46"/>
      <c r="FI772" s="46"/>
      <c r="FJ772" s="46"/>
      <c r="FK772" s="46"/>
      <c r="FL772" s="46"/>
      <c r="FM772" s="46"/>
      <c r="FN772" s="46"/>
      <c r="FO772" s="46"/>
      <c r="FP772" s="46"/>
      <c r="FQ772" s="46"/>
      <c r="FR772" s="46"/>
      <c r="FS772" s="46"/>
      <c r="FT772" s="46"/>
      <c r="FU772" s="46"/>
      <c r="FV772" s="46"/>
      <c r="FW772" s="46"/>
      <c r="FX772" s="46"/>
      <c r="FY772" s="46"/>
      <c r="FZ772" s="46"/>
      <c r="GA772" s="46"/>
      <c r="GB772" s="46"/>
      <c r="GC772" s="46"/>
      <c r="GD772" s="46"/>
      <c r="GE772" s="46"/>
      <c r="GF772" s="46"/>
      <c r="GG772" s="46"/>
      <c r="GH772" s="46"/>
      <c r="GI772" s="46"/>
      <c r="GJ772" s="46"/>
      <c r="GK772" s="46"/>
      <c r="GL772" s="46"/>
      <c r="GM772" s="46"/>
      <c r="GN772" s="46"/>
      <c r="GO772" s="46"/>
      <c r="GP772" s="46"/>
      <c r="GQ772" s="46"/>
      <c r="GR772" s="46"/>
      <c r="GS772" s="46"/>
      <c r="GT772" s="46"/>
      <c r="GU772" s="46"/>
      <c r="GV772" s="46"/>
      <c r="GW772" s="46"/>
      <c r="GX772" s="46"/>
      <c r="GY772" s="46"/>
      <c r="GZ772" s="46"/>
      <c r="HA772" s="46"/>
      <c r="HB772" s="46"/>
      <c r="HC772" s="46"/>
      <c r="HD772" s="46"/>
      <c r="HE772" s="46"/>
      <c r="HF772" s="46"/>
      <c r="HG772" s="46"/>
      <c r="HH772" s="46"/>
      <c r="HI772" s="46"/>
      <c r="HJ772" s="46"/>
      <c r="HK772" s="46"/>
      <c r="HL772" s="46"/>
      <c r="HM772" s="46"/>
      <c r="HN772" s="46"/>
      <c r="HO772" s="46"/>
      <c r="HP772" s="46"/>
      <c r="HQ772" s="46"/>
      <c r="HR772" s="46"/>
      <c r="HS772" s="46"/>
      <c r="HT772" s="46"/>
      <c r="HU772" s="46"/>
      <c r="HV772" s="46"/>
      <c r="HW772" s="46"/>
      <c r="HX772" s="46"/>
      <c r="HY772" s="46"/>
      <c r="HZ772" s="46"/>
      <c r="IA772" s="46"/>
      <c r="IB772" s="46"/>
      <c r="IC772" s="46"/>
      <c r="ID772" s="46"/>
      <c r="IE772" s="46"/>
      <c r="IF772" s="46"/>
    </row>
    <row r="773" spans="1:240" s="108" customFormat="1" ht="18.75" customHeight="1">
      <c r="A773" s="57"/>
      <c r="B773" s="70" t="s">
        <v>147</v>
      </c>
      <c r="C773" s="71" t="s">
        <v>185</v>
      </c>
      <c r="D773" s="71"/>
      <c r="E773" s="71"/>
      <c r="F773" s="71"/>
      <c r="G773" s="71"/>
      <c r="H773" s="71"/>
      <c r="I773" s="71"/>
      <c r="J773" s="71"/>
      <c r="K773" s="71"/>
      <c r="L773" s="71"/>
      <c r="M773" s="71"/>
      <c r="N773" s="71"/>
      <c r="O773" s="71"/>
      <c r="P773" s="71"/>
      <c r="Q773" s="71"/>
      <c r="R773" s="71"/>
      <c r="S773" s="71"/>
      <c r="T773" s="71"/>
      <c r="U773" s="71"/>
      <c r="V773" s="71"/>
      <c r="W773" s="71"/>
      <c r="X773" s="71"/>
      <c r="Y773" s="71"/>
      <c r="Z773" s="113"/>
      <c r="AA773" s="113"/>
      <c r="AB773" s="113"/>
      <c r="AC773" s="113"/>
      <c r="AD773" s="113"/>
      <c r="AE773" s="174">
        <v>133845</v>
      </c>
      <c r="AF773" s="286"/>
      <c r="AG773" s="286"/>
      <c r="AH773" s="286"/>
      <c r="AI773" s="286"/>
      <c r="AJ773" s="286"/>
      <c r="AK773" s="286"/>
      <c r="AL773" s="286"/>
      <c r="AM773" s="288"/>
      <c r="AN773" s="174">
        <v>137199</v>
      </c>
      <c r="AO773" s="286"/>
      <c r="AP773" s="286"/>
      <c r="AQ773" s="286"/>
      <c r="AR773" s="286"/>
      <c r="AS773" s="286"/>
      <c r="AT773" s="286"/>
      <c r="AU773" s="286"/>
      <c r="AV773" s="288"/>
      <c r="AW773" s="289"/>
      <c r="AX773" s="290"/>
      <c r="AY773" s="290"/>
      <c r="AZ773" s="290"/>
      <c r="BA773" s="290"/>
      <c r="BB773" s="291"/>
      <c r="BC773" s="46"/>
      <c r="BD773" s="46"/>
      <c r="BE773" s="112"/>
      <c r="BF773" s="112"/>
      <c r="BG773" s="112"/>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46"/>
      <c r="CS773" s="46"/>
      <c r="CT773" s="46"/>
      <c r="CU773" s="46"/>
      <c r="CV773" s="46"/>
      <c r="CW773" s="46"/>
      <c r="CX773" s="46"/>
      <c r="CY773" s="46"/>
      <c r="CZ773" s="46"/>
      <c r="DA773" s="46"/>
      <c r="DB773" s="46"/>
      <c r="DC773" s="46"/>
      <c r="DD773" s="46"/>
      <c r="DE773" s="46"/>
      <c r="DF773" s="46"/>
      <c r="DG773" s="46"/>
      <c r="DH773" s="46"/>
      <c r="DI773" s="46"/>
      <c r="DJ773" s="46"/>
      <c r="DK773" s="46"/>
      <c r="DL773" s="46"/>
      <c r="DM773" s="46"/>
      <c r="DN773" s="46"/>
      <c r="DO773" s="46"/>
      <c r="DP773" s="46"/>
      <c r="DQ773" s="46"/>
      <c r="DR773" s="46"/>
      <c r="DS773" s="46"/>
      <c r="DT773" s="46"/>
      <c r="DU773" s="46"/>
      <c r="DV773" s="46"/>
      <c r="DW773" s="46"/>
      <c r="DX773" s="46"/>
      <c r="DY773" s="46"/>
      <c r="DZ773" s="46"/>
      <c r="EA773" s="46"/>
      <c r="EB773" s="46"/>
      <c r="EC773" s="46"/>
      <c r="ED773" s="46"/>
      <c r="EE773" s="46"/>
      <c r="EF773" s="46"/>
      <c r="EG773" s="46"/>
      <c r="EH773" s="46"/>
      <c r="EI773" s="46"/>
      <c r="EJ773" s="46"/>
      <c r="EK773" s="46"/>
      <c r="EL773" s="46"/>
      <c r="EM773" s="46"/>
      <c r="EN773" s="46"/>
      <c r="EO773" s="46"/>
      <c r="EP773" s="46"/>
      <c r="EQ773" s="46"/>
      <c r="ER773" s="46"/>
      <c r="ES773" s="46"/>
      <c r="ET773" s="46"/>
      <c r="EU773" s="46"/>
      <c r="EV773" s="46"/>
      <c r="EW773" s="46"/>
      <c r="EX773" s="46"/>
      <c r="EY773" s="46"/>
      <c r="EZ773" s="46"/>
      <c r="FA773" s="46"/>
      <c r="FB773" s="46"/>
      <c r="FC773" s="46"/>
      <c r="FD773" s="46"/>
      <c r="FE773" s="46"/>
      <c r="FF773" s="46"/>
      <c r="FG773" s="46"/>
      <c r="FH773" s="46"/>
      <c r="FI773" s="46"/>
      <c r="FJ773" s="46"/>
      <c r="FK773" s="46"/>
      <c r="FL773" s="46"/>
      <c r="FM773" s="46"/>
      <c r="FN773" s="46"/>
      <c r="FO773" s="46"/>
      <c r="FP773" s="46"/>
      <c r="FQ773" s="46"/>
      <c r="FR773" s="46"/>
      <c r="FS773" s="46"/>
      <c r="FT773" s="46"/>
      <c r="FU773" s="46"/>
      <c r="FV773" s="46"/>
      <c r="FW773" s="46"/>
      <c r="FX773" s="46"/>
      <c r="FY773" s="46"/>
      <c r="FZ773" s="46"/>
      <c r="GA773" s="46"/>
      <c r="GB773" s="46"/>
      <c r="GC773" s="46"/>
      <c r="GD773" s="46"/>
      <c r="GE773" s="46"/>
      <c r="GF773" s="46"/>
      <c r="GG773" s="46"/>
      <c r="GH773" s="46"/>
      <c r="GI773" s="46"/>
      <c r="GJ773" s="46"/>
      <c r="GK773" s="46"/>
      <c r="GL773" s="46"/>
      <c r="GM773" s="46"/>
      <c r="GN773" s="46"/>
      <c r="GO773" s="46"/>
      <c r="GP773" s="46"/>
      <c r="GQ773" s="46"/>
      <c r="GR773" s="46"/>
      <c r="GS773" s="46"/>
      <c r="GT773" s="46"/>
      <c r="GU773" s="46"/>
      <c r="GV773" s="46"/>
      <c r="GW773" s="46"/>
      <c r="GX773" s="46"/>
      <c r="GY773" s="46"/>
      <c r="GZ773" s="46"/>
      <c r="HA773" s="46"/>
      <c r="HB773" s="46"/>
      <c r="HC773" s="46"/>
      <c r="HD773" s="46"/>
      <c r="HE773" s="46"/>
      <c r="HF773" s="46"/>
      <c r="HG773" s="46"/>
      <c r="HH773" s="46"/>
      <c r="HI773" s="46"/>
      <c r="HJ773" s="46"/>
      <c r="HK773" s="46"/>
      <c r="HL773" s="46"/>
      <c r="HM773" s="46"/>
      <c r="HN773" s="46"/>
      <c r="HO773" s="46"/>
      <c r="HP773" s="46"/>
      <c r="HQ773" s="46"/>
      <c r="HR773" s="46"/>
      <c r="HS773" s="46"/>
      <c r="HT773" s="46"/>
      <c r="HU773" s="46"/>
      <c r="HV773" s="46"/>
      <c r="HW773" s="46"/>
      <c r="HX773" s="46"/>
      <c r="HY773" s="46"/>
      <c r="HZ773" s="46"/>
      <c r="IA773" s="46"/>
      <c r="IB773" s="46"/>
      <c r="IC773" s="46"/>
      <c r="ID773" s="46"/>
      <c r="IE773" s="46"/>
      <c r="IF773" s="46"/>
    </row>
    <row r="774" spans="1:240" s="108" customFormat="1" ht="18.75" customHeight="1">
      <c r="A774" s="57"/>
      <c r="B774" s="70" t="s">
        <v>147</v>
      </c>
      <c r="C774" s="71" t="s">
        <v>186</v>
      </c>
      <c r="D774" s="71"/>
      <c r="E774" s="71"/>
      <c r="F774" s="71"/>
      <c r="G774" s="71"/>
      <c r="H774" s="71"/>
      <c r="I774" s="71"/>
      <c r="J774" s="71"/>
      <c r="K774" s="71"/>
      <c r="L774" s="71"/>
      <c r="M774" s="71"/>
      <c r="N774" s="71"/>
      <c r="O774" s="71"/>
      <c r="P774" s="71"/>
      <c r="Q774" s="71"/>
      <c r="R774" s="71"/>
      <c r="S774" s="71"/>
      <c r="T774" s="71"/>
      <c r="U774" s="71"/>
      <c r="V774" s="71"/>
      <c r="W774" s="71"/>
      <c r="X774" s="71"/>
      <c r="Y774" s="71"/>
      <c r="Z774" s="113"/>
      <c r="AA774" s="113"/>
      <c r="AB774" s="113"/>
      <c r="AC774" s="113"/>
      <c r="AD774" s="113"/>
      <c r="AE774" s="174">
        <v>6027</v>
      </c>
      <c r="AF774" s="286"/>
      <c r="AG774" s="286"/>
      <c r="AH774" s="286"/>
      <c r="AI774" s="286"/>
      <c r="AJ774" s="286"/>
      <c r="AK774" s="286"/>
      <c r="AL774" s="286"/>
      <c r="AM774" s="288"/>
      <c r="AN774" s="174">
        <v>6658</v>
      </c>
      <c r="AO774" s="286"/>
      <c r="AP774" s="286"/>
      <c r="AQ774" s="286"/>
      <c r="AR774" s="286"/>
      <c r="AS774" s="286"/>
      <c r="AT774" s="286"/>
      <c r="AU774" s="286"/>
      <c r="AV774" s="288"/>
      <c r="AW774" s="289"/>
      <c r="AX774" s="290"/>
      <c r="AY774" s="290"/>
      <c r="AZ774" s="290"/>
      <c r="BA774" s="290"/>
      <c r="BB774" s="291"/>
      <c r="BC774" s="46"/>
      <c r="BD774" s="46"/>
      <c r="BE774" s="112"/>
      <c r="BF774" s="112"/>
      <c r="BG774" s="112"/>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46"/>
      <c r="CS774" s="46"/>
      <c r="CT774" s="46"/>
      <c r="CU774" s="46"/>
      <c r="CV774" s="46"/>
      <c r="CW774" s="46"/>
      <c r="CX774" s="46"/>
      <c r="CY774" s="46"/>
      <c r="CZ774" s="46"/>
      <c r="DA774" s="46"/>
      <c r="DB774" s="46"/>
      <c r="DC774" s="46"/>
      <c r="DD774" s="46"/>
      <c r="DE774" s="46"/>
      <c r="DF774" s="46"/>
      <c r="DG774" s="46"/>
      <c r="DH774" s="46"/>
      <c r="DI774" s="46"/>
      <c r="DJ774" s="46"/>
      <c r="DK774" s="46"/>
      <c r="DL774" s="46"/>
      <c r="DM774" s="46"/>
      <c r="DN774" s="46"/>
      <c r="DO774" s="46"/>
      <c r="DP774" s="46"/>
      <c r="DQ774" s="46"/>
      <c r="DR774" s="46"/>
      <c r="DS774" s="46"/>
      <c r="DT774" s="46"/>
      <c r="DU774" s="46"/>
      <c r="DV774" s="46"/>
      <c r="DW774" s="46"/>
      <c r="DX774" s="46"/>
      <c r="DY774" s="46"/>
      <c r="DZ774" s="46"/>
      <c r="EA774" s="46"/>
      <c r="EB774" s="46"/>
      <c r="EC774" s="46"/>
      <c r="ED774" s="46"/>
      <c r="EE774" s="46"/>
      <c r="EF774" s="46"/>
      <c r="EG774" s="46"/>
      <c r="EH774" s="46"/>
      <c r="EI774" s="46"/>
      <c r="EJ774" s="46"/>
      <c r="EK774" s="46"/>
      <c r="EL774" s="46"/>
      <c r="EM774" s="46"/>
      <c r="EN774" s="46"/>
      <c r="EO774" s="46"/>
      <c r="EP774" s="46"/>
      <c r="EQ774" s="46"/>
      <c r="ER774" s="46"/>
      <c r="ES774" s="46"/>
      <c r="ET774" s="46"/>
      <c r="EU774" s="46"/>
      <c r="EV774" s="46"/>
      <c r="EW774" s="46"/>
      <c r="EX774" s="46"/>
      <c r="EY774" s="46"/>
      <c r="EZ774" s="46"/>
      <c r="FA774" s="46"/>
      <c r="FB774" s="46"/>
      <c r="FC774" s="46"/>
      <c r="FD774" s="46"/>
      <c r="FE774" s="46"/>
      <c r="FF774" s="46"/>
      <c r="FG774" s="46"/>
      <c r="FH774" s="46"/>
      <c r="FI774" s="46"/>
      <c r="FJ774" s="46"/>
      <c r="FK774" s="46"/>
      <c r="FL774" s="46"/>
      <c r="FM774" s="46"/>
      <c r="FN774" s="46"/>
      <c r="FO774" s="46"/>
      <c r="FP774" s="46"/>
      <c r="FQ774" s="46"/>
      <c r="FR774" s="46"/>
      <c r="FS774" s="46"/>
      <c r="FT774" s="46"/>
      <c r="FU774" s="46"/>
      <c r="FV774" s="46"/>
      <c r="FW774" s="46"/>
      <c r="FX774" s="46"/>
      <c r="FY774" s="46"/>
      <c r="FZ774" s="46"/>
      <c r="GA774" s="46"/>
      <c r="GB774" s="46"/>
      <c r="GC774" s="46"/>
      <c r="GD774" s="46"/>
      <c r="GE774" s="46"/>
      <c r="GF774" s="46"/>
      <c r="GG774" s="46"/>
      <c r="GH774" s="46"/>
      <c r="GI774" s="46"/>
      <c r="GJ774" s="46"/>
      <c r="GK774" s="46"/>
      <c r="GL774" s="46"/>
      <c r="GM774" s="46"/>
      <c r="GN774" s="46"/>
      <c r="GO774" s="46"/>
      <c r="GP774" s="46"/>
      <c r="GQ774" s="46"/>
      <c r="GR774" s="46"/>
      <c r="GS774" s="46"/>
      <c r="GT774" s="46"/>
      <c r="GU774" s="46"/>
      <c r="GV774" s="46"/>
      <c r="GW774" s="46"/>
      <c r="GX774" s="46"/>
      <c r="GY774" s="46"/>
      <c r="GZ774" s="46"/>
      <c r="HA774" s="46"/>
      <c r="HB774" s="46"/>
      <c r="HC774" s="46"/>
      <c r="HD774" s="46"/>
      <c r="HE774" s="46"/>
      <c r="HF774" s="46"/>
      <c r="HG774" s="46"/>
      <c r="HH774" s="46"/>
      <c r="HI774" s="46"/>
      <c r="HJ774" s="46"/>
      <c r="HK774" s="46"/>
      <c r="HL774" s="46"/>
      <c r="HM774" s="46"/>
      <c r="HN774" s="46"/>
      <c r="HO774" s="46"/>
      <c r="HP774" s="46"/>
      <c r="HQ774" s="46"/>
      <c r="HR774" s="46"/>
      <c r="HS774" s="46"/>
      <c r="HT774" s="46"/>
      <c r="HU774" s="46"/>
      <c r="HV774" s="46"/>
      <c r="HW774" s="46"/>
      <c r="HX774" s="46"/>
      <c r="HY774" s="46"/>
      <c r="HZ774" s="46"/>
      <c r="IA774" s="46"/>
      <c r="IB774" s="46"/>
      <c r="IC774" s="46"/>
      <c r="ID774" s="46"/>
      <c r="IE774" s="46"/>
      <c r="IF774" s="46"/>
    </row>
    <row r="775" spans="1:240" s="108" customFormat="1" ht="18.75" customHeight="1">
      <c r="A775" s="57"/>
      <c r="B775" s="84" t="s">
        <v>102</v>
      </c>
      <c r="C775" s="284" t="s">
        <v>187</v>
      </c>
      <c r="D775" s="284"/>
      <c r="E775" s="284"/>
      <c r="F775" s="284"/>
      <c r="G775" s="284"/>
      <c r="H775" s="284"/>
      <c r="I775" s="284"/>
      <c r="J775" s="284"/>
      <c r="K775" s="284"/>
      <c r="L775" s="284"/>
      <c r="M775" s="284"/>
      <c r="N775" s="284"/>
      <c r="O775" s="284"/>
      <c r="P775" s="284"/>
      <c r="Q775" s="284"/>
      <c r="R775" s="284"/>
      <c r="S775" s="284"/>
      <c r="T775" s="284"/>
      <c r="U775" s="284"/>
      <c r="V775" s="284"/>
      <c r="W775" s="284"/>
      <c r="X775" s="284"/>
      <c r="Y775" s="284"/>
      <c r="Z775" s="284"/>
      <c r="AA775" s="284"/>
      <c r="AB775" s="284"/>
      <c r="AC775" s="284"/>
      <c r="AD775" s="285"/>
      <c r="AE775" s="174">
        <v>18974</v>
      </c>
      <c r="AF775" s="182"/>
      <c r="AG775" s="182"/>
      <c r="AH775" s="182"/>
      <c r="AI775" s="182"/>
      <c r="AJ775" s="182"/>
      <c r="AK775" s="182"/>
      <c r="AL775" s="182"/>
      <c r="AM775" s="183"/>
      <c r="AN775" s="174">
        <v>18974</v>
      </c>
      <c r="AO775" s="182"/>
      <c r="AP775" s="182"/>
      <c r="AQ775" s="182"/>
      <c r="AR775" s="182"/>
      <c r="AS775" s="182"/>
      <c r="AT775" s="182"/>
      <c r="AU775" s="182"/>
      <c r="AV775" s="183"/>
      <c r="AW775" s="174"/>
      <c r="AX775" s="286"/>
      <c r="AY775" s="286"/>
      <c r="AZ775" s="286"/>
      <c r="BA775" s="286"/>
      <c r="BB775" s="287"/>
      <c r="BC775" s="46"/>
      <c r="BD775" s="46"/>
      <c r="BE775" s="112"/>
      <c r="BF775" s="112"/>
      <c r="BG775" s="100"/>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46"/>
      <c r="CS775" s="46"/>
      <c r="CT775" s="46"/>
      <c r="CU775" s="46"/>
      <c r="CV775" s="46"/>
      <c r="CW775" s="46"/>
      <c r="CX775" s="46"/>
      <c r="CY775" s="46"/>
      <c r="CZ775" s="46"/>
      <c r="DA775" s="46"/>
      <c r="DB775" s="46"/>
      <c r="DC775" s="46"/>
      <c r="DD775" s="46"/>
      <c r="DE775" s="46"/>
      <c r="DF775" s="46"/>
      <c r="DG775" s="46"/>
      <c r="DH775" s="46"/>
      <c r="DI775" s="46"/>
      <c r="DJ775" s="46"/>
      <c r="DK775" s="46"/>
      <c r="DL775" s="46"/>
      <c r="DM775" s="46"/>
      <c r="DN775" s="46"/>
      <c r="DO775" s="46"/>
      <c r="DP775" s="46"/>
      <c r="DQ775" s="46"/>
      <c r="DR775" s="46"/>
      <c r="DS775" s="46"/>
      <c r="DT775" s="46"/>
      <c r="DU775" s="46"/>
      <c r="DV775" s="46"/>
      <c r="DW775" s="46"/>
      <c r="DX775" s="46"/>
      <c r="DY775" s="46"/>
      <c r="DZ775" s="46"/>
      <c r="EA775" s="46"/>
      <c r="EB775" s="46"/>
      <c r="EC775" s="46"/>
      <c r="ED775" s="46"/>
      <c r="EE775" s="46"/>
      <c r="EF775" s="46"/>
      <c r="EG775" s="46"/>
      <c r="EH775" s="46"/>
      <c r="EI775" s="46"/>
      <c r="EJ775" s="46"/>
      <c r="EK775" s="46"/>
      <c r="EL775" s="46"/>
      <c r="EM775" s="46"/>
      <c r="EN775" s="46"/>
      <c r="EO775" s="46"/>
      <c r="EP775" s="46"/>
      <c r="EQ775" s="46"/>
      <c r="ER775" s="46"/>
      <c r="ES775" s="46"/>
      <c r="ET775" s="46"/>
      <c r="EU775" s="46"/>
      <c r="EV775" s="46"/>
      <c r="EW775" s="46"/>
      <c r="EX775" s="46"/>
      <c r="EY775" s="46"/>
      <c r="EZ775" s="46"/>
      <c r="FA775" s="46"/>
      <c r="FB775" s="46"/>
      <c r="FC775" s="46"/>
      <c r="FD775" s="46"/>
      <c r="FE775" s="46"/>
      <c r="FF775" s="46"/>
      <c r="FG775" s="46"/>
      <c r="FH775" s="46"/>
      <c r="FI775" s="46"/>
      <c r="FJ775" s="46"/>
      <c r="FK775" s="46"/>
      <c r="FL775" s="46"/>
      <c r="FM775" s="46"/>
      <c r="FN775" s="46"/>
      <c r="FO775" s="46"/>
      <c r="FP775" s="46"/>
      <c r="FQ775" s="46"/>
      <c r="FR775" s="46"/>
      <c r="FS775" s="46"/>
      <c r="FT775" s="46"/>
      <c r="FU775" s="46"/>
      <c r="FV775" s="46"/>
      <c r="FW775" s="46"/>
      <c r="FX775" s="46"/>
      <c r="FY775" s="46"/>
      <c r="FZ775" s="46"/>
      <c r="GA775" s="46"/>
      <c r="GB775" s="46"/>
      <c r="GC775" s="46"/>
      <c r="GD775" s="46"/>
      <c r="GE775" s="46"/>
      <c r="GF775" s="46"/>
      <c r="GG775" s="46"/>
      <c r="GH775" s="46"/>
      <c r="GI775" s="46"/>
      <c r="GJ775" s="46"/>
      <c r="GK775" s="46"/>
      <c r="GL775" s="46"/>
      <c r="GM775" s="46"/>
      <c r="GN775" s="46"/>
      <c r="GO775" s="46"/>
      <c r="GP775" s="46"/>
      <c r="GQ775" s="46"/>
      <c r="GR775" s="46"/>
      <c r="GS775" s="46"/>
      <c r="GT775" s="46"/>
      <c r="GU775" s="46"/>
      <c r="GV775" s="46"/>
      <c r="GW775" s="46"/>
      <c r="GX775" s="46"/>
      <c r="GY775" s="46"/>
      <c r="GZ775" s="46"/>
      <c r="HA775" s="46"/>
      <c r="HB775" s="46"/>
      <c r="HC775" s="46"/>
      <c r="HD775" s="46"/>
      <c r="HE775" s="46"/>
      <c r="HF775" s="46"/>
      <c r="HG775" s="46"/>
      <c r="HH775" s="46"/>
      <c r="HI775" s="46"/>
      <c r="HJ775" s="46"/>
      <c r="HK775" s="46"/>
      <c r="HL775" s="46"/>
      <c r="HM775" s="46"/>
      <c r="HN775" s="46"/>
      <c r="HO775" s="46"/>
      <c r="HP775" s="46"/>
      <c r="HQ775" s="46"/>
      <c r="HR775" s="46"/>
      <c r="HS775" s="46"/>
      <c r="HT775" s="46"/>
      <c r="HU775" s="46"/>
      <c r="HV775" s="46"/>
      <c r="HW775" s="46"/>
      <c r="HX775" s="46"/>
      <c r="HY775" s="46"/>
      <c r="HZ775" s="46"/>
      <c r="IA775" s="46"/>
      <c r="IB775" s="46"/>
      <c r="IC775" s="46"/>
      <c r="ID775" s="46"/>
      <c r="IE775" s="46"/>
      <c r="IF775" s="46"/>
    </row>
    <row r="776" spans="1:240" s="108" customFormat="1" ht="18.75" customHeight="1">
      <c r="A776" s="57"/>
      <c r="B776" s="72" t="s">
        <v>147</v>
      </c>
      <c r="C776" s="73" t="s">
        <v>188</v>
      </c>
      <c r="D776" s="73"/>
      <c r="E776" s="73"/>
      <c r="F776" s="73"/>
      <c r="G776" s="73"/>
      <c r="H776" s="73"/>
      <c r="I776" s="73"/>
      <c r="J776" s="73"/>
      <c r="K776" s="73"/>
      <c r="L776" s="73"/>
      <c r="M776" s="73"/>
      <c r="N776" s="73"/>
      <c r="O776" s="73"/>
      <c r="P776" s="73"/>
      <c r="Q776" s="73"/>
      <c r="R776" s="73"/>
      <c r="S776" s="73"/>
      <c r="T776" s="73"/>
      <c r="U776" s="73"/>
      <c r="V776" s="73"/>
      <c r="W776" s="73"/>
      <c r="X776" s="73"/>
      <c r="Y776" s="73"/>
      <c r="Z776" s="114"/>
      <c r="AA776" s="114"/>
      <c r="AB776" s="114"/>
      <c r="AC776" s="114"/>
      <c r="AD776" s="114"/>
      <c r="AE776" s="226">
        <v>30010</v>
      </c>
      <c r="AF776" s="227"/>
      <c r="AG776" s="227"/>
      <c r="AH776" s="227"/>
      <c r="AI776" s="227"/>
      <c r="AJ776" s="227"/>
      <c r="AK776" s="227"/>
      <c r="AL776" s="227"/>
      <c r="AM776" s="228"/>
      <c r="AN776" s="226">
        <f>44030</f>
        <v>44030</v>
      </c>
      <c r="AO776" s="227"/>
      <c r="AP776" s="227"/>
      <c r="AQ776" s="227"/>
      <c r="AR776" s="227"/>
      <c r="AS776" s="227"/>
      <c r="AT776" s="227"/>
      <c r="AU776" s="227"/>
      <c r="AV776" s="228"/>
      <c r="AW776" s="179"/>
      <c r="AX776" s="232"/>
      <c r="AY776" s="232"/>
      <c r="AZ776" s="232"/>
      <c r="BA776" s="232"/>
      <c r="BB776" s="233"/>
      <c r="BC776" s="46"/>
      <c r="BD776" s="46"/>
      <c r="BE776" s="112"/>
      <c r="BF776" s="112"/>
      <c r="BG776" s="100"/>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46"/>
      <c r="CS776" s="46"/>
      <c r="CT776" s="46"/>
      <c r="CU776" s="46"/>
      <c r="CV776" s="46"/>
      <c r="CW776" s="46"/>
      <c r="CX776" s="46"/>
      <c r="CY776" s="46"/>
      <c r="CZ776" s="46"/>
      <c r="DA776" s="46"/>
      <c r="DB776" s="46"/>
      <c r="DC776" s="46"/>
      <c r="DD776" s="46"/>
      <c r="DE776" s="46"/>
      <c r="DF776" s="46"/>
      <c r="DG776" s="46"/>
      <c r="DH776" s="46"/>
      <c r="DI776" s="46"/>
      <c r="DJ776" s="46"/>
      <c r="DK776" s="46"/>
      <c r="DL776" s="46"/>
      <c r="DM776" s="46"/>
      <c r="DN776" s="46"/>
      <c r="DO776" s="46"/>
      <c r="DP776" s="46"/>
      <c r="DQ776" s="46"/>
      <c r="DR776" s="46"/>
      <c r="DS776" s="46"/>
      <c r="DT776" s="46"/>
      <c r="DU776" s="46"/>
      <c r="DV776" s="46"/>
      <c r="DW776" s="46"/>
      <c r="DX776" s="46"/>
      <c r="DY776" s="46"/>
      <c r="DZ776" s="46"/>
      <c r="EA776" s="46"/>
      <c r="EB776" s="46"/>
      <c r="EC776" s="46"/>
      <c r="ED776" s="46"/>
      <c r="EE776" s="46"/>
      <c r="EF776" s="46"/>
      <c r="EG776" s="46"/>
      <c r="EH776" s="46"/>
      <c r="EI776" s="46"/>
      <c r="EJ776" s="46"/>
      <c r="EK776" s="46"/>
      <c r="EL776" s="46"/>
      <c r="EM776" s="46"/>
      <c r="EN776" s="46"/>
      <c r="EO776" s="46"/>
      <c r="EP776" s="46"/>
      <c r="EQ776" s="46"/>
      <c r="ER776" s="46"/>
      <c r="ES776" s="46"/>
      <c r="ET776" s="46"/>
      <c r="EU776" s="46"/>
      <c r="EV776" s="46"/>
      <c r="EW776" s="46"/>
      <c r="EX776" s="46"/>
      <c r="EY776" s="46"/>
      <c r="EZ776" s="46"/>
      <c r="FA776" s="46"/>
      <c r="FB776" s="46"/>
      <c r="FC776" s="46"/>
      <c r="FD776" s="46"/>
      <c r="FE776" s="46"/>
      <c r="FF776" s="46"/>
      <c r="FG776" s="46"/>
      <c r="FH776" s="46"/>
      <c r="FI776" s="46"/>
      <c r="FJ776" s="46"/>
      <c r="FK776" s="46"/>
      <c r="FL776" s="46"/>
      <c r="FM776" s="46"/>
      <c r="FN776" s="46"/>
      <c r="FO776" s="46"/>
      <c r="FP776" s="46"/>
      <c r="FQ776" s="46"/>
      <c r="FR776" s="46"/>
      <c r="FS776" s="46"/>
      <c r="FT776" s="46"/>
      <c r="FU776" s="46"/>
      <c r="FV776" s="46"/>
      <c r="FW776" s="46"/>
      <c r="FX776" s="46"/>
      <c r="FY776" s="46"/>
      <c r="FZ776" s="46"/>
      <c r="GA776" s="46"/>
      <c r="GB776" s="46"/>
      <c r="GC776" s="46"/>
      <c r="GD776" s="46"/>
      <c r="GE776" s="46"/>
      <c r="GF776" s="46"/>
      <c r="GG776" s="46"/>
      <c r="GH776" s="46"/>
      <c r="GI776" s="46"/>
      <c r="GJ776" s="46"/>
      <c r="GK776" s="46"/>
      <c r="GL776" s="46"/>
      <c r="GM776" s="46"/>
      <c r="GN776" s="46"/>
      <c r="GO776" s="46"/>
      <c r="GP776" s="46"/>
      <c r="GQ776" s="46"/>
      <c r="GR776" s="46"/>
      <c r="GS776" s="46"/>
      <c r="GT776" s="46"/>
      <c r="GU776" s="46"/>
      <c r="GV776" s="46"/>
      <c r="GW776" s="46"/>
      <c r="GX776" s="46"/>
      <c r="GY776" s="46"/>
      <c r="GZ776" s="46"/>
      <c r="HA776" s="46"/>
      <c r="HB776" s="46"/>
      <c r="HC776" s="46"/>
      <c r="HD776" s="46"/>
      <c r="HE776" s="46"/>
      <c r="HF776" s="46"/>
      <c r="HG776" s="46"/>
      <c r="HH776" s="46"/>
      <c r="HI776" s="46"/>
      <c r="HJ776" s="46"/>
      <c r="HK776" s="46"/>
      <c r="HL776" s="46"/>
      <c r="HM776" s="46"/>
      <c r="HN776" s="46"/>
      <c r="HO776" s="46"/>
      <c r="HP776" s="46"/>
      <c r="HQ776" s="46"/>
      <c r="HR776" s="46"/>
      <c r="HS776" s="46"/>
      <c r="HT776" s="46"/>
      <c r="HU776" s="46"/>
      <c r="HV776" s="46"/>
      <c r="HW776" s="46"/>
      <c r="HX776" s="46"/>
      <c r="HY776" s="46"/>
      <c r="HZ776" s="46"/>
      <c r="IA776" s="46"/>
      <c r="IB776" s="46"/>
      <c r="IC776" s="46"/>
      <c r="ID776" s="46"/>
      <c r="IE776" s="46"/>
      <c r="IF776" s="46"/>
    </row>
    <row r="777" spans="1:240" s="108" customFormat="1" ht="18.75" customHeight="1">
      <c r="A777" s="57"/>
      <c r="B777" s="115" t="s">
        <v>147</v>
      </c>
      <c r="C777" s="270" t="s">
        <v>189</v>
      </c>
      <c r="D777" s="270"/>
      <c r="E777" s="270"/>
      <c r="F777" s="270"/>
      <c r="G777" s="270"/>
      <c r="H777" s="270"/>
      <c r="I777" s="270"/>
      <c r="J777" s="270"/>
      <c r="K777" s="270"/>
      <c r="L777" s="270"/>
      <c r="M777" s="270"/>
      <c r="N777" s="270"/>
      <c r="O777" s="270"/>
      <c r="P777" s="270"/>
      <c r="Q777" s="270"/>
      <c r="R777" s="270"/>
      <c r="S777" s="270"/>
      <c r="T777" s="270"/>
      <c r="U777" s="270"/>
      <c r="V777" s="270"/>
      <c r="W777" s="270"/>
      <c r="X777" s="270"/>
      <c r="Y777" s="270"/>
      <c r="Z777" s="270"/>
      <c r="AA777" s="270"/>
      <c r="AB777" s="270"/>
      <c r="AC777" s="270"/>
      <c r="AD777" s="271"/>
      <c r="AE777" s="239">
        <v>19412</v>
      </c>
      <c r="AF777" s="272"/>
      <c r="AG777" s="272"/>
      <c r="AH777" s="272"/>
      <c r="AI777" s="272"/>
      <c r="AJ777" s="272"/>
      <c r="AK777" s="272"/>
      <c r="AL777" s="272"/>
      <c r="AM777" s="273"/>
      <c r="AN777" s="239">
        <v>20404</v>
      </c>
      <c r="AO777" s="272"/>
      <c r="AP777" s="272"/>
      <c r="AQ777" s="272"/>
      <c r="AR777" s="272"/>
      <c r="AS777" s="272"/>
      <c r="AT777" s="272"/>
      <c r="AU777" s="272"/>
      <c r="AV777" s="273"/>
      <c r="AW777" s="239"/>
      <c r="AX777" s="272"/>
      <c r="AY777" s="272"/>
      <c r="AZ777" s="272"/>
      <c r="BA777" s="272"/>
      <c r="BB777" s="283"/>
      <c r="BC777" s="46"/>
      <c r="BD777" s="46"/>
      <c r="BE777" s="112"/>
      <c r="BF777" s="112"/>
      <c r="BG777" s="100"/>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46"/>
      <c r="CS777" s="46"/>
      <c r="CT777" s="46"/>
      <c r="CU777" s="46"/>
      <c r="CV777" s="46"/>
      <c r="CW777" s="46"/>
      <c r="CX777" s="46"/>
      <c r="CY777" s="46"/>
      <c r="CZ777" s="46"/>
      <c r="DA777" s="46"/>
      <c r="DB777" s="46"/>
      <c r="DC777" s="46"/>
      <c r="DD777" s="46"/>
      <c r="DE777" s="46"/>
      <c r="DF777" s="46"/>
      <c r="DG777" s="46"/>
      <c r="DH777" s="46"/>
      <c r="DI777" s="46"/>
      <c r="DJ777" s="46"/>
      <c r="DK777" s="46"/>
      <c r="DL777" s="46"/>
      <c r="DM777" s="46"/>
      <c r="DN777" s="46"/>
      <c r="DO777" s="46"/>
      <c r="DP777" s="46"/>
      <c r="DQ777" s="46"/>
      <c r="DR777" s="46"/>
      <c r="DS777" s="46"/>
      <c r="DT777" s="46"/>
      <c r="DU777" s="46"/>
      <c r="DV777" s="46"/>
      <c r="DW777" s="46"/>
      <c r="DX777" s="46"/>
      <c r="DY777" s="46"/>
      <c r="DZ777" s="46"/>
      <c r="EA777" s="46"/>
      <c r="EB777" s="46"/>
      <c r="EC777" s="46"/>
      <c r="ED777" s="46"/>
      <c r="EE777" s="46"/>
      <c r="EF777" s="46"/>
      <c r="EG777" s="46"/>
      <c r="EH777" s="46"/>
      <c r="EI777" s="46"/>
      <c r="EJ777" s="46"/>
      <c r="EK777" s="46"/>
      <c r="EL777" s="46"/>
      <c r="EM777" s="46"/>
      <c r="EN777" s="46"/>
      <c r="EO777" s="46"/>
      <c r="EP777" s="46"/>
      <c r="EQ777" s="46"/>
      <c r="ER777" s="46"/>
      <c r="ES777" s="46"/>
      <c r="ET777" s="46"/>
      <c r="EU777" s="46"/>
      <c r="EV777" s="46"/>
      <c r="EW777" s="46"/>
      <c r="EX777" s="46"/>
      <c r="EY777" s="46"/>
      <c r="EZ777" s="46"/>
      <c r="FA777" s="46"/>
      <c r="FB777" s="46"/>
      <c r="FC777" s="46"/>
      <c r="FD777" s="46"/>
      <c r="FE777" s="46"/>
      <c r="FF777" s="46"/>
      <c r="FG777" s="46"/>
      <c r="FH777" s="46"/>
      <c r="FI777" s="46"/>
      <c r="FJ777" s="46"/>
      <c r="FK777" s="46"/>
      <c r="FL777" s="46"/>
      <c r="FM777" s="46"/>
      <c r="FN777" s="46"/>
      <c r="FO777" s="46"/>
      <c r="FP777" s="46"/>
      <c r="FQ777" s="46"/>
      <c r="FR777" s="46"/>
      <c r="FS777" s="46"/>
      <c r="FT777" s="46"/>
      <c r="FU777" s="46"/>
      <c r="FV777" s="46"/>
      <c r="FW777" s="46"/>
      <c r="FX777" s="46"/>
      <c r="FY777" s="46"/>
      <c r="FZ777" s="46"/>
      <c r="GA777" s="46"/>
      <c r="GB777" s="46"/>
      <c r="GC777" s="46"/>
      <c r="GD777" s="46"/>
      <c r="GE777" s="46"/>
      <c r="GF777" s="46"/>
      <c r="GG777" s="46"/>
      <c r="GH777" s="46"/>
      <c r="GI777" s="46"/>
      <c r="GJ777" s="46"/>
      <c r="GK777" s="46"/>
      <c r="GL777" s="46"/>
      <c r="GM777" s="46"/>
      <c r="GN777" s="46"/>
      <c r="GO777" s="46"/>
      <c r="GP777" s="46"/>
      <c r="GQ777" s="46"/>
      <c r="GR777" s="46"/>
      <c r="GS777" s="46"/>
      <c r="GT777" s="46"/>
      <c r="GU777" s="46"/>
      <c r="GV777" s="46"/>
      <c r="GW777" s="46"/>
      <c r="GX777" s="46"/>
      <c r="GY777" s="46"/>
      <c r="GZ777" s="46"/>
      <c r="HA777" s="46"/>
      <c r="HB777" s="46"/>
      <c r="HC777" s="46"/>
      <c r="HD777" s="46"/>
      <c r="HE777" s="46"/>
      <c r="HF777" s="46"/>
      <c r="HG777" s="46"/>
      <c r="HH777" s="46"/>
      <c r="HI777" s="46"/>
      <c r="HJ777" s="46"/>
      <c r="HK777" s="46"/>
      <c r="HL777" s="46"/>
      <c r="HM777" s="46"/>
      <c r="HN777" s="46"/>
      <c r="HO777" s="46"/>
      <c r="HP777" s="46"/>
      <c r="HQ777" s="46"/>
      <c r="HR777" s="46"/>
      <c r="HS777" s="46"/>
      <c r="HT777" s="46"/>
      <c r="HU777" s="46"/>
      <c r="HV777" s="46"/>
      <c r="HW777" s="46"/>
      <c r="HX777" s="46"/>
      <c r="HY777" s="46"/>
      <c r="HZ777" s="46"/>
      <c r="IA777" s="46"/>
      <c r="IB777" s="46"/>
      <c r="IC777" s="46"/>
      <c r="ID777" s="46"/>
      <c r="IE777" s="46"/>
      <c r="IF777" s="46"/>
    </row>
    <row r="778" spans="1:240" s="108" customFormat="1" ht="18.75" customHeight="1">
      <c r="A778" s="57"/>
      <c r="B778" s="96" t="s">
        <v>147</v>
      </c>
      <c r="C778" s="270" t="s">
        <v>190</v>
      </c>
      <c r="D778" s="270"/>
      <c r="E778" s="270"/>
      <c r="F778" s="270"/>
      <c r="G778" s="270"/>
      <c r="H778" s="270"/>
      <c r="I778" s="270"/>
      <c r="J778" s="270"/>
      <c r="K778" s="270"/>
      <c r="L778" s="270"/>
      <c r="M778" s="270"/>
      <c r="N778" s="270"/>
      <c r="O778" s="270"/>
      <c r="P778" s="270"/>
      <c r="Q778" s="270"/>
      <c r="R778" s="270"/>
      <c r="S778" s="270"/>
      <c r="T778" s="270"/>
      <c r="U778" s="270"/>
      <c r="V778" s="270"/>
      <c r="W778" s="270"/>
      <c r="X778" s="270"/>
      <c r="Y778" s="270"/>
      <c r="Z778" s="270"/>
      <c r="AA778" s="270"/>
      <c r="AB778" s="270"/>
      <c r="AC778" s="270"/>
      <c r="AD778" s="271"/>
      <c r="AE778" s="239">
        <v>2485</v>
      </c>
      <c r="AF778" s="272"/>
      <c r="AG778" s="272"/>
      <c r="AH778" s="272"/>
      <c r="AI778" s="272"/>
      <c r="AJ778" s="272"/>
      <c r="AK778" s="272"/>
      <c r="AL778" s="272"/>
      <c r="AM778" s="273"/>
      <c r="AN778" s="239">
        <v>2670</v>
      </c>
      <c r="AO778" s="272"/>
      <c r="AP778" s="272"/>
      <c r="AQ778" s="272"/>
      <c r="AR778" s="272"/>
      <c r="AS778" s="272"/>
      <c r="AT778" s="272"/>
      <c r="AU778" s="272"/>
      <c r="AV778" s="273"/>
      <c r="AW778" s="242"/>
      <c r="AX778" s="274"/>
      <c r="AY778" s="274"/>
      <c r="AZ778" s="274"/>
      <c r="BA778" s="274"/>
      <c r="BB778" s="275"/>
      <c r="BC778" s="46"/>
      <c r="BD778" s="46"/>
      <c r="BE778" s="112"/>
      <c r="BF778" s="112"/>
      <c r="BG778" s="100"/>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46"/>
      <c r="CS778" s="46"/>
      <c r="CT778" s="46"/>
      <c r="CU778" s="46"/>
      <c r="CV778" s="46"/>
      <c r="CW778" s="46"/>
      <c r="CX778" s="46"/>
      <c r="CY778" s="46"/>
      <c r="CZ778" s="46"/>
      <c r="DA778" s="46"/>
      <c r="DB778" s="46"/>
      <c r="DC778" s="46"/>
      <c r="DD778" s="46"/>
      <c r="DE778" s="46"/>
      <c r="DF778" s="46"/>
      <c r="DG778" s="46"/>
      <c r="DH778" s="46"/>
      <c r="DI778" s="46"/>
      <c r="DJ778" s="46"/>
      <c r="DK778" s="46"/>
      <c r="DL778" s="46"/>
      <c r="DM778" s="46"/>
      <c r="DN778" s="46"/>
      <c r="DO778" s="46"/>
      <c r="DP778" s="46"/>
      <c r="DQ778" s="46"/>
      <c r="DR778" s="46"/>
      <c r="DS778" s="46"/>
      <c r="DT778" s="46"/>
      <c r="DU778" s="46"/>
      <c r="DV778" s="46"/>
      <c r="DW778" s="46"/>
      <c r="DX778" s="46"/>
      <c r="DY778" s="46"/>
      <c r="DZ778" s="46"/>
      <c r="EA778" s="46"/>
      <c r="EB778" s="46"/>
      <c r="EC778" s="46"/>
      <c r="ED778" s="46"/>
      <c r="EE778" s="46"/>
      <c r="EF778" s="46"/>
      <c r="EG778" s="46"/>
      <c r="EH778" s="46"/>
      <c r="EI778" s="46"/>
      <c r="EJ778" s="46"/>
      <c r="EK778" s="46"/>
      <c r="EL778" s="46"/>
      <c r="EM778" s="46"/>
      <c r="EN778" s="46"/>
      <c r="EO778" s="46"/>
      <c r="EP778" s="46"/>
      <c r="EQ778" s="46"/>
      <c r="ER778" s="46"/>
      <c r="ES778" s="46"/>
      <c r="ET778" s="46"/>
      <c r="EU778" s="46"/>
      <c r="EV778" s="46"/>
      <c r="EW778" s="46"/>
      <c r="EX778" s="46"/>
      <c r="EY778" s="46"/>
      <c r="EZ778" s="46"/>
      <c r="FA778" s="46"/>
      <c r="FB778" s="46"/>
      <c r="FC778" s="46"/>
      <c r="FD778" s="46"/>
      <c r="FE778" s="46"/>
      <c r="FF778" s="46"/>
      <c r="FG778" s="46"/>
      <c r="FH778" s="46"/>
      <c r="FI778" s="46"/>
      <c r="FJ778" s="46"/>
      <c r="FK778" s="46"/>
      <c r="FL778" s="46"/>
      <c r="FM778" s="46"/>
      <c r="FN778" s="46"/>
      <c r="FO778" s="46"/>
      <c r="FP778" s="46"/>
      <c r="FQ778" s="46"/>
      <c r="FR778" s="46"/>
      <c r="FS778" s="46"/>
      <c r="FT778" s="46"/>
      <c r="FU778" s="46"/>
      <c r="FV778" s="46"/>
      <c r="FW778" s="46"/>
      <c r="FX778" s="46"/>
      <c r="FY778" s="46"/>
      <c r="FZ778" s="46"/>
      <c r="GA778" s="46"/>
      <c r="GB778" s="46"/>
      <c r="GC778" s="46"/>
      <c r="GD778" s="46"/>
      <c r="GE778" s="46"/>
      <c r="GF778" s="46"/>
      <c r="GG778" s="46"/>
      <c r="GH778" s="46"/>
      <c r="GI778" s="46"/>
      <c r="GJ778" s="46"/>
      <c r="GK778" s="46"/>
      <c r="GL778" s="46"/>
      <c r="GM778" s="46"/>
      <c r="GN778" s="46"/>
      <c r="GO778" s="46"/>
      <c r="GP778" s="46"/>
      <c r="GQ778" s="46"/>
      <c r="GR778" s="46"/>
      <c r="GS778" s="46"/>
      <c r="GT778" s="46"/>
      <c r="GU778" s="46"/>
      <c r="GV778" s="46"/>
      <c r="GW778" s="46"/>
      <c r="GX778" s="46"/>
      <c r="GY778" s="46"/>
      <c r="GZ778" s="46"/>
      <c r="HA778" s="46"/>
      <c r="HB778" s="46"/>
      <c r="HC778" s="46"/>
      <c r="HD778" s="46"/>
      <c r="HE778" s="46"/>
      <c r="HF778" s="46"/>
      <c r="HG778" s="46"/>
      <c r="HH778" s="46"/>
      <c r="HI778" s="46"/>
      <c r="HJ778" s="46"/>
      <c r="HK778" s="46"/>
      <c r="HL778" s="46"/>
      <c r="HM778" s="46"/>
      <c r="HN778" s="46"/>
      <c r="HO778" s="46"/>
      <c r="HP778" s="46"/>
      <c r="HQ778" s="46"/>
      <c r="HR778" s="46"/>
      <c r="HS778" s="46"/>
      <c r="HT778" s="46"/>
      <c r="HU778" s="46"/>
      <c r="HV778" s="46"/>
      <c r="HW778" s="46"/>
      <c r="HX778" s="46"/>
      <c r="HY778" s="46"/>
      <c r="HZ778" s="46"/>
      <c r="IA778" s="46"/>
      <c r="IB778" s="46"/>
      <c r="IC778" s="46"/>
      <c r="ID778" s="46"/>
      <c r="IE778" s="46"/>
      <c r="IF778" s="46"/>
    </row>
    <row r="779" spans="1:240" s="108" customFormat="1" ht="18.75" customHeight="1">
      <c r="A779" s="57"/>
      <c r="B779" s="96" t="s">
        <v>147</v>
      </c>
      <c r="C779" s="270" t="s">
        <v>191</v>
      </c>
      <c r="D779" s="270"/>
      <c r="E779" s="270"/>
      <c r="F779" s="270"/>
      <c r="G779" s="270"/>
      <c r="H779" s="270"/>
      <c r="I779" s="270"/>
      <c r="J779" s="270"/>
      <c r="K779" s="270"/>
      <c r="L779" s="270"/>
      <c r="M779" s="270"/>
      <c r="N779" s="270"/>
      <c r="O779" s="270"/>
      <c r="P779" s="270"/>
      <c r="Q779" s="270"/>
      <c r="R779" s="270"/>
      <c r="S779" s="270"/>
      <c r="T779" s="270"/>
      <c r="U779" s="270"/>
      <c r="V779" s="270"/>
      <c r="W779" s="270"/>
      <c r="X779" s="270"/>
      <c r="Y779" s="270"/>
      <c r="Z779" s="270"/>
      <c r="AA779" s="270"/>
      <c r="AB779" s="270"/>
      <c r="AC779" s="270"/>
      <c r="AD779" s="271"/>
      <c r="AE779" s="239">
        <v>0</v>
      </c>
      <c r="AF779" s="272"/>
      <c r="AG779" s="272"/>
      <c r="AH779" s="272"/>
      <c r="AI779" s="272"/>
      <c r="AJ779" s="272"/>
      <c r="AK779" s="272"/>
      <c r="AL779" s="272"/>
      <c r="AM779" s="273"/>
      <c r="AN779" s="239">
        <v>5908</v>
      </c>
      <c r="AO779" s="272"/>
      <c r="AP779" s="272"/>
      <c r="AQ779" s="272"/>
      <c r="AR779" s="272"/>
      <c r="AS779" s="272"/>
      <c r="AT779" s="272"/>
      <c r="AU779" s="272"/>
      <c r="AV779" s="273"/>
      <c r="AW779" s="242"/>
      <c r="AX779" s="274"/>
      <c r="AY779" s="274"/>
      <c r="AZ779" s="274"/>
      <c r="BA779" s="274"/>
      <c r="BB779" s="275"/>
      <c r="BC779" s="46"/>
      <c r="BD779" s="46"/>
      <c r="BE779" s="112"/>
      <c r="BF779" s="112"/>
      <c r="BG779" s="100"/>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46"/>
      <c r="CS779" s="46"/>
      <c r="CT779" s="46"/>
      <c r="CU779" s="46"/>
      <c r="CV779" s="46"/>
      <c r="CW779" s="46"/>
      <c r="CX779" s="46"/>
      <c r="CY779" s="46"/>
      <c r="CZ779" s="46"/>
      <c r="DA779" s="46"/>
      <c r="DB779" s="46"/>
      <c r="DC779" s="46"/>
      <c r="DD779" s="46"/>
      <c r="DE779" s="46"/>
      <c r="DF779" s="46"/>
      <c r="DG779" s="46"/>
      <c r="DH779" s="46"/>
      <c r="DI779" s="46"/>
      <c r="DJ779" s="46"/>
      <c r="DK779" s="46"/>
      <c r="DL779" s="46"/>
      <c r="DM779" s="46"/>
      <c r="DN779" s="46"/>
      <c r="DO779" s="46"/>
      <c r="DP779" s="46"/>
      <c r="DQ779" s="46"/>
      <c r="DR779" s="46"/>
      <c r="DS779" s="46"/>
      <c r="DT779" s="46"/>
      <c r="DU779" s="46"/>
      <c r="DV779" s="46"/>
      <c r="DW779" s="46"/>
      <c r="DX779" s="46"/>
      <c r="DY779" s="46"/>
      <c r="DZ779" s="46"/>
      <c r="EA779" s="46"/>
      <c r="EB779" s="46"/>
      <c r="EC779" s="46"/>
      <c r="ED779" s="46"/>
      <c r="EE779" s="46"/>
      <c r="EF779" s="46"/>
      <c r="EG779" s="46"/>
      <c r="EH779" s="46"/>
      <c r="EI779" s="46"/>
      <c r="EJ779" s="46"/>
      <c r="EK779" s="46"/>
      <c r="EL779" s="46"/>
      <c r="EM779" s="46"/>
      <c r="EN779" s="46"/>
      <c r="EO779" s="46"/>
      <c r="EP779" s="46"/>
      <c r="EQ779" s="46"/>
      <c r="ER779" s="46"/>
      <c r="ES779" s="46"/>
      <c r="ET779" s="46"/>
      <c r="EU779" s="46"/>
      <c r="EV779" s="46"/>
      <c r="EW779" s="46"/>
      <c r="EX779" s="46"/>
      <c r="EY779" s="46"/>
      <c r="EZ779" s="46"/>
      <c r="FA779" s="46"/>
      <c r="FB779" s="46"/>
      <c r="FC779" s="46"/>
      <c r="FD779" s="46"/>
      <c r="FE779" s="46"/>
      <c r="FF779" s="46"/>
      <c r="FG779" s="46"/>
      <c r="FH779" s="46"/>
      <c r="FI779" s="46"/>
      <c r="FJ779" s="46"/>
      <c r="FK779" s="46"/>
      <c r="FL779" s="46"/>
      <c r="FM779" s="46"/>
      <c r="FN779" s="46"/>
      <c r="FO779" s="46"/>
      <c r="FP779" s="46"/>
      <c r="FQ779" s="46"/>
      <c r="FR779" s="46"/>
      <c r="FS779" s="46"/>
      <c r="FT779" s="46"/>
      <c r="FU779" s="46"/>
      <c r="FV779" s="46"/>
      <c r="FW779" s="46"/>
      <c r="FX779" s="46"/>
      <c r="FY779" s="46"/>
      <c r="FZ779" s="46"/>
      <c r="GA779" s="46"/>
      <c r="GB779" s="46"/>
      <c r="GC779" s="46"/>
      <c r="GD779" s="46"/>
      <c r="GE779" s="46"/>
      <c r="GF779" s="46"/>
      <c r="GG779" s="46"/>
      <c r="GH779" s="46"/>
      <c r="GI779" s="46"/>
      <c r="GJ779" s="46"/>
      <c r="GK779" s="46"/>
      <c r="GL779" s="46"/>
      <c r="GM779" s="46"/>
      <c r="GN779" s="46"/>
      <c r="GO779" s="46"/>
      <c r="GP779" s="46"/>
      <c r="GQ779" s="46"/>
      <c r="GR779" s="46"/>
      <c r="GS779" s="46"/>
      <c r="GT779" s="46"/>
      <c r="GU779" s="46"/>
      <c r="GV779" s="46"/>
      <c r="GW779" s="46"/>
      <c r="GX779" s="46"/>
      <c r="GY779" s="46"/>
      <c r="GZ779" s="46"/>
      <c r="HA779" s="46"/>
      <c r="HB779" s="46"/>
      <c r="HC779" s="46"/>
      <c r="HD779" s="46"/>
      <c r="HE779" s="46"/>
      <c r="HF779" s="46"/>
      <c r="HG779" s="46"/>
      <c r="HH779" s="46"/>
      <c r="HI779" s="46"/>
      <c r="HJ779" s="46"/>
      <c r="HK779" s="46"/>
      <c r="HL779" s="46"/>
      <c r="HM779" s="46"/>
      <c r="HN779" s="46"/>
      <c r="HO779" s="46"/>
      <c r="HP779" s="46"/>
      <c r="HQ779" s="46"/>
      <c r="HR779" s="46"/>
      <c r="HS779" s="46"/>
      <c r="HT779" s="46"/>
      <c r="HU779" s="46"/>
      <c r="HV779" s="46"/>
      <c r="HW779" s="46"/>
      <c r="HX779" s="46"/>
      <c r="HY779" s="46"/>
      <c r="HZ779" s="46"/>
      <c r="IA779" s="46"/>
      <c r="IB779" s="46"/>
      <c r="IC779" s="46"/>
      <c r="ID779" s="46"/>
      <c r="IE779" s="46"/>
      <c r="IF779" s="46"/>
    </row>
    <row r="780" spans="1:240" s="108" customFormat="1" ht="18.75" customHeight="1">
      <c r="A780" s="57"/>
      <c r="B780" s="96" t="s">
        <v>147</v>
      </c>
      <c r="C780" s="270" t="s">
        <v>192</v>
      </c>
      <c r="D780" s="270"/>
      <c r="E780" s="270"/>
      <c r="F780" s="270"/>
      <c r="G780" s="270"/>
      <c r="H780" s="270"/>
      <c r="I780" s="270"/>
      <c r="J780" s="270"/>
      <c r="K780" s="270"/>
      <c r="L780" s="270"/>
      <c r="M780" s="270"/>
      <c r="N780" s="270"/>
      <c r="O780" s="270"/>
      <c r="P780" s="270"/>
      <c r="Q780" s="270"/>
      <c r="R780" s="270"/>
      <c r="S780" s="270"/>
      <c r="T780" s="270"/>
      <c r="U780" s="270"/>
      <c r="V780" s="270"/>
      <c r="W780" s="270"/>
      <c r="X780" s="270"/>
      <c r="Y780" s="270"/>
      <c r="Z780" s="270"/>
      <c r="AA780" s="270"/>
      <c r="AB780" s="270"/>
      <c r="AC780" s="270"/>
      <c r="AD780" s="271"/>
      <c r="AE780" s="239">
        <v>0</v>
      </c>
      <c r="AF780" s="272"/>
      <c r="AG780" s="272"/>
      <c r="AH780" s="272"/>
      <c r="AI780" s="272"/>
      <c r="AJ780" s="272"/>
      <c r="AK780" s="272"/>
      <c r="AL780" s="272"/>
      <c r="AM780" s="273"/>
      <c r="AN780" s="239">
        <v>15441</v>
      </c>
      <c r="AO780" s="272"/>
      <c r="AP780" s="272"/>
      <c r="AQ780" s="272"/>
      <c r="AR780" s="272"/>
      <c r="AS780" s="272"/>
      <c r="AT780" s="272"/>
      <c r="AU780" s="272"/>
      <c r="AV780" s="273"/>
      <c r="AW780" s="242"/>
      <c r="AX780" s="274"/>
      <c r="AY780" s="274"/>
      <c r="AZ780" s="274"/>
      <c r="BA780" s="274"/>
      <c r="BB780" s="275"/>
      <c r="BC780" s="46"/>
      <c r="BD780" s="46"/>
      <c r="BE780" s="112"/>
      <c r="BF780" s="112"/>
      <c r="BG780" s="100"/>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46"/>
      <c r="CS780" s="46"/>
      <c r="CT780" s="46"/>
      <c r="CU780" s="46"/>
      <c r="CV780" s="46"/>
      <c r="CW780" s="46"/>
      <c r="CX780" s="46"/>
      <c r="CY780" s="46"/>
      <c r="CZ780" s="46"/>
      <c r="DA780" s="46"/>
      <c r="DB780" s="46"/>
      <c r="DC780" s="46"/>
      <c r="DD780" s="46"/>
      <c r="DE780" s="46"/>
      <c r="DF780" s="46"/>
      <c r="DG780" s="46"/>
      <c r="DH780" s="46"/>
      <c r="DI780" s="46"/>
      <c r="DJ780" s="46"/>
      <c r="DK780" s="46"/>
      <c r="DL780" s="46"/>
      <c r="DM780" s="46"/>
      <c r="DN780" s="46"/>
      <c r="DO780" s="46"/>
      <c r="DP780" s="46"/>
      <c r="DQ780" s="46"/>
      <c r="DR780" s="46"/>
      <c r="DS780" s="46"/>
      <c r="DT780" s="46"/>
      <c r="DU780" s="46"/>
      <c r="DV780" s="46"/>
      <c r="DW780" s="46"/>
      <c r="DX780" s="46"/>
      <c r="DY780" s="46"/>
      <c r="DZ780" s="46"/>
      <c r="EA780" s="46"/>
      <c r="EB780" s="46"/>
      <c r="EC780" s="46"/>
      <c r="ED780" s="46"/>
      <c r="EE780" s="46"/>
      <c r="EF780" s="46"/>
      <c r="EG780" s="46"/>
      <c r="EH780" s="46"/>
      <c r="EI780" s="46"/>
      <c r="EJ780" s="46"/>
      <c r="EK780" s="46"/>
      <c r="EL780" s="46"/>
      <c r="EM780" s="46"/>
      <c r="EN780" s="46"/>
      <c r="EO780" s="46"/>
      <c r="EP780" s="46"/>
      <c r="EQ780" s="46"/>
      <c r="ER780" s="46"/>
      <c r="ES780" s="46"/>
      <c r="ET780" s="46"/>
      <c r="EU780" s="46"/>
      <c r="EV780" s="46"/>
      <c r="EW780" s="46"/>
      <c r="EX780" s="46"/>
      <c r="EY780" s="46"/>
      <c r="EZ780" s="46"/>
      <c r="FA780" s="46"/>
      <c r="FB780" s="46"/>
      <c r="FC780" s="46"/>
      <c r="FD780" s="46"/>
      <c r="FE780" s="46"/>
      <c r="FF780" s="46"/>
      <c r="FG780" s="46"/>
      <c r="FH780" s="46"/>
      <c r="FI780" s="46"/>
      <c r="FJ780" s="46"/>
      <c r="FK780" s="46"/>
      <c r="FL780" s="46"/>
      <c r="FM780" s="46"/>
      <c r="FN780" s="46"/>
      <c r="FO780" s="46"/>
      <c r="FP780" s="46"/>
      <c r="FQ780" s="46"/>
      <c r="FR780" s="46"/>
      <c r="FS780" s="46"/>
      <c r="FT780" s="46"/>
      <c r="FU780" s="46"/>
      <c r="FV780" s="46"/>
      <c r="FW780" s="46"/>
      <c r="FX780" s="46"/>
      <c r="FY780" s="46"/>
      <c r="FZ780" s="46"/>
      <c r="GA780" s="46"/>
      <c r="GB780" s="46"/>
      <c r="GC780" s="46"/>
      <c r="GD780" s="46"/>
      <c r="GE780" s="46"/>
      <c r="GF780" s="46"/>
      <c r="GG780" s="46"/>
      <c r="GH780" s="46"/>
      <c r="GI780" s="46"/>
      <c r="GJ780" s="46"/>
      <c r="GK780" s="46"/>
      <c r="GL780" s="46"/>
      <c r="GM780" s="46"/>
      <c r="GN780" s="46"/>
      <c r="GO780" s="46"/>
      <c r="GP780" s="46"/>
      <c r="GQ780" s="46"/>
      <c r="GR780" s="46"/>
      <c r="GS780" s="46"/>
      <c r="GT780" s="46"/>
      <c r="GU780" s="46"/>
      <c r="GV780" s="46"/>
      <c r="GW780" s="46"/>
      <c r="GX780" s="46"/>
      <c r="GY780" s="46"/>
      <c r="GZ780" s="46"/>
      <c r="HA780" s="46"/>
      <c r="HB780" s="46"/>
      <c r="HC780" s="46"/>
      <c r="HD780" s="46"/>
      <c r="HE780" s="46"/>
      <c r="HF780" s="46"/>
      <c r="HG780" s="46"/>
      <c r="HH780" s="46"/>
      <c r="HI780" s="46"/>
      <c r="HJ780" s="46"/>
      <c r="HK780" s="46"/>
      <c r="HL780" s="46"/>
      <c r="HM780" s="46"/>
      <c r="HN780" s="46"/>
      <c r="HO780" s="46"/>
      <c r="HP780" s="46"/>
      <c r="HQ780" s="46"/>
      <c r="HR780" s="46"/>
      <c r="HS780" s="46"/>
      <c r="HT780" s="46"/>
      <c r="HU780" s="46"/>
      <c r="HV780" s="46"/>
      <c r="HW780" s="46"/>
      <c r="HX780" s="46"/>
      <c r="HY780" s="46"/>
      <c r="HZ780" s="46"/>
      <c r="IA780" s="46"/>
      <c r="IB780" s="46"/>
      <c r="IC780" s="46"/>
      <c r="ID780" s="46"/>
      <c r="IE780" s="46"/>
      <c r="IF780" s="46"/>
    </row>
    <row r="781" spans="1:240" s="108" customFormat="1" ht="18.75" customHeight="1" thickBot="1">
      <c r="A781" s="57"/>
      <c r="B781" s="96" t="s">
        <v>147</v>
      </c>
      <c r="C781" s="270" t="s">
        <v>193</v>
      </c>
      <c r="D781" s="270"/>
      <c r="E781" s="270"/>
      <c r="F781" s="270"/>
      <c r="G781" s="270"/>
      <c r="H781" s="270"/>
      <c r="I781" s="270"/>
      <c r="J781" s="270"/>
      <c r="K781" s="270"/>
      <c r="L781" s="270"/>
      <c r="M781" s="270"/>
      <c r="N781" s="270"/>
      <c r="O781" s="270"/>
      <c r="P781" s="270"/>
      <c r="Q781" s="270"/>
      <c r="R781" s="270"/>
      <c r="S781" s="270"/>
      <c r="T781" s="270"/>
      <c r="U781" s="270"/>
      <c r="V781" s="270"/>
      <c r="W781" s="270"/>
      <c r="X781" s="270"/>
      <c r="Y781" s="270"/>
      <c r="Z781" s="270"/>
      <c r="AA781" s="270"/>
      <c r="AB781" s="270"/>
      <c r="AC781" s="270"/>
      <c r="AD781" s="271"/>
      <c r="AE781" s="239">
        <v>0</v>
      </c>
      <c r="AF781" s="272"/>
      <c r="AG781" s="272"/>
      <c r="AH781" s="272"/>
      <c r="AI781" s="272"/>
      <c r="AJ781" s="272"/>
      <c r="AK781" s="272"/>
      <c r="AL781" s="272"/>
      <c r="AM781" s="273"/>
      <c r="AN781" s="239">
        <v>5468</v>
      </c>
      <c r="AO781" s="272"/>
      <c r="AP781" s="272"/>
      <c r="AQ781" s="272"/>
      <c r="AR781" s="272"/>
      <c r="AS781" s="272"/>
      <c r="AT781" s="272"/>
      <c r="AU781" s="272"/>
      <c r="AV781" s="273"/>
      <c r="AW781" s="242"/>
      <c r="AX781" s="274"/>
      <c r="AY781" s="274"/>
      <c r="AZ781" s="274"/>
      <c r="BA781" s="274"/>
      <c r="BB781" s="275"/>
      <c r="BC781" s="46"/>
      <c r="BD781" s="46"/>
      <c r="BE781" s="100"/>
      <c r="BF781" s="112"/>
      <c r="BG781" s="100"/>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46"/>
      <c r="CS781" s="46"/>
      <c r="CT781" s="46"/>
      <c r="CU781" s="46"/>
      <c r="CV781" s="46"/>
      <c r="CW781" s="46"/>
      <c r="CX781" s="46"/>
      <c r="CY781" s="46"/>
      <c r="CZ781" s="46"/>
      <c r="DA781" s="46"/>
      <c r="DB781" s="46"/>
      <c r="DC781" s="46"/>
      <c r="DD781" s="46"/>
      <c r="DE781" s="46"/>
      <c r="DF781" s="46"/>
      <c r="DG781" s="46"/>
      <c r="DH781" s="46"/>
      <c r="DI781" s="46"/>
      <c r="DJ781" s="46"/>
      <c r="DK781" s="46"/>
      <c r="DL781" s="46"/>
      <c r="DM781" s="46"/>
      <c r="DN781" s="46"/>
      <c r="DO781" s="46"/>
      <c r="DP781" s="46"/>
      <c r="DQ781" s="46"/>
      <c r="DR781" s="46"/>
      <c r="DS781" s="46"/>
      <c r="DT781" s="46"/>
      <c r="DU781" s="46"/>
      <c r="DV781" s="46"/>
      <c r="DW781" s="46"/>
      <c r="DX781" s="46"/>
      <c r="DY781" s="46"/>
      <c r="DZ781" s="46"/>
      <c r="EA781" s="46"/>
      <c r="EB781" s="46"/>
      <c r="EC781" s="46"/>
      <c r="ED781" s="46"/>
      <c r="EE781" s="46"/>
      <c r="EF781" s="46"/>
      <c r="EG781" s="46"/>
      <c r="EH781" s="46"/>
      <c r="EI781" s="46"/>
      <c r="EJ781" s="46"/>
      <c r="EK781" s="46"/>
      <c r="EL781" s="46"/>
      <c r="EM781" s="46"/>
      <c r="EN781" s="46"/>
      <c r="EO781" s="46"/>
      <c r="EP781" s="46"/>
      <c r="EQ781" s="46"/>
      <c r="ER781" s="46"/>
      <c r="ES781" s="46"/>
      <c r="ET781" s="46"/>
      <c r="EU781" s="46"/>
      <c r="EV781" s="46"/>
      <c r="EW781" s="46"/>
      <c r="EX781" s="46"/>
      <c r="EY781" s="46"/>
      <c r="EZ781" s="46"/>
      <c r="FA781" s="46"/>
      <c r="FB781" s="46"/>
      <c r="FC781" s="46"/>
      <c r="FD781" s="46"/>
      <c r="FE781" s="46"/>
      <c r="FF781" s="46"/>
      <c r="FG781" s="46"/>
      <c r="FH781" s="46"/>
      <c r="FI781" s="46"/>
      <c r="FJ781" s="46"/>
      <c r="FK781" s="46"/>
      <c r="FL781" s="46"/>
      <c r="FM781" s="46"/>
      <c r="FN781" s="46"/>
      <c r="FO781" s="46"/>
      <c r="FP781" s="46"/>
      <c r="FQ781" s="46"/>
      <c r="FR781" s="46"/>
      <c r="FS781" s="46"/>
      <c r="FT781" s="46"/>
      <c r="FU781" s="46"/>
      <c r="FV781" s="46"/>
      <c r="FW781" s="46"/>
      <c r="FX781" s="46"/>
      <c r="FY781" s="46"/>
      <c r="FZ781" s="46"/>
      <c r="GA781" s="46"/>
      <c r="GB781" s="46"/>
      <c r="GC781" s="46"/>
      <c r="GD781" s="46"/>
      <c r="GE781" s="46"/>
      <c r="GF781" s="46"/>
      <c r="GG781" s="46"/>
      <c r="GH781" s="46"/>
      <c r="GI781" s="46"/>
      <c r="GJ781" s="46"/>
      <c r="GK781" s="46"/>
      <c r="GL781" s="46"/>
      <c r="GM781" s="46"/>
      <c r="GN781" s="46"/>
      <c r="GO781" s="46"/>
      <c r="GP781" s="46"/>
      <c r="GQ781" s="46"/>
      <c r="GR781" s="46"/>
      <c r="GS781" s="46"/>
      <c r="GT781" s="46"/>
      <c r="GU781" s="46"/>
      <c r="GV781" s="46"/>
      <c r="GW781" s="46"/>
      <c r="GX781" s="46"/>
      <c r="GY781" s="46"/>
      <c r="GZ781" s="46"/>
      <c r="HA781" s="46"/>
      <c r="HB781" s="46"/>
      <c r="HC781" s="46"/>
      <c r="HD781" s="46"/>
      <c r="HE781" s="46"/>
      <c r="HF781" s="46"/>
      <c r="HG781" s="46"/>
      <c r="HH781" s="46"/>
      <c r="HI781" s="46"/>
      <c r="HJ781" s="46"/>
      <c r="HK781" s="46"/>
      <c r="HL781" s="46"/>
      <c r="HM781" s="46"/>
      <c r="HN781" s="46"/>
      <c r="HO781" s="46"/>
      <c r="HP781" s="46"/>
      <c r="HQ781" s="46"/>
      <c r="HR781" s="46"/>
      <c r="HS781" s="46"/>
      <c r="HT781" s="46"/>
      <c r="HU781" s="46"/>
      <c r="HV781" s="46"/>
      <c r="HW781" s="46"/>
      <c r="HX781" s="46"/>
      <c r="HY781" s="46"/>
      <c r="HZ781" s="46"/>
      <c r="IA781" s="46"/>
      <c r="IB781" s="46"/>
      <c r="IC781" s="46"/>
      <c r="ID781" s="46"/>
      <c r="IE781" s="46"/>
      <c r="IF781" s="46"/>
    </row>
    <row r="782" spans="1:240" s="108" customFormat="1" ht="27" customHeight="1" thickTop="1" thickBot="1">
      <c r="A782" s="62"/>
      <c r="B782" s="167" t="s">
        <v>104</v>
      </c>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c r="Y782" s="276"/>
      <c r="Z782" s="276"/>
      <c r="AA782" s="276"/>
      <c r="AB782" s="276"/>
      <c r="AC782" s="276"/>
      <c r="AD782" s="277"/>
      <c r="AE782" s="170">
        <f>SUM(AE771:AM781)</f>
        <v>211140</v>
      </c>
      <c r="AF782" s="278"/>
      <c r="AG782" s="278"/>
      <c r="AH782" s="278"/>
      <c r="AI782" s="278"/>
      <c r="AJ782" s="278"/>
      <c r="AK782" s="278"/>
      <c r="AL782" s="278"/>
      <c r="AM782" s="279"/>
      <c r="AN782" s="170">
        <f>SUM(AN771:AW781)</f>
        <v>301550</v>
      </c>
      <c r="AO782" s="278"/>
      <c r="AP782" s="278"/>
      <c r="AQ782" s="278"/>
      <c r="AR782" s="278"/>
      <c r="AS782" s="278"/>
      <c r="AT782" s="278"/>
      <c r="AU782" s="278"/>
      <c r="AV782" s="279"/>
      <c r="AW782" s="280"/>
      <c r="AX782" s="281"/>
      <c r="AY782" s="281"/>
      <c r="AZ782" s="281"/>
      <c r="BA782" s="281"/>
      <c r="BB782" s="282"/>
      <c r="BC782" s="46"/>
      <c r="BD782" s="46"/>
      <c r="BE782" s="100"/>
      <c r="BF782" s="100"/>
      <c r="BG782" s="100"/>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46"/>
      <c r="CS782" s="46"/>
      <c r="CT782" s="46"/>
      <c r="CU782" s="46"/>
      <c r="CV782" s="46"/>
      <c r="CW782" s="46"/>
      <c r="CX782" s="46"/>
      <c r="CY782" s="46"/>
      <c r="CZ782" s="46"/>
      <c r="DA782" s="46"/>
      <c r="DB782" s="46"/>
      <c r="DC782" s="46"/>
      <c r="DD782" s="46"/>
      <c r="DE782" s="46"/>
      <c r="DF782" s="46"/>
      <c r="DG782" s="46"/>
      <c r="DH782" s="46"/>
      <c r="DI782" s="46"/>
      <c r="DJ782" s="46"/>
      <c r="DK782" s="46"/>
      <c r="DL782" s="46"/>
      <c r="DM782" s="46"/>
      <c r="DN782" s="46"/>
      <c r="DO782" s="46"/>
      <c r="DP782" s="46"/>
      <c r="DQ782" s="46"/>
      <c r="DR782" s="46"/>
      <c r="DS782" s="46"/>
      <c r="DT782" s="46"/>
      <c r="DU782" s="46"/>
      <c r="DV782" s="46"/>
      <c r="DW782" s="46"/>
      <c r="DX782" s="46"/>
      <c r="DY782" s="46"/>
      <c r="DZ782" s="46"/>
      <c r="EA782" s="46"/>
      <c r="EB782" s="46"/>
      <c r="EC782" s="46"/>
      <c r="ED782" s="46"/>
      <c r="EE782" s="46"/>
      <c r="EF782" s="46"/>
      <c r="EG782" s="46"/>
      <c r="EH782" s="46"/>
      <c r="EI782" s="46"/>
      <c r="EJ782" s="46"/>
      <c r="EK782" s="46"/>
      <c r="EL782" s="46"/>
      <c r="EM782" s="46"/>
      <c r="EN782" s="46"/>
      <c r="EO782" s="46"/>
      <c r="EP782" s="46"/>
      <c r="EQ782" s="46"/>
      <c r="ER782" s="46"/>
      <c r="ES782" s="46"/>
      <c r="ET782" s="46"/>
      <c r="EU782" s="46"/>
      <c r="EV782" s="46"/>
      <c r="EW782" s="46"/>
      <c r="EX782" s="46"/>
      <c r="EY782" s="46"/>
      <c r="EZ782" s="46"/>
      <c r="FA782" s="46"/>
      <c r="FB782" s="46"/>
      <c r="FC782" s="46"/>
      <c r="FD782" s="46"/>
      <c r="FE782" s="46"/>
      <c r="FF782" s="46"/>
      <c r="FG782" s="46"/>
      <c r="FH782" s="46"/>
      <c r="FI782" s="46"/>
      <c r="FJ782" s="46"/>
      <c r="FK782" s="46"/>
      <c r="FL782" s="46"/>
      <c r="FM782" s="46"/>
      <c r="FN782" s="46"/>
      <c r="FO782" s="46"/>
      <c r="FP782" s="46"/>
      <c r="FQ782" s="46"/>
      <c r="FR782" s="46"/>
      <c r="FS782" s="46"/>
      <c r="FT782" s="46"/>
      <c r="FU782" s="46"/>
      <c r="FV782" s="46"/>
      <c r="FW782" s="46"/>
      <c r="FX782" s="46"/>
      <c r="FY782" s="46"/>
      <c r="FZ782" s="46"/>
      <c r="GA782" s="46"/>
      <c r="GB782" s="46"/>
      <c r="GC782" s="46"/>
      <c r="GD782" s="46"/>
      <c r="GE782" s="46"/>
      <c r="GF782" s="46"/>
      <c r="GG782" s="46"/>
      <c r="GH782" s="46"/>
      <c r="GI782" s="46"/>
      <c r="GJ782" s="46"/>
      <c r="GK782" s="46"/>
      <c r="GL782" s="46"/>
      <c r="GM782" s="46"/>
      <c r="GN782" s="46"/>
      <c r="GO782" s="46"/>
      <c r="GP782" s="46"/>
      <c r="GQ782" s="46"/>
      <c r="GR782" s="46"/>
      <c r="GS782" s="46"/>
      <c r="GT782" s="46"/>
      <c r="GU782" s="46"/>
      <c r="GV782" s="46"/>
      <c r="GW782" s="46"/>
      <c r="GX782" s="46"/>
      <c r="GY782" s="46"/>
      <c r="GZ782" s="46"/>
      <c r="HA782" s="46"/>
      <c r="HB782" s="46"/>
      <c r="HC782" s="46"/>
      <c r="HD782" s="46"/>
      <c r="HE782" s="46"/>
      <c r="HF782" s="46"/>
      <c r="HG782" s="46"/>
      <c r="HH782" s="46"/>
      <c r="HI782" s="46"/>
      <c r="HJ782" s="46"/>
      <c r="HK782" s="46"/>
      <c r="HL782" s="46"/>
      <c r="HM782" s="46"/>
      <c r="HN782" s="46"/>
      <c r="HO782" s="46"/>
      <c r="HP782" s="46"/>
      <c r="HQ782" s="46"/>
      <c r="HR782" s="46"/>
      <c r="HS782" s="46"/>
      <c r="HT782" s="46"/>
      <c r="HU782" s="46"/>
      <c r="HV782" s="46"/>
      <c r="HW782" s="46"/>
      <c r="HX782" s="46"/>
      <c r="HY782" s="46"/>
      <c r="HZ782" s="46"/>
      <c r="IA782" s="46"/>
      <c r="IB782" s="46"/>
      <c r="IC782" s="46"/>
      <c r="ID782" s="46"/>
      <c r="IE782" s="46"/>
      <c r="IF782" s="46"/>
    </row>
    <row r="783" spans="1:240" ht="18.75" customHeight="1">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c r="AG783" s="77"/>
      <c r="AH783" s="77"/>
      <c r="AI783" s="77"/>
      <c r="AJ783" s="77"/>
      <c r="AK783" s="77"/>
      <c r="AL783" s="77"/>
      <c r="AM783" s="77"/>
      <c r="AN783" s="77"/>
      <c r="AO783" s="77"/>
      <c r="AP783" s="77"/>
      <c r="AQ783" s="77"/>
      <c r="AR783" s="77"/>
      <c r="AS783" s="77"/>
      <c r="AT783" s="77"/>
      <c r="AU783" s="77"/>
      <c r="AV783" s="77"/>
      <c r="AW783" s="77"/>
      <c r="AX783" s="77"/>
      <c r="AY783" s="77"/>
      <c r="AZ783" s="77"/>
      <c r="BA783" s="77"/>
      <c r="BB783" s="77"/>
      <c r="BE783" s="69"/>
      <c r="BF783" s="69"/>
      <c r="BG783" s="69"/>
      <c r="BH783" s="46"/>
    </row>
    <row r="784" spans="1:240" ht="14.25">
      <c r="A784" s="45" t="s">
        <v>89</v>
      </c>
      <c r="BA784" s="47"/>
      <c r="BB784" s="48"/>
      <c r="BC784" s="47" t="s">
        <v>121</v>
      </c>
      <c r="BF784" s="49"/>
    </row>
    <row r="785" spans="1:58">
      <c r="BF785" s="49"/>
    </row>
    <row r="786" spans="1:58">
      <c r="AD786" s="50"/>
      <c r="AH786" s="50"/>
      <c r="AI786" s="50"/>
      <c r="AJ786" s="50"/>
      <c r="AK786" s="50"/>
      <c r="AL786" s="50"/>
      <c r="AM786" s="50"/>
      <c r="AS786" s="50"/>
      <c r="BB786" s="51" t="s">
        <v>194</v>
      </c>
      <c r="BF786" s="49"/>
    </row>
    <row r="787" spans="1:58">
      <c r="AD787" s="50"/>
      <c r="AH787" s="50"/>
      <c r="AI787" s="50"/>
      <c r="AJ787" s="50"/>
      <c r="AK787" s="50"/>
      <c r="AL787" s="50"/>
      <c r="AM787" s="50"/>
      <c r="AS787" s="50"/>
      <c r="BF787" s="49"/>
    </row>
    <row r="788" spans="1:58" ht="13.5" thickBot="1">
      <c r="AD788" s="50"/>
      <c r="AH788" s="50"/>
      <c r="AI788" s="50"/>
      <c r="AJ788" s="50"/>
      <c r="AK788" s="50"/>
      <c r="AL788" s="50"/>
      <c r="AM788" s="50"/>
      <c r="AS788" s="50"/>
      <c r="BF788" s="49"/>
    </row>
    <row r="789" spans="1:58" ht="15" thickBot="1">
      <c r="A789" s="205" t="s">
        <v>92</v>
      </c>
      <c r="B789" s="206"/>
      <c r="C789" s="206"/>
      <c r="D789" s="206"/>
      <c r="E789" s="206"/>
      <c r="F789" s="206"/>
      <c r="G789" s="206"/>
      <c r="H789" s="206"/>
      <c r="I789" s="206"/>
      <c r="J789" s="206"/>
      <c r="K789" s="207"/>
      <c r="L789" s="208">
        <v>22</v>
      </c>
      <c r="M789" s="209"/>
      <c r="N789" s="209"/>
      <c r="O789" s="210"/>
      <c r="P789" s="205" t="s">
        <v>93</v>
      </c>
      <c r="Q789" s="206"/>
      <c r="R789" s="206"/>
      <c r="S789" s="206"/>
      <c r="T789" s="206"/>
      <c r="U789" s="207"/>
      <c r="V789" s="211" t="s">
        <v>195</v>
      </c>
      <c r="W789" s="212"/>
      <c r="X789" s="212"/>
      <c r="Y789" s="212"/>
      <c r="Z789" s="212"/>
      <c r="AA789" s="212"/>
      <c r="AB789" s="212"/>
      <c r="AC789" s="212"/>
      <c r="AD789" s="212"/>
      <c r="AE789" s="212"/>
      <c r="AF789" s="212"/>
      <c r="AG789" s="212"/>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3"/>
      <c r="BF789" s="49"/>
    </row>
    <row r="790" spans="1:58" ht="14.25">
      <c r="A790" s="52"/>
      <c r="B790" s="52"/>
      <c r="C790" s="52"/>
      <c r="D790" s="52"/>
      <c r="E790" s="52"/>
      <c r="F790" s="52"/>
      <c r="G790" s="52"/>
      <c r="H790" s="52"/>
      <c r="I790" s="52"/>
      <c r="J790" s="52"/>
      <c r="K790" s="52"/>
      <c r="L790" s="53"/>
      <c r="M790" s="53"/>
      <c r="N790" s="53"/>
      <c r="O790" s="53"/>
      <c r="P790" s="52"/>
      <c r="Q790" s="52"/>
      <c r="R790" s="52"/>
      <c r="S790" s="52"/>
      <c r="T790" s="52"/>
      <c r="U790" s="52"/>
      <c r="V790" s="54"/>
      <c r="W790" s="54"/>
      <c r="X790" s="54"/>
      <c r="Y790" s="54"/>
      <c r="Z790" s="54"/>
      <c r="AA790" s="54"/>
      <c r="AB790" s="54"/>
      <c r="AC790" s="54"/>
      <c r="AD790" s="54"/>
      <c r="AE790" s="54"/>
      <c r="AF790" s="54"/>
      <c r="AG790" s="54"/>
      <c r="AH790" s="54"/>
      <c r="AI790" s="54"/>
      <c r="AJ790" s="54"/>
      <c r="AK790" s="54"/>
      <c r="AL790" s="54"/>
      <c r="AM790" s="54"/>
      <c r="AN790" s="54"/>
      <c r="AO790" s="54"/>
      <c r="AP790" s="54"/>
      <c r="AQ790" s="54"/>
      <c r="AR790" s="54"/>
      <c r="AS790" s="54"/>
      <c r="AT790" s="54"/>
      <c r="AU790" s="54"/>
      <c r="AV790" s="54"/>
      <c r="AW790" s="54"/>
      <c r="AX790" s="54"/>
      <c r="AY790" s="54"/>
      <c r="AZ790" s="54"/>
      <c r="BA790" s="54"/>
      <c r="BB790" s="54"/>
      <c r="BF790" s="49"/>
    </row>
    <row r="791" spans="1:58" ht="14.25">
      <c r="A791" s="55"/>
      <c r="B791" s="56" t="s">
        <v>95</v>
      </c>
      <c r="C791" s="57"/>
      <c r="D791" s="57"/>
      <c r="E791" s="57"/>
      <c r="F791" s="57"/>
      <c r="G791" s="57"/>
      <c r="H791" s="57"/>
      <c r="I791" s="57"/>
      <c r="J791" s="57"/>
      <c r="K791" s="57"/>
      <c r="L791" s="58"/>
      <c r="M791" s="58"/>
      <c r="N791" s="58"/>
      <c r="O791" s="58"/>
      <c r="P791" s="57"/>
      <c r="Q791" s="57"/>
      <c r="R791" s="57"/>
      <c r="S791" s="57"/>
      <c r="T791" s="57"/>
      <c r="U791" s="57"/>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F791" s="49"/>
    </row>
    <row r="792" spans="1:58" ht="15" thickBot="1">
      <c r="A792" s="57"/>
      <c r="B792" s="57"/>
      <c r="C792" s="57"/>
      <c r="D792" s="57"/>
      <c r="E792" s="57"/>
      <c r="F792" s="57"/>
      <c r="G792" s="57"/>
      <c r="H792" s="57"/>
      <c r="I792" s="57"/>
      <c r="J792" s="57"/>
      <c r="K792" s="57"/>
      <c r="L792" s="58"/>
      <c r="M792" s="58"/>
      <c r="N792" s="58"/>
      <c r="O792" s="58"/>
      <c r="P792" s="57"/>
      <c r="Q792" s="57"/>
      <c r="R792" s="57"/>
      <c r="S792" s="57"/>
      <c r="T792" s="57"/>
      <c r="U792" s="57"/>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F792" s="49"/>
    </row>
    <row r="793" spans="1:58" ht="14.25">
      <c r="A793" s="57"/>
      <c r="B793" s="59"/>
      <c r="C793" s="52"/>
      <c r="D793" s="52"/>
      <c r="E793" s="52"/>
      <c r="F793" s="52"/>
      <c r="G793" s="52"/>
      <c r="H793" s="52"/>
      <c r="I793" s="52"/>
      <c r="J793" s="52"/>
      <c r="K793" s="52"/>
      <c r="L793" s="53"/>
      <c r="M793" s="53"/>
      <c r="N793" s="53"/>
      <c r="O793" s="53"/>
      <c r="P793" s="52"/>
      <c r="Q793" s="52"/>
      <c r="R793" s="52"/>
      <c r="S793" s="52"/>
      <c r="T793" s="52"/>
      <c r="U793" s="52"/>
      <c r="V793" s="54"/>
      <c r="W793" s="54"/>
      <c r="X793" s="54"/>
      <c r="Y793" s="54"/>
      <c r="Z793" s="54"/>
      <c r="AA793" s="54"/>
      <c r="AB793" s="54"/>
      <c r="AC793" s="54"/>
      <c r="AD793" s="54"/>
      <c r="AE793" s="54"/>
      <c r="AF793" s="54"/>
      <c r="AG793" s="54"/>
      <c r="AH793" s="54"/>
      <c r="AI793" s="54"/>
      <c r="AJ793" s="54"/>
      <c r="AK793" s="54"/>
      <c r="AL793" s="54"/>
      <c r="AM793" s="54"/>
      <c r="AN793" s="54"/>
      <c r="AO793" s="54"/>
      <c r="AP793" s="54"/>
      <c r="AQ793" s="54"/>
      <c r="AR793" s="54"/>
      <c r="AS793" s="54"/>
      <c r="AT793" s="54"/>
      <c r="AU793" s="54"/>
      <c r="AV793" s="54"/>
      <c r="AW793" s="54"/>
      <c r="AX793" s="54"/>
      <c r="AY793" s="54"/>
      <c r="AZ793" s="54"/>
      <c r="BA793" s="54"/>
      <c r="BB793" s="60"/>
      <c r="BF793" s="49"/>
    </row>
    <row r="794" spans="1:58" ht="12.75" customHeight="1">
      <c r="A794" s="57"/>
      <c r="B794" s="184" t="s">
        <v>196</v>
      </c>
      <c r="C794" s="185"/>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6"/>
      <c r="BF794" s="49"/>
    </row>
    <row r="795" spans="1:58" ht="13.5" customHeight="1">
      <c r="A795" s="57"/>
      <c r="B795" s="184"/>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6"/>
      <c r="BF795" s="49"/>
    </row>
    <row r="796" spans="1:58" ht="12.75" customHeight="1">
      <c r="A796" s="57"/>
      <c r="B796" s="184"/>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6"/>
      <c r="BF796" s="49"/>
    </row>
    <row r="797" spans="1:58" ht="12.75" customHeight="1">
      <c r="A797" s="57"/>
      <c r="B797" s="184"/>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6"/>
      <c r="BF797" s="49"/>
    </row>
    <row r="798" spans="1:58" ht="12.75" customHeight="1">
      <c r="A798" s="57"/>
      <c r="B798" s="184"/>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6"/>
      <c r="BF798" s="49"/>
    </row>
    <row r="799" spans="1:58" ht="12.75" customHeight="1">
      <c r="A799" s="57"/>
      <c r="B799" s="184"/>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6"/>
      <c r="BF799" s="49"/>
    </row>
    <row r="800" spans="1:58" ht="12.75" customHeight="1">
      <c r="A800" s="57"/>
      <c r="B800" s="184"/>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6"/>
      <c r="BF800" s="49"/>
    </row>
    <row r="801" spans="1:240" ht="12.75" customHeight="1">
      <c r="A801" s="57"/>
      <c r="B801" s="184"/>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6"/>
      <c r="BF801" s="49"/>
    </row>
    <row r="802" spans="1:240" ht="12.75" customHeight="1">
      <c r="A802" s="57"/>
      <c r="B802" s="184"/>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6"/>
      <c r="BF802" s="49"/>
    </row>
    <row r="803" spans="1:240" ht="12.75" customHeight="1">
      <c r="A803" s="57"/>
      <c r="B803" s="184"/>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6"/>
      <c r="BF803" s="49"/>
    </row>
    <row r="804" spans="1:240" ht="15" thickBot="1">
      <c r="A804" s="62"/>
      <c r="B804" s="63"/>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c r="AQ804" s="64"/>
      <c r="AR804" s="64"/>
      <c r="AS804" s="64"/>
      <c r="AT804" s="64"/>
      <c r="AU804" s="64"/>
      <c r="AV804" s="64"/>
      <c r="AW804" s="64"/>
      <c r="AX804" s="64"/>
      <c r="AY804" s="64"/>
      <c r="AZ804" s="64"/>
      <c r="BA804" s="64"/>
      <c r="BB804" s="65"/>
      <c r="BF804" s="49"/>
    </row>
    <row r="805" spans="1:240">
      <c r="B805" s="66"/>
      <c r="BF805" s="49"/>
    </row>
    <row r="806" spans="1:240">
      <c r="B806" s="66"/>
      <c r="BF806" s="49"/>
    </row>
    <row r="807" spans="1:240" ht="14.25">
      <c r="B807" s="56" t="s">
        <v>96</v>
      </c>
      <c r="C807" s="57"/>
      <c r="D807" s="57"/>
      <c r="E807" s="57"/>
      <c r="F807" s="57"/>
      <c r="G807" s="57"/>
      <c r="H807" s="57"/>
      <c r="I807" s="57"/>
      <c r="J807" s="57"/>
      <c r="K807" s="57"/>
      <c r="L807" s="58"/>
      <c r="M807" s="58"/>
      <c r="N807" s="58"/>
      <c r="O807" s="58"/>
      <c r="P807" s="57"/>
      <c r="Q807" s="57"/>
      <c r="R807" s="57"/>
      <c r="S807" s="57"/>
      <c r="T807" s="57"/>
      <c r="U807" s="57"/>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F807" s="49"/>
    </row>
    <row r="808" spans="1:240" ht="15" thickBot="1">
      <c r="B808" s="57"/>
      <c r="C808" s="57"/>
      <c r="D808" s="57"/>
      <c r="E808" s="57"/>
      <c r="F808" s="57"/>
      <c r="G808" s="57"/>
      <c r="H808" s="57"/>
      <c r="I808" s="57"/>
      <c r="J808" s="57"/>
      <c r="K808" s="57"/>
      <c r="L808" s="58"/>
      <c r="M808" s="58"/>
      <c r="N808" s="58"/>
      <c r="O808" s="58"/>
      <c r="P808" s="57"/>
      <c r="Q808" s="57"/>
      <c r="R808" s="57"/>
      <c r="S808" s="57"/>
      <c r="T808" s="57"/>
      <c r="U808" s="57"/>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t="s">
        <v>97</v>
      </c>
      <c r="AW808" s="56"/>
      <c r="AX808" s="56"/>
      <c r="AY808" s="56"/>
      <c r="AZ808" s="56"/>
      <c r="BA808" s="56"/>
      <c r="BB808" s="56"/>
      <c r="BF808" s="49"/>
    </row>
    <row r="809" spans="1:240" s="82" customFormat="1" ht="13.5" customHeight="1">
      <c r="A809" s="57"/>
      <c r="B809" s="187" t="s">
        <v>98</v>
      </c>
      <c r="C809" s="259"/>
      <c r="D809" s="259"/>
      <c r="E809" s="259"/>
      <c r="F809" s="259"/>
      <c r="G809" s="259"/>
      <c r="H809" s="259"/>
      <c r="I809" s="259"/>
      <c r="J809" s="259"/>
      <c r="K809" s="259"/>
      <c r="L809" s="259"/>
      <c r="M809" s="259"/>
      <c r="N809" s="259"/>
      <c r="O809" s="259"/>
      <c r="P809" s="259"/>
      <c r="Q809" s="259"/>
      <c r="R809" s="259"/>
      <c r="S809" s="259"/>
      <c r="T809" s="259"/>
      <c r="U809" s="259"/>
      <c r="V809" s="259"/>
      <c r="W809" s="259"/>
      <c r="X809" s="259"/>
      <c r="Y809" s="259"/>
      <c r="Z809" s="259"/>
      <c r="AA809" s="259"/>
      <c r="AB809" s="259"/>
      <c r="AC809" s="259"/>
      <c r="AD809" s="260"/>
      <c r="AE809" s="193" t="s">
        <v>99</v>
      </c>
      <c r="AF809" s="263"/>
      <c r="AG809" s="263"/>
      <c r="AH809" s="263"/>
      <c r="AI809" s="263"/>
      <c r="AJ809" s="263"/>
      <c r="AK809" s="263"/>
      <c r="AL809" s="263"/>
      <c r="AM809" s="264"/>
      <c r="AN809" s="199" t="s">
        <v>100</v>
      </c>
      <c r="AO809" s="259"/>
      <c r="AP809" s="259"/>
      <c r="AQ809" s="259"/>
      <c r="AR809" s="259"/>
      <c r="AS809" s="259"/>
      <c r="AT809" s="259"/>
      <c r="AU809" s="259"/>
      <c r="AV809" s="260"/>
      <c r="AW809" s="199" t="s">
        <v>101</v>
      </c>
      <c r="AX809" s="259"/>
      <c r="AY809" s="259"/>
      <c r="AZ809" s="259"/>
      <c r="BA809" s="259"/>
      <c r="BB809" s="269"/>
      <c r="BC809" s="46"/>
      <c r="BD809" s="46"/>
      <c r="BE809" s="46"/>
      <c r="BF809" s="49"/>
      <c r="BG809" s="49"/>
      <c r="BH809" s="49"/>
      <c r="BI809" s="46"/>
      <c r="BJ809" s="46"/>
      <c r="BK809" s="46"/>
      <c r="BL809" s="46"/>
      <c r="BM809" s="46"/>
      <c r="BN809" s="46"/>
      <c r="BO809" s="46"/>
      <c r="BP809" s="46"/>
      <c r="BQ809" s="46"/>
      <c r="BR809" s="46"/>
      <c r="BS809" s="46"/>
      <c r="BT809" s="46"/>
      <c r="BU809" s="46"/>
      <c r="BV809" s="46"/>
      <c r="BW809" s="46"/>
      <c r="BX809" s="46"/>
      <c r="BY809" s="46"/>
      <c r="BZ809" s="46"/>
      <c r="CA809" s="46"/>
      <c r="CB809" s="46"/>
      <c r="CC809" s="46"/>
      <c r="CD809" s="46"/>
      <c r="CE809" s="46"/>
      <c r="CF809" s="46"/>
      <c r="CG809" s="46"/>
      <c r="CH809" s="46"/>
      <c r="CI809" s="46"/>
      <c r="CJ809" s="46"/>
      <c r="CK809" s="46"/>
      <c r="CL809" s="46"/>
      <c r="CM809" s="46"/>
      <c r="CN809" s="46"/>
      <c r="CO809" s="46"/>
      <c r="CP809" s="46"/>
      <c r="CQ809" s="46"/>
      <c r="CR809" s="46"/>
      <c r="CS809" s="46"/>
      <c r="CT809" s="46"/>
      <c r="CU809" s="46"/>
      <c r="CV809" s="46"/>
      <c r="CW809" s="46"/>
      <c r="CX809" s="46"/>
      <c r="CY809" s="46"/>
      <c r="CZ809" s="46"/>
      <c r="DA809" s="46"/>
      <c r="DB809" s="46"/>
      <c r="DC809" s="46"/>
      <c r="DD809" s="46"/>
      <c r="DE809" s="46"/>
      <c r="DF809" s="46"/>
      <c r="DG809" s="46"/>
      <c r="DH809" s="46"/>
      <c r="DI809" s="46"/>
      <c r="DJ809" s="46"/>
      <c r="DK809" s="46"/>
      <c r="DL809" s="46"/>
      <c r="DM809" s="46"/>
      <c r="DN809" s="46"/>
      <c r="DO809" s="46"/>
      <c r="DP809" s="46"/>
      <c r="DQ809" s="46"/>
      <c r="DR809" s="46"/>
      <c r="DS809" s="46"/>
      <c r="DT809" s="46"/>
      <c r="DU809" s="46"/>
      <c r="DV809" s="46"/>
      <c r="DW809" s="46"/>
      <c r="DX809" s="46"/>
      <c r="DY809" s="46"/>
      <c r="DZ809" s="46"/>
      <c r="EA809" s="46"/>
      <c r="EB809" s="46"/>
      <c r="EC809" s="46"/>
      <c r="ED809" s="46"/>
      <c r="EE809" s="46"/>
      <c r="EF809" s="46"/>
      <c r="EG809" s="46"/>
      <c r="EH809" s="46"/>
      <c r="EI809" s="46"/>
      <c r="EJ809" s="46"/>
      <c r="EK809" s="46"/>
      <c r="EL809" s="46"/>
      <c r="EM809" s="46"/>
      <c r="EN809" s="46"/>
      <c r="EO809" s="46"/>
      <c r="EP809" s="46"/>
      <c r="EQ809" s="46"/>
      <c r="ER809" s="46"/>
      <c r="ES809" s="46"/>
      <c r="ET809" s="46"/>
      <c r="EU809" s="46"/>
      <c r="EV809" s="46"/>
      <c r="EW809" s="46"/>
      <c r="EX809" s="46"/>
      <c r="EY809" s="46"/>
      <c r="EZ809" s="46"/>
      <c r="FA809" s="46"/>
      <c r="FB809" s="46"/>
      <c r="FC809" s="46"/>
      <c r="FD809" s="46"/>
      <c r="FE809" s="46"/>
      <c r="FF809" s="46"/>
      <c r="FG809" s="46"/>
      <c r="FH809" s="46"/>
      <c r="FI809" s="46"/>
      <c r="FJ809" s="46"/>
      <c r="FK809" s="46"/>
      <c r="FL809" s="46"/>
      <c r="FM809" s="46"/>
      <c r="FN809" s="46"/>
      <c r="FO809" s="46"/>
      <c r="FP809" s="46"/>
      <c r="FQ809" s="46"/>
      <c r="FR809" s="46"/>
      <c r="FS809" s="46"/>
      <c r="FT809" s="46"/>
      <c r="FU809" s="46"/>
      <c r="FV809" s="46"/>
      <c r="FW809" s="46"/>
      <c r="FX809" s="46"/>
      <c r="FY809" s="46"/>
      <c r="FZ809" s="46"/>
      <c r="GA809" s="46"/>
      <c r="GB809" s="46"/>
      <c r="GC809" s="46"/>
      <c r="GD809" s="46"/>
      <c r="GE809" s="46"/>
      <c r="GF809" s="46"/>
      <c r="GG809" s="46"/>
      <c r="GH809" s="46"/>
      <c r="GI809" s="46"/>
      <c r="GJ809" s="46"/>
      <c r="GK809" s="46"/>
      <c r="GL809" s="46"/>
      <c r="GM809" s="46"/>
      <c r="GN809" s="46"/>
      <c r="GO809" s="46"/>
      <c r="GP809" s="46"/>
      <c r="GQ809" s="46"/>
      <c r="GR809" s="46"/>
      <c r="GS809" s="46"/>
      <c r="GT809" s="46"/>
      <c r="GU809" s="46"/>
      <c r="GV809" s="46"/>
      <c r="GW809" s="46"/>
      <c r="GX809" s="46"/>
      <c r="GY809" s="46"/>
      <c r="GZ809" s="46"/>
      <c r="HA809" s="46"/>
      <c r="HB809" s="46"/>
      <c r="HC809" s="46"/>
      <c r="HD809" s="46"/>
      <c r="HE809" s="46"/>
      <c r="HF809" s="46"/>
      <c r="HG809" s="46"/>
      <c r="HH809" s="46"/>
      <c r="HI809" s="46"/>
      <c r="HJ809" s="46"/>
      <c r="HK809" s="46"/>
      <c r="HL809" s="46"/>
      <c r="HM809" s="46"/>
      <c r="HN809" s="46"/>
      <c r="HO809" s="46"/>
      <c r="HP809" s="46"/>
      <c r="HQ809" s="46"/>
      <c r="HR809" s="46"/>
      <c r="HS809" s="46"/>
      <c r="HT809" s="46"/>
      <c r="HU809" s="46"/>
      <c r="HV809" s="46"/>
      <c r="HW809" s="46"/>
      <c r="HX809" s="46"/>
      <c r="HY809" s="46"/>
      <c r="HZ809" s="46"/>
      <c r="IA809" s="46"/>
      <c r="IB809" s="46"/>
      <c r="IC809" s="46"/>
      <c r="ID809" s="46"/>
      <c r="IE809" s="46"/>
      <c r="IF809" s="46"/>
    </row>
    <row r="810" spans="1:240" s="82" customFormat="1" ht="13.5" customHeight="1">
      <c r="A810" s="57"/>
      <c r="B810" s="261"/>
      <c r="C810" s="230"/>
      <c r="D810" s="230"/>
      <c r="E810" s="230"/>
      <c r="F810" s="230"/>
      <c r="G810" s="230"/>
      <c r="H810" s="230"/>
      <c r="I810" s="230"/>
      <c r="J810" s="230"/>
      <c r="K810" s="230"/>
      <c r="L810" s="230"/>
      <c r="M810" s="230"/>
      <c r="N810" s="230"/>
      <c r="O810" s="230"/>
      <c r="P810" s="230"/>
      <c r="Q810" s="230"/>
      <c r="R810" s="230"/>
      <c r="S810" s="230"/>
      <c r="T810" s="230"/>
      <c r="U810" s="230"/>
      <c r="V810" s="230"/>
      <c r="W810" s="230"/>
      <c r="X810" s="230"/>
      <c r="Y810" s="230"/>
      <c r="Z810" s="230"/>
      <c r="AA810" s="230"/>
      <c r="AB810" s="230"/>
      <c r="AC810" s="230"/>
      <c r="AD810" s="262"/>
      <c r="AE810" s="265"/>
      <c r="AF810" s="266"/>
      <c r="AG810" s="266"/>
      <c r="AH810" s="266"/>
      <c r="AI810" s="266"/>
      <c r="AJ810" s="266"/>
      <c r="AK810" s="266"/>
      <c r="AL810" s="266"/>
      <c r="AM810" s="267"/>
      <c r="AN810" s="268"/>
      <c r="AO810" s="230"/>
      <c r="AP810" s="230"/>
      <c r="AQ810" s="230"/>
      <c r="AR810" s="230"/>
      <c r="AS810" s="230"/>
      <c r="AT810" s="230"/>
      <c r="AU810" s="230"/>
      <c r="AV810" s="262"/>
      <c r="AW810" s="268"/>
      <c r="AX810" s="230"/>
      <c r="AY810" s="230"/>
      <c r="AZ810" s="230"/>
      <c r="BA810" s="230"/>
      <c r="BB810" s="231"/>
      <c r="BC810" s="46"/>
      <c r="BD810" s="46"/>
      <c r="BE810" s="46"/>
      <c r="BF810" s="49"/>
      <c r="BG810" s="49"/>
      <c r="BH810" s="49"/>
      <c r="BI810" s="46"/>
      <c r="BJ810" s="46"/>
      <c r="BK810" s="46"/>
      <c r="BL810" s="46"/>
      <c r="BM810" s="46"/>
      <c r="BN810" s="46"/>
      <c r="BO810" s="46"/>
      <c r="BP810" s="46"/>
      <c r="BQ810" s="46"/>
      <c r="BR810" s="46"/>
      <c r="BS810" s="46"/>
      <c r="BT810" s="46"/>
      <c r="BU810" s="46"/>
      <c r="BV810" s="46"/>
      <c r="BW810" s="46"/>
      <c r="BX810" s="46"/>
      <c r="BY810" s="46"/>
      <c r="BZ810" s="46"/>
      <c r="CA810" s="46"/>
      <c r="CB810" s="46"/>
      <c r="CC810" s="46"/>
      <c r="CD810" s="46"/>
      <c r="CE810" s="46"/>
      <c r="CF810" s="46"/>
      <c r="CG810" s="46"/>
      <c r="CH810" s="46"/>
      <c r="CI810" s="46"/>
      <c r="CJ810" s="46"/>
      <c r="CK810" s="46"/>
      <c r="CL810" s="46"/>
      <c r="CM810" s="46"/>
      <c r="CN810" s="46"/>
      <c r="CO810" s="46"/>
      <c r="CP810" s="46"/>
      <c r="CQ810" s="46"/>
      <c r="CR810" s="46"/>
      <c r="CS810" s="46"/>
      <c r="CT810" s="46"/>
      <c r="CU810" s="46"/>
      <c r="CV810" s="46"/>
      <c r="CW810" s="46"/>
      <c r="CX810" s="46"/>
      <c r="CY810" s="46"/>
      <c r="CZ810" s="46"/>
      <c r="DA810" s="46"/>
      <c r="DB810" s="46"/>
      <c r="DC810" s="46"/>
      <c r="DD810" s="46"/>
      <c r="DE810" s="46"/>
      <c r="DF810" s="46"/>
      <c r="DG810" s="46"/>
      <c r="DH810" s="46"/>
      <c r="DI810" s="46"/>
      <c r="DJ810" s="46"/>
      <c r="DK810" s="46"/>
      <c r="DL810" s="46"/>
      <c r="DM810" s="46"/>
      <c r="DN810" s="46"/>
      <c r="DO810" s="46"/>
      <c r="DP810" s="46"/>
      <c r="DQ810" s="46"/>
      <c r="DR810" s="46"/>
      <c r="DS810" s="46"/>
      <c r="DT810" s="46"/>
      <c r="DU810" s="46"/>
      <c r="DV810" s="46"/>
      <c r="DW810" s="46"/>
      <c r="DX810" s="46"/>
      <c r="DY810" s="46"/>
      <c r="DZ810" s="46"/>
      <c r="EA810" s="46"/>
      <c r="EB810" s="46"/>
      <c r="EC810" s="46"/>
      <c r="ED810" s="46"/>
      <c r="EE810" s="46"/>
      <c r="EF810" s="46"/>
      <c r="EG810" s="46"/>
      <c r="EH810" s="46"/>
      <c r="EI810" s="46"/>
      <c r="EJ810" s="46"/>
      <c r="EK810" s="46"/>
      <c r="EL810" s="46"/>
      <c r="EM810" s="46"/>
      <c r="EN810" s="46"/>
      <c r="EO810" s="46"/>
      <c r="EP810" s="46"/>
      <c r="EQ810" s="46"/>
      <c r="ER810" s="46"/>
      <c r="ES810" s="46"/>
      <c r="ET810" s="46"/>
      <c r="EU810" s="46"/>
      <c r="EV810" s="46"/>
      <c r="EW810" s="46"/>
      <c r="EX810" s="46"/>
      <c r="EY810" s="46"/>
      <c r="EZ810" s="46"/>
      <c r="FA810" s="46"/>
      <c r="FB810" s="46"/>
      <c r="FC810" s="46"/>
      <c r="FD810" s="46"/>
      <c r="FE810" s="46"/>
      <c r="FF810" s="46"/>
      <c r="FG810" s="46"/>
      <c r="FH810" s="46"/>
      <c r="FI810" s="46"/>
      <c r="FJ810" s="46"/>
      <c r="FK810" s="46"/>
      <c r="FL810" s="46"/>
      <c r="FM810" s="46"/>
      <c r="FN810" s="46"/>
      <c r="FO810" s="46"/>
      <c r="FP810" s="46"/>
      <c r="FQ810" s="46"/>
      <c r="FR810" s="46"/>
      <c r="FS810" s="46"/>
      <c r="FT810" s="46"/>
      <c r="FU810" s="46"/>
      <c r="FV810" s="46"/>
      <c r="FW810" s="46"/>
      <c r="FX810" s="46"/>
      <c r="FY810" s="46"/>
      <c r="FZ810" s="46"/>
      <c r="GA810" s="46"/>
      <c r="GB810" s="46"/>
      <c r="GC810" s="46"/>
      <c r="GD810" s="46"/>
      <c r="GE810" s="46"/>
      <c r="GF810" s="46"/>
      <c r="GG810" s="46"/>
      <c r="GH810" s="46"/>
      <c r="GI810" s="46"/>
      <c r="GJ810" s="46"/>
      <c r="GK810" s="46"/>
      <c r="GL810" s="46"/>
      <c r="GM810" s="46"/>
      <c r="GN810" s="46"/>
      <c r="GO810" s="46"/>
      <c r="GP810" s="46"/>
      <c r="GQ810" s="46"/>
      <c r="GR810" s="46"/>
      <c r="GS810" s="46"/>
      <c r="GT810" s="46"/>
      <c r="GU810" s="46"/>
      <c r="GV810" s="46"/>
      <c r="GW810" s="46"/>
      <c r="GX810" s="46"/>
      <c r="GY810" s="46"/>
      <c r="GZ810" s="46"/>
      <c r="HA810" s="46"/>
      <c r="HB810" s="46"/>
      <c r="HC810" s="46"/>
      <c r="HD810" s="46"/>
      <c r="HE810" s="46"/>
      <c r="HF810" s="46"/>
      <c r="HG810" s="46"/>
      <c r="HH810" s="46"/>
      <c r="HI810" s="46"/>
      <c r="HJ810" s="46"/>
      <c r="HK810" s="46"/>
      <c r="HL810" s="46"/>
      <c r="HM810" s="46"/>
      <c r="HN810" s="46"/>
      <c r="HO810" s="46"/>
      <c r="HP810" s="46"/>
    </row>
    <row r="811" spans="1:240" s="82" customFormat="1" ht="18.75" customHeight="1">
      <c r="A811" s="57"/>
      <c r="B811" s="67" t="s">
        <v>102</v>
      </c>
      <c r="C811" s="216" t="s">
        <v>197</v>
      </c>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c r="AA811" s="216"/>
      <c r="AB811" s="216"/>
      <c r="AC811" s="216"/>
      <c r="AD811" s="217"/>
      <c r="AE811" s="239">
        <v>3457469</v>
      </c>
      <c r="AF811" s="257"/>
      <c r="AG811" s="257"/>
      <c r="AH811" s="257"/>
      <c r="AI811" s="257"/>
      <c r="AJ811" s="257"/>
      <c r="AK811" s="257"/>
      <c r="AL811" s="257"/>
      <c r="AM811" s="258"/>
      <c r="AN811" s="239">
        <v>3457516</v>
      </c>
      <c r="AO811" s="257"/>
      <c r="AP811" s="257"/>
      <c r="AQ811" s="257"/>
      <c r="AR811" s="257"/>
      <c r="AS811" s="257"/>
      <c r="AT811" s="257"/>
      <c r="AU811" s="257"/>
      <c r="AV811" s="258"/>
      <c r="AW811" s="179"/>
      <c r="AX811" s="218"/>
      <c r="AY811" s="218"/>
      <c r="AZ811" s="218"/>
      <c r="BA811" s="218"/>
      <c r="BB811" s="219"/>
      <c r="BC811" s="46"/>
      <c r="BD811" s="46"/>
      <c r="BE811" s="46"/>
      <c r="BF811" s="116"/>
      <c r="BG811" s="116"/>
      <c r="BH811" s="49"/>
      <c r="BI811" s="46"/>
      <c r="BJ811" s="46"/>
      <c r="BK811" s="46"/>
      <c r="BL811" s="46"/>
      <c r="BM811" s="46"/>
      <c r="BN811" s="46"/>
      <c r="BO811" s="46"/>
      <c r="BP811" s="46"/>
      <c r="BQ811" s="46"/>
      <c r="BR811" s="46"/>
      <c r="BS811" s="46"/>
      <c r="BT811" s="46"/>
      <c r="BU811" s="46"/>
      <c r="BV811" s="46"/>
      <c r="BW811" s="46"/>
      <c r="BX811" s="46"/>
      <c r="BY811" s="46"/>
      <c r="BZ811" s="46"/>
      <c r="CA811" s="46"/>
      <c r="CB811" s="46"/>
      <c r="CC811" s="46"/>
      <c r="CD811" s="46"/>
      <c r="CE811" s="46"/>
      <c r="CF811" s="46"/>
      <c r="CG811" s="46"/>
      <c r="CH811" s="46"/>
      <c r="CI811" s="46"/>
      <c r="CJ811" s="46"/>
      <c r="CK811" s="46"/>
      <c r="CL811" s="46"/>
      <c r="CM811" s="46"/>
      <c r="CN811" s="46"/>
      <c r="CO811" s="46"/>
      <c r="CP811" s="46"/>
      <c r="CQ811" s="46"/>
      <c r="CR811" s="46"/>
      <c r="CS811" s="46"/>
      <c r="CT811" s="46"/>
      <c r="CU811" s="46"/>
      <c r="CV811" s="46"/>
      <c r="CW811" s="46"/>
      <c r="CX811" s="46"/>
      <c r="CY811" s="46"/>
      <c r="CZ811" s="46"/>
      <c r="DA811" s="46"/>
      <c r="DB811" s="46"/>
      <c r="DC811" s="46"/>
      <c r="DD811" s="46"/>
      <c r="DE811" s="46"/>
      <c r="DF811" s="46"/>
      <c r="DG811" s="46"/>
      <c r="DH811" s="46"/>
      <c r="DI811" s="46"/>
      <c r="DJ811" s="46"/>
      <c r="DK811" s="46"/>
      <c r="DL811" s="46"/>
      <c r="DM811" s="46"/>
      <c r="DN811" s="46"/>
      <c r="DO811" s="46"/>
      <c r="DP811" s="46"/>
      <c r="DQ811" s="46"/>
      <c r="DR811" s="46"/>
      <c r="DS811" s="46"/>
      <c r="DT811" s="46"/>
      <c r="DU811" s="46"/>
      <c r="DV811" s="46"/>
      <c r="DW811" s="46"/>
      <c r="DX811" s="46"/>
      <c r="DY811" s="46"/>
      <c r="DZ811" s="46"/>
      <c r="EA811" s="46"/>
      <c r="EB811" s="46"/>
      <c r="EC811" s="46"/>
      <c r="ED811" s="46"/>
      <c r="EE811" s="46"/>
      <c r="EF811" s="46"/>
      <c r="EG811" s="46"/>
      <c r="EH811" s="46"/>
      <c r="EI811" s="46"/>
      <c r="EJ811" s="46"/>
      <c r="EK811" s="46"/>
      <c r="EL811" s="46"/>
      <c r="EM811" s="46"/>
      <c r="EN811" s="46"/>
      <c r="EO811" s="46"/>
      <c r="EP811" s="46"/>
      <c r="EQ811" s="46"/>
      <c r="ER811" s="46"/>
      <c r="ES811" s="46"/>
      <c r="ET811" s="46"/>
      <c r="EU811" s="46"/>
      <c r="EV811" s="46"/>
      <c r="EW811" s="46"/>
      <c r="EX811" s="46"/>
      <c r="EY811" s="46"/>
      <c r="EZ811" s="46"/>
      <c r="FA811" s="46"/>
      <c r="FB811" s="46"/>
      <c r="FC811" s="46"/>
      <c r="FD811" s="46"/>
      <c r="FE811" s="46"/>
      <c r="FF811" s="46"/>
      <c r="FG811" s="46"/>
      <c r="FH811" s="46"/>
      <c r="FI811" s="46"/>
      <c r="FJ811" s="46"/>
      <c r="FK811" s="46"/>
      <c r="FL811" s="46"/>
      <c r="FM811" s="46"/>
      <c r="FN811" s="46"/>
      <c r="FO811" s="46"/>
      <c r="FP811" s="46"/>
      <c r="FQ811" s="46"/>
      <c r="FR811" s="46"/>
      <c r="FS811" s="46"/>
      <c r="FT811" s="46"/>
      <c r="FU811" s="46"/>
      <c r="FV811" s="46"/>
      <c r="FW811" s="46"/>
      <c r="FX811" s="46"/>
      <c r="FY811" s="46"/>
      <c r="FZ811" s="46"/>
      <c r="GA811" s="46"/>
      <c r="GB811" s="46"/>
      <c r="GC811" s="46"/>
      <c r="GD811" s="46"/>
      <c r="GE811" s="46"/>
      <c r="GF811" s="46"/>
      <c r="GG811" s="46"/>
      <c r="GH811" s="46"/>
      <c r="GI811" s="46"/>
      <c r="GJ811" s="46"/>
      <c r="GK811" s="46"/>
      <c r="GL811" s="46"/>
      <c r="GM811" s="46"/>
      <c r="GN811" s="46"/>
      <c r="GO811" s="46"/>
      <c r="GP811" s="46"/>
      <c r="GQ811" s="46"/>
      <c r="GR811" s="46"/>
      <c r="GS811" s="46"/>
      <c r="GT811" s="46"/>
      <c r="GU811" s="46"/>
      <c r="GV811" s="46"/>
      <c r="GW811" s="46"/>
      <c r="GX811" s="46"/>
      <c r="GY811" s="46"/>
      <c r="GZ811" s="46"/>
      <c r="HA811" s="46"/>
      <c r="HB811" s="46"/>
      <c r="HC811" s="46"/>
      <c r="HD811" s="46"/>
      <c r="HE811" s="46"/>
      <c r="HF811" s="46"/>
      <c r="HG811" s="46"/>
      <c r="HH811" s="46"/>
      <c r="HI811" s="46"/>
      <c r="HJ811" s="46"/>
      <c r="HK811" s="46"/>
      <c r="HL811" s="46"/>
      <c r="HM811" s="46"/>
      <c r="HN811" s="46"/>
      <c r="HO811" s="46"/>
      <c r="HP811" s="46"/>
    </row>
    <row r="812" spans="1:240" s="82" customFormat="1" ht="18.75" customHeight="1">
      <c r="A812" s="57"/>
      <c r="B812" s="70" t="s">
        <v>102</v>
      </c>
      <c r="C812" s="216" t="s">
        <v>198</v>
      </c>
      <c r="D812" s="216"/>
      <c r="E812" s="216"/>
      <c r="F812" s="216"/>
      <c r="G812" s="216"/>
      <c r="H812" s="216"/>
      <c r="I812" s="216"/>
      <c r="J812" s="216"/>
      <c r="K812" s="216"/>
      <c r="L812" s="216"/>
      <c r="M812" s="216"/>
      <c r="N812" s="216"/>
      <c r="O812" s="216"/>
      <c r="P812" s="216"/>
      <c r="Q812" s="216"/>
      <c r="R812" s="216"/>
      <c r="S812" s="216"/>
      <c r="T812" s="216"/>
      <c r="U812" s="216"/>
      <c r="V812" s="216"/>
      <c r="W812" s="216"/>
      <c r="X812" s="216"/>
      <c r="Y812" s="216"/>
      <c r="Z812" s="216"/>
      <c r="AA812" s="216"/>
      <c r="AB812" s="216"/>
      <c r="AC812" s="216"/>
      <c r="AD812" s="217"/>
      <c r="AE812" s="174">
        <v>2936</v>
      </c>
      <c r="AF812" s="252"/>
      <c r="AG812" s="252"/>
      <c r="AH812" s="252"/>
      <c r="AI812" s="252"/>
      <c r="AJ812" s="252"/>
      <c r="AK812" s="252"/>
      <c r="AL812" s="252"/>
      <c r="AM812" s="253"/>
      <c r="AN812" s="174">
        <v>2934</v>
      </c>
      <c r="AO812" s="252"/>
      <c r="AP812" s="252"/>
      <c r="AQ812" s="252"/>
      <c r="AR812" s="252"/>
      <c r="AS812" s="252"/>
      <c r="AT812" s="252"/>
      <c r="AU812" s="252"/>
      <c r="AV812" s="253"/>
      <c r="AW812" s="223"/>
      <c r="AX812" s="224"/>
      <c r="AY812" s="224"/>
      <c r="AZ812" s="224"/>
      <c r="BA812" s="224"/>
      <c r="BB812" s="225"/>
      <c r="BC812" s="46"/>
      <c r="BD812" s="46"/>
      <c r="BE812" s="46"/>
      <c r="BF812" s="116"/>
      <c r="BG812" s="116"/>
      <c r="BH812" s="117"/>
      <c r="BI812" s="46"/>
      <c r="BJ812" s="46"/>
      <c r="BK812" s="46"/>
      <c r="BL812" s="46"/>
      <c r="BM812" s="46"/>
      <c r="BN812" s="46"/>
      <c r="BO812" s="46"/>
      <c r="BP812" s="46"/>
      <c r="BQ812" s="46"/>
      <c r="BR812" s="46"/>
      <c r="BS812" s="46"/>
      <c r="BT812" s="46"/>
      <c r="BU812" s="46"/>
      <c r="BV812" s="46"/>
      <c r="BW812" s="46"/>
      <c r="BX812" s="46"/>
      <c r="BY812" s="46"/>
      <c r="BZ812" s="46"/>
      <c r="CA812" s="46"/>
      <c r="CB812" s="46"/>
      <c r="CC812" s="46"/>
      <c r="CD812" s="46"/>
      <c r="CE812" s="46"/>
      <c r="CF812" s="46"/>
      <c r="CG812" s="46"/>
      <c r="CH812" s="46"/>
      <c r="CI812" s="46"/>
      <c r="CJ812" s="46"/>
      <c r="CK812" s="46"/>
      <c r="CL812" s="46"/>
      <c r="CM812" s="46"/>
      <c r="CN812" s="46"/>
      <c r="CO812" s="46"/>
      <c r="CP812" s="46"/>
      <c r="CQ812" s="46"/>
      <c r="CR812" s="46"/>
      <c r="CS812" s="46"/>
      <c r="CT812" s="46"/>
      <c r="CU812" s="46"/>
      <c r="CV812" s="46"/>
      <c r="CW812" s="46"/>
      <c r="CX812" s="46"/>
      <c r="CY812" s="46"/>
      <c r="CZ812" s="46"/>
      <c r="DA812" s="46"/>
      <c r="DB812" s="46"/>
      <c r="DC812" s="46"/>
      <c r="DD812" s="46"/>
      <c r="DE812" s="46"/>
      <c r="DF812" s="46"/>
      <c r="DG812" s="46"/>
      <c r="DH812" s="46"/>
      <c r="DI812" s="46"/>
      <c r="DJ812" s="46"/>
      <c r="DK812" s="46"/>
      <c r="DL812" s="46"/>
      <c r="DM812" s="46"/>
      <c r="DN812" s="46"/>
      <c r="DO812" s="46"/>
      <c r="DP812" s="46"/>
      <c r="DQ812" s="46"/>
      <c r="DR812" s="46"/>
      <c r="DS812" s="46"/>
      <c r="DT812" s="46"/>
      <c r="DU812" s="46"/>
      <c r="DV812" s="46"/>
      <c r="DW812" s="46"/>
      <c r="DX812" s="46"/>
      <c r="DY812" s="46"/>
      <c r="DZ812" s="46"/>
      <c r="EA812" s="46"/>
      <c r="EB812" s="46"/>
      <c r="EC812" s="46"/>
      <c r="ED812" s="46"/>
      <c r="EE812" s="46"/>
      <c r="EF812" s="46"/>
      <c r="EG812" s="46"/>
      <c r="EH812" s="46"/>
      <c r="EI812" s="46"/>
      <c r="EJ812" s="46"/>
      <c r="EK812" s="46"/>
      <c r="EL812" s="46"/>
      <c r="EM812" s="46"/>
      <c r="EN812" s="46"/>
      <c r="EO812" s="46"/>
      <c r="EP812" s="46"/>
      <c r="EQ812" s="46"/>
      <c r="ER812" s="46"/>
      <c r="ES812" s="46"/>
      <c r="ET812" s="46"/>
      <c r="EU812" s="46"/>
      <c r="EV812" s="46"/>
      <c r="EW812" s="46"/>
      <c r="EX812" s="46"/>
      <c r="EY812" s="46"/>
      <c r="EZ812" s="46"/>
      <c r="FA812" s="46"/>
      <c r="FB812" s="46"/>
      <c r="FC812" s="46"/>
      <c r="FD812" s="46"/>
      <c r="FE812" s="46"/>
      <c r="FF812" s="46"/>
      <c r="FG812" s="46"/>
      <c r="FH812" s="46"/>
      <c r="FI812" s="46"/>
      <c r="FJ812" s="46"/>
      <c r="FK812" s="46"/>
      <c r="FL812" s="46"/>
      <c r="FM812" s="46"/>
      <c r="FN812" s="46"/>
      <c r="FO812" s="46"/>
      <c r="FP812" s="46"/>
      <c r="FQ812" s="46"/>
      <c r="FR812" s="46"/>
      <c r="FS812" s="46"/>
      <c r="FT812" s="46"/>
      <c r="FU812" s="46"/>
      <c r="FV812" s="46"/>
      <c r="FW812" s="46"/>
      <c r="FX812" s="46"/>
      <c r="FY812" s="46"/>
      <c r="FZ812" s="46"/>
      <c r="GA812" s="46"/>
      <c r="GB812" s="46"/>
      <c r="GC812" s="46"/>
      <c r="GD812" s="46"/>
      <c r="GE812" s="46"/>
      <c r="GF812" s="46"/>
      <c r="GG812" s="46"/>
      <c r="GH812" s="46"/>
      <c r="GI812" s="46"/>
      <c r="GJ812" s="46"/>
      <c r="GK812" s="46"/>
      <c r="GL812" s="46"/>
      <c r="GM812" s="46"/>
      <c r="GN812" s="46"/>
      <c r="GO812" s="46"/>
      <c r="GP812" s="46"/>
      <c r="GQ812" s="46"/>
      <c r="GR812" s="46"/>
      <c r="GS812" s="46"/>
      <c r="GT812" s="46"/>
      <c r="GU812" s="46"/>
      <c r="GV812" s="46"/>
      <c r="GW812" s="46"/>
      <c r="GX812" s="46"/>
      <c r="GY812" s="46"/>
      <c r="GZ812" s="46"/>
      <c r="HA812" s="46"/>
      <c r="HB812" s="46"/>
      <c r="HC812" s="46"/>
      <c r="HD812" s="46"/>
      <c r="HE812" s="46"/>
      <c r="HF812" s="46"/>
      <c r="HG812" s="46"/>
      <c r="HH812" s="46"/>
      <c r="HI812" s="46"/>
      <c r="HJ812" s="46"/>
      <c r="HK812" s="46"/>
      <c r="HL812" s="46"/>
      <c r="HM812" s="46"/>
      <c r="HN812" s="46"/>
      <c r="HO812" s="46"/>
      <c r="HP812" s="46"/>
    </row>
    <row r="813" spans="1:240" s="82" customFormat="1" ht="18.75" customHeight="1">
      <c r="A813" s="57"/>
      <c r="B813" s="72" t="s">
        <v>147</v>
      </c>
      <c r="C813" s="73" t="s">
        <v>199</v>
      </c>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174">
        <v>346612</v>
      </c>
      <c r="AF813" s="252"/>
      <c r="AG813" s="252"/>
      <c r="AH813" s="252"/>
      <c r="AI813" s="252"/>
      <c r="AJ813" s="252"/>
      <c r="AK813" s="252"/>
      <c r="AL813" s="252"/>
      <c r="AM813" s="253"/>
      <c r="AN813" s="174">
        <v>346612</v>
      </c>
      <c r="AO813" s="252"/>
      <c r="AP813" s="252"/>
      <c r="AQ813" s="252"/>
      <c r="AR813" s="252"/>
      <c r="AS813" s="252"/>
      <c r="AT813" s="252"/>
      <c r="AU813" s="252"/>
      <c r="AV813" s="253"/>
      <c r="AW813" s="179"/>
      <c r="AX813" s="218"/>
      <c r="AY813" s="218"/>
      <c r="AZ813" s="218"/>
      <c r="BA813" s="218"/>
      <c r="BB813" s="219"/>
      <c r="BC813" s="46"/>
      <c r="BD813" s="46"/>
      <c r="BE813" s="46"/>
      <c r="BF813" s="116"/>
      <c r="BG813" s="116"/>
      <c r="BH813" s="49"/>
      <c r="BI813" s="46"/>
      <c r="BJ813" s="46"/>
      <c r="BK813" s="46"/>
      <c r="BL813" s="46"/>
      <c r="BM813" s="46"/>
      <c r="BN813" s="46"/>
      <c r="BO813" s="46"/>
      <c r="BP813" s="46"/>
      <c r="BQ813" s="46"/>
      <c r="BR813" s="46"/>
      <c r="BS813" s="46"/>
      <c r="BT813" s="46"/>
      <c r="BU813" s="46"/>
      <c r="BV813" s="46"/>
      <c r="BW813" s="46"/>
      <c r="BX813" s="46"/>
      <c r="BY813" s="46"/>
      <c r="BZ813" s="46"/>
      <c r="CA813" s="46"/>
      <c r="CB813" s="46"/>
      <c r="CC813" s="46"/>
      <c r="CD813" s="46"/>
      <c r="CE813" s="46"/>
      <c r="CF813" s="46"/>
      <c r="CG813" s="46"/>
      <c r="CH813" s="46"/>
      <c r="CI813" s="46"/>
      <c r="CJ813" s="46"/>
      <c r="CK813" s="46"/>
      <c r="CL813" s="46"/>
      <c r="CM813" s="46"/>
      <c r="CN813" s="46"/>
      <c r="CO813" s="46"/>
      <c r="CP813" s="46"/>
      <c r="CQ813" s="46"/>
      <c r="CR813" s="46"/>
      <c r="CS813" s="46"/>
      <c r="CT813" s="46"/>
      <c r="CU813" s="46"/>
      <c r="CV813" s="46"/>
      <c r="CW813" s="46"/>
      <c r="CX813" s="46"/>
      <c r="CY813" s="46"/>
      <c r="CZ813" s="46"/>
      <c r="DA813" s="46"/>
      <c r="DB813" s="46"/>
      <c r="DC813" s="46"/>
      <c r="DD813" s="46"/>
      <c r="DE813" s="46"/>
      <c r="DF813" s="46"/>
      <c r="DG813" s="46"/>
      <c r="DH813" s="46"/>
      <c r="DI813" s="46"/>
      <c r="DJ813" s="46"/>
      <c r="DK813" s="46"/>
      <c r="DL813" s="46"/>
      <c r="DM813" s="46"/>
      <c r="DN813" s="46"/>
      <c r="DO813" s="46"/>
      <c r="DP813" s="46"/>
      <c r="DQ813" s="46"/>
      <c r="DR813" s="46"/>
      <c r="DS813" s="46"/>
      <c r="DT813" s="46"/>
      <c r="DU813" s="46"/>
      <c r="DV813" s="46"/>
      <c r="DW813" s="46"/>
      <c r="DX813" s="46"/>
      <c r="DY813" s="46"/>
      <c r="DZ813" s="46"/>
      <c r="EA813" s="46"/>
      <c r="EB813" s="46"/>
      <c r="EC813" s="46"/>
      <c r="ED813" s="46"/>
      <c r="EE813" s="46"/>
      <c r="EF813" s="46"/>
      <c r="EG813" s="46"/>
      <c r="EH813" s="46"/>
      <c r="EI813" s="46"/>
      <c r="EJ813" s="46"/>
      <c r="EK813" s="46"/>
      <c r="EL813" s="46"/>
      <c r="EM813" s="46"/>
      <c r="EN813" s="46"/>
      <c r="EO813" s="46"/>
      <c r="EP813" s="46"/>
      <c r="EQ813" s="46"/>
      <c r="ER813" s="46"/>
      <c r="ES813" s="46"/>
      <c r="ET813" s="46"/>
      <c r="EU813" s="46"/>
      <c r="EV813" s="46"/>
      <c r="EW813" s="46"/>
      <c r="EX813" s="46"/>
      <c r="EY813" s="46"/>
      <c r="EZ813" s="46"/>
      <c r="FA813" s="46"/>
      <c r="FB813" s="46"/>
      <c r="FC813" s="46"/>
      <c r="FD813" s="46"/>
      <c r="FE813" s="46"/>
      <c r="FF813" s="46"/>
      <c r="FG813" s="46"/>
      <c r="FH813" s="46"/>
      <c r="FI813" s="46"/>
      <c r="FJ813" s="46"/>
      <c r="FK813" s="46"/>
      <c r="FL813" s="46"/>
      <c r="FM813" s="46"/>
      <c r="FN813" s="46"/>
      <c r="FO813" s="46"/>
      <c r="FP813" s="46"/>
      <c r="FQ813" s="46"/>
      <c r="FR813" s="46"/>
      <c r="FS813" s="46"/>
      <c r="FT813" s="46"/>
      <c r="FU813" s="46"/>
      <c r="FV813" s="46"/>
      <c r="FW813" s="46"/>
      <c r="FX813" s="46"/>
      <c r="FY813" s="46"/>
      <c r="FZ813" s="46"/>
      <c r="GA813" s="46"/>
      <c r="GB813" s="46"/>
      <c r="GC813" s="46"/>
      <c r="GD813" s="46"/>
      <c r="GE813" s="46"/>
      <c r="GF813" s="46"/>
      <c r="GG813" s="46"/>
      <c r="GH813" s="46"/>
      <c r="GI813" s="46"/>
      <c r="GJ813" s="46"/>
      <c r="GK813" s="46"/>
      <c r="GL813" s="46"/>
      <c r="GM813" s="46"/>
      <c r="GN813" s="46"/>
      <c r="GO813" s="46"/>
      <c r="GP813" s="46"/>
      <c r="GQ813" s="46"/>
      <c r="GR813" s="46"/>
      <c r="GS813" s="46"/>
      <c r="GT813" s="46"/>
      <c r="GU813" s="46"/>
      <c r="GV813" s="46"/>
      <c r="GW813" s="46"/>
      <c r="GX813" s="46"/>
      <c r="GY813" s="46"/>
      <c r="GZ813" s="46"/>
      <c r="HA813" s="46"/>
      <c r="HB813" s="46"/>
      <c r="HC813" s="46"/>
      <c r="HD813" s="46"/>
      <c r="HE813" s="46"/>
      <c r="HF813" s="46"/>
      <c r="HG813" s="46"/>
      <c r="HH813" s="46"/>
      <c r="HI813" s="46"/>
      <c r="HJ813" s="46"/>
      <c r="HK813" s="46"/>
      <c r="HL813" s="46"/>
      <c r="HM813" s="46"/>
      <c r="HN813" s="46"/>
      <c r="HO813" s="46"/>
      <c r="HP813" s="46"/>
      <c r="HQ813" s="46"/>
      <c r="HR813" s="46"/>
      <c r="HS813" s="46"/>
      <c r="HT813" s="46"/>
      <c r="HU813" s="46"/>
      <c r="HV813" s="46"/>
      <c r="HW813" s="46"/>
      <c r="HX813" s="46"/>
      <c r="HY813" s="46"/>
      <c r="HZ813" s="46"/>
      <c r="IA813" s="46"/>
      <c r="IB813" s="46"/>
      <c r="IC813" s="46"/>
      <c r="ID813" s="46"/>
      <c r="IE813" s="46"/>
      <c r="IF813" s="46"/>
    </row>
    <row r="814" spans="1:240" s="82" customFormat="1" ht="18.75" customHeight="1">
      <c r="A814" s="57"/>
      <c r="B814" s="72" t="s">
        <v>147</v>
      </c>
      <c r="C814" s="118" t="s">
        <v>200</v>
      </c>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174">
        <v>92315</v>
      </c>
      <c r="AF814" s="252"/>
      <c r="AG814" s="252"/>
      <c r="AH814" s="252"/>
      <c r="AI814" s="252"/>
      <c r="AJ814" s="252"/>
      <c r="AK814" s="252"/>
      <c r="AL814" s="252"/>
      <c r="AM814" s="253"/>
      <c r="AN814" s="174">
        <v>92283</v>
      </c>
      <c r="AO814" s="252"/>
      <c r="AP814" s="252"/>
      <c r="AQ814" s="252"/>
      <c r="AR814" s="252"/>
      <c r="AS814" s="252"/>
      <c r="AT814" s="252"/>
      <c r="AU814" s="252"/>
      <c r="AV814" s="253"/>
      <c r="AW814" s="179"/>
      <c r="AX814" s="218"/>
      <c r="AY814" s="218"/>
      <c r="AZ814" s="218"/>
      <c r="BA814" s="218"/>
      <c r="BB814" s="219"/>
      <c r="BC814" s="46"/>
      <c r="BD814" s="46"/>
      <c r="BE814" s="46"/>
      <c r="BF814" s="116"/>
      <c r="BG814" s="116"/>
      <c r="BH814" s="49"/>
      <c r="BI814" s="46"/>
      <c r="BJ814" s="46"/>
      <c r="BK814" s="46"/>
      <c r="BL814" s="46"/>
      <c r="BM814" s="46"/>
      <c r="BN814" s="46"/>
      <c r="BO814" s="46"/>
      <c r="BP814" s="46"/>
      <c r="BQ814" s="46"/>
      <c r="BR814" s="46"/>
      <c r="BS814" s="46"/>
      <c r="BT814" s="46"/>
      <c r="BU814" s="46"/>
      <c r="BV814" s="46"/>
      <c r="BW814" s="46"/>
      <c r="BX814" s="46"/>
      <c r="BY814" s="46"/>
      <c r="BZ814" s="46"/>
      <c r="CA814" s="46"/>
      <c r="CB814" s="46"/>
      <c r="CC814" s="46"/>
      <c r="CD814" s="46"/>
      <c r="CE814" s="46"/>
      <c r="CF814" s="46"/>
      <c r="CG814" s="46"/>
      <c r="CH814" s="46"/>
      <c r="CI814" s="46"/>
      <c r="CJ814" s="46"/>
      <c r="CK814" s="46"/>
      <c r="CL814" s="46"/>
      <c r="CM814" s="46"/>
      <c r="CN814" s="46"/>
      <c r="CO814" s="46"/>
      <c r="CP814" s="46"/>
      <c r="CQ814" s="46"/>
      <c r="CR814" s="46"/>
      <c r="CS814" s="46"/>
      <c r="CT814" s="46"/>
      <c r="CU814" s="46"/>
      <c r="CV814" s="46"/>
      <c r="CW814" s="46"/>
      <c r="CX814" s="46"/>
      <c r="CY814" s="46"/>
      <c r="CZ814" s="46"/>
      <c r="DA814" s="46"/>
      <c r="DB814" s="46"/>
      <c r="DC814" s="46"/>
      <c r="DD814" s="46"/>
      <c r="DE814" s="46"/>
      <c r="DF814" s="46"/>
      <c r="DG814" s="46"/>
      <c r="DH814" s="46"/>
      <c r="DI814" s="46"/>
      <c r="DJ814" s="46"/>
      <c r="DK814" s="46"/>
      <c r="DL814" s="46"/>
      <c r="DM814" s="46"/>
      <c r="DN814" s="46"/>
      <c r="DO814" s="46"/>
      <c r="DP814" s="46"/>
      <c r="DQ814" s="46"/>
      <c r="DR814" s="46"/>
      <c r="DS814" s="46"/>
      <c r="DT814" s="46"/>
      <c r="DU814" s="46"/>
      <c r="DV814" s="46"/>
      <c r="DW814" s="46"/>
      <c r="DX814" s="46"/>
      <c r="DY814" s="46"/>
      <c r="DZ814" s="46"/>
      <c r="EA814" s="46"/>
      <c r="EB814" s="46"/>
      <c r="EC814" s="46"/>
      <c r="ED814" s="46"/>
      <c r="EE814" s="46"/>
      <c r="EF814" s="46"/>
      <c r="EG814" s="46"/>
      <c r="EH814" s="46"/>
      <c r="EI814" s="46"/>
      <c r="EJ814" s="46"/>
      <c r="EK814" s="46"/>
      <c r="EL814" s="46"/>
      <c r="EM814" s="46"/>
      <c r="EN814" s="46"/>
      <c r="EO814" s="46"/>
      <c r="EP814" s="46"/>
      <c r="EQ814" s="46"/>
      <c r="ER814" s="46"/>
      <c r="ES814" s="46"/>
      <c r="ET814" s="46"/>
      <c r="EU814" s="46"/>
      <c r="EV814" s="46"/>
      <c r="EW814" s="46"/>
      <c r="EX814" s="46"/>
      <c r="EY814" s="46"/>
      <c r="EZ814" s="46"/>
      <c r="FA814" s="46"/>
      <c r="FB814" s="46"/>
      <c r="FC814" s="46"/>
      <c r="FD814" s="46"/>
      <c r="FE814" s="46"/>
      <c r="FF814" s="46"/>
      <c r="FG814" s="46"/>
      <c r="FH814" s="46"/>
      <c r="FI814" s="46"/>
      <c r="FJ814" s="46"/>
      <c r="FK814" s="46"/>
      <c r="FL814" s="46"/>
      <c r="FM814" s="46"/>
      <c r="FN814" s="46"/>
      <c r="FO814" s="46"/>
      <c r="FP814" s="46"/>
      <c r="FQ814" s="46"/>
      <c r="FR814" s="46"/>
      <c r="FS814" s="46"/>
      <c r="FT814" s="46"/>
      <c r="FU814" s="46"/>
      <c r="FV814" s="46"/>
      <c r="FW814" s="46"/>
      <c r="FX814" s="46"/>
      <c r="FY814" s="46"/>
      <c r="FZ814" s="46"/>
      <c r="GA814" s="46"/>
      <c r="GB814" s="46"/>
      <c r="GC814" s="46"/>
      <c r="GD814" s="46"/>
      <c r="GE814" s="46"/>
      <c r="GF814" s="46"/>
      <c r="GG814" s="46"/>
      <c r="GH814" s="46"/>
      <c r="GI814" s="46"/>
      <c r="GJ814" s="46"/>
      <c r="GK814" s="46"/>
      <c r="GL814" s="46"/>
      <c r="GM814" s="46"/>
      <c r="GN814" s="46"/>
      <c r="GO814" s="46"/>
      <c r="GP814" s="46"/>
      <c r="GQ814" s="46"/>
      <c r="GR814" s="46"/>
      <c r="GS814" s="46"/>
      <c r="GT814" s="46"/>
      <c r="GU814" s="46"/>
      <c r="GV814" s="46"/>
      <c r="GW814" s="46"/>
      <c r="GX814" s="46"/>
      <c r="GY814" s="46"/>
      <c r="GZ814" s="46"/>
      <c r="HA814" s="46"/>
      <c r="HB814" s="46"/>
      <c r="HC814" s="46"/>
      <c r="HD814" s="46"/>
      <c r="HE814" s="46"/>
      <c r="HF814" s="46"/>
      <c r="HG814" s="46"/>
      <c r="HH814" s="46"/>
      <c r="HI814" s="46"/>
      <c r="HJ814" s="46"/>
      <c r="HK814" s="46"/>
      <c r="HL814" s="46"/>
      <c r="HM814" s="46"/>
      <c r="HN814" s="46"/>
      <c r="HO814" s="46"/>
      <c r="HP814" s="46"/>
      <c r="HQ814" s="46"/>
      <c r="HR814" s="46"/>
      <c r="HS814" s="46"/>
      <c r="HT814" s="46"/>
      <c r="HU814" s="46"/>
      <c r="HV814" s="46"/>
      <c r="HW814" s="46"/>
      <c r="HX814" s="46"/>
      <c r="HY814" s="46"/>
      <c r="HZ814" s="46"/>
      <c r="IA814" s="46"/>
      <c r="IB814" s="46"/>
      <c r="IC814" s="46"/>
      <c r="ID814" s="46"/>
      <c r="IE814" s="46"/>
      <c r="IF814" s="46"/>
    </row>
    <row r="815" spans="1:240" s="82" customFormat="1" ht="18.75" customHeight="1">
      <c r="A815" s="57"/>
      <c r="B815" s="72" t="s">
        <v>147</v>
      </c>
      <c r="C815" s="73" t="s">
        <v>201</v>
      </c>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174">
        <v>637</v>
      </c>
      <c r="AF815" s="252"/>
      <c r="AG815" s="252"/>
      <c r="AH815" s="252"/>
      <c r="AI815" s="252"/>
      <c r="AJ815" s="252"/>
      <c r="AK815" s="252"/>
      <c r="AL815" s="252"/>
      <c r="AM815" s="253"/>
      <c r="AN815" s="174">
        <v>637</v>
      </c>
      <c r="AO815" s="252"/>
      <c r="AP815" s="252"/>
      <c r="AQ815" s="252"/>
      <c r="AR815" s="252"/>
      <c r="AS815" s="252"/>
      <c r="AT815" s="252"/>
      <c r="AU815" s="252"/>
      <c r="AV815" s="253"/>
      <c r="AW815" s="179"/>
      <c r="AX815" s="218"/>
      <c r="AY815" s="218"/>
      <c r="AZ815" s="218"/>
      <c r="BA815" s="218"/>
      <c r="BB815" s="219"/>
      <c r="BC815" s="46"/>
      <c r="BD815" s="46"/>
      <c r="BE815" s="46"/>
      <c r="BF815" s="116"/>
      <c r="BG815" s="116"/>
      <c r="BH815" s="49"/>
      <c r="BI815" s="46"/>
      <c r="BJ815" s="46"/>
      <c r="BK815" s="46"/>
      <c r="BL815" s="46"/>
      <c r="BM815" s="46"/>
      <c r="BN815" s="46"/>
      <c r="BO815" s="46"/>
      <c r="BP815" s="46"/>
      <c r="BQ815" s="46"/>
      <c r="BR815" s="46"/>
      <c r="BS815" s="46"/>
      <c r="BT815" s="46"/>
      <c r="BU815" s="46"/>
      <c r="BV815" s="46"/>
      <c r="BW815" s="46"/>
      <c r="BX815" s="46"/>
      <c r="BY815" s="46"/>
      <c r="BZ815" s="46"/>
      <c r="CA815" s="46"/>
      <c r="CB815" s="46"/>
      <c r="CC815" s="46"/>
      <c r="CD815" s="46"/>
      <c r="CE815" s="46"/>
      <c r="CF815" s="46"/>
      <c r="CG815" s="46"/>
      <c r="CH815" s="46"/>
      <c r="CI815" s="46"/>
      <c r="CJ815" s="46"/>
      <c r="CK815" s="46"/>
      <c r="CL815" s="46"/>
      <c r="CM815" s="46"/>
      <c r="CN815" s="46"/>
      <c r="CO815" s="46"/>
      <c r="CP815" s="46"/>
      <c r="CQ815" s="46"/>
      <c r="CR815" s="46"/>
      <c r="CS815" s="46"/>
      <c r="CT815" s="46"/>
      <c r="CU815" s="46"/>
      <c r="CV815" s="46"/>
      <c r="CW815" s="46"/>
      <c r="CX815" s="46"/>
      <c r="CY815" s="46"/>
      <c r="CZ815" s="46"/>
      <c r="DA815" s="46"/>
      <c r="DB815" s="46"/>
      <c r="DC815" s="46"/>
      <c r="DD815" s="46"/>
      <c r="DE815" s="46"/>
      <c r="DF815" s="46"/>
      <c r="DG815" s="46"/>
      <c r="DH815" s="46"/>
      <c r="DI815" s="46"/>
      <c r="DJ815" s="46"/>
      <c r="DK815" s="46"/>
      <c r="DL815" s="46"/>
      <c r="DM815" s="46"/>
      <c r="DN815" s="46"/>
      <c r="DO815" s="46"/>
      <c r="DP815" s="46"/>
      <c r="DQ815" s="46"/>
      <c r="DR815" s="46"/>
      <c r="DS815" s="46"/>
      <c r="DT815" s="46"/>
      <c r="DU815" s="46"/>
      <c r="DV815" s="46"/>
      <c r="DW815" s="46"/>
      <c r="DX815" s="46"/>
      <c r="DY815" s="46"/>
      <c r="DZ815" s="46"/>
      <c r="EA815" s="46"/>
      <c r="EB815" s="46"/>
      <c r="EC815" s="46"/>
      <c r="ED815" s="46"/>
      <c r="EE815" s="46"/>
      <c r="EF815" s="46"/>
      <c r="EG815" s="46"/>
      <c r="EH815" s="46"/>
      <c r="EI815" s="46"/>
      <c r="EJ815" s="46"/>
      <c r="EK815" s="46"/>
      <c r="EL815" s="46"/>
      <c r="EM815" s="46"/>
      <c r="EN815" s="46"/>
      <c r="EO815" s="46"/>
      <c r="EP815" s="46"/>
      <c r="EQ815" s="46"/>
      <c r="ER815" s="46"/>
      <c r="ES815" s="46"/>
      <c r="ET815" s="46"/>
      <c r="EU815" s="46"/>
      <c r="EV815" s="46"/>
      <c r="EW815" s="46"/>
      <c r="EX815" s="46"/>
      <c r="EY815" s="46"/>
      <c r="EZ815" s="46"/>
      <c r="FA815" s="46"/>
      <c r="FB815" s="46"/>
      <c r="FC815" s="46"/>
      <c r="FD815" s="46"/>
      <c r="FE815" s="46"/>
      <c r="FF815" s="46"/>
      <c r="FG815" s="46"/>
      <c r="FH815" s="46"/>
      <c r="FI815" s="46"/>
      <c r="FJ815" s="46"/>
      <c r="FK815" s="46"/>
      <c r="FL815" s="46"/>
      <c r="FM815" s="46"/>
      <c r="FN815" s="46"/>
      <c r="FO815" s="46"/>
      <c r="FP815" s="46"/>
      <c r="FQ815" s="46"/>
      <c r="FR815" s="46"/>
      <c r="FS815" s="46"/>
      <c r="FT815" s="46"/>
      <c r="FU815" s="46"/>
      <c r="FV815" s="46"/>
      <c r="FW815" s="46"/>
      <c r="FX815" s="46"/>
      <c r="FY815" s="46"/>
      <c r="FZ815" s="46"/>
      <c r="GA815" s="46"/>
      <c r="GB815" s="46"/>
      <c r="GC815" s="46"/>
      <c r="GD815" s="46"/>
      <c r="GE815" s="46"/>
      <c r="GF815" s="46"/>
      <c r="GG815" s="46"/>
      <c r="GH815" s="46"/>
      <c r="GI815" s="46"/>
      <c r="GJ815" s="46"/>
      <c r="GK815" s="46"/>
      <c r="GL815" s="46"/>
      <c r="GM815" s="46"/>
      <c r="GN815" s="46"/>
      <c r="GO815" s="46"/>
      <c r="GP815" s="46"/>
      <c r="GQ815" s="46"/>
      <c r="GR815" s="46"/>
      <c r="GS815" s="46"/>
      <c r="GT815" s="46"/>
      <c r="GU815" s="46"/>
      <c r="GV815" s="46"/>
      <c r="GW815" s="46"/>
      <c r="GX815" s="46"/>
      <c r="GY815" s="46"/>
      <c r="GZ815" s="46"/>
      <c r="HA815" s="46"/>
      <c r="HB815" s="46"/>
      <c r="HC815" s="46"/>
      <c r="HD815" s="46"/>
      <c r="HE815" s="46"/>
      <c r="HF815" s="46"/>
      <c r="HG815" s="46"/>
      <c r="HH815" s="46"/>
      <c r="HI815" s="46"/>
      <c r="HJ815" s="46"/>
      <c r="HK815" s="46"/>
      <c r="HL815" s="46"/>
      <c r="HM815" s="46"/>
      <c r="HN815" s="46"/>
      <c r="HO815" s="46"/>
      <c r="HP815" s="46"/>
      <c r="HQ815" s="46"/>
      <c r="HR815" s="46"/>
      <c r="HS815" s="46"/>
      <c r="HT815" s="46"/>
      <c r="HU815" s="46"/>
      <c r="HV815" s="46"/>
      <c r="HW815" s="46"/>
      <c r="HX815" s="46"/>
      <c r="HY815" s="46"/>
      <c r="HZ815" s="46"/>
      <c r="IA815" s="46"/>
      <c r="IB815" s="46"/>
      <c r="IC815" s="46"/>
      <c r="ID815" s="46"/>
      <c r="IE815" s="46"/>
      <c r="IF815" s="46"/>
    </row>
    <row r="816" spans="1:240" s="82" customFormat="1" ht="18.75" customHeight="1">
      <c r="A816" s="57"/>
      <c r="B816" s="72" t="s">
        <v>147</v>
      </c>
      <c r="C816" s="73" t="s">
        <v>202</v>
      </c>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254">
        <v>404336</v>
      </c>
      <c r="AF816" s="255"/>
      <c r="AG816" s="255"/>
      <c r="AH816" s="255"/>
      <c r="AI816" s="255"/>
      <c r="AJ816" s="255"/>
      <c r="AK816" s="255"/>
      <c r="AL816" s="255"/>
      <c r="AM816" s="256"/>
      <c r="AN816" s="254">
        <v>404621</v>
      </c>
      <c r="AO816" s="255"/>
      <c r="AP816" s="255"/>
      <c r="AQ816" s="255"/>
      <c r="AR816" s="255"/>
      <c r="AS816" s="255"/>
      <c r="AT816" s="255"/>
      <c r="AU816" s="255"/>
      <c r="AV816" s="256"/>
      <c r="AW816" s="164"/>
      <c r="AX816" s="250"/>
      <c r="AY816" s="250"/>
      <c r="AZ816" s="250"/>
      <c r="BA816" s="250"/>
      <c r="BB816" s="251"/>
      <c r="BC816" s="46"/>
      <c r="BD816" s="46"/>
      <c r="BE816" s="46"/>
      <c r="BF816" s="116"/>
      <c r="BG816" s="116"/>
      <c r="BH816" s="49"/>
      <c r="BI816" s="46"/>
      <c r="BJ816" s="46"/>
      <c r="BK816" s="46"/>
      <c r="BL816" s="46"/>
      <c r="BM816" s="46"/>
      <c r="BN816" s="46"/>
      <c r="BO816" s="46"/>
      <c r="BP816" s="46"/>
      <c r="BQ816" s="46"/>
      <c r="BR816" s="46"/>
      <c r="BS816" s="46"/>
      <c r="BT816" s="46"/>
      <c r="BU816" s="46"/>
      <c r="BV816" s="46"/>
      <c r="BW816" s="46"/>
      <c r="BX816" s="46"/>
      <c r="BY816" s="46"/>
      <c r="BZ816" s="46"/>
      <c r="CA816" s="46"/>
      <c r="CB816" s="46"/>
      <c r="CC816" s="46"/>
      <c r="CD816" s="46"/>
      <c r="CE816" s="46"/>
      <c r="CF816" s="46"/>
      <c r="CG816" s="46"/>
      <c r="CH816" s="46"/>
      <c r="CI816" s="46"/>
      <c r="CJ816" s="46"/>
      <c r="CK816" s="46"/>
      <c r="CL816" s="46"/>
      <c r="CM816" s="46"/>
      <c r="CN816" s="46"/>
      <c r="CO816" s="46"/>
      <c r="CP816" s="46"/>
      <c r="CQ816" s="46"/>
      <c r="CR816" s="46"/>
      <c r="CS816" s="46"/>
      <c r="CT816" s="46"/>
      <c r="CU816" s="46"/>
      <c r="CV816" s="46"/>
      <c r="CW816" s="46"/>
      <c r="CX816" s="46"/>
      <c r="CY816" s="46"/>
      <c r="CZ816" s="46"/>
      <c r="DA816" s="46"/>
      <c r="DB816" s="46"/>
      <c r="DC816" s="46"/>
      <c r="DD816" s="46"/>
      <c r="DE816" s="46"/>
      <c r="DF816" s="46"/>
      <c r="DG816" s="46"/>
      <c r="DH816" s="46"/>
      <c r="DI816" s="46"/>
      <c r="DJ816" s="46"/>
      <c r="DK816" s="46"/>
      <c r="DL816" s="46"/>
      <c r="DM816" s="46"/>
      <c r="DN816" s="46"/>
      <c r="DO816" s="46"/>
      <c r="DP816" s="46"/>
      <c r="DQ816" s="46"/>
      <c r="DR816" s="46"/>
      <c r="DS816" s="46"/>
      <c r="DT816" s="46"/>
      <c r="DU816" s="46"/>
      <c r="DV816" s="46"/>
      <c r="DW816" s="46"/>
      <c r="DX816" s="46"/>
      <c r="DY816" s="46"/>
      <c r="DZ816" s="46"/>
      <c r="EA816" s="46"/>
      <c r="EB816" s="46"/>
      <c r="EC816" s="46"/>
      <c r="ED816" s="46"/>
      <c r="EE816" s="46"/>
      <c r="EF816" s="46"/>
      <c r="EG816" s="46"/>
      <c r="EH816" s="46"/>
      <c r="EI816" s="46"/>
      <c r="EJ816" s="46"/>
      <c r="EK816" s="46"/>
      <c r="EL816" s="46"/>
      <c r="EM816" s="46"/>
      <c r="EN816" s="46"/>
      <c r="EO816" s="46"/>
      <c r="EP816" s="46"/>
      <c r="EQ816" s="46"/>
      <c r="ER816" s="46"/>
      <c r="ES816" s="46"/>
      <c r="ET816" s="46"/>
      <c r="EU816" s="46"/>
      <c r="EV816" s="46"/>
      <c r="EW816" s="46"/>
      <c r="EX816" s="46"/>
      <c r="EY816" s="46"/>
      <c r="EZ816" s="46"/>
      <c r="FA816" s="46"/>
      <c r="FB816" s="46"/>
      <c r="FC816" s="46"/>
      <c r="FD816" s="46"/>
      <c r="FE816" s="46"/>
      <c r="FF816" s="46"/>
      <c r="FG816" s="46"/>
      <c r="FH816" s="46"/>
      <c r="FI816" s="46"/>
      <c r="FJ816" s="46"/>
      <c r="FK816" s="46"/>
      <c r="FL816" s="46"/>
      <c r="FM816" s="46"/>
      <c r="FN816" s="46"/>
      <c r="FO816" s="46"/>
      <c r="FP816" s="46"/>
      <c r="FQ816" s="46"/>
      <c r="FR816" s="46"/>
      <c r="FS816" s="46"/>
      <c r="FT816" s="46"/>
      <c r="FU816" s="46"/>
      <c r="FV816" s="46"/>
      <c r="FW816" s="46"/>
      <c r="FX816" s="46"/>
      <c r="FY816" s="46"/>
      <c r="FZ816" s="46"/>
      <c r="GA816" s="46"/>
      <c r="GB816" s="46"/>
      <c r="GC816" s="46"/>
      <c r="GD816" s="46"/>
      <c r="GE816" s="46"/>
      <c r="GF816" s="46"/>
      <c r="GG816" s="46"/>
      <c r="GH816" s="46"/>
      <c r="GI816" s="46"/>
      <c r="GJ816" s="46"/>
      <c r="GK816" s="46"/>
      <c r="GL816" s="46"/>
      <c r="GM816" s="46"/>
      <c r="GN816" s="46"/>
      <c r="GO816" s="46"/>
      <c r="GP816" s="46"/>
      <c r="GQ816" s="46"/>
      <c r="GR816" s="46"/>
      <c r="GS816" s="46"/>
      <c r="GT816" s="46"/>
      <c r="GU816" s="46"/>
      <c r="GV816" s="46"/>
      <c r="GW816" s="46"/>
      <c r="GX816" s="46"/>
      <c r="GY816" s="46"/>
      <c r="GZ816" s="46"/>
      <c r="HA816" s="46"/>
      <c r="HB816" s="46"/>
      <c r="HC816" s="46"/>
      <c r="HD816" s="46"/>
      <c r="HE816" s="46"/>
      <c r="HF816" s="46"/>
      <c r="HG816" s="46"/>
      <c r="HH816" s="46"/>
      <c r="HI816" s="46"/>
      <c r="HJ816" s="46"/>
      <c r="HK816" s="46"/>
      <c r="HL816" s="46"/>
      <c r="HM816" s="46"/>
      <c r="HN816" s="46"/>
      <c r="HO816" s="46"/>
      <c r="HP816" s="46"/>
      <c r="HQ816" s="46"/>
      <c r="HR816" s="46"/>
      <c r="HS816" s="46"/>
      <c r="HT816" s="46"/>
      <c r="HU816" s="46"/>
      <c r="HV816" s="46"/>
      <c r="HW816" s="46"/>
      <c r="HX816" s="46"/>
      <c r="HY816" s="46"/>
      <c r="HZ816" s="46"/>
      <c r="IA816" s="46"/>
      <c r="IB816" s="46"/>
      <c r="IC816" s="46"/>
      <c r="ID816" s="46"/>
      <c r="IE816" s="46"/>
      <c r="IF816" s="46"/>
    </row>
    <row r="817" spans="1:240" s="82" customFormat="1" ht="18.75" customHeight="1">
      <c r="A817" s="57"/>
      <c r="B817" s="96" t="s">
        <v>147</v>
      </c>
      <c r="C817" s="73" t="s">
        <v>203</v>
      </c>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247">
        <v>0</v>
      </c>
      <c r="AF817" s="248"/>
      <c r="AG817" s="248"/>
      <c r="AH817" s="248"/>
      <c r="AI817" s="248"/>
      <c r="AJ817" s="248"/>
      <c r="AK817" s="248"/>
      <c r="AL817" s="248"/>
      <c r="AM817" s="249"/>
      <c r="AN817" s="247">
        <v>99681</v>
      </c>
      <c r="AO817" s="248"/>
      <c r="AP817" s="248"/>
      <c r="AQ817" s="248"/>
      <c r="AR817" s="248"/>
      <c r="AS817" s="248"/>
      <c r="AT817" s="248"/>
      <c r="AU817" s="248"/>
      <c r="AV817" s="249"/>
      <c r="AW817" s="164" t="s">
        <v>204</v>
      </c>
      <c r="AX817" s="250"/>
      <c r="AY817" s="250"/>
      <c r="AZ817" s="250"/>
      <c r="BA817" s="250"/>
      <c r="BB817" s="251"/>
      <c r="BC817" s="46"/>
      <c r="BD817" s="46"/>
      <c r="BE817" s="46"/>
      <c r="BF817" s="116"/>
      <c r="BG817" s="116"/>
      <c r="BH817" s="49"/>
      <c r="BI817" s="46"/>
      <c r="BJ817" s="46"/>
      <c r="BK817" s="46"/>
      <c r="BL817" s="46"/>
      <c r="BM817" s="46"/>
      <c r="BN817" s="46"/>
      <c r="BO817" s="46"/>
      <c r="BP817" s="46"/>
      <c r="BQ817" s="46"/>
      <c r="BR817" s="46"/>
      <c r="BS817" s="46"/>
      <c r="BT817" s="46"/>
      <c r="BU817" s="46"/>
      <c r="BV817" s="46"/>
      <c r="BW817" s="46"/>
      <c r="BX817" s="46"/>
      <c r="BY817" s="46"/>
      <c r="BZ817" s="46"/>
      <c r="CA817" s="46"/>
      <c r="CB817" s="46"/>
      <c r="CC817" s="46"/>
      <c r="CD817" s="46"/>
      <c r="CE817" s="46"/>
      <c r="CF817" s="46"/>
      <c r="CG817" s="46"/>
      <c r="CH817" s="46"/>
      <c r="CI817" s="46"/>
      <c r="CJ817" s="46"/>
      <c r="CK817" s="46"/>
      <c r="CL817" s="46"/>
      <c r="CM817" s="46"/>
      <c r="CN817" s="46"/>
      <c r="CO817" s="46"/>
      <c r="CP817" s="46"/>
      <c r="CQ817" s="46"/>
      <c r="CR817" s="46"/>
      <c r="CS817" s="46"/>
      <c r="CT817" s="46"/>
      <c r="CU817" s="46"/>
      <c r="CV817" s="46"/>
      <c r="CW817" s="46"/>
      <c r="CX817" s="46"/>
      <c r="CY817" s="46"/>
      <c r="CZ817" s="46"/>
      <c r="DA817" s="46"/>
      <c r="DB817" s="46"/>
      <c r="DC817" s="46"/>
      <c r="DD817" s="46"/>
      <c r="DE817" s="46"/>
      <c r="DF817" s="46"/>
      <c r="DG817" s="46"/>
      <c r="DH817" s="46"/>
      <c r="DI817" s="46"/>
      <c r="DJ817" s="46"/>
      <c r="DK817" s="46"/>
      <c r="DL817" s="46"/>
      <c r="DM817" s="46"/>
      <c r="DN817" s="46"/>
      <c r="DO817" s="46"/>
      <c r="DP817" s="46"/>
      <c r="DQ817" s="46"/>
      <c r="DR817" s="46"/>
      <c r="DS817" s="46"/>
      <c r="DT817" s="46"/>
      <c r="DU817" s="46"/>
      <c r="DV817" s="46"/>
      <c r="DW817" s="46"/>
      <c r="DX817" s="46"/>
      <c r="DY817" s="46"/>
      <c r="DZ817" s="46"/>
      <c r="EA817" s="46"/>
      <c r="EB817" s="46"/>
      <c r="EC817" s="46"/>
      <c r="ED817" s="46"/>
      <c r="EE817" s="46"/>
      <c r="EF817" s="46"/>
      <c r="EG817" s="46"/>
      <c r="EH817" s="46"/>
      <c r="EI817" s="46"/>
      <c r="EJ817" s="46"/>
      <c r="EK817" s="46"/>
      <c r="EL817" s="46"/>
      <c r="EM817" s="46"/>
      <c r="EN817" s="46"/>
      <c r="EO817" s="46"/>
      <c r="EP817" s="46"/>
      <c r="EQ817" s="46"/>
      <c r="ER817" s="46"/>
      <c r="ES817" s="46"/>
      <c r="ET817" s="46"/>
      <c r="EU817" s="46"/>
      <c r="EV817" s="46"/>
      <c r="EW817" s="46"/>
      <c r="EX817" s="46"/>
      <c r="EY817" s="46"/>
      <c r="EZ817" s="46"/>
      <c r="FA817" s="46"/>
      <c r="FB817" s="46"/>
      <c r="FC817" s="46"/>
      <c r="FD817" s="46"/>
      <c r="FE817" s="46"/>
      <c r="FF817" s="46"/>
      <c r="FG817" s="46"/>
      <c r="FH817" s="46"/>
      <c r="FI817" s="46"/>
      <c r="FJ817" s="46"/>
      <c r="FK817" s="46"/>
      <c r="FL817" s="46"/>
      <c r="FM817" s="46"/>
      <c r="FN817" s="46"/>
      <c r="FO817" s="46"/>
      <c r="FP817" s="46"/>
      <c r="FQ817" s="46"/>
      <c r="FR817" s="46"/>
      <c r="FS817" s="46"/>
      <c r="FT817" s="46"/>
      <c r="FU817" s="46"/>
      <c r="FV817" s="46"/>
      <c r="FW817" s="46"/>
      <c r="FX817" s="46"/>
      <c r="FY817" s="46"/>
      <c r="FZ817" s="46"/>
      <c r="GA817" s="46"/>
      <c r="GB817" s="46"/>
      <c r="GC817" s="46"/>
      <c r="GD817" s="46"/>
      <c r="GE817" s="46"/>
      <c r="GF817" s="46"/>
      <c r="GG817" s="46"/>
      <c r="GH817" s="46"/>
      <c r="GI817" s="46"/>
      <c r="GJ817" s="46"/>
      <c r="GK817" s="46"/>
      <c r="GL817" s="46"/>
      <c r="GM817" s="46"/>
      <c r="GN817" s="46"/>
      <c r="GO817" s="46"/>
      <c r="GP817" s="46"/>
      <c r="GQ817" s="46"/>
      <c r="GR817" s="46"/>
      <c r="GS817" s="46"/>
      <c r="GT817" s="46"/>
      <c r="GU817" s="46"/>
      <c r="GV817" s="46"/>
      <c r="GW817" s="46"/>
      <c r="GX817" s="46"/>
      <c r="GY817" s="46"/>
      <c r="GZ817" s="46"/>
      <c r="HA817" s="46"/>
      <c r="HB817" s="46"/>
      <c r="HC817" s="46"/>
      <c r="HD817" s="46"/>
      <c r="HE817" s="46"/>
      <c r="HF817" s="46"/>
      <c r="HG817" s="46"/>
      <c r="HH817" s="46"/>
      <c r="HI817" s="46"/>
      <c r="HJ817" s="46"/>
      <c r="HK817" s="46"/>
      <c r="HL817" s="46"/>
      <c r="HM817" s="46"/>
      <c r="HN817" s="46"/>
      <c r="HO817" s="46"/>
      <c r="HP817" s="46"/>
      <c r="HQ817" s="46"/>
      <c r="HR817" s="46"/>
      <c r="HS817" s="46"/>
      <c r="HT817" s="46"/>
      <c r="HU817" s="46"/>
      <c r="HV817" s="46"/>
      <c r="HW817" s="46"/>
      <c r="HX817" s="46"/>
      <c r="HY817" s="46"/>
      <c r="HZ817" s="46"/>
      <c r="IA817" s="46"/>
      <c r="IB817" s="46"/>
      <c r="IC817" s="46"/>
      <c r="ID817" s="46"/>
      <c r="IE817" s="46"/>
      <c r="IF817" s="46"/>
    </row>
    <row r="818" spans="1:240" s="82" customFormat="1" ht="18.75" customHeight="1">
      <c r="A818" s="57"/>
      <c r="B818" s="70" t="s">
        <v>102</v>
      </c>
      <c r="C818" s="216" t="s">
        <v>205</v>
      </c>
      <c r="D818" s="216"/>
      <c r="E818" s="216"/>
      <c r="F818" s="216"/>
      <c r="G818" s="216"/>
      <c r="H818" s="216"/>
      <c r="I818" s="216"/>
      <c r="J818" s="216"/>
      <c r="K818" s="216"/>
      <c r="L818" s="216"/>
      <c r="M818" s="216"/>
      <c r="N818" s="216"/>
      <c r="O818" s="216"/>
      <c r="P818" s="216"/>
      <c r="Q818" s="216"/>
      <c r="R818" s="216"/>
      <c r="S818" s="216"/>
      <c r="T818" s="216"/>
      <c r="U818" s="216"/>
      <c r="V818" s="216"/>
      <c r="W818" s="216"/>
      <c r="X818" s="216"/>
      <c r="Y818" s="216"/>
      <c r="Z818" s="216"/>
      <c r="AA818" s="216"/>
      <c r="AB818" s="216"/>
      <c r="AC818" s="216"/>
      <c r="AD818" s="217"/>
      <c r="AE818" s="239">
        <v>11306</v>
      </c>
      <c r="AF818" s="240"/>
      <c r="AG818" s="240"/>
      <c r="AH818" s="240"/>
      <c r="AI818" s="240"/>
      <c r="AJ818" s="240"/>
      <c r="AK818" s="240"/>
      <c r="AL818" s="240"/>
      <c r="AM818" s="241"/>
      <c r="AN818" s="239">
        <v>13422</v>
      </c>
      <c r="AO818" s="240"/>
      <c r="AP818" s="240"/>
      <c r="AQ818" s="240"/>
      <c r="AR818" s="240"/>
      <c r="AS818" s="240"/>
      <c r="AT818" s="240"/>
      <c r="AU818" s="240"/>
      <c r="AV818" s="241"/>
      <c r="AW818" s="179"/>
      <c r="AX818" s="232"/>
      <c r="AY818" s="232"/>
      <c r="AZ818" s="232"/>
      <c r="BA818" s="232"/>
      <c r="BB818" s="233"/>
      <c r="BC818" s="46"/>
      <c r="BD818" s="46"/>
      <c r="BE818" s="46"/>
      <c r="BF818" s="116"/>
      <c r="BG818" s="116"/>
      <c r="BH818" s="49"/>
      <c r="BI818" s="46"/>
      <c r="BJ818" s="46"/>
      <c r="BK818" s="46"/>
      <c r="BL818" s="46"/>
      <c r="BM818" s="46"/>
      <c r="BN818" s="46"/>
      <c r="BO818" s="46"/>
      <c r="BP818" s="46"/>
      <c r="BQ818" s="46"/>
      <c r="BR818" s="46"/>
      <c r="BS818" s="46"/>
      <c r="BT818" s="46"/>
      <c r="BU818" s="46"/>
      <c r="BV818" s="46"/>
      <c r="BW818" s="46"/>
      <c r="BX818" s="46"/>
      <c r="BY818" s="46"/>
      <c r="BZ818" s="46"/>
      <c r="CA818" s="46"/>
      <c r="CB818" s="46"/>
      <c r="CC818" s="46"/>
      <c r="CD818" s="46"/>
      <c r="CE818" s="46"/>
      <c r="CF818" s="46"/>
      <c r="CG818" s="46"/>
      <c r="CH818" s="46"/>
      <c r="CI818" s="46"/>
      <c r="CJ818" s="46"/>
      <c r="CK818" s="46"/>
      <c r="CL818" s="46"/>
      <c r="CM818" s="46"/>
      <c r="CN818" s="46"/>
      <c r="CO818" s="46"/>
      <c r="CP818" s="46"/>
      <c r="CQ818" s="46"/>
      <c r="CR818" s="46"/>
      <c r="CS818" s="46"/>
      <c r="CT818" s="46"/>
      <c r="CU818" s="46"/>
      <c r="CV818" s="46"/>
      <c r="CW818" s="46"/>
      <c r="CX818" s="46"/>
      <c r="CY818" s="46"/>
      <c r="CZ818" s="46"/>
      <c r="DA818" s="46"/>
      <c r="DB818" s="46"/>
      <c r="DC818" s="46"/>
      <c r="DD818" s="46"/>
      <c r="DE818" s="46"/>
      <c r="DF818" s="46"/>
      <c r="DG818" s="46"/>
      <c r="DH818" s="46"/>
      <c r="DI818" s="46"/>
      <c r="DJ818" s="46"/>
      <c r="DK818" s="46"/>
      <c r="DL818" s="46"/>
      <c r="DM818" s="46"/>
      <c r="DN818" s="46"/>
      <c r="DO818" s="46"/>
      <c r="DP818" s="46"/>
      <c r="DQ818" s="46"/>
      <c r="DR818" s="46"/>
      <c r="DS818" s="46"/>
      <c r="DT818" s="46"/>
      <c r="DU818" s="46"/>
      <c r="DV818" s="46"/>
      <c r="DW818" s="46"/>
      <c r="DX818" s="46"/>
      <c r="DY818" s="46"/>
      <c r="DZ818" s="46"/>
      <c r="EA818" s="46"/>
      <c r="EB818" s="46"/>
      <c r="EC818" s="46"/>
      <c r="ED818" s="46"/>
      <c r="EE818" s="46"/>
      <c r="EF818" s="46"/>
      <c r="EG818" s="46"/>
      <c r="EH818" s="46"/>
      <c r="EI818" s="46"/>
      <c r="EJ818" s="46"/>
      <c r="EK818" s="46"/>
      <c r="EL818" s="46"/>
      <c r="EM818" s="46"/>
      <c r="EN818" s="46"/>
      <c r="EO818" s="46"/>
      <c r="EP818" s="46"/>
      <c r="EQ818" s="46"/>
      <c r="ER818" s="46"/>
      <c r="ES818" s="46"/>
      <c r="ET818" s="46"/>
      <c r="EU818" s="46"/>
      <c r="EV818" s="46"/>
      <c r="EW818" s="46"/>
      <c r="EX818" s="46"/>
      <c r="EY818" s="46"/>
      <c r="EZ818" s="46"/>
      <c r="FA818" s="46"/>
      <c r="FB818" s="46"/>
      <c r="FC818" s="46"/>
      <c r="FD818" s="46"/>
      <c r="FE818" s="46"/>
      <c r="FF818" s="46"/>
      <c r="FG818" s="46"/>
      <c r="FH818" s="46"/>
      <c r="FI818" s="46"/>
      <c r="FJ818" s="46"/>
      <c r="FK818" s="46"/>
      <c r="FL818" s="46"/>
      <c r="FM818" s="46"/>
      <c r="FN818" s="46"/>
      <c r="FO818" s="46"/>
      <c r="FP818" s="46"/>
      <c r="FQ818" s="46"/>
      <c r="FR818" s="46"/>
      <c r="FS818" s="46"/>
      <c r="FT818" s="46"/>
      <c r="FU818" s="46"/>
      <c r="FV818" s="46"/>
      <c r="FW818" s="46"/>
      <c r="FX818" s="46"/>
      <c r="FY818" s="46"/>
      <c r="FZ818" s="46"/>
      <c r="GA818" s="46"/>
      <c r="GB818" s="46"/>
      <c r="GC818" s="46"/>
      <c r="GD818" s="46"/>
      <c r="GE818" s="46"/>
      <c r="GF818" s="46"/>
      <c r="GG818" s="46"/>
      <c r="GH818" s="46"/>
      <c r="GI818" s="46"/>
      <c r="GJ818" s="46"/>
      <c r="GK818" s="46"/>
      <c r="GL818" s="46"/>
      <c r="GM818" s="46"/>
      <c r="GN818" s="46"/>
      <c r="GO818" s="46"/>
      <c r="GP818" s="46"/>
      <c r="GQ818" s="46"/>
      <c r="GR818" s="46"/>
      <c r="GS818" s="46"/>
      <c r="GT818" s="46"/>
      <c r="GU818" s="46"/>
      <c r="GV818" s="46"/>
      <c r="GW818" s="46"/>
      <c r="GX818" s="46"/>
      <c r="GY818" s="46"/>
      <c r="GZ818" s="46"/>
      <c r="HA818" s="46"/>
      <c r="HB818" s="46"/>
      <c r="HC818" s="46"/>
      <c r="HD818" s="46"/>
      <c r="HE818" s="46"/>
      <c r="HF818" s="46"/>
      <c r="HG818" s="46"/>
      <c r="HH818" s="46"/>
      <c r="HI818" s="46"/>
      <c r="HJ818" s="46"/>
      <c r="HK818" s="46"/>
      <c r="HL818" s="46"/>
      <c r="HM818" s="46"/>
      <c r="HN818" s="46"/>
      <c r="HO818" s="46"/>
      <c r="HP818" s="46"/>
      <c r="HQ818" s="46"/>
      <c r="HR818" s="46"/>
      <c r="HS818" s="46"/>
      <c r="HT818" s="46"/>
      <c r="HU818" s="46"/>
      <c r="HV818" s="46"/>
      <c r="HW818" s="46"/>
      <c r="HX818" s="46"/>
      <c r="HY818" s="46"/>
      <c r="HZ818" s="46"/>
      <c r="IA818" s="46"/>
      <c r="IB818" s="46"/>
      <c r="IC818" s="46"/>
      <c r="ID818" s="46"/>
      <c r="IE818" s="46"/>
      <c r="IF818" s="46"/>
    </row>
    <row r="819" spans="1:240" s="82" customFormat="1" ht="18.75" customHeight="1">
      <c r="A819" s="57"/>
      <c r="B819" s="70" t="s">
        <v>102</v>
      </c>
      <c r="C819" s="216" t="s">
        <v>206</v>
      </c>
      <c r="D819" s="216"/>
      <c r="E819" s="216"/>
      <c r="F819" s="216"/>
      <c r="G819" s="216"/>
      <c r="H819" s="216"/>
      <c r="I819" s="216"/>
      <c r="J819" s="216"/>
      <c r="K819" s="216"/>
      <c r="L819" s="216"/>
      <c r="M819" s="216"/>
      <c r="N819" s="216"/>
      <c r="O819" s="216"/>
      <c r="P819" s="216"/>
      <c r="Q819" s="216"/>
      <c r="R819" s="216"/>
      <c r="S819" s="216"/>
      <c r="T819" s="216"/>
      <c r="U819" s="216"/>
      <c r="V819" s="216"/>
      <c r="W819" s="216"/>
      <c r="X819" s="216"/>
      <c r="Y819" s="216"/>
      <c r="Z819" s="216"/>
      <c r="AA819" s="216"/>
      <c r="AB819" s="216"/>
      <c r="AC819" s="216"/>
      <c r="AD819" s="217"/>
      <c r="AE819" s="174">
        <v>21087</v>
      </c>
      <c r="AF819" s="182"/>
      <c r="AG819" s="182"/>
      <c r="AH819" s="182"/>
      <c r="AI819" s="182"/>
      <c r="AJ819" s="182"/>
      <c r="AK819" s="182"/>
      <c r="AL819" s="182"/>
      <c r="AM819" s="183"/>
      <c r="AN819" s="174">
        <v>20718</v>
      </c>
      <c r="AO819" s="182"/>
      <c r="AP819" s="182"/>
      <c r="AQ819" s="182"/>
      <c r="AR819" s="182"/>
      <c r="AS819" s="182"/>
      <c r="AT819" s="182"/>
      <c r="AU819" s="182"/>
      <c r="AV819" s="183"/>
      <c r="AW819" s="223"/>
      <c r="AX819" s="245"/>
      <c r="AY819" s="245"/>
      <c r="AZ819" s="245"/>
      <c r="BA819" s="245"/>
      <c r="BB819" s="246"/>
      <c r="BC819" s="46"/>
      <c r="BD819" s="46"/>
      <c r="BE819" s="46"/>
      <c r="BF819" s="116"/>
      <c r="BG819" s="116"/>
      <c r="BH819" s="117"/>
      <c r="BI819" s="46"/>
      <c r="BJ819" s="46"/>
      <c r="BK819" s="46"/>
      <c r="BL819" s="46"/>
      <c r="BM819" s="46"/>
      <c r="BN819" s="46"/>
      <c r="BO819" s="46"/>
      <c r="BP819" s="46"/>
      <c r="BQ819" s="46"/>
      <c r="BR819" s="46"/>
      <c r="BS819" s="46"/>
      <c r="BT819" s="46"/>
      <c r="BU819" s="46"/>
      <c r="BV819" s="46"/>
      <c r="BW819" s="46"/>
      <c r="BX819" s="46"/>
      <c r="BY819" s="46"/>
      <c r="BZ819" s="46"/>
      <c r="CA819" s="46"/>
      <c r="CB819" s="46"/>
      <c r="CC819" s="46"/>
      <c r="CD819" s="46"/>
      <c r="CE819" s="46"/>
      <c r="CF819" s="46"/>
      <c r="CG819" s="46"/>
      <c r="CH819" s="46"/>
      <c r="CI819" s="46"/>
      <c r="CJ819" s="46"/>
      <c r="CK819" s="46"/>
      <c r="CL819" s="46"/>
      <c r="CM819" s="46"/>
      <c r="CN819" s="46"/>
      <c r="CO819" s="46"/>
      <c r="CP819" s="46"/>
      <c r="CQ819" s="46"/>
      <c r="CR819" s="46"/>
      <c r="CS819" s="46"/>
      <c r="CT819" s="46"/>
      <c r="CU819" s="46"/>
      <c r="CV819" s="46"/>
      <c r="CW819" s="46"/>
      <c r="CX819" s="46"/>
      <c r="CY819" s="46"/>
      <c r="CZ819" s="46"/>
      <c r="DA819" s="46"/>
      <c r="DB819" s="46"/>
      <c r="DC819" s="46"/>
      <c r="DD819" s="46"/>
      <c r="DE819" s="46"/>
      <c r="DF819" s="46"/>
      <c r="DG819" s="46"/>
      <c r="DH819" s="46"/>
      <c r="DI819" s="46"/>
      <c r="DJ819" s="46"/>
      <c r="DK819" s="46"/>
      <c r="DL819" s="46"/>
      <c r="DM819" s="46"/>
      <c r="DN819" s="46"/>
      <c r="DO819" s="46"/>
      <c r="DP819" s="46"/>
      <c r="DQ819" s="46"/>
      <c r="DR819" s="46"/>
      <c r="DS819" s="46"/>
      <c r="DT819" s="46"/>
      <c r="DU819" s="46"/>
      <c r="DV819" s="46"/>
      <c r="DW819" s="46"/>
      <c r="DX819" s="46"/>
      <c r="DY819" s="46"/>
      <c r="DZ819" s="46"/>
      <c r="EA819" s="46"/>
      <c r="EB819" s="46"/>
      <c r="EC819" s="46"/>
      <c r="ED819" s="46"/>
      <c r="EE819" s="46"/>
      <c r="EF819" s="46"/>
      <c r="EG819" s="46"/>
      <c r="EH819" s="46"/>
      <c r="EI819" s="46"/>
      <c r="EJ819" s="46"/>
      <c r="EK819" s="46"/>
      <c r="EL819" s="46"/>
      <c r="EM819" s="46"/>
      <c r="EN819" s="46"/>
      <c r="EO819" s="46"/>
      <c r="EP819" s="46"/>
      <c r="EQ819" s="46"/>
      <c r="ER819" s="46"/>
      <c r="ES819" s="46"/>
      <c r="ET819" s="46"/>
      <c r="EU819" s="46"/>
      <c r="EV819" s="46"/>
      <c r="EW819" s="46"/>
      <c r="EX819" s="46"/>
      <c r="EY819" s="46"/>
      <c r="EZ819" s="46"/>
      <c r="FA819" s="46"/>
      <c r="FB819" s="46"/>
      <c r="FC819" s="46"/>
      <c r="FD819" s="46"/>
      <c r="FE819" s="46"/>
      <c r="FF819" s="46"/>
      <c r="FG819" s="46"/>
      <c r="FH819" s="46"/>
      <c r="FI819" s="46"/>
      <c r="FJ819" s="46"/>
      <c r="FK819" s="46"/>
      <c r="FL819" s="46"/>
      <c r="FM819" s="46"/>
      <c r="FN819" s="46"/>
      <c r="FO819" s="46"/>
      <c r="FP819" s="46"/>
      <c r="FQ819" s="46"/>
      <c r="FR819" s="46"/>
      <c r="FS819" s="46"/>
      <c r="FT819" s="46"/>
      <c r="FU819" s="46"/>
      <c r="FV819" s="46"/>
      <c r="FW819" s="46"/>
      <c r="FX819" s="46"/>
      <c r="FY819" s="46"/>
      <c r="FZ819" s="46"/>
      <c r="GA819" s="46"/>
      <c r="GB819" s="46"/>
      <c r="GC819" s="46"/>
      <c r="GD819" s="46"/>
      <c r="GE819" s="46"/>
      <c r="GF819" s="46"/>
      <c r="GG819" s="46"/>
      <c r="GH819" s="46"/>
      <c r="GI819" s="46"/>
      <c r="GJ819" s="46"/>
      <c r="GK819" s="46"/>
      <c r="GL819" s="46"/>
      <c r="GM819" s="46"/>
      <c r="GN819" s="46"/>
      <c r="GO819" s="46"/>
      <c r="GP819" s="46"/>
      <c r="GQ819" s="46"/>
      <c r="GR819" s="46"/>
      <c r="GS819" s="46"/>
      <c r="GT819" s="46"/>
      <c r="GU819" s="46"/>
      <c r="GV819" s="46"/>
      <c r="GW819" s="46"/>
      <c r="GX819" s="46"/>
      <c r="GY819" s="46"/>
      <c r="GZ819" s="46"/>
      <c r="HA819" s="46"/>
      <c r="HB819" s="46"/>
      <c r="HC819" s="46"/>
      <c r="HD819" s="46"/>
      <c r="HE819" s="46"/>
      <c r="HF819" s="46"/>
      <c r="HG819" s="46"/>
      <c r="HH819" s="46"/>
      <c r="HI819" s="46"/>
      <c r="HJ819" s="46"/>
      <c r="HK819" s="46"/>
      <c r="HL819" s="46"/>
      <c r="HM819" s="46"/>
      <c r="HN819" s="46"/>
      <c r="HO819" s="46"/>
      <c r="HP819" s="46"/>
      <c r="HQ819" s="46"/>
      <c r="HR819" s="46"/>
      <c r="HS819" s="46"/>
      <c r="HT819" s="46"/>
      <c r="HU819" s="46"/>
      <c r="HV819" s="46"/>
      <c r="HW819" s="46"/>
      <c r="HX819" s="46"/>
      <c r="HY819" s="46"/>
      <c r="HZ819" s="46"/>
      <c r="IA819" s="46"/>
      <c r="IB819" s="46"/>
    </row>
    <row r="820" spans="1:240" s="82" customFormat="1" ht="18.75" customHeight="1">
      <c r="A820" s="57"/>
      <c r="B820" s="70" t="s">
        <v>102</v>
      </c>
      <c r="C820" s="216" t="s">
        <v>207</v>
      </c>
      <c r="D820" s="216"/>
      <c r="E820" s="216"/>
      <c r="F820" s="216"/>
      <c r="G820" s="216"/>
      <c r="H820" s="216"/>
      <c r="I820" s="216"/>
      <c r="J820" s="216"/>
      <c r="K820" s="216"/>
      <c r="L820" s="216"/>
      <c r="M820" s="216"/>
      <c r="N820" s="216"/>
      <c r="O820" s="216"/>
      <c r="P820" s="216"/>
      <c r="Q820" s="216"/>
      <c r="R820" s="216"/>
      <c r="S820" s="216"/>
      <c r="T820" s="216"/>
      <c r="U820" s="216"/>
      <c r="V820" s="216"/>
      <c r="W820" s="216"/>
      <c r="X820" s="216"/>
      <c r="Y820" s="216"/>
      <c r="Z820" s="216"/>
      <c r="AA820" s="216"/>
      <c r="AB820" s="216"/>
      <c r="AC820" s="216"/>
      <c r="AD820" s="217"/>
      <c r="AE820" s="174">
        <v>3509</v>
      </c>
      <c r="AF820" s="182"/>
      <c r="AG820" s="182"/>
      <c r="AH820" s="182"/>
      <c r="AI820" s="182"/>
      <c r="AJ820" s="182"/>
      <c r="AK820" s="182"/>
      <c r="AL820" s="182"/>
      <c r="AM820" s="183"/>
      <c r="AN820" s="174">
        <v>3769</v>
      </c>
      <c r="AO820" s="182"/>
      <c r="AP820" s="182"/>
      <c r="AQ820" s="182"/>
      <c r="AR820" s="182"/>
      <c r="AS820" s="182"/>
      <c r="AT820" s="182"/>
      <c r="AU820" s="182"/>
      <c r="AV820" s="183"/>
      <c r="AW820" s="179"/>
      <c r="AX820" s="232"/>
      <c r="AY820" s="232"/>
      <c r="AZ820" s="232"/>
      <c r="BA820" s="232"/>
      <c r="BB820" s="233"/>
      <c r="BC820" s="46"/>
      <c r="BD820" s="46"/>
      <c r="BE820" s="46"/>
      <c r="BF820" s="116"/>
      <c r="BG820" s="116"/>
      <c r="BH820" s="49"/>
      <c r="BI820" s="46"/>
      <c r="BJ820" s="46"/>
      <c r="BK820" s="46"/>
      <c r="BL820" s="46"/>
      <c r="BM820" s="46"/>
      <c r="BN820" s="46"/>
      <c r="BO820" s="46"/>
      <c r="BP820" s="46"/>
      <c r="BQ820" s="46"/>
      <c r="BR820" s="46"/>
      <c r="BS820" s="46"/>
      <c r="BT820" s="46"/>
      <c r="BU820" s="46"/>
      <c r="BV820" s="46"/>
      <c r="BW820" s="46"/>
      <c r="BX820" s="46"/>
      <c r="BY820" s="46"/>
      <c r="BZ820" s="46"/>
      <c r="CA820" s="46"/>
      <c r="CB820" s="46"/>
      <c r="CC820" s="46"/>
      <c r="CD820" s="46"/>
      <c r="CE820" s="46"/>
      <c r="CF820" s="46"/>
      <c r="CG820" s="46"/>
      <c r="CH820" s="46"/>
      <c r="CI820" s="46"/>
      <c r="CJ820" s="46"/>
      <c r="CK820" s="46"/>
      <c r="CL820" s="46"/>
      <c r="CM820" s="46"/>
      <c r="CN820" s="46"/>
      <c r="CO820" s="46"/>
      <c r="CP820" s="46"/>
      <c r="CQ820" s="46"/>
      <c r="CR820" s="46"/>
      <c r="CS820" s="46"/>
      <c r="CT820" s="46"/>
      <c r="CU820" s="46"/>
      <c r="CV820" s="46"/>
      <c r="CW820" s="46"/>
      <c r="CX820" s="46"/>
      <c r="CY820" s="46"/>
      <c r="CZ820" s="46"/>
      <c r="DA820" s="46"/>
      <c r="DB820" s="46"/>
      <c r="DC820" s="46"/>
      <c r="DD820" s="46"/>
      <c r="DE820" s="46"/>
      <c r="DF820" s="46"/>
      <c r="DG820" s="46"/>
      <c r="DH820" s="46"/>
      <c r="DI820" s="46"/>
      <c r="DJ820" s="46"/>
      <c r="DK820" s="46"/>
      <c r="DL820" s="46"/>
      <c r="DM820" s="46"/>
      <c r="DN820" s="46"/>
      <c r="DO820" s="46"/>
      <c r="DP820" s="46"/>
      <c r="DQ820" s="46"/>
      <c r="DR820" s="46"/>
      <c r="DS820" s="46"/>
      <c r="DT820" s="46"/>
      <c r="DU820" s="46"/>
      <c r="DV820" s="46"/>
      <c r="DW820" s="46"/>
      <c r="DX820" s="46"/>
      <c r="DY820" s="46"/>
      <c r="DZ820" s="46"/>
      <c r="EA820" s="46"/>
      <c r="EB820" s="46"/>
      <c r="EC820" s="46"/>
      <c r="ED820" s="46"/>
      <c r="EE820" s="46"/>
      <c r="EF820" s="46"/>
      <c r="EG820" s="46"/>
      <c r="EH820" s="46"/>
      <c r="EI820" s="46"/>
      <c r="EJ820" s="46"/>
      <c r="EK820" s="46"/>
      <c r="EL820" s="46"/>
      <c r="EM820" s="46"/>
      <c r="EN820" s="46"/>
      <c r="EO820" s="46"/>
      <c r="EP820" s="46"/>
      <c r="EQ820" s="46"/>
      <c r="ER820" s="46"/>
      <c r="ES820" s="46"/>
      <c r="ET820" s="46"/>
      <c r="EU820" s="46"/>
      <c r="EV820" s="46"/>
      <c r="EW820" s="46"/>
      <c r="EX820" s="46"/>
      <c r="EY820" s="46"/>
      <c r="EZ820" s="46"/>
      <c r="FA820" s="46"/>
      <c r="FB820" s="46"/>
      <c r="FC820" s="46"/>
      <c r="FD820" s="46"/>
      <c r="FE820" s="46"/>
      <c r="FF820" s="46"/>
      <c r="FG820" s="46"/>
      <c r="FH820" s="46"/>
      <c r="FI820" s="46"/>
      <c r="FJ820" s="46"/>
      <c r="FK820" s="46"/>
      <c r="FL820" s="46"/>
      <c r="FM820" s="46"/>
      <c r="FN820" s="46"/>
      <c r="FO820" s="46"/>
      <c r="FP820" s="46"/>
      <c r="FQ820" s="46"/>
      <c r="FR820" s="46"/>
      <c r="FS820" s="46"/>
      <c r="FT820" s="46"/>
      <c r="FU820" s="46"/>
      <c r="FV820" s="46"/>
      <c r="FW820" s="46"/>
      <c r="FX820" s="46"/>
      <c r="FY820" s="46"/>
      <c r="FZ820" s="46"/>
      <c r="GA820" s="46"/>
      <c r="GB820" s="46"/>
      <c r="GC820" s="46"/>
      <c r="GD820" s="46"/>
      <c r="GE820" s="46"/>
      <c r="GF820" s="46"/>
      <c r="GG820" s="46"/>
      <c r="GH820" s="46"/>
      <c r="GI820" s="46"/>
      <c r="GJ820" s="46"/>
      <c r="GK820" s="46"/>
      <c r="GL820" s="46"/>
      <c r="GM820" s="46"/>
      <c r="GN820" s="46"/>
      <c r="GO820" s="46"/>
      <c r="GP820" s="46"/>
      <c r="GQ820" s="46"/>
      <c r="GR820" s="46"/>
      <c r="GS820" s="46"/>
      <c r="GT820" s="46"/>
      <c r="GU820" s="46"/>
      <c r="GV820" s="46"/>
      <c r="GW820" s="46"/>
      <c r="GX820" s="46"/>
      <c r="GY820" s="46"/>
      <c r="GZ820" s="46"/>
      <c r="HA820" s="46"/>
      <c r="HB820" s="46"/>
      <c r="HC820" s="46"/>
      <c r="HD820" s="46"/>
      <c r="HE820" s="46"/>
      <c r="HF820" s="46"/>
      <c r="HG820" s="46"/>
      <c r="HH820" s="46"/>
      <c r="HI820" s="46"/>
      <c r="HJ820" s="46"/>
      <c r="HK820" s="46"/>
      <c r="HL820" s="46"/>
      <c r="HM820" s="46"/>
      <c r="HN820" s="46"/>
      <c r="HO820" s="46"/>
      <c r="HP820" s="46"/>
      <c r="HQ820" s="46"/>
      <c r="HR820" s="46"/>
      <c r="HS820" s="46"/>
      <c r="HT820" s="46"/>
      <c r="HU820" s="46"/>
      <c r="HV820" s="46"/>
      <c r="HW820" s="46"/>
      <c r="HX820" s="46"/>
      <c r="HY820" s="46"/>
      <c r="HZ820" s="46"/>
      <c r="IA820" s="46"/>
      <c r="IB820" s="46"/>
    </row>
    <row r="821" spans="1:240" s="82" customFormat="1" ht="18.75" customHeight="1">
      <c r="A821" s="57"/>
      <c r="B821" s="70" t="s">
        <v>102</v>
      </c>
      <c r="C821" s="125" t="s">
        <v>208</v>
      </c>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74">
        <v>102660</v>
      </c>
      <c r="AF821" s="182"/>
      <c r="AG821" s="182"/>
      <c r="AH821" s="182"/>
      <c r="AI821" s="182"/>
      <c r="AJ821" s="182"/>
      <c r="AK821" s="182"/>
      <c r="AL821" s="182"/>
      <c r="AM821" s="183"/>
      <c r="AN821" s="174">
        <v>102661</v>
      </c>
      <c r="AO821" s="182"/>
      <c r="AP821" s="182"/>
      <c r="AQ821" s="182"/>
      <c r="AR821" s="182"/>
      <c r="AS821" s="182"/>
      <c r="AT821" s="182"/>
      <c r="AU821" s="182"/>
      <c r="AV821" s="183"/>
      <c r="AW821" s="179"/>
      <c r="AX821" s="232"/>
      <c r="AY821" s="232"/>
      <c r="AZ821" s="232"/>
      <c r="BA821" s="232"/>
      <c r="BB821" s="233"/>
      <c r="BC821" s="46"/>
      <c r="BD821" s="46"/>
      <c r="BE821" s="46"/>
      <c r="BF821" s="116"/>
      <c r="BG821" s="116"/>
      <c r="BH821" s="49"/>
      <c r="BI821" s="46"/>
      <c r="BJ821" s="46"/>
      <c r="BK821" s="46"/>
      <c r="BL821" s="46"/>
      <c r="BM821" s="46"/>
      <c r="BN821" s="46"/>
      <c r="BO821" s="46"/>
      <c r="BP821" s="46"/>
      <c r="BQ821" s="46"/>
      <c r="BR821" s="46"/>
      <c r="BS821" s="46"/>
      <c r="BT821" s="46"/>
      <c r="BU821" s="46"/>
      <c r="BV821" s="46"/>
      <c r="BW821" s="46"/>
      <c r="BX821" s="46"/>
      <c r="BY821" s="46"/>
      <c r="BZ821" s="46"/>
      <c r="CA821" s="46"/>
      <c r="CB821" s="46"/>
      <c r="CC821" s="46"/>
      <c r="CD821" s="46"/>
      <c r="CE821" s="46"/>
      <c r="CF821" s="46"/>
      <c r="CG821" s="46"/>
      <c r="CH821" s="46"/>
      <c r="CI821" s="46"/>
      <c r="CJ821" s="46"/>
      <c r="CK821" s="46"/>
      <c r="CL821" s="46"/>
      <c r="CM821" s="46"/>
      <c r="CN821" s="46"/>
      <c r="CO821" s="46"/>
      <c r="CP821" s="46"/>
      <c r="CQ821" s="46"/>
      <c r="CR821" s="46"/>
      <c r="CS821" s="46"/>
      <c r="CT821" s="46"/>
      <c r="CU821" s="46"/>
      <c r="CV821" s="46"/>
      <c r="CW821" s="46"/>
      <c r="CX821" s="46"/>
      <c r="CY821" s="46"/>
      <c r="CZ821" s="46"/>
      <c r="DA821" s="46"/>
      <c r="DB821" s="46"/>
      <c r="DC821" s="46"/>
      <c r="DD821" s="46"/>
      <c r="DE821" s="46"/>
      <c r="DF821" s="46"/>
      <c r="DG821" s="46"/>
      <c r="DH821" s="46"/>
      <c r="DI821" s="46"/>
      <c r="DJ821" s="46"/>
      <c r="DK821" s="46"/>
      <c r="DL821" s="46"/>
      <c r="DM821" s="46"/>
      <c r="DN821" s="46"/>
      <c r="DO821" s="46"/>
      <c r="DP821" s="46"/>
      <c r="DQ821" s="46"/>
      <c r="DR821" s="46"/>
      <c r="DS821" s="46"/>
      <c r="DT821" s="46"/>
      <c r="DU821" s="46"/>
      <c r="DV821" s="46"/>
      <c r="DW821" s="46"/>
      <c r="DX821" s="46"/>
      <c r="DY821" s="46"/>
      <c r="DZ821" s="46"/>
      <c r="EA821" s="46"/>
      <c r="EB821" s="46"/>
      <c r="EC821" s="46"/>
      <c r="ED821" s="46"/>
      <c r="EE821" s="46"/>
      <c r="EF821" s="46"/>
      <c r="EG821" s="46"/>
      <c r="EH821" s="46"/>
      <c r="EI821" s="46"/>
      <c r="EJ821" s="46"/>
      <c r="EK821" s="46"/>
      <c r="EL821" s="46"/>
      <c r="EM821" s="46"/>
      <c r="EN821" s="46"/>
      <c r="EO821" s="46"/>
      <c r="EP821" s="46"/>
      <c r="EQ821" s="46"/>
      <c r="ER821" s="46"/>
      <c r="ES821" s="46"/>
      <c r="ET821" s="46"/>
      <c r="EU821" s="46"/>
      <c r="EV821" s="46"/>
      <c r="EW821" s="46"/>
      <c r="EX821" s="46"/>
      <c r="EY821" s="46"/>
      <c r="EZ821" s="46"/>
      <c r="FA821" s="46"/>
      <c r="FB821" s="46"/>
      <c r="FC821" s="46"/>
      <c r="FD821" s="46"/>
      <c r="FE821" s="46"/>
      <c r="FF821" s="46"/>
      <c r="FG821" s="46"/>
      <c r="FH821" s="46"/>
      <c r="FI821" s="46"/>
      <c r="FJ821" s="46"/>
      <c r="FK821" s="46"/>
      <c r="FL821" s="46"/>
      <c r="FM821" s="46"/>
      <c r="FN821" s="46"/>
      <c r="FO821" s="46"/>
      <c r="FP821" s="46"/>
      <c r="FQ821" s="46"/>
      <c r="FR821" s="46"/>
      <c r="FS821" s="46"/>
      <c r="FT821" s="46"/>
      <c r="FU821" s="46"/>
      <c r="FV821" s="46"/>
      <c r="FW821" s="46"/>
      <c r="FX821" s="46"/>
      <c r="FY821" s="46"/>
      <c r="FZ821" s="46"/>
      <c r="GA821" s="46"/>
      <c r="GB821" s="46"/>
      <c r="GC821" s="46"/>
      <c r="GD821" s="46"/>
      <c r="GE821" s="46"/>
      <c r="GF821" s="46"/>
      <c r="GG821" s="46"/>
      <c r="GH821" s="46"/>
      <c r="GI821" s="46"/>
      <c r="GJ821" s="46"/>
      <c r="GK821" s="46"/>
      <c r="GL821" s="46"/>
      <c r="GM821" s="46"/>
      <c r="GN821" s="46"/>
      <c r="GO821" s="46"/>
      <c r="GP821" s="46"/>
      <c r="GQ821" s="46"/>
      <c r="GR821" s="46"/>
      <c r="GS821" s="46"/>
      <c r="GT821" s="46"/>
      <c r="GU821" s="46"/>
      <c r="GV821" s="46"/>
      <c r="GW821" s="46"/>
      <c r="GX821" s="46"/>
      <c r="GY821" s="46"/>
      <c r="GZ821" s="46"/>
      <c r="HA821" s="46"/>
      <c r="HB821" s="46"/>
      <c r="HC821" s="46"/>
      <c r="HD821" s="46"/>
      <c r="HE821" s="46"/>
      <c r="HF821" s="46"/>
      <c r="HG821" s="46"/>
      <c r="HH821" s="46"/>
      <c r="HI821" s="46"/>
      <c r="HJ821" s="46"/>
      <c r="HK821" s="46"/>
      <c r="HL821" s="46"/>
      <c r="HM821" s="46"/>
      <c r="HN821" s="46"/>
      <c r="HO821" s="46"/>
      <c r="HP821" s="46"/>
      <c r="HQ821" s="46"/>
      <c r="HR821" s="46"/>
      <c r="HS821" s="46"/>
      <c r="HT821" s="46"/>
      <c r="HU821" s="46"/>
      <c r="HV821" s="46"/>
      <c r="HW821" s="46"/>
      <c r="HX821" s="46"/>
      <c r="HY821" s="46"/>
      <c r="HZ821" s="46"/>
      <c r="IA821" s="46"/>
      <c r="IB821" s="46"/>
    </row>
    <row r="822" spans="1:240" s="82" customFormat="1" ht="18.75" customHeight="1">
      <c r="A822" s="57"/>
      <c r="B822" s="70" t="s">
        <v>147</v>
      </c>
      <c r="C822" s="71" t="s">
        <v>209</v>
      </c>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174">
        <v>4710</v>
      </c>
      <c r="AF822" s="182"/>
      <c r="AG822" s="182"/>
      <c r="AH822" s="182"/>
      <c r="AI822" s="182"/>
      <c r="AJ822" s="182"/>
      <c r="AK822" s="182"/>
      <c r="AL822" s="182"/>
      <c r="AM822" s="183"/>
      <c r="AN822" s="174">
        <v>4711</v>
      </c>
      <c r="AO822" s="182"/>
      <c r="AP822" s="182"/>
      <c r="AQ822" s="182"/>
      <c r="AR822" s="182"/>
      <c r="AS822" s="182"/>
      <c r="AT822" s="182"/>
      <c r="AU822" s="182"/>
      <c r="AV822" s="183"/>
      <c r="AW822" s="179"/>
      <c r="AX822" s="232"/>
      <c r="AY822" s="232"/>
      <c r="AZ822" s="232"/>
      <c r="BA822" s="232"/>
      <c r="BB822" s="233"/>
      <c r="BC822" s="46"/>
      <c r="BD822" s="46"/>
      <c r="BE822" s="46"/>
      <c r="BF822" s="116"/>
      <c r="BG822" s="116"/>
      <c r="BH822" s="49"/>
      <c r="BI822" s="46"/>
      <c r="BJ822" s="46"/>
      <c r="BK822" s="46"/>
      <c r="BL822" s="46"/>
      <c r="BM822" s="46"/>
      <c r="BN822" s="46"/>
      <c r="BO822" s="46"/>
      <c r="BP822" s="46"/>
      <c r="BQ822" s="46"/>
      <c r="BR822" s="46"/>
      <c r="BS822" s="46"/>
      <c r="BT822" s="46"/>
      <c r="BU822" s="46"/>
      <c r="BV822" s="46"/>
      <c r="BW822" s="46"/>
      <c r="BX822" s="46"/>
      <c r="BY822" s="46"/>
      <c r="BZ822" s="46"/>
      <c r="CA822" s="46"/>
      <c r="CB822" s="46"/>
      <c r="CC822" s="46"/>
      <c r="CD822" s="46"/>
      <c r="CE822" s="46"/>
      <c r="CF822" s="46"/>
      <c r="CG822" s="46"/>
      <c r="CH822" s="46"/>
      <c r="CI822" s="46"/>
      <c r="CJ822" s="46"/>
      <c r="CK822" s="46"/>
      <c r="CL822" s="46"/>
      <c r="CM822" s="46"/>
      <c r="CN822" s="46"/>
      <c r="CO822" s="46"/>
      <c r="CP822" s="46"/>
      <c r="CQ822" s="46"/>
      <c r="CR822" s="46"/>
      <c r="CS822" s="46"/>
      <c r="CT822" s="46"/>
      <c r="CU822" s="46"/>
      <c r="CV822" s="46"/>
      <c r="CW822" s="46"/>
      <c r="CX822" s="46"/>
      <c r="CY822" s="46"/>
      <c r="CZ822" s="46"/>
      <c r="DA822" s="46"/>
      <c r="DB822" s="46"/>
      <c r="DC822" s="46"/>
      <c r="DD822" s="46"/>
      <c r="DE822" s="46"/>
      <c r="DF822" s="46"/>
      <c r="DG822" s="46"/>
      <c r="DH822" s="46"/>
      <c r="DI822" s="46"/>
      <c r="DJ822" s="46"/>
      <c r="DK822" s="46"/>
      <c r="DL822" s="46"/>
      <c r="DM822" s="46"/>
      <c r="DN822" s="46"/>
      <c r="DO822" s="46"/>
      <c r="DP822" s="46"/>
      <c r="DQ822" s="46"/>
      <c r="DR822" s="46"/>
      <c r="DS822" s="46"/>
      <c r="DT822" s="46"/>
      <c r="DU822" s="46"/>
      <c r="DV822" s="46"/>
      <c r="DW822" s="46"/>
      <c r="DX822" s="46"/>
      <c r="DY822" s="46"/>
      <c r="DZ822" s="46"/>
      <c r="EA822" s="46"/>
      <c r="EB822" s="46"/>
      <c r="EC822" s="46"/>
      <c r="ED822" s="46"/>
      <c r="EE822" s="46"/>
      <c r="EF822" s="46"/>
      <c r="EG822" s="46"/>
      <c r="EH822" s="46"/>
      <c r="EI822" s="46"/>
      <c r="EJ822" s="46"/>
      <c r="EK822" s="46"/>
      <c r="EL822" s="46"/>
      <c r="EM822" s="46"/>
      <c r="EN822" s="46"/>
      <c r="EO822" s="46"/>
      <c r="EP822" s="46"/>
      <c r="EQ822" s="46"/>
      <c r="ER822" s="46"/>
      <c r="ES822" s="46"/>
      <c r="ET822" s="46"/>
      <c r="EU822" s="46"/>
      <c r="EV822" s="46"/>
      <c r="EW822" s="46"/>
      <c r="EX822" s="46"/>
      <c r="EY822" s="46"/>
      <c r="EZ822" s="46"/>
      <c r="FA822" s="46"/>
      <c r="FB822" s="46"/>
      <c r="FC822" s="46"/>
      <c r="FD822" s="46"/>
      <c r="FE822" s="46"/>
      <c r="FF822" s="46"/>
      <c r="FG822" s="46"/>
      <c r="FH822" s="46"/>
      <c r="FI822" s="46"/>
      <c r="FJ822" s="46"/>
      <c r="FK822" s="46"/>
      <c r="FL822" s="46"/>
      <c r="FM822" s="46"/>
      <c r="FN822" s="46"/>
      <c r="FO822" s="46"/>
      <c r="FP822" s="46"/>
      <c r="FQ822" s="46"/>
      <c r="FR822" s="46"/>
      <c r="FS822" s="46"/>
      <c r="FT822" s="46"/>
      <c r="FU822" s="46"/>
      <c r="FV822" s="46"/>
      <c r="FW822" s="46"/>
      <c r="FX822" s="46"/>
      <c r="FY822" s="46"/>
      <c r="FZ822" s="46"/>
      <c r="GA822" s="46"/>
      <c r="GB822" s="46"/>
      <c r="GC822" s="46"/>
      <c r="GD822" s="46"/>
      <c r="GE822" s="46"/>
      <c r="GF822" s="46"/>
      <c r="GG822" s="46"/>
      <c r="GH822" s="46"/>
      <c r="GI822" s="46"/>
      <c r="GJ822" s="46"/>
      <c r="GK822" s="46"/>
      <c r="GL822" s="46"/>
      <c r="GM822" s="46"/>
      <c r="GN822" s="46"/>
      <c r="GO822" s="46"/>
      <c r="GP822" s="46"/>
      <c r="GQ822" s="46"/>
      <c r="GR822" s="46"/>
      <c r="GS822" s="46"/>
      <c r="GT822" s="46"/>
      <c r="GU822" s="46"/>
      <c r="GV822" s="46"/>
      <c r="GW822" s="46"/>
      <c r="GX822" s="46"/>
      <c r="GY822" s="46"/>
      <c r="GZ822" s="46"/>
      <c r="HA822" s="46"/>
      <c r="HB822" s="46"/>
      <c r="HC822" s="46"/>
      <c r="HD822" s="46"/>
      <c r="HE822" s="46"/>
      <c r="HF822" s="46"/>
      <c r="HG822" s="46"/>
      <c r="HH822" s="46"/>
      <c r="HI822" s="46"/>
      <c r="HJ822" s="46"/>
      <c r="HK822" s="46"/>
      <c r="HL822" s="46"/>
      <c r="HM822" s="46"/>
      <c r="HN822" s="46"/>
      <c r="HO822" s="46"/>
      <c r="HP822" s="46"/>
      <c r="HQ822" s="46"/>
      <c r="HR822" s="46"/>
      <c r="HS822" s="46"/>
      <c r="HT822" s="46"/>
      <c r="HU822" s="46"/>
      <c r="HV822" s="46"/>
      <c r="HW822" s="46"/>
      <c r="HX822" s="46"/>
      <c r="HY822" s="46"/>
      <c r="HZ822" s="46"/>
      <c r="IA822" s="46"/>
      <c r="IB822" s="46"/>
      <c r="IC822" s="46"/>
      <c r="ID822" s="46"/>
      <c r="IE822" s="46"/>
      <c r="IF822" s="46"/>
    </row>
    <row r="823" spans="1:240" s="82" customFormat="1" ht="18.75" customHeight="1">
      <c r="A823" s="57"/>
      <c r="B823" s="70" t="s">
        <v>147</v>
      </c>
      <c r="C823" s="120" t="s">
        <v>210</v>
      </c>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174">
        <v>5055</v>
      </c>
      <c r="AF823" s="182"/>
      <c r="AG823" s="182"/>
      <c r="AH823" s="182"/>
      <c r="AI823" s="182"/>
      <c r="AJ823" s="182"/>
      <c r="AK823" s="182"/>
      <c r="AL823" s="182"/>
      <c r="AM823" s="183"/>
      <c r="AN823" s="174">
        <v>6746</v>
      </c>
      <c r="AO823" s="182"/>
      <c r="AP823" s="182"/>
      <c r="AQ823" s="182"/>
      <c r="AR823" s="182"/>
      <c r="AS823" s="182"/>
      <c r="AT823" s="182"/>
      <c r="AU823" s="182"/>
      <c r="AV823" s="183"/>
      <c r="AW823" s="179"/>
      <c r="AX823" s="232"/>
      <c r="AY823" s="232"/>
      <c r="AZ823" s="232"/>
      <c r="BA823" s="232"/>
      <c r="BB823" s="233"/>
      <c r="BC823" s="46"/>
      <c r="BD823" s="46"/>
      <c r="BE823" s="46"/>
      <c r="BF823" s="116"/>
      <c r="BG823" s="116"/>
      <c r="BH823" s="49"/>
      <c r="BI823" s="46"/>
      <c r="BJ823" s="46"/>
      <c r="BK823" s="46"/>
      <c r="BL823" s="46"/>
      <c r="BM823" s="46"/>
      <c r="BN823" s="46"/>
      <c r="BO823" s="46"/>
      <c r="BP823" s="46"/>
      <c r="BQ823" s="46"/>
      <c r="BR823" s="46"/>
      <c r="BS823" s="46"/>
      <c r="BT823" s="46"/>
      <c r="BU823" s="46"/>
      <c r="BV823" s="46"/>
      <c r="BW823" s="46"/>
      <c r="BX823" s="46"/>
      <c r="BY823" s="46"/>
      <c r="BZ823" s="46"/>
      <c r="CA823" s="46"/>
      <c r="CB823" s="46"/>
      <c r="CC823" s="46"/>
      <c r="CD823" s="46"/>
      <c r="CE823" s="46"/>
      <c r="CF823" s="46"/>
      <c r="CG823" s="46"/>
      <c r="CH823" s="46"/>
      <c r="CI823" s="46"/>
      <c r="CJ823" s="46"/>
      <c r="CK823" s="46"/>
      <c r="CL823" s="46"/>
      <c r="CM823" s="46"/>
      <c r="CN823" s="46"/>
      <c r="CO823" s="46"/>
      <c r="CP823" s="46"/>
      <c r="CQ823" s="46"/>
      <c r="CR823" s="46"/>
      <c r="CS823" s="46"/>
      <c r="CT823" s="46"/>
      <c r="CU823" s="46"/>
      <c r="CV823" s="46"/>
      <c r="CW823" s="46"/>
      <c r="CX823" s="46"/>
      <c r="CY823" s="46"/>
      <c r="CZ823" s="46"/>
      <c r="DA823" s="46"/>
      <c r="DB823" s="46"/>
      <c r="DC823" s="46"/>
      <c r="DD823" s="46"/>
      <c r="DE823" s="46"/>
      <c r="DF823" s="46"/>
      <c r="DG823" s="46"/>
      <c r="DH823" s="46"/>
      <c r="DI823" s="46"/>
      <c r="DJ823" s="46"/>
      <c r="DK823" s="46"/>
      <c r="DL823" s="46"/>
      <c r="DM823" s="46"/>
      <c r="DN823" s="46"/>
      <c r="DO823" s="46"/>
      <c r="DP823" s="46"/>
      <c r="DQ823" s="46"/>
      <c r="DR823" s="46"/>
      <c r="DS823" s="46"/>
      <c r="DT823" s="46"/>
      <c r="DU823" s="46"/>
      <c r="DV823" s="46"/>
      <c r="DW823" s="46"/>
      <c r="DX823" s="46"/>
      <c r="DY823" s="46"/>
      <c r="DZ823" s="46"/>
      <c r="EA823" s="46"/>
      <c r="EB823" s="46"/>
      <c r="EC823" s="46"/>
      <c r="ED823" s="46"/>
      <c r="EE823" s="46"/>
      <c r="EF823" s="46"/>
      <c r="EG823" s="46"/>
      <c r="EH823" s="46"/>
      <c r="EI823" s="46"/>
      <c r="EJ823" s="46"/>
      <c r="EK823" s="46"/>
      <c r="EL823" s="46"/>
      <c r="EM823" s="46"/>
      <c r="EN823" s="46"/>
      <c r="EO823" s="46"/>
      <c r="EP823" s="46"/>
      <c r="EQ823" s="46"/>
      <c r="ER823" s="46"/>
      <c r="ES823" s="46"/>
      <c r="ET823" s="46"/>
      <c r="EU823" s="46"/>
      <c r="EV823" s="46"/>
      <c r="EW823" s="46"/>
      <c r="EX823" s="46"/>
      <c r="EY823" s="46"/>
      <c r="EZ823" s="46"/>
      <c r="FA823" s="46"/>
      <c r="FB823" s="46"/>
      <c r="FC823" s="46"/>
      <c r="FD823" s="46"/>
      <c r="FE823" s="46"/>
      <c r="FF823" s="46"/>
      <c r="FG823" s="46"/>
      <c r="FH823" s="46"/>
      <c r="FI823" s="46"/>
      <c r="FJ823" s="46"/>
      <c r="FK823" s="46"/>
      <c r="FL823" s="46"/>
      <c r="FM823" s="46"/>
      <c r="FN823" s="46"/>
      <c r="FO823" s="46"/>
      <c r="FP823" s="46"/>
      <c r="FQ823" s="46"/>
      <c r="FR823" s="46"/>
      <c r="FS823" s="46"/>
      <c r="FT823" s="46"/>
      <c r="FU823" s="46"/>
      <c r="FV823" s="46"/>
      <c r="FW823" s="46"/>
      <c r="FX823" s="46"/>
      <c r="FY823" s="46"/>
      <c r="FZ823" s="46"/>
      <c r="GA823" s="46"/>
      <c r="GB823" s="46"/>
      <c r="GC823" s="46"/>
      <c r="GD823" s="46"/>
      <c r="GE823" s="46"/>
      <c r="GF823" s="46"/>
      <c r="GG823" s="46"/>
      <c r="GH823" s="46"/>
      <c r="GI823" s="46"/>
      <c r="GJ823" s="46"/>
      <c r="GK823" s="46"/>
      <c r="GL823" s="46"/>
      <c r="GM823" s="46"/>
      <c r="GN823" s="46"/>
      <c r="GO823" s="46"/>
      <c r="GP823" s="46"/>
      <c r="GQ823" s="46"/>
      <c r="GR823" s="46"/>
      <c r="GS823" s="46"/>
      <c r="GT823" s="46"/>
      <c r="GU823" s="46"/>
      <c r="GV823" s="46"/>
      <c r="GW823" s="46"/>
      <c r="GX823" s="46"/>
      <c r="GY823" s="46"/>
      <c r="GZ823" s="46"/>
      <c r="HA823" s="46"/>
      <c r="HB823" s="46"/>
      <c r="HC823" s="46"/>
      <c r="HD823" s="46"/>
      <c r="HE823" s="46"/>
      <c r="HF823" s="46"/>
      <c r="HG823" s="46"/>
      <c r="HH823" s="46"/>
      <c r="HI823" s="46"/>
      <c r="HJ823" s="46"/>
      <c r="HK823" s="46"/>
      <c r="HL823" s="46"/>
      <c r="HM823" s="46"/>
      <c r="HN823" s="46"/>
      <c r="HO823" s="46"/>
      <c r="HP823" s="46"/>
      <c r="HQ823" s="46"/>
      <c r="HR823" s="46"/>
      <c r="HS823" s="46"/>
      <c r="HT823" s="46"/>
      <c r="HU823" s="46"/>
      <c r="HV823" s="46"/>
      <c r="HW823" s="46"/>
      <c r="HX823" s="46"/>
      <c r="HY823" s="46"/>
      <c r="HZ823" s="46"/>
      <c r="IA823" s="46"/>
      <c r="IB823" s="46"/>
      <c r="IC823" s="46"/>
      <c r="ID823" s="46"/>
      <c r="IE823" s="46"/>
      <c r="IF823" s="46"/>
    </row>
    <row r="824" spans="1:240" s="82" customFormat="1" ht="18.75" customHeight="1">
      <c r="A824" s="57"/>
      <c r="B824" s="96" t="s">
        <v>147</v>
      </c>
      <c r="C824" s="121" t="s">
        <v>211</v>
      </c>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239">
        <v>0</v>
      </c>
      <c r="AF824" s="240"/>
      <c r="AG824" s="240"/>
      <c r="AH824" s="240"/>
      <c r="AI824" s="240"/>
      <c r="AJ824" s="240"/>
      <c r="AK824" s="240"/>
      <c r="AL824" s="240"/>
      <c r="AM824" s="241"/>
      <c r="AN824" s="239">
        <v>7504</v>
      </c>
      <c r="AO824" s="240"/>
      <c r="AP824" s="240"/>
      <c r="AQ824" s="240"/>
      <c r="AR824" s="240"/>
      <c r="AS824" s="240"/>
      <c r="AT824" s="240"/>
      <c r="AU824" s="240"/>
      <c r="AV824" s="241"/>
      <c r="AW824" s="242"/>
      <c r="AX824" s="243"/>
      <c r="AY824" s="243"/>
      <c r="AZ824" s="243"/>
      <c r="BA824" s="243"/>
      <c r="BB824" s="244"/>
      <c r="BC824" s="46"/>
      <c r="BD824" s="46"/>
      <c r="BE824" s="46"/>
      <c r="BF824" s="116"/>
      <c r="BG824" s="116"/>
      <c r="BH824" s="49"/>
      <c r="BI824" s="46"/>
      <c r="BJ824" s="46"/>
      <c r="BK824" s="46"/>
      <c r="BL824" s="46"/>
      <c r="BM824" s="46"/>
      <c r="BN824" s="46"/>
      <c r="BO824" s="46"/>
      <c r="BP824" s="46"/>
      <c r="BQ824" s="46"/>
      <c r="BR824" s="46"/>
      <c r="BS824" s="46"/>
      <c r="BT824" s="46"/>
      <c r="BU824" s="46"/>
      <c r="BV824" s="46"/>
      <c r="BW824" s="46"/>
      <c r="BX824" s="46"/>
      <c r="BY824" s="46"/>
      <c r="BZ824" s="46"/>
      <c r="CA824" s="46"/>
      <c r="CB824" s="46"/>
      <c r="CC824" s="46"/>
      <c r="CD824" s="46"/>
      <c r="CE824" s="46"/>
      <c r="CF824" s="46"/>
      <c r="CG824" s="46"/>
      <c r="CH824" s="46"/>
      <c r="CI824" s="46"/>
      <c r="CJ824" s="46"/>
      <c r="CK824" s="46"/>
      <c r="CL824" s="46"/>
      <c r="CM824" s="46"/>
      <c r="CN824" s="46"/>
      <c r="CO824" s="46"/>
      <c r="CP824" s="46"/>
      <c r="CQ824" s="46"/>
      <c r="CR824" s="46"/>
      <c r="CS824" s="46"/>
      <c r="CT824" s="46"/>
      <c r="CU824" s="46"/>
      <c r="CV824" s="46"/>
      <c r="CW824" s="46"/>
      <c r="CX824" s="46"/>
      <c r="CY824" s="46"/>
      <c r="CZ824" s="46"/>
      <c r="DA824" s="46"/>
      <c r="DB824" s="46"/>
      <c r="DC824" s="46"/>
      <c r="DD824" s="46"/>
      <c r="DE824" s="46"/>
      <c r="DF824" s="46"/>
      <c r="DG824" s="46"/>
      <c r="DH824" s="46"/>
      <c r="DI824" s="46"/>
      <c r="DJ824" s="46"/>
      <c r="DK824" s="46"/>
      <c r="DL824" s="46"/>
      <c r="DM824" s="46"/>
      <c r="DN824" s="46"/>
      <c r="DO824" s="46"/>
      <c r="DP824" s="46"/>
      <c r="DQ824" s="46"/>
      <c r="DR824" s="46"/>
      <c r="DS824" s="46"/>
      <c r="DT824" s="46"/>
      <c r="DU824" s="46"/>
      <c r="DV824" s="46"/>
      <c r="DW824" s="46"/>
      <c r="DX824" s="46"/>
      <c r="DY824" s="46"/>
      <c r="DZ824" s="46"/>
      <c r="EA824" s="46"/>
      <c r="EB824" s="46"/>
      <c r="EC824" s="46"/>
      <c r="ED824" s="46"/>
      <c r="EE824" s="46"/>
      <c r="EF824" s="46"/>
      <c r="EG824" s="46"/>
      <c r="EH824" s="46"/>
      <c r="EI824" s="46"/>
      <c r="EJ824" s="46"/>
      <c r="EK824" s="46"/>
      <c r="EL824" s="46"/>
      <c r="EM824" s="46"/>
      <c r="EN824" s="46"/>
      <c r="EO824" s="46"/>
      <c r="EP824" s="46"/>
      <c r="EQ824" s="46"/>
      <c r="ER824" s="46"/>
      <c r="ES824" s="46"/>
      <c r="ET824" s="46"/>
      <c r="EU824" s="46"/>
      <c r="EV824" s="46"/>
      <c r="EW824" s="46"/>
      <c r="EX824" s="46"/>
      <c r="EY824" s="46"/>
      <c r="EZ824" s="46"/>
      <c r="FA824" s="46"/>
      <c r="FB824" s="46"/>
      <c r="FC824" s="46"/>
      <c r="FD824" s="46"/>
      <c r="FE824" s="46"/>
      <c r="FF824" s="46"/>
      <c r="FG824" s="46"/>
      <c r="FH824" s="46"/>
      <c r="FI824" s="46"/>
      <c r="FJ824" s="46"/>
      <c r="FK824" s="46"/>
      <c r="FL824" s="46"/>
      <c r="FM824" s="46"/>
      <c r="FN824" s="46"/>
      <c r="FO824" s="46"/>
      <c r="FP824" s="46"/>
      <c r="FQ824" s="46"/>
      <c r="FR824" s="46"/>
      <c r="FS824" s="46"/>
      <c r="FT824" s="46"/>
      <c r="FU824" s="46"/>
      <c r="FV824" s="46"/>
      <c r="FW824" s="46"/>
      <c r="FX824" s="46"/>
      <c r="FY824" s="46"/>
      <c r="FZ824" s="46"/>
      <c r="GA824" s="46"/>
      <c r="GB824" s="46"/>
      <c r="GC824" s="46"/>
      <c r="GD824" s="46"/>
      <c r="GE824" s="46"/>
      <c r="GF824" s="46"/>
      <c r="GG824" s="46"/>
      <c r="GH824" s="46"/>
      <c r="GI824" s="46"/>
      <c r="GJ824" s="46"/>
      <c r="GK824" s="46"/>
      <c r="GL824" s="46"/>
      <c r="GM824" s="46"/>
      <c r="GN824" s="46"/>
      <c r="GO824" s="46"/>
      <c r="GP824" s="46"/>
      <c r="GQ824" s="46"/>
      <c r="GR824" s="46"/>
      <c r="GS824" s="46"/>
      <c r="GT824" s="46"/>
      <c r="GU824" s="46"/>
      <c r="GV824" s="46"/>
      <c r="GW824" s="46"/>
      <c r="GX824" s="46"/>
      <c r="GY824" s="46"/>
      <c r="GZ824" s="46"/>
      <c r="HA824" s="46"/>
      <c r="HB824" s="46"/>
      <c r="HC824" s="46"/>
      <c r="HD824" s="46"/>
      <c r="HE824" s="46"/>
      <c r="HF824" s="46"/>
      <c r="HG824" s="46"/>
      <c r="HH824" s="46"/>
      <c r="HI824" s="46"/>
      <c r="HJ824" s="46"/>
      <c r="HK824" s="46"/>
      <c r="HL824" s="46"/>
      <c r="HM824" s="46"/>
      <c r="HN824" s="46"/>
      <c r="HO824" s="46"/>
      <c r="HP824" s="46"/>
      <c r="HQ824" s="46"/>
      <c r="HR824" s="46"/>
      <c r="HS824" s="46"/>
      <c r="HT824" s="46"/>
      <c r="HU824" s="46"/>
      <c r="HV824" s="46"/>
      <c r="HW824" s="46"/>
      <c r="HX824" s="46"/>
      <c r="HY824" s="46"/>
      <c r="HZ824" s="46"/>
      <c r="IA824" s="46"/>
      <c r="IB824" s="46"/>
      <c r="IC824" s="46"/>
      <c r="ID824" s="46"/>
      <c r="IE824" s="46"/>
      <c r="IF824" s="46"/>
    </row>
    <row r="825" spans="1:240" s="82" customFormat="1" ht="18.75" customHeight="1" thickBot="1">
      <c r="A825" s="57"/>
      <c r="B825" s="70" t="s">
        <v>102</v>
      </c>
      <c r="C825" s="71" t="s">
        <v>212</v>
      </c>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174">
        <v>205149</v>
      </c>
      <c r="AF825" s="182"/>
      <c r="AG825" s="182"/>
      <c r="AH825" s="182"/>
      <c r="AI825" s="182"/>
      <c r="AJ825" s="182"/>
      <c r="AK825" s="182"/>
      <c r="AL825" s="182"/>
      <c r="AM825" s="183"/>
      <c r="AN825" s="174">
        <v>198013</v>
      </c>
      <c r="AO825" s="182"/>
      <c r="AP825" s="182"/>
      <c r="AQ825" s="182"/>
      <c r="AR825" s="182"/>
      <c r="AS825" s="182"/>
      <c r="AT825" s="182"/>
      <c r="AU825" s="182"/>
      <c r="AV825" s="183"/>
      <c r="AW825" s="234" t="s">
        <v>213</v>
      </c>
      <c r="AX825" s="235"/>
      <c r="AY825" s="235"/>
      <c r="AZ825" s="235"/>
      <c r="BA825" s="235"/>
      <c r="BB825" s="236"/>
      <c r="BC825" s="46"/>
      <c r="BD825" s="46"/>
      <c r="BE825" s="46"/>
      <c r="BF825" s="116"/>
      <c r="BG825" s="116"/>
      <c r="BH825" s="49"/>
      <c r="BI825" s="46"/>
      <c r="BJ825" s="46"/>
      <c r="BK825" s="46"/>
      <c r="BL825" s="46"/>
      <c r="BM825" s="46"/>
      <c r="BN825" s="46"/>
      <c r="BO825" s="46"/>
      <c r="BP825" s="46"/>
      <c r="BQ825" s="46"/>
      <c r="BR825" s="46"/>
      <c r="BS825" s="46"/>
      <c r="BT825" s="46"/>
      <c r="BU825" s="46"/>
      <c r="BV825" s="46"/>
      <c r="BW825" s="46"/>
      <c r="BX825" s="46"/>
      <c r="BY825" s="46"/>
      <c r="BZ825" s="46"/>
      <c r="CA825" s="46"/>
      <c r="CB825" s="46"/>
      <c r="CC825" s="46"/>
      <c r="CD825" s="46"/>
      <c r="CE825" s="46"/>
      <c r="CF825" s="46"/>
      <c r="CG825" s="46"/>
      <c r="CH825" s="46"/>
      <c r="CI825" s="46"/>
      <c r="CJ825" s="46"/>
      <c r="CK825" s="46"/>
      <c r="CL825" s="46"/>
      <c r="CM825" s="46"/>
      <c r="CN825" s="46"/>
      <c r="CO825" s="46"/>
      <c r="CP825" s="46"/>
      <c r="CQ825" s="46"/>
      <c r="CR825" s="46"/>
      <c r="CS825" s="46"/>
      <c r="CT825" s="46"/>
      <c r="CU825" s="46"/>
      <c r="CV825" s="46"/>
      <c r="CW825" s="46"/>
      <c r="CX825" s="46"/>
      <c r="CY825" s="46"/>
      <c r="CZ825" s="46"/>
      <c r="DA825" s="46"/>
      <c r="DB825" s="46"/>
      <c r="DC825" s="46"/>
      <c r="DD825" s="46"/>
      <c r="DE825" s="46"/>
      <c r="DF825" s="46"/>
      <c r="DG825" s="46"/>
      <c r="DH825" s="46"/>
      <c r="DI825" s="46"/>
      <c r="DJ825" s="46"/>
      <c r="DK825" s="46"/>
      <c r="DL825" s="46"/>
      <c r="DM825" s="46"/>
      <c r="DN825" s="46"/>
      <c r="DO825" s="46"/>
      <c r="DP825" s="46"/>
      <c r="DQ825" s="46"/>
      <c r="DR825" s="46"/>
      <c r="DS825" s="46"/>
      <c r="DT825" s="46"/>
      <c r="DU825" s="46"/>
      <c r="DV825" s="46"/>
      <c r="DW825" s="46"/>
      <c r="DX825" s="46"/>
      <c r="DY825" s="46"/>
      <c r="DZ825" s="46"/>
      <c r="EA825" s="46"/>
      <c r="EB825" s="46"/>
      <c r="EC825" s="46"/>
      <c r="ED825" s="46"/>
      <c r="EE825" s="46"/>
      <c r="EF825" s="46"/>
      <c r="EG825" s="46"/>
      <c r="EH825" s="46"/>
      <c r="EI825" s="46"/>
      <c r="EJ825" s="46"/>
      <c r="EK825" s="46"/>
      <c r="EL825" s="46"/>
      <c r="EM825" s="46"/>
      <c r="EN825" s="46"/>
      <c r="EO825" s="46"/>
      <c r="EP825" s="46"/>
      <c r="EQ825" s="46"/>
      <c r="ER825" s="46"/>
      <c r="ES825" s="46"/>
      <c r="ET825" s="46"/>
      <c r="EU825" s="46"/>
      <c r="EV825" s="46"/>
      <c r="EW825" s="46"/>
      <c r="EX825" s="46"/>
      <c r="EY825" s="46"/>
      <c r="EZ825" s="46"/>
      <c r="FA825" s="46"/>
      <c r="FB825" s="46"/>
      <c r="FC825" s="46"/>
      <c r="FD825" s="46"/>
      <c r="FE825" s="46"/>
      <c r="FF825" s="46"/>
      <c r="FG825" s="46"/>
      <c r="FH825" s="46"/>
      <c r="FI825" s="46"/>
      <c r="FJ825" s="46"/>
      <c r="FK825" s="46"/>
      <c r="FL825" s="46"/>
      <c r="FM825" s="46"/>
      <c r="FN825" s="46"/>
      <c r="FO825" s="46"/>
      <c r="FP825" s="46"/>
      <c r="FQ825" s="46"/>
      <c r="FR825" s="46"/>
      <c r="FS825" s="46"/>
      <c r="FT825" s="46"/>
      <c r="FU825" s="46"/>
      <c r="FV825" s="46"/>
      <c r="FW825" s="46"/>
      <c r="FX825" s="46"/>
      <c r="FY825" s="46"/>
      <c r="FZ825" s="46"/>
      <c r="GA825" s="46"/>
      <c r="GB825" s="46"/>
      <c r="GC825" s="46"/>
      <c r="GD825" s="46"/>
      <c r="GE825" s="46"/>
      <c r="GF825" s="46"/>
      <c r="GG825" s="46"/>
      <c r="GH825" s="46"/>
      <c r="GI825" s="46"/>
      <c r="GJ825" s="46"/>
      <c r="GK825" s="46"/>
      <c r="GL825" s="46"/>
      <c r="GM825" s="46"/>
      <c r="GN825" s="46"/>
      <c r="GO825" s="46"/>
      <c r="GP825" s="46"/>
      <c r="GQ825" s="46"/>
      <c r="GR825" s="46"/>
      <c r="GS825" s="46"/>
      <c r="GT825" s="46"/>
      <c r="GU825" s="46"/>
      <c r="GV825" s="46"/>
      <c r="GW825" s="46"/>
      <c r="GX825" s="46"/>
      <c r="GY825" s="46"/>
      <c r="GZ825" s="46"/>
      <c r="HA825" s="46"/>
      <c r="HB825" s="46"/>
      <c r="HC825" s="46"/>
      <c r="HD825" s="46"/>
      <c r="HE825" s="46"/>
      <c r="HF825" s="46"/>
      <c r="HG825" s="46"/>
      <c r="HH825" s="46"/>
      <c r="HI825" s="46"/>
      <c r="HJ825" s="46"/>
      <c r="HK825" s="46"/>
      <c r="HL825" s="46"/>
      <c r="HM825" s="46"/>
      <c r="HN825" s="46"/>
      <c r="HO825" s="46"/>
      <c r="HP825" s="46"/>
      <c r="HQ825" s="46"/>
      <c r="HR825" s="46"/>
      <c r="HS825" s="46"/>
      <c r="HT825" s="46"/>
      <c r="HU825" s="46"/>
      <c r="HV825" s="46"/>
      <c r="HW825" s="46"/>
      <c r="HX825" s="46"/>
      <c r="HY825" s="46"/>
      <c r="HZ825" s="46"/>
      <c r="IA825" s="46"/>
      <c r="IB825" s="46"/>
      <c r="IC825" s="46"/>
      <c r="ID825" s="46"/>
      <c r="IE825" s="46"/>
      <c r="IF825" s="46"/>
    </row>
    <row r="826" spans="1:240" s="82" customFormat="1" ht="27.95" customHeight="1" thickTop="1" thickBot="1">
      <c r="A826" s="62"/>
      <c r="B826" s="167" t="s">
        <v>104</v>
      </c>
      <c r="C826" s="237"/>
      <c r="D826" s="237"/>
      <c r="E826" s="237"/>
      <c r="F826" s="237"/>
      <c r="G826" s="237"/>
      <c r="H826" s="237"/>
      <c r="I826" s="237"/>
      <c r="J826" s="237"/>
      <c r="K826" s="237"/>
      <c r="L826" s="237"/>
      <c r="M826" s="237"/>
      <c r="N826" s="237"/>
      <c r="O826" s="237"/>
      <c r="P826" s="237"/>
      <c r="Q826" s="237"/>
      <c r="R826" s="237"/>
      <c r="S826" s="237"/>
      <c r="T826" s="237"/>
      <c r="U826" s="237"/>
      <c r="V826" s="237"/>
      <c r="W826" s="237"/>
      <c r="X826" s="237"/>
      <c r="Y826" s="237"/>
      <c r="Z826" s="237"/>
      <c r="AA826" s="237"/>
      <c r="AB826" s="237"/>
      <c r="AC826" s="237"/>
      <c r="AD826" s="238"/>
      <c r="AE826" s="170">
        <f>SUM(AE811:AM825)</f>
        <v>4657781</v>
      </c>
      <c r="AF826" s="203"/>
      <c r="AG826" s="203"/>
      <c r="AH826" s="203"/>
      <c r="AI826" s="203"/>
      <c r="AJ826" s="203"/>
      <c r="AK826" s="203"/>
      <c r="AL826" s="203"/>
      <c r="AM826" s="204"/>
      <c r="AN826" s="170">
        <f>SUM(AN811:AV825)</f>
        <v>4761828</v>
      </c>
      <c r="AO826" s="203"/>
      <c r="AP826" s="203"/>
      <c r="AQ826" s="203"/>
      <c r="AR826" s="203"/>
      <c r="AS826" s="203"/>
      <c r="AT826" s="203"/>
      <c r="AU826" s="203"/>
      <c r="AV826" s="204"/>
      <c r="AW826" s="220"/>
      <c r="AX826" s="221"/>
      <c r="AY826" s="221"/>
      <c r="AZ826" s="221"/>
      <c r="BA826" s="221"/>
      <c r="BB826" s="222"/>
      <c r="BC826" s="46"/>
      <c r="BD826" s="46"/>
      <c r="BE826" s="46"/>
      <c r="BF826" s="76"/>
      <c r="BG826" s="76"/>
      <c r="BH826" s="122"/>
      <c r="BI826" s="46"/>
      <c r="BJ826" s="46"/>
      <c r="BK826" s="46"/>
      <c r="BL826" s="46"/>
      <c r="BM826" s="46"/>
      <c r="BN826" s="46"/>
      <c r="BO826" s="46"/>
      <c r="BP826" s="46"/>
      <c r="BQ826" s="46"/>
      <c r="BR826" s="46"/>
      <c r="BS826" s="46"/>
      <c r="BT826" s="46"/>
      <c r="BU826" s="46"/>
      <c r="BV826" s="46"/>
      <c r="BW826" s="46"/>
      <c r="BX826" s="46"/>
      <c r="BY826" s="46"/>
      <c r="BZ826" s="46"/>
      <c r="CA826" s="46"/>
      <c r="CB826" s="46"/>
      <c r="CC826" s="46"/>
      <c r="CD826" s="46"/>
      <c r="CE826" s="46"/>
      <c r="CF826" s="46"/>
      <c r="CG826" s="46"/>
      <c r="CH826" s="46"/>
      <c r="CI826" s="46"/>
      <c r="CJ826" s="46"/>
      <c r="CK826" s="46"/>
      <c r="CL826" s="46"/>
      <c r="CM826" s="46"/>
      <c r="CN826" s="46"/>
      <c r="CO826" s="46"/>
      <c r="CP826" s="46"/>
      <c r="CQ826" s="46"/>
      <c r="CR826" s="46"/>
      <c r="CS826" s="46"/>
      <c r="CT826" s="46"/>
      <c r="CU826" s="46"/>
      <c r="CV826" s="46"/>
      <c r="CW826" s="46"/>
      <c r="CX826" s="46"/>
      <c r="CY826" s="46"/>
      <c r="CZ826" s="46"/>
      <c r="DA826" s="46"/>
      <c r="DB826" s="46"/>
      <c r="DC826" s="46"/>
      <c r="DD826" s="46"/>
      <c r="DE826" s="46"/>
      <c r="DF826" s="46"/>
      <c r="DG826" s="46"/>
      <c r="DH826" s="46"/>
      <c r="DI826" s="46"/>
      <c r="DJ826" s="46"/>
      <c r="DK826" s="46"/>
      <c r="DL826" s="46"/>
      <c r="DM826" s="46"/>
      <c r="DN826" s="46"/>
      <c r="DO826" s="46"/>
      <c r="DP826" s="46"/>
      <c r="DQ826" s="46"/>
      <c r="DR826" s="46"/>
      <c r="DS826" s="46"/>
      <c r="DT826" s="46"/>
      <c r="DU826" s="46"/>
      <c r="DV826" s="46"/>
      <c r="DW826" s="46"/>
      <c r="DX826" s="46"/>
      <c r="DY826" s="46"/>
      <c r="DZ826" s="46"/>
      <c r="EA826" s="46"/>
      <c r="EB826" s="46"/>
      <c r="EC826" s="46"/>
      <c r="ED826" s="46"/>
      <c r="EE826" s="46"/>
      <c r="EF826" s="46"/>
      <c r="EG826" s="46"/>
      <c r="EH826" s="46"/>
      <c r="EI826" s="46"/>
      <c r="EJ826" s="46"/>
      <c r="EK826" s="46"/>
      <c r="EL826" s="46"/>
      <c r="EM826" s="46"/>
      <c r="EN826" s="46"/>
      <c r="EO826" s="46"/>
      <c r="EP826" s="46"/>
      <c r="EQ826" s="46"/>
      <c r="ER826" s="46"/>
      <c r="ES826" s="46"/>
      <c r="ET826" s="46"/>
      <c r="EU826" s="46"/>
      <c r="EV826" s="46"/>
      <c r="EW826" s="46"/>
      <c r="EX826" s="46"/>
      <c r="EY826" s="46"/>
      <c r="EZ826" s="46"/>
      <c r="FA826" s="46"/>
      <c r="FB826" s="46"/>
      <c r="FC826" s="46"/>
      <c r="FD826" s="46"/>
      <c r="FE826" s="46"/>
      <c r="FF826" s="46"/>
      <c r="FG826" s="46"/>
      <c r="FH826" s="46"/>
      <c r="FI826" s="46"/>
      <c r="FJ826" s="46"/>
      <c r="FK826" s="46"/>
      <c r="FL826" s="46"/>
      <c r="FM826" s="46"/>
      <c r="FN826" s="46"/>
      <c r="FO826" s="46"/>
      <c r="FP826" s="46"/>
      <c r="FQ826" s="46"/>
      <c r="FR826" s="46"/>
      <c r="FS826" s="46"/>
      <c r="FT826" s="46"/>
      <c r="FU826" s="46"/>
      <c r="FV826" s="46"/>
      <c r="FW826" s="46"/>
      <c r="FX826" s="46"/>
      <c r="FY826" s="46"/>
      <c r="FZ826" s="46"/>
      <c r="GA826" s="46"/>
      <c r="GB826" s="46"/>
      <c r="GC826" s="46"/>
      <c r="GD826" s="46"/>
      <c r="GE826" s="46"/>
      <c r="GF826" s="46"/>
      <c r="GG826" s="46"/>
      <c r="GH826" s="46"/>
      <c r="GI826" s="46"/>
      <c r="GJ826" s="46"/>
      <c r="GK826" s="46"/>
      <c r="GL826" s="46"/>
      <c r="GM826" s="46"/>
      <c r="GN826" s="46"/>
      <c r="GO826" s="46"/>
      <c r="GP826" s="46"/>
      <c r="GQ826" s="46"/>
      <c r="GR826" s="46"/>
      <c r="GS826" s="46"/>
      <c r="GT826" s="46"/>
      <c r="GU826" s="46"/>
      <c r="GV826" s="46"/>
      <c r="GW826" s="46"/>
      <c r="GX826" s="46"/>
      <c r="GY826" s="46"/>
      <c r="GZ826" s="46"/>
      <c r="HA826" s="46"/>
      <c r="HB826" s="46"/>
      <c r="HC826" s="46"/>
      <c r="HD826" s="46"/>
      <c r="HE826" s="46"/>
      <c r="HF826" s="46"/>
      <c r="HG826" s="46"/>
      <c r="HH826" s="46"/>
      <c r="HI826" s="46"/>
      <c r="HJ826" s="46"/>
      <c r="HK826" s="46"/>
      <c r="HL826" s="46"/>
      <c r="HM826" s="46"/>
      <c r="HN826" s="46"/>
      <c r="HO826" s="46"/>
      <c r="HP826" s="46"/>
      <c r="HQ826" s="46"/>
      <c r="HR826" s="46"/>
      <c r="HS826" s="46"/>
      <c r="HT826" s="46"/>
      <c r="HU826" s="46"/>
      <c r="HV826" s="46"/>
      <c r="HW826" s="46"/>
      <c r="HX826" s="46"/>
      <c r="HY826" s="46"/>
      <c r="HZ826" s="46"/>
      <c r="IA826" s="46"/>
      <c r="IB826" s="46"/>
      <c r="IC826" s="46"/>
      <c r="ID826" s="46"/>
      <c r="IE826" s="46"/>
      <c r="IF826" s="46"/>
    </row>
    <row r="827" spans="1:240">
      <c r="BF827" s="49"/>
    </row>
    <row r="828" spans="1:240" ht="14.25">
      <c r="A828" s="45" t="s">
        <v>89</v>
      </c>
      <c r="BA828" s="47"/>
      <c r="BB828" s="48"/>
      <c r="BC828" s="47" t="s">
        <v>121</v>
      </c>
      <c r="BG828" s="46"/>
      <c r="BH828" s="46"/>
    </row>
    <row r="829" spans="1:240">
      <c r="BG829" s="46"/>
      <c r="BH829" s="46"/>
    </row>
    <row r="830" spans="1:240">
      <c r="AD830" s="50"/>
      <c r="AH830" s="50"/>
      <c r="AI830" s="50"/>
      <c r="AJ830" s="50"/>
      <c r="AK830" s="50"/>
      <c r="AL830" s="50"/>
      <c r="AM830" s="50"/>
      <c r="AS830" s="50"/>
      <c r="BB830" s="51" t="s">
        <v>91</v>
      </c>
      <c r="BG830" s="46"/>
      <c r="BH830" s="46"/>
    </row>
    <row r="831" spans="1:240">
      <c r="AD831" s="50"/>
      <c r="AH831" s="50"/>
      <c r="AI831" s="50"/>
      <c r="AJ831" s="50"/>
      <c r="AK831" s="50"/>
      <c r="AL831" s="50"/>
      <c r="AM831" s="50"/>
      <c r="AS831" s="50"/>
      <c r="BG831" s="46"/>
      <c r="BH831" s="46"/>
    </row>
    <row r="832" spans="1:240" ht="13.5" thickBot="1">
      <c r="AD832" s="50"/>
      <c r="AH832" s="50"/>
      <c r="AI832" s="50"/>
      <c r="AJ832" s="50"/>
      <c r="AK832" s="50"/>
      <c r="AL832" s="50"/>
      <c r="AM832" s="50"/>
      <c r="AS832" s="50"/>
      <c r="BG832" s="46"/>
      <c r="BH832" s="46"/>
    </row>
    <row r="833" spans="1:60" ht="15" thickBot="1">
      <c r="A833" s="205" t="s">
        <v>92</v>
      </c>
      <c r="B833" s="206"/>
      <c r="C833" s="206"/>
      <c r="D833" s="206"/>
      <c r="E833" s="206"/>
      <c r="F833" s="206"/>
      <c r="G833" s="206"/>
      <c r="H833" s="206"/>
      <c r="I833" s="206"/>
      <c r="J833" s="206"/>
      <c r="K833" s="207"/>
      <c r="L833" s="208">
        <v>23</v>
      </c>
      <c r="M833" s="209"/>
      <c r="N833" s="209"/>
      <c r="O833" s="210"/>
      <c r="P833" s="205" t="s">
        <v>93</v>
      </c>
      <c r="Q833" s="206"/>
      <c r="R833" s="206"/>
      <c r="S833" s="206"/>
      <c r="T833" s="206"/>
      <c r="U833" s="207"/>
      <c r="V833" s="211" t="s">
        <v>77</v>
      </c>
      <c r="W833" s="212"/>
      <c r="X833" s="212"/>
      <c r="Y833" s="212"/>
      <c r="Z833" s="212"/>
      <c r="AA833" s="212"/>
      <c r="AB833" s="212"/>
      <c r="AC833" s="212"/>
      <c r="AD833" s="212"/>
      <c r="AE833" s="212"/>
      <c r="AF833" s="212"/>
      <c r="AG833" s="212"/>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3"/>
      <c r="BG833" s="46"/>
      <c r="BH833" s="46"/>
    </row>
    <row r="834" spans="1:60" ht="14.25">
      <c r="A834" s="52"/>
      <c r="B834" s="52"/>
      <c r="C834" s="52"/>
      <c r="D834" s="52"/>
      <c r="E834" s="52"/>
      <c r="F834" s="52"/>
      <c r="G834" s="52"/>
      <c r="H834" s="52"/>
      <c r="I834" s="52"/>
      <c r="J834" s="52"/>
      <c r="K834" s="52"/>
      <c r="L834" s="53"/>
      <c r="M834" s="53"/>
      <c r="N834" s="53"/>
      <c r="O834" s="53"/>
      <c r="P834" s="52"/>
      <c r="Q834" s="52"/>
      <c r="R834" s="52"/>
      <c r="S834" s="52"/>
      <c r="T834" s="52"/>
      <c r="U834" s="52"/>
      <c r="V834" s="54"/>
      <c r="W834" s="54"/>
      <c r="X834" s="54"/>
      <c r="Y834" s="54"/>
      <c r="Z834" s="54"/>
      <c r="AA834" s="54"/>
      <c r="AB834" s="54"/>
      <c r="AC834" s="54"/>
      <c r="AD834" s="54"/>
      <c r="AE834" s="54"/>
      <c r="AF834" s="54"/>
      <c r="AG834" s="54"/>
      <c r="AH834" s="54"/>
      <c r="AI834" s="54"/>
      <c r="AJ834" s="54"/>
      <c r="AK834" s="54"/>
      <c r="AL834" s="54"/>
      <c r="AM834" s="54"/>
      <c r="AN834" s="54"/>
      <c r="AO834" s="54"/>
      <c r="AP834" s="54"/>
      <c r="AQ834" s="54"/>
      <c r="AR834" s="54"/>
      <c r="AS834" s="54"/>
      <c r="AT834" s="54"/>
      <c r="AU834" s="54"/>
      <c r="AV834" s="54"/>
      <c r="AW834" s="54"/>
      <c r="AX834" s="54"/>
      <c r="AY834" s="54"/>
      <c r="AZ834" s="54"/>
      <c r="BA834" s="54"/>
      <c r="BB834" s="54"/>
      <c r="BG834" s="46"/>
      <c r="BH834" s="46"/>
    </row>
    <row r="835" spans="1:60" ht="14.25">
      <c r="A835" s="55"/>
      <c r="B835" s="56" t="s">
        <v>95</v>
      </c>
      <c r="C835" s="57"/>
      <c r="D835" s="57"/>
      <c r="E835" s="57"/>
      <c r="F835" s="57"/>
      <c r="G835" s="57"/>
      <c r="H835" s="57"/>
      <c r="I835" s="57"/>
      <c r="J835" s="57"/>
      <c r="K835" s="57"/>
      <c r="L835" s="58"/>
      <c r="M835" s="58"/>
      <c r="N835" s="58"/>
      <c r="O835" s="58"/>
      <c r="P835" s="57"/>
      <c r="Q835" s="57"/>
      <c r="R835" s="57"/>
      <c r="S835" s="57"/>
      <c r="T835" s="57"/>
      <c r="U835" s="57"/>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G835" s="46"/>
      <c r="BH835" s="46"/>
    </row>
    <row r="836" spans="1:60" ht="15" thickBot="1">
      <c r="A836" s="57"/>
      <c r="B836" s="57"/>
      <c r="C836" s="57"/>
      <c r="D836" s="57"/>
      <c r="E836" s="57"/>
      <c r="F836" s="57"/>
      <c r="G836" s="57"/>
      <c r="H836" s="57"/>
      <c r="I836" s="57"/>
      <c r="J836" s="57"/>
      <c r="K836" s="57"/>
      <c r="L836" s="58"/>
      <c r="M836" s="58"/>
      <c r="N836" s="58"/>
      <c r="O836" s="58"/>
      <c r="P836" s="57"/>
      <c r="Q836" s="57"/>
      <c r="R836" s="57"/>
      <c r="S836" s="57"/>
      <c r="T836" s="57"/>
      <c r="U836" s="57"/>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G836" s="46"/>
      <c r="BH836" s="46"/>
    </row>
    <row r="837" spans="1:60" ht="14.25">
      <c r="A837" s="57"/>
      <c r="B837" s="59"/>
      <c r="C837" s="52"/>
      <c r="D837" s="52"/>
      <c r="E837" s="52"/>
      <c r="F837" s="52"/>
      <c r="G837" s="52"/>
      <c r="H837" s="52"/>
      <c r="I837" s="52"/>
      <c r="J837" s="52"/>
      <c r="K837" s="52"/>
      <c r="L837" s="53"/>
      <c r="M837" s="53"/>
      <c r="N837" s="53"/>
      <c r="O837" s="53"/>
      <c r="P837" s="52"/>
      <c r="Q837" s="52"/>
      <c r="R837" s="52"/>
      <c r="S837" s="52"/>
      <c r="T837" s="52"/>
      <c r="U837" s="52"/>
      <c r="V837" s="54"/>
      <c r="W837" s="54"/>
      <c r="X837" s="54"/>
      <c r="Y837" s="54"/>
      <c r="Z837" s="54"/>
      <c r="AA837" s="54"/>
      <c r="AB837" s="54"/>
      <c r="AC837" s="54"/>
      <c r="AD837" s="54"/>
      <c r="AE837" s="54"/>
      <c r="AF837" s="54"/>
      <c r="AG837" s="54"/>
      <c r="AH837" s="54"/>
      <c r="AI837" s="54"/>
      <c r="AJ837" s="54"/>
      <c r="AK837" s="54"/>
      <c r="AL837" s="54"/>
      <c r="AM837" s="54"/>
      <c r="AN837" s="54"/>
      <c r="AO837" s="54"/>
      <c r="AP837" s="54"/>
      <c r="AQ837" s="54"/>
      <c r="AR837" s="54"/>
      <c r="AS837" s="54"/>
      <c r="AT837" s="54"/>
      <c r="AU837" s="54"/>
      <c r="AV837" s="54"/>
      <c r="AW837" s="54"/>
      <c r="AX837" s="54"/>
      <c r="AY837" s="54"/>
      <c r="AZ837" s="54"/>
      <c r="BA837" s="54"/>
      <c r="BB837" s="60"/>
      <c r="BG837" s="46"/>
      <c r="BH837" s="46"/>
    </row>
    <row r="838" spans="1:60">
      <c r="A838" s="57"/>
      <c r="B838" s="184" t="s">
        <v>214</v>
      </c>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6"/>
      <c r="BG838" s="46"/>
      <c r="BH838" s="46"/>
    </row>
    <row r="839" spans="1:60">
      <c r="A839" s="57"/>
      <c r="B839" s="184"/>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6"/>
      <c r="BG839" s="46"/>
      <c r="BH839" s="46"/>
    </row>
    <row r="840" spans="1:60">
      <c r="A840" s="57"/>
      <c r="B840" s="184"/>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6"/>
      <c r="BG840" s="46"/>
      <c r="BH840" s="46"/>
    </row>
    <row r="841" spans="1:60">
      <c r="A841" s="57"/>
      <c r="B841" s="184"/>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6"/>
      <c r="BG841" s="46"/>
      <c r="BH841" s="46"/>
    </row>
    <row r="842" spans="1:60">
      <c r="A842" s="57"/>
      <c r="B842" s="184"/>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6"/>
      <c r="BG842" s="46"/>
      <c r="BH842" s="46"/>
    </row>
    <row r="843" spans="1:60">
      <c r="A843" s="57"/>
      <c r="B843" s="184"/>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6"/>
      <c r="BG843" s="46"/>
      <c r="BH843" s="46"/>
    </row>
    <row r="844" spans="1:60">
      <c r="A844" s="57"/>
      <c r="B844" s="184"/>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6"/>
      <c r="BG844" s="46"/>
      <c r="BH844" s="46"/>
    </row>
    <row r="845" spans="1:60">
      <c r="A845" s="57"/>
      <c r="B845" s="184"/>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6"/>
      <c r="BG845" s="46"/>
      <c r="BH845" s="46"/>
    </row>
    <row r="846" spans="1:60">
      <c r="A846" s="57"/>
      <c r="B846" s="184"/>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6"/>
      <c r="BG846" s="46"/>
      <c r="BH846" s="46"/>
    </row>
    <row r="847" spans="1:60">
      <c r="A847" s="57"/>
      <c r="B847" s="184"/>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6"/>
      <c r="BG847" s="46"/>
      <c r="BH847" s="46"/>
    </row>
    <row r="848" spans="1:60" ht="15" thickBot="1">
      <c r="A848" s="62"/>
      <c r="B848" s="63"/>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c r="AQ848" s="64"/>
      <c r="AR848" s="64"/>
      <c r="AS848" s="64"/>
      <c r="AT848" s="64"/>
      <c r="AU848" s="64"/>
      <c r="AV848" s="64"/>
      <c r="AW848" s="64"/>
      <c r="AX848" s="64"/>
      <c r="AY848" s="64"/>
      <c r="AZ848" s="64"/>
      <c r="BA848" s="64"/>
      <c r="BB848" s="65"/>
      <c r="BG848" s="46"/>
      <c r="BH848" s="46"/>
    </row>
    <row r="849" spans="1:240">
      <c r="B849" s="66"/>
      <c r="BG849" s="46"/>
      <c r="BH849" s="46"/>
    </row>
    <row r="850" spans="1:240">
      <c r="B850" s="66"/>
      <c r="BG850" s="46"/>
      <c r="BH850" s="46"/>
    </row>
    <row r="851" spans="1:240" ht="14.25">
      <c r="B851" s="56" t="s">
        <v>96</v>
      </c>
      <c r="C851" s="57"/>
      <c r="D851" s="57"/>
      <c r="E851" s="57"/>
      <c r="F851" s="57"/>
      <c r="G851" s="57"/>
      <c r="H851" s="57"/>
      <c r="I851" s="57"/>
      <c r="J851" s="57"/>
      <c r="K851" s="57"/>
      <c r="L851" s="58"/>
      <c r="M851" s="58"/>
      <c r="N851" s="58"/>
      <c r="O851" s="58"/>
      <c r="P851" s="57"/>
      <c r="Q851" s="57"/>
      <c r="R851" s="57"/>
      <c r="S851" s="57"/>
      <c r="T851" s="57"/>
      <c r="U851" s="57"/>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G851" s="46"/>
      <c r="BH851" s="46"/>
    </row>
    <row r="852" spans="1:240" ht="15" thickBot="1">
      <c r="B852" s="57"/>
      <c r="C852" s="57"/>
      <c r="D852" s="57"/>
      <c r="E852" s="57"/>
      <c r="F852" s="57"/>
      <c r="G852" s="57"/>
      <c r="H852" s="57"/>
      <c r="I852" s="57"/>
      <c r="J852" s="57"/>
      <c r="K852" s="57"/>
      <c r="L852" s="58"/>
      <c r="M852" s="58"/>
      <c r="N852" s="58"/>
      <c r="O852" s="58"/>
      <c r="P852" s="57"/>
      <c r="Q852" s="57"/>
      <c r="R852" s="57"/>
      <c r="S852" s="57"/>
      <c r="T852" s="57"/>
      <c r="U852" s="57"/>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t="s">
        <v>97</v>
      </c>
      <c r="AW852" s="56"/>
      <c r="AX852" s="56"/>
      <c r="AY852" s="56"/>
      <c r="AZ852" s="56"/>
      <c r="BA852" s="56"/>
      <c r="BB852" s="56"/>
      <c r="BG852" s="46"/>
      <c r="BH852" s="46"/>
    </row>
    <row r="853" spans="1:240" customFormat="1" ht="13.5" customHeight="1">
      <c r="A853" s="57"/>
      <c r="B853" s="187" t="s">
        <v>98</v>
      </c>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c r="AA853" s="188"/>
      <c r="AB853" s="188"/>
      <c r="AC853" s="188"/>
      <c r="AD853" s="189"/>
      <c r="AE853" s="193" t="s">
        <v>99</v>
      </c>
      <c r="AF853" s="194"/>
      <c r="AG853" s="194"/>
      <c r="AH853" s="194"/>
      <c r="AI853" s="194"/>
      <c r="AJ853" s="194"/>
      <c r="AK853" s="194"/>
      <c r="AL853" s="194"/>
      <c r="AM853" s="195"/>
      <c r="AN853" s="199" t="s">
        <v>100</v>
      </c>
      <c r="AO853" s="188"/>
      <c r="AP853" s="188"/>
      <c r="AQ853" s="188"/>
      <c r="AR853" s="188"/>
      <c r="AS853" s="188"/>
      <c r="AT853" s="188"/>
      <c r="AU853" s="188"/>
      <c r="AV853" s="189"/>
      <c r="AW853" s="199" t="s">
        <v>101</v>
      </c>
      <c r="AX853" s="188"/>
      <c r="AY853" s="188"/>
      <c r="AZ853" s="188"/>
      <c r="BA853" s="188"/>
      <c r="BB853" s="201"/>
      <c r="BC853" s="46"/>
      <c r="BD853" s="46"/>
      <c r="BE853" s="46"/>
      <c r="BF853" s="46"/>
      <c r="BG853" s="46"/>
      <c r="BH853" s="46"/>
      <c r="BI853" s="46"/>
      <c r="BJ853" s="46"/>
      <c r="BK853" s="46"/>
      <c r="BL853" s="46"/>
      <c r="BM853" s="46"/>
      <c r="BN853" s="46"/>
      <c r="BO853" s="46"/>
      <c r="BP853" s="46"/>
      <c r="BQ853" s="46"/>
      <c r="BR853" s="46"/>
      <c r="BS853" s="46"/>
      <c r="BT853" s="46"/>
      <c r="BU853" s="46"/>
      <c r="BV853" s="46"/>
      <c r="BW853" s="46"/>
      <c r="BX853" s="46"/>
      <c r="BY853" s="46"/>
      <c r="BZ853" s="46"/>
      <c r="CA853" s="46"/>
      <c r="CB853" s="46"/>
      <c r="CC853" s="46"/>
      <c r="CD853" s="46"/>
      <c r="CE853" s="46"/>
      <c r="CF853" s="46"/>
      <c r="CG853" s="46"/>
      <c r="CH853" s="46"/>
      <c r="CI853" s="46"/>
      <c r="CJ853" s="46"/>
      <c r="CK853" s="46"/>
      <c r="CL853" s="46"/>
      <c r="CM853" s="46"/>
      <c r="CN853" s="46"/>
      <c r="CO853" s="46"/>
      <c r="CP853" s="46"/>
      <c r="CQ853" s="46"/>
      <c r="CR853" s="46"/>
      <c r="CS853" s="46"/>
      <c r="CT853" s="46"/>
      <c r="CU853" s="46"/>
      <c r="CV853" s="46"/>
      <c r="CW853" s="46"/>
      <c r="CX853" s="46"/>
      <c r="CY853" s="46"/>
      <c r="CZ853" s="46"/>
      <c r="DA853" s="46"/>
      <c r="DB853" s="46"/>
      <c r="DC853" s="46"/>
      <c r="DD853" s="46"/>
      <c r="DE853" s="46"/>
      <c r="DF853" s="46"/>
      <c r="DG853" s="46"/>
      <c r="DH853" s="46"/>
      <c r="DI853" s="46"/>
      <c r="DJ853" s="46"/>
      <c r="DK853" s="46"/>
      <c r="DL853" s="46"/>
      <c r="DM853" s="46"/>
      <c r="DN853" s="46"/>
      <c r="DO853" s="46"/>
      <c r="DP853" s="46"/>
      <c r="DQ853" s="46"/>
      <c r="DR853" s="46"/>
      <c r="DS853" s="46"/>
      <c r="DT853" s="46"/>
      <c r="DU853" s="46"/>
      <c r="DV853" s="46"/>
      <c r="DW853" s="46"/>
      <c r="DX853" s="46"/>
      <c r="DY853" s="46"/>
      <c r="DZ853" s="46"/>
      <c r="EA853" s="46"/>
      <c r="EB853" s="46"/>
      <c r="EC853" s="46"/>
      <c r="ED853" s="46"/>
      <c r="EE853" s="46"/>
      <c r="EF853" s="46"/>
      <c r="EG853" s="46"/>
      <c r="EH853" s="46"/>
      <c r="EI853" s="46"/>
      <c r="EJ853" s="46"/>
      <c r="EK853" s="46"/>
      <c r="EL853" s="46"/>
      <c r="EM853" s="46"/>
      <c r="EN853" s="46"/>
      <c r="EO853" s="46"/>
      <c r="EP853" s="46"/>
      <c r="EQ853" s="46"/>
      <c r="ER853" s="46"/>
      <c r="ES853" s="46"/>
      <c r="ET853" s="46"/>
      <c r="EU853" s="46"/>
      <c r="EV853" s="46"/>
      <c r="EW853" s="46"/>
      <c r="EX853" s="46"/>
      <c r="EY853" s="46"/>
      <c r="EZ853" s="46"/>
      <c r="FA853" s="46"/>
      <c r="FB853" s="46"/>
      <c r="FC853" s="46"/>
      <c r="FD853" s="46"/>
      <c r="FE853" s="46"/>
      <c r="FF853" s="46"/>
      <c r="FG853" s="46"/>
      <c r="FH853" s="46"/>
      <c r="FI853" s="46"/>
      <c r="FJ853" s="46"/>
      <c r="FK853" s="46"/>
      <c r="FL853" s="46"/>
      <c r="FM853" s="46"/>
      <c r="FN853" s="46"/>
      <c r="FO853" s="46"/>
      <c r="FP853" s="46"/>
      <c r="FQ853" s="46"/>
      <c r="FR853" s="46"/>
      <c r="FS853" s="46"/>
      <c r="FT853" s="46"/>
      <c r="FU853" s="46"/>
      <c r="FV853" s="46"/>
      <c r="FW853" s="46"/>
      <c r="FX853" s="46"/>
      <c r="FY853" s="46"/>
      <c r="FZ853" s="46"/>
      <c r="GA853" s="46"/>
      <c r="GB853" s="46"/>
      <c r="GC853" s="46"/>
      <c r="GD853" s="46"/>
      <c r="GE853" s="46"/>
      <c r="GF853" s="46"/>
      <c r="GG853" s="46"/>
      <c r="GH853" s="46"/>
      <c r="GI853" s="46"/>
      <c r="GJ853" s="46"/>
      <c r="GK853" s="46"/>
      <c r="GL853" s="46"/>
      <c r="GM853" s="46"/>
      <c r="GN853" s="46"/>
      <c r="GO853" s="46"/>
      <c r="GP853" s="46"/>
      <c r="GQ853" s="46"/>
      <c r="GR853" s="46"/>
      <c r="GS853" s="46"/>
      <c r="GT853" s="46"/>
      <c r="GU853" s="46"/>
      <c r="GV853" s="46"/>
      <c r="GW853" s="46"/>
      <c r="GX853" s="46"/>
      <c r="GY853" s="46"/>
      <c r="GZ853" s="46"/>
      <c r="HA853" s="46"/>
      <c r="HB853" s="46"/>
      <c r="HC853" s="46"/>
      <c r="HD853" s="46"/>
      <c r="HE853" s="46"/>
      <c r="HF853" s="46"/>
      <c r="HG853" s="46"/>
      <c r="HH853" s="46"/>
      <c r="HI853" s="46"/>
      <c r="HJ853" s="46"/>
      <c r="HK853" s="46"/>
      <c r="HL853" s="46"/>
      <c r="HM853" s="46"/>
      <c r="HN853" s="46"/>
      <c r="HO853" s="46"/>
      <c r="HP853" s="46"/>
      <c r="HQ853" s="46"/>
      <c r="HR853" s="46"/>
      <c r="HS853" s="46"/>
      <c r="HT853" s="46"/>
      <c r="HU853" s="46"/>
      <c r="HV853" s="46"/>
      <c r="HW853" s="46"/>
      <c r="HX853" s="46"/>
      <c r="HY853" s="46"/>
      <c r="HZ853" s="46"/>
      <c r="IA853" s="46"/>
      <c r="IB853" s="46"/>
      <c r="IC853" s="46"/>
      <c r="ID853" s="46"/>
      <c r="IE853" s="46"/>
      <c r="IF853" s="46"/>
    </row>
    <row r="854" spans="1:240" customFormat="1" ht="13.5" customHeight="1">
      <c r="A854" s="57"/>
      <c r="B854" s="190"/>
      <c r="C854" s="191"/>
      <c r="D854" s="191"/>
      <c r="E854" s="191"/>
      <c r="F854" s="191"/>
      <c r="G854" s="191"/>
      <c r="H854" s="191"/>
      <c r="I854" s="191"/>
      <c r="J854" s="191"/>
      <c r="K854" s="191"/>
      <c r="L854" s="191"/>
      <c r="M854" s="191"/>
      <c r="N854" s="191"/>
      <c r="O854" s="191"/>
      <c r="P854" s="191"/>
      <c r="Q854" s="191"/>
      <c r="R854" s="191"/>
      <c r="S854" s="191"/>
      <c r="T854" s="191"/>
      <c r="U854" s="191"/>
      <c r="V854" s="191"/>
      <c r="W854" s="191"/>
      <c r="X854" s="191"/>
      <c r="Y854" s="191"/>
      <c r="Z854" s="191"/>
      <c r="AA854" s="191"/>
      <c r="AB854" s="191"/>
      <c r="AC854" s="191"/>
      <c r="AD854" s="192"/>
      <c r="AE854" s="196"/>
      <c r="AF854" s="197"/>
      <c r="AG854" s="197"/>
      <c r="AH854" s="197"/>
      <c r="AI854" s="197"/>
      <c r="AJ854" s="197"/>
      <c r="AK854" s="197"/>
      <c r="AL854" s="197"/>
      <c r="AM854" s="198"/>
      <c r="AN854" s="200"/>
      <c r="AO854" s="191"/>
      <c r="AP854" s="191"/>
      <c r="AQ854" s="191"/>
      <c r="AR854" s="191"/>
      <c r="AS854" s="191"/>
      <c r="AT854" s="191"/>
      <c r="AU854" s="191"/>
      <c r="AV854" s="192"/>
      <c r="AW854" s="200"/>
      <c r="AX854" s="191"/>
      <c r="AY854" s="191"/>
      <c r="AZ854" s="191"/>
      <c r="BA854" s="191"/>
      <c r="BB854" s="202"/>
      <c r="BC854" s="46"/>
      <c r="BD854" s="46"/>
      <c r="BE854" s="46"/>
      <c r="BF854" s="46"/>
      <c r="BG854" s="46"/>
      <c r="BH854" s="46"/>
      <c r="BI854" s="46"/>
      <c r="BJ854" s="46"/>
      <c r="BK854" s="46"/>
      <c r="BL854" s="46"/>
      <c r="BM854" s="46"/>
      <c r="BN854" s="46"/>
      <c r="BO854" s="46"/>
      <c r="BP854" s="46"/>
      <c r="BQ854" s="46"/>
      <c r="BR854" s="46"/>
      <c r="BS854" s="46"/>
      <c r="BT854" s="46"/>
      <c r="BU854" s="46"/>
      <c r="BV854" s="46"/>
      <c r="BW854" s="46"/>
      <c r="BX854" s="46"/>
      <c r="BY854" s="46"/>
      <c r="BZ854" s="46"/>
      <c r="CA854" s="46"/>
      <c r="CB854" s="46"/>
      <c r="CC854" s="46"/>
      <c r="CD854" s="46"/>
      <c r="CE854" s="46"/>
      <c r="CF854" s="46"/>
      <c r="CG854" s="46"/>
      <c r="CH854" s="46"/>
      <c r="CI854" s="46"/>
      <c r="CJ854" s="46"/>
      <c r="CK854" s="46"/>
      <c r="CL854" s="46"/>
      <c r="CM854" s="46"/>
      <c r="CN854" s="46"/>
      <c r="CO854" s="46"/>
      <c r="CP854" s="46"/>
      <c r="CQ854" s="46"/>
      <c r="CR854" s="46"/>
      <c r="CS854" s="46"/>
      <c r="CT854" s="46"/>
      <c r="CU854" s="46"/>
      <c r="CV854" s="46"/>
      <c r="CW854" s="46"/>
      <c r="CX854" s="46"/>
      <c r="CY854" s="46"/>
      <c r="CZ854" s="46"/>
      <c r="DA854" s="46"/>
      <c r="DB854" s="46"/>
      <c r="DC854" s="46"/>
      <c r="DD854" s="46"/>
      <c r="DE854" s="46"/>
      <c r="DF854" s="46"/>
      <c r="DG854" s="46"/>
      <c r="DH854" s="46"/>
      <c r="DI854" s="46"/>
      <c r="DJ854" s="46"/>
      <c r="DK854" s="46"/>
      <c r="DL854" s="46"/>
      <c r="DM854" s="46"/>
      <c r="DN854" s="46"/>
      <c r="DO854" s="46"/>
      <c r="DP854" s="46"/>
      <c r="DQ854" s="46"/>
      <c r="DR854" s="46"/>
      <c r="DS854" s="46"/>
      <c r="DT854" s="46"/>
      <c r="DU854" s="46"/>
      <c r="DV854" s="46"/>
      <c r="DW854" s="46"/>
      <c r="DX854" s="46"/>
      <c r="DY854" s="46"/>
      <c r="DZ854" s="46"/>
      <c r="EA854" s="46"/>
      <c r="EB854" s="46"/>
      <c r="EC854" s="46"/>
      <c r="ED854" s="46"/>
      <c r="EE854" s="46"/>
      <c r="EF854" s="46"/>
      <c r="EG854" s="46"/>
      <c r="EH854" s="46"/>
      <c r="EI854" s="46"/>
      <c r="EJ854" s="46"/>
      <c r="EK854" s="46"/>
      <c r="EL854" s="46"/>
      <c r="EM854" s="46"/>
      <c r="EN854" s="46"/>
      <c r="EO854" s="46"/>
      <c r="EP854" s="46"/>
      <c r="EQ854" s="46"/>
      <c r="ER854" s="46"/>
      <c r="ES854" s="46"/>
      <c r="ET854" s="46"/>
      <c r="EU854" s="46"/>
      <c r="EV854" s="46"/>
      <c r="EW854" s="46"/>
      <c r="EX854" s="46"/>
      <c r="EY854" s="46"/>
      <c r="EZ854" s="46"/>
      <c r="FA854" s="46"/>
      <c r="FB854" s="46"/>
      <c r="FC854" s="46"/>
      <c r="FD854" s="46"/>
      <c r="FE854" s="46"/>
      <c r="FF854" s="46"/>
      <c r="FG854" s="46"/>
      <c r="FH854" s="46"/>
      <c r="FI854" s="46"/>
      <c r="FJ854" s="46"/>
      <c r="FK854" s="46"/>
      <c r="FL854" s="46"/>
      <c r="FM854" s="46"/>
      <c r="FN854" s="46"/>
      <c r="FO854" s="46"/>
      <c r="FP854" s="46"/>
      <c r="FQ854" s="46"/>
      <c r="FR854" s="46"/>
      <c r="FS854" s="46"/>
      <c r="FT854" s="46"/>
      <c r="FU854" s="46"/>
      <c r="FV854" s="46"/>
      <c r="FW854" s="46"/>
      <c r="FX854" s="46"/>
      <c r="FY854" s="46"/>
      <c r="FZ854" s="46"/>
      <c r="GA854" s="46"/>
      <c r="GB854" s="46"/>
      <c r="GC854" s="46"/>
      <c r="GD854" s="46"/>
      <c r="GE854" s="46"/>
      <c r="GF854" s="46"/>
      <c r="GG854" s="46"/>
      <c r="GH854" s="46"/>
      <c r="GI854" s="46"/>
      <c r="GJ854" s="46"/>
      <c r="GK854" s="46"/>
      <c r="GL854" s="46"/>
      <c r="GM854" s="46"/>
      <c r="GN854" s="46"/>
      <c r="GO854" s="46"/>
      <c r="GP854" s="46"/>
      <c r="GQ854" s="46"/>
      <c r="GR854" s="46"/>
      <c r="GS854" s="46"/>
      <c r="GT854" s="46"/>
      <c r="GU854" s="46"/>
      <c r="GV854" s="46"/>
      <c r="GW854" s="46"/>
      <c r="GX854" s="46"/>
      <c r="GY854" s="46"/>
      <c r="GZ854" s="46"/>
      <c r="HA854" s="46"/>
      <c r="HB854" s="46"/>
      <c r="HC854" s="46"/>
      <c r="HD854" s="46"/>
      <c r="HE854" s="46"/>
      <c r="HF854" s="46"/>
      <c r="HG854" s="46"/>
      <c r="HH854" s="46"/>
      <c r="HI854" s="46"/>
      <c r="HJ854" s="46"/>
      <c r="HK854" s="46"/>
      <c r="HL854" s="46"/>
      <c r="HM854" s="46"/>
      <c r="HN854" s="46"/>
      <c r="HO854" s="46"/>
      <c r="HP854" s="46"/>
      <c r="HQ854" s="46"/>
      <c r="HR854" s="46"/>
      <c r="HS854" s="46"/>
    </row>
    <row r="855" spans="1:240" customFormat="1" ht="18.75" customHeight="1">
      <c r="A855" s="57"/>
      <c r="B855" s="67" t="s">
        <v>102</v>
      </c>
      <c r="C855" s="68" t="s">
        <v>215</v>
      </c>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c r="AD855" s="68"/>
      <c r="AE855" s="174">
        <v>21945</v>
      </c>
      <c r="AF855" s="177"/>
      <c r="AG855" s="177"/>
      <c r="AH855" s="177"/>
      <c r="AI855" s="177"/>
      <c r="AJ855" s="177"/>
      <c r="AK855" s="177"/>
      <c r="AL855" s="177"/>
      <c r="AM855" s="178"/>
      <c r="AN855" s="174">
        <v>28427</v>
      </c>
      <c r="AO855" s="177"/>
      <c r="AP855" s="177"/>
      <c r="AQ855" s="177"/>
      <c r="AR855" s="177"/>
      <c r="AS855" s="177"/>
      <c r="AT855" s="177"/>
      <c r="AU855" s="177"/>
      <c r="AV855" s="178"/>
      <c r="AW855" s="179"/>
      <c r="AX855" s="180"/>
      <c r="AY855" s="180"/>
      <c r="AZ855" s="180"/>
      <c r="BA855" s="180"/>
      <c r="BB855" s="181"/>
      <c r="BC855" s="46"/>
      <c r="BD855" s="46"/>
      <c r="BE855" s="46"/>
      <c r="BF855" s="46"/>
      <c r="BG855" s="46"/>
      <c r="BH855" s="46"/>
      <c r="BI855" s="46"/>
      <c r="BJ855" s="46"/>
      <c r="BK855" s="46"/>
      <c r="BL855" s="46"/>
      <c r="BM855" s="46"/>
      <c r="BN855" s="46"/>
      <c r="BO855" s="46"/>
      <c r="BP855" s="46"/>
      <c r="BQ855" s="46"/>
      <c r="BR855" s="46"/>
      <c r="BS855" s="46"/>
      <c r="BT855" s="46"/>
      <c r="BU855" s="46"/>
      <c r="BV855" s="46"/>
      <c r="BW855" s="46"/>
      <c r="BX855" s="46"/>
      <c r="BY855" s="46"/>
      <c r="BZ855" s="46"/>
      <c r="CA855" s="46"/>
      <c r="CB855" s="46"/>
      <c r="CC855" s="46"/>
      <c r="CD855" s="46"/>
      <c r="CE855" s="46"/>
      <c r="CF855" s="46"/>
      <c r="CG855" s="46"/>
      <c r="CH855" s="46"/>
      <c r="CI855" s="46"/>
      <c r="CJ855" s="46"/>
      <c r="CK855" s="46"/>
      <c r="CL855" s="46"/>
      <c r="CM855" s="46"/>
      <c r="CN855" s="46"/>
      <c r="CO855" s="46"/>
      <c r="CP855" s="46"/>
      <c r="CQ855" s="46"/>
      <c r="CR855" s="46"/>
      <c r="CS855" s="46"/>
      <c r="CT855" s="46"/>
      <c r="CU855" s="46"/>
      <c r="CV855" s="46"/>
      <c r="CW855" s="46"/>
      <c r="CX855" s="46"/>
      <c r="CY855" s="46"/>
      <c r="CZ855" s="46"/>
      <c r="DA855" s="46"/>
      <c r="DB855" s="46"/>
      <c r="DC855" s="46"/>
      <c r="DD855" s="46"/>
      <c r="DE855" s="46"/>
      <c r="DF855" s="46"/>
      <c r="DG855" s="46"/>
      <c r="DH855" s="46"/>
      <c r="DI855" s="46"/>
      <c r="DJ855" s="46"/>
      <c r="DK855" s="46"/>
      <c r="DL855" s="46"/>
      <c r="DM855" s="46"/>
      <c r="DN855" s="46"/>
      <c r="DO855" s="46"/>
      <c r="DP855" s="46"/>
      <c r="DQ855" s="46"/>
      <c r="DR855" s="46"/>
      <c r="DS855" s="46"/>
      <c r="DT855" s="46"/>
      <c r="DU855" s="46"/>
      <c r="DV855" s="46"/>
      <c r="DW855" s="46"/>
      <c r="DX855" s="46"/>
      <c r="DY855" s="46"/>
      <c r="DZ855" s="46"/>
      <c r="EA855" s="46"/>
      <c r="EB855" s="46"/>
      <c r="EC855" s="46"/>
      <c r="ED855" s="46"/>
      <c r="EE855" s="46"/>
      <c r="EF855" s="46"/>
      <c r="EG855" s="46"/>
      <c r="EH855" s="46"/>
      <c r="EI855" s="46"/>
      <c r="EJ855" s="46"/>
      <c r="EK855" s="46"/>
      <c r="EL855" s="46"/>
      <c r="EM855" s="46"/>
      <c r="EN855" s="46"/>
      <c r="EO855" s="46"/>
      <c r="EP855" s="46"/>
      <c r="EQ855" s="46"/>
      <c r="ER855" s="46"/>
      <c r="ES855" s="46"/>
      <c r="ET855" s="46"/>
      <c r="EU855" s="46"/>
      <c r="EV855" s="46"/>
      <c r="EW855" s="46"/>
      <c r="EX855" s="46"/>
      <c r="EY855" s="46"/>
      <c r="EZ855" s="46"/>
      <c r="FA855" s="46"/>
      <c r="FB855" s="46"/>
      <c r="FC855" s="46"/>
      <c r="FD855" s="46"/>
      <c r="FE855" s="46"/>
      <c r="FF855" s="46"/>
      <c r="FG855" s="46"/>
      <c r="FH855" s="46"/>
      <c r="FI855" s="46"/>
      <c r="FJ855" s="46"/>
      <c r="FK855" s="46"/>
      <c r="FL855" s="46"/>
      <c r="FM855" s="46"/>
      <c r="FN855" s="46"/>
      <c r="FO855" s="46"/>
      <c r="FP855" s="46"/>
      <c r="FQ855" s="46"/>
      <c r="FR855" s="46"/>
      <c r="FS855" s="46"/>
      <c r="FT855" s="46"/>
      <c r="FU855" s="46"/>
      <c r="FV855" s="46"/>
      <c r="FW855" s="46"/>
      <c r="FX855" s="46"/>
      <c r="FY855" s="46"/>
      <c r="FZ855" s="46"/>
      <c r="GA855" s="46"/>
      <c r="GB855" s="46"/>
      <c r="GC855" s="46"/>
      <c r="GD855" s="46"/>
      <c r="GE855" s="46"/>
      <c r="GF855" s="46"/>
      <c r="GG855" s="46"/>
      <c r="GH855" s="46"/>
      <c r="GI855" s="46"/>
      <c r="GJ855" s="46"/>
      <c r="GK855" s="46"/>
      <c r="GL855" s="46"/>
      <c r="GM855" s="46"/>
      <c r="GN855" s="46"/>
      <c r="GO855" s="46"/>
      <c r="GP855" s="46"/>
      <c r="GQ855" s="46"/>
      <c r="GR855" s="46"/>
      <c r="GS855" s="46"/>
      <c r="GT855" s="46"/>
      <c r="GU855" s="46"/>
      <c r="GV855" s="46"/>
      <c r="GW855" s="46"/>
      <c r="GX855" s="46"/>
      <c r="GY855" s="46"/>
      <c r="GZ855" s="46"/>
      <c r="HA855" s="46"/>
      <c r="HB855" s="46"/>
      <c r="HC855" s="46"/>
      <c r="HD855" s="46"/>
      <c r="HE855" s="46"/>
      <c r="HF855" s="46"/>
      <c r="HG855" s="46"/>
      <c r="HH855" s="46"/>
      <c r="HI855" s="46"/>
      <c r="HJ855" s="46"/>
      <c r="HK855" s="46"/>
      <c r="HL855" s="46"/>
      <c r="HM855" s="46"/>
      <c r="HN855" s="46"/>
      <c r="HO855" s="46"/>
      <c r="HP855" s="46"/>
      <c r="HQ855" s="46"/>
      <c r="HR855" s="46"/>
      <c r="HS855" s="46"/>
    </row>
    <row r="856" spans="1:240" customFormat="1" ht="18.75" customHeight="1">
      <c r="A856" s="57"/>
      <c r="B856" s="70" t="s">
        <v>102</v>
      </c>
      <c r="C856" s="216" t="s">
        <v>216</v>
      </c>
      <c r="D856" s="216"/>
      <c r="E856" s="216"/>
      <c r="F856" s="216"/>
      <c r="G856" s="216"/>
      <c r="H856" s="216"/>
      <c r="I856" s="216"/>
      <c r="J856" s="216"/>
      <c r="K856" s="216"/>
      <c r="L856" s="216"/>
      <c r="M856" s="216"/>
      <c r="N856" s="216"/>
      <c r="O856" s="216"/>
      <c r="P856" s="216"/>
      <c r="Q856" s="216"/>
      <c r="R856" s="216"/>
      <c r="S856" s="216"/>
      <c r="T856" s="216"/>
      <c r="U856" s="216"/>
      <c r="V856" s="216"/>
      <c r="W856" s="216"/>
      <c r="X856" s="216"/>
      <c r="Y856" s="216"/>
      <c r="Z856" s="216"/>
      <c r="AA856" s="216"/>
      <c r="AB856" s="216"/>
      <c r="AC856" s="216"/>
      <c r="AD856" s="217"/>
      <c r="AE856" s="174">
        <v>5818</v>
      </c>
      <c r="AF856" s="177"/>
      <c r="AG856" s="177"/>
      <c r="AH856" s="177"/>
      <c r="AI856" s="177"/>
      <c r="AJ856" s="177"/>
      <c r="AK856" s="177"/>
      <c r="AL856" s="177"/>
      <c r="AM856" s="178"/>
      <c r="AN856" s="174">
        <v>10776</v>
      </c>
      <c r="AO856" s="177"/>
      <c r="AP856" s="177"/>
      <c r="AQ856" s="177"/>
      <c r="AR856" s="177"/>
      <c r="AS856" s="177"/>
      <c r="AT856" s="177"/>
      <c r="AU856" s="177"/>
      <c r="AV856" s="178"/>
      <c r="AW856" s="179"/>
      <c r="AX856" s="180"/>
      <c r="AY856" s="180"/>
      <c r="AZ856" s="180"/>
      <c r="BA856" s="180"/>
      <c r="BB856" s="181"/>
      <c r="BC856" s="46"/>
      <c r="BD856" s="46"/>
      <c r="BE856" s="46"/>
      <c r="BF856" s="46"/>
      <c r="BG856" s="46"/>
      <c r="BH856" s="46"/>
      <c r="BI856" s="46"/>
      <c r="BJ856" s="46"/>
      <c r="BK856" s="46"/>
      <c r="BL856" s="46"/>
      <c r="BM856" s="46"/>
      <c r="BN856" s="46"/>
      <c r="BO856" s="46"/>
      <c r="BP856" s="46"/>
      <c r="BQ856" s="46"/>
      <c r="BR856" s="46"/>
      <c r="BS856" s="46"/>
      <c r="BT856" s="46"/>
      <c r="BU856" s="46"/>
      <c r="BV856" s="46"/>
      <c r="BW856" s="46"/>
      <c r="BX856" s="46"/>
      <c r="BY856" s="46"/>
      <c r="BZ856" s="46"/>
      <c r="CA856" s="46"/>
      <c r="CB856" s="46"/>
      <c r="CC856" s="46"/>
      <c r="CD856" s="46"/>
      <c r="CE856" s="46"/>
      <c r="CF856" s="46"/>
      <c r="CG856" s="46"/>
      <c r="CH856" s="46"/>
      <c r="CI856" s="46"/>
      <c r="CJ856" s="46"/>
      <c r="CK856" s="46"/>
      <c r="CL856" s="46"/>
      <c r="CM856" s="46"/>
      <c r="CN856" s="46"/>
      <c r="CO856" s="46"/>
      <c r="CP856" s="46"/>
      <c r="CQ856" s="46"/>
      <c r="CR856" s="46"/>
      <c r="CS856" s="46"/>
      <c r="CT856" s="46"/>
      <c r="CU856" s="46"/>
      <c r="CV856" s="46"/>
      <c r="CW856" s="46"/>
      <c r="CX856" s="46"/>
      <c r="CY856" s="46"/>
      <c r="CZ856" s="46"/>
      <c r="DA856" s="46"/>
      <c r="DB856" s="46"/>
      <c r="DC856" s="46"/>
      <c r="DD856" s="46"/>
      <c r="DE856" s="46"/>
      <c r="DF856" s="46"/>
      <c r="DG856" s="46"/>
      <c r="DH856" s="46"/>
      <c r="DI856" s="46"/>
      <c r="DJ856" s="46"/>
      <c r="DK856" s="46"/>
      <c r="DL856" s="46"/>
      <c r="DM856" s="46"/>
      <c r="DN856" s="46"/>
      <c r="DO856" s="46"/>
      <c r="DP856" s="46"/>
      <c r="DQ856" s="46"/>
      <c r="DR856" s="46"/>
      <c r="DS856" s="46"/>
      <c r="DT856" s="46"/>
      <c r="DU856" s="46"/>
      <c r="DV856" s="46"/>
      <c r="DW856" s="46"/>
      <c r="DX856" s="46"/>
      <c r="DY856" s="46"/>
      <c r="DZ856" s="46"/>
      <c r="EA856" s="46"/>
      <c r="EB856" s="46"/>
      <c r="EC856" s="46"/>
      <c r="ED856" s="46"/>
      <c r="EE856" s="46"/>
      <c r="EF856" s="46"/>
      <c r="EG856" s="46"/>
      <c r="EH856" s="46"/>
      <c r="EI856" s="46"/>
      <c r="EJ856" s="46"/>
      <c r="EK856" s="46"/>
      <c r="EL856" s="46"/>
      <c r="EM856" s="46"/>
      <c r="EN856" s="46"/>
      <c r="EO856" s="46"/>
      <c r="EP856" s="46"/>
      <c r="EQ856" s="46"/>
      <c r="ER856" s="46"/>
      <c r="ES856" s="46"/>
      <c r="ET856" s="46"/>
      <c r="EU856" s="46"/>
      <c r="EV856" s="46"/>
      <c r="EW856" s="46"/>
      <c r="EX856" s="46"/>
      <c r="EY856" s="46"/>
      <c r="EZ856" s="46"/>
      <c r="FA856" s="46"/>
      <c r="FB856" s="46"/>
      <c r="FC856" s="46"/>
      <c r="FD856" s="46"/>
      <c r="FE856" s="46"/>
      <c r="FF856" s="46"/>
      <c r="FG856" s="46"/>
      <c r="FH856" s="46"/>
      <c r="FI856" s="46"/>
      <c r="FJ856" s="46"/>
      <c r="FK856" s="46"/>
      <c r="FL856" s="46"/>
      <c r="FM856" s="46"/>
      <c r="FN856" s="46"/>
      <c r="FO856" s="46"/>
      <c r="FP856" s="46"/>
      <c r="FQ856" s="46"/>
      <c r="FR856" s="46"/>
      <c r="FS856" s="46"/>
      <c r="FT856" s="46"/>
      <c r="FU856" s="46"/>
      <c r="FV856" s="46"/>
      <c r="FW856" s="46"/>
      <c r="FX856" s="46"/>
      <c r="FY856" s="46"/>
      <c r="FZ856" s="46"/>
      <c r="GA856" s="46"/>
      <c r="GB856" s="46"/>
      <c r="GC856" s="46"/>
      <c r="GD856" s="46"/>
      <c r="GE856" s="46"/>
      <c r="GF856" s="46"/>
      <c r="GG856" s="46"/>
      <c r="GH856" s="46"/>
      <c r="GI856" s="46"/>
      <c r="GJ856" s="46"/>
      <c r="GK856" s="46"/>
      <c r="GL856" s="46"/>
      <c r="GM856" s="46"/>
      <c r="GN856" s="46"/>
      <c r="GO856" s="46"/>
      <c r="GP856" s="46"/>
      <c r="GQ856" s="46"/>
      <c r="GR856" s="46"/>
      <c r="GS856" s="46"/>
      <c r="GT856" s="46"/>
      <c r="GU856" s="46"/>
      <c r="GV856" s="46"/>
      <c r="GW856" s="46"/>
      <c r="GX856" s="46"/>
      <c r="GY856" s="46"/>
      <c r="GZ856" s="46"/>
      <c r="HA856" s="46"/>
      <c r="HB856" s="46"/>
      <c r="HC856" s="46"/>
      <c r="HD856" s="46"/>
      <c r="HE856" s="46"/>
      <c r="HF856" s="46"/>
      <c r="HG856" s="46"/>
      <c r="HH856" s="46"/>
      <c r="HI856" s="46"/>
      <c r="HJ856" s="46"/>
      <c r="HK856" s="46"/>
      <c r="HL856" s="46"/>
      <c r="HM856" s="46"/>
      <c r="HN856" s="46"/>
      <c r="HO856" s="46"/>
      <c r="HP856" s="46"/>
      <c r="HQ856" s="46"/>
      <c r="HR856" s="46"/>
      <c r="HS856" s="46"/>
    </row>
    <row r="857" spans="1:240" customFormat="1" ht="18.75" customHeight="1">
      <c r="A857" s="57"/>
      <c r="B857" s="70" t="s">
        <v>102</v>
      </c>
      <c r="C857" s="71" t="s">
        <v>217</v>
      </c>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174">
        <v>23950</v>
      </c>
      <c r="AF857" s="177"/>
      <c r="AG857" s="177"/>
      <c r="AH857" s="177"/>
      <c r="AI857" s="177"/>
      <c r="AJ857" s="177"/>
      <c r="AK857" s="177"/>
      <c r="AL857" s="177"/>
      <c r="AM857" s="178"/>
      <c r="AN857" s="174">
        <v>26058</v>
      </c>
      <c r="AO857" s="177"/>
      <c r="AP857" s="177"/>
      <c r="AQ857" s="177"/>
      <c r="AR857" s="177"/>
      <c r="AS857" s="177"/>
      <c r="AT857" s="177"/>
      <c r="AU857" s="177"/>
      <c r="AV857" s="178"/>
      <c r="AW857" s="179"/>
      <c r="AX857" s="180"/>
      <c r="AY857" s="180"/>
      <c r="AZ857" s="180"/>
      <c r="BA857" s="180"/>
      <c r="BB857" s="181"/>
      <c r="BC857" s="46"/>
      <c r="BD857" s="46"/>
      <c r="BE857" s="46"/>
      <c r="BF857" s="46"/>
      <c r="BG857" s="46"/>
      <c r="BH857" s="46"/>
      <c r="BI857" s="46"/>
      <c r="BJ857" s="46"/>
      <c r="BK857" s="46"/>
      <c r="BL857" s="46"/>
      <c r="BM857" s="46"/>
      <c r="BN857" s="46"/>
      <c r="BO857" s="46"/>
      <c r="BP857" s="46"/>
      <c r="BQ857" s="46"/>
      <c r="BR857" s="46"/>
      <c r="BS857" s="46"/>
      <c r="BT857" s="46"/>
      <c r="BU857" s="46"/>
      <c r="BV857" s="46"/>
      <c r="BW857" s="46"/>
      <c r="BX857" s="46"/>
      <c r="BY857" s="46"/>
      <c r="BZ857" s="46"/>
      <c r="CA857" s="46"/>
      <c r="CB857" s="46"/>
      <c r="CC857" s="46"/>
      <c r="CD857" s="46"/>
      <c r="CE857" s="46"/>
      <c r="CF857" s="46"/>
      <c r="CG857" s="46"/>
      <c r="CH857" s="46"/>
      <c r="CI857" s="46"/>
      <c r="CJ857" s="46"/>
      <c r="CK857" s="46"/>
      <c r="CL857" s="46"/>
      <c r="CM857" s="46"/>
      <c r="CN857" s="46"/>
      <c r="CO857" s="46"/>
      <c r="CP857" s="46"/>
      <c r="CQ857" s="46"/>
      <c r="CR857" s="46"/>
      <c r="CS857" s="46"/>
      <c r="CT857" s="46"/>
      <c r="CU857" s="46"/>
      <c r="CV857" s="46"/>
      <c r="CW857" s="46"/>
      <c r="CX857" s="46"/>
      <c r="CY857" s="46"/>
      <c r="CZ857" s="46"/>
      <c r="DA857" s="46"/>
      <c r="DB857" s="46"/>
      <c r="DC857" s="46"/>
      <c r="DD857" s="46"/>
      <c r="DE857" s="46"/>
      <c r="DF857" s="46"/>
      <c r="DG857" s="46"/>
      <c r="DH857" s="46"/>
      <c r="DI857" s="46"/>
      <c r="DJ857" s="46"/>
      <c r="DK857" s="46"/>
      <c r="DL857" s="46"/>
      <c r="DM857" s="46"/>
      <c r="DN857" s="46"/>
      <c r="DO857" s="46"/>
      <c r="DP857" s="46"/>
      <c r="DQ857" s="46"/>
      <c r="DR857" s="46"/>
      <c r="DS857" s="46"/>
      <c r="DT857" s="46"/>
      <c r="DU857" s="46"/>
      <c r="DV857" s="46"/>
      <c r="DW857" s="46"/>
      <c r="DX857" s="46"/>
      <c r="DY857" s="46"/>
      <c r="DZ857" s="46"/>
      <c r="EA857" s="46"/>
      <c r="EB857" s="46"/>
      <c r="EC857" s="46"/>
      <c r="ED857" s="46"/>
      <c r="EE857" s="46"/>
      <c r="EF857" s="46"/>
      <c r="EG857" s="46"/>
      <c r="EH857" s="46"/>
      <c r="EI857" s="46"/>
      <c r="EJ857" s="46"/>
      <c r="EK857" s="46"/>
      <c r="EL857" s="46"/>
      <c r="EM857" s="46"/>
      <c r="EN857" s="46"/>
      <c r="EO857" s="46"/>
      <c r="EP857" s="46"/>
      <c r="EQ857" s="46"/>
      <c r="ER857" s="46"/>
      <c r="ES857" s="46"/>
      <c r="ET857" s="46"/>
      <c r="EU857" s="46"/>
      <c r="EV857" s="46"/>
      <c r="EW857" s="46"/>
      <c r="EX857" s="46"/>
      <c r="EY857" s="46"/>
      <c r="EZ857" s="46"/>
      <c r="FA857" s="46"/>
      <c r="FB857" s="46"/>
      <c r="FC857" s="46"/>
      <c r="FD857" s="46"/>
      <c r="FE857" s="46"/>
      <c r="FF857" s="46"/>
      <c r="FG857" s="46"/>
      <c r="FH857" s="46"/>
      <c r="FI857" s="46"/>
      <c r="FJ857" s="46"/>
      <c r="FK857" s="46"/>
      <c r="FL857" s="46"/>
      <c r="FM857" s="46"/>
      <c r="FN857" s="46"/>
      <c r="FO857" s="46"/>
      <c r="FP857" s="46"/>
      <c r="FQ857" s="46"/>
      <c r="FR857" s="46"/>
      <c r="FS857" s="46"/>
      <c r="FT857" s="46"/>
      <c r="FU857" s="46"/>
      <c r="FV857" s="46"/>
      <c r="FW857" s="46"/>
      <c r="FX857" s="46"/>
      <c r="FY857" s="46"/>
      <c r="FZ857" s="46"/>
      <c r="GA857" s="46"/>
      <c r="GB857" s="46"/>
      <c r="GC857" s="46"/>
      <c r="GD857" s="46"/>
      <c r="GE857" s="46"/>
      <c r="GF857" s="46"/>
      <c r="GG857" s="46"/>
      <c r="GH857" s="46"/>
      <c r="GI857" s="46"/>
      <c r="GJ857" s="46"/>
      <c r="GK857" s="46"/>
      <c r="GL857" s="46"/>
      <c r="GM857" s="46"/>
      <c r="GN857" s="46"/>
      <c r="GO857" s="46"/>
      <c r="GP857" s="46"/>
      <c r="GQ857" s="46"/>
      <c r="GR857" s="46"/>
      <c r="GS857" s="46"/>
      <c r="GT857" s="46"/>
      <c r="GU857" s="46"/>
      <c r="GV857" s="46"/>
      <c r="GW857" s="46"/>
      <c r="GX857" s="46"/>
      <c r="GY857" s="46"/>
      <c r="GZ857" s="46"/>
      <c r="HA857" s="46"/>
      <c r="HB857" s="46"/>
      <c r="HC857" s="46"/>
      <c r="HD857" s="46"/>
      <c r="HE857" s="46"/>
      <c r="HF857" s="46"/>
      <c r="HG857" s="46"/>
      <c r="HH857" s="46"/>
      <c r="HI857" s="46"/>
      <c r="HJ857" s="46"/>
      <c r="HK857" s="46"/>
      <c r="HL857" s="46"/>
      <c r="HM857" s="46"/>
      <c r="HN857" s="46"/>
      <c r="HO857" s="46"/>
      <c r="HP857" s="46"/>
      <c r="HQ857" s="46"/>
      <c r="HR857" s="46"/>
      <c r="HS857" s="46"/>
    </row>
    <row r="858" spans="1:240" customFormat="1" ht="18.75" customHeight="1">
      <c r="A858" s="57"/>
      <c r="B858" s="70" t="s">
        <v>102</v>
      </c>
      <c r="C858" s="71" t="s">
        <v>218</v>
      </c>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174">
        <v>13241</v>
      </c>
      <c r="AF858" s="177"/>
      <c r="AG858" s="177"/>
      <c r="AH858" s="177"/>
      <c r="AI858" s="177"/>
      <c r="AJ858" s="177"/>
      <c r="AK858" s="177"/>
      <c r="AL858" s="177"/>
      <c r="AM858" s="178"/>
      <c r="AN858" s="174">
        <v>14216</v>
      </c>
      <c r="AO858" s="177"/>
      <c r="AP858" s="177"/>
      <c r="AQ858" s="177"/>
      <c r="AR858" s="177"/>
      <c r="AS858" s="177"/>
      <c r="AT858" s="177"/>
      <c r="AU858" s="177"/>
      <c r="AV858" s="178"/>
      <c r="AW858" s="179"/>
      <c r="AX858" s="180"/>
      <c r="AY858" s="180"/>
      <c r="AZ858" s="180"/>
      <c r="BA858" s="180"/>
      <c r="BB858" s="181"/>
      <c r="BC858" s="46"/>
      <c r="BD858" s="46"/>
      <c r="BE858" s="46"/>
      <c r="BF858" s="46"/>
      <c r="BG858" s="46"/>
      <c r="BH858" s="46"/>
      <c r="BI858" s="46"/>
      <c r="BJ858" s="46"/>
      <c r="BK858" s="46"/>
      <c r="BL858" s="46"/>
      <c r="BM858" s="46"/>
      <c r="BN858" s="46"/>
      <c r="BO858" s="46"/>
      <c r="BP858" s="46"/>
      <c r="BQ858" s="46"/>
      <c r="BR858" s="46"/>
      <c r="BS858" s="46"/>
      <c r="BT858" s="46"/>
      <c r="BU858" s="46"/>
      <c r="BV858" s="46"/>
      <c r="BW858" s="46"/>
      <c r="BX858" s="46"/>
      <c r="BY858" s="46"/>
      <c r="BZ858" s="46"/>
      <c r="CA858" s="46"/>
      <c r="CB858" s="46"/>
      <c r="CC858" s="46"/>
      <c r="CD858" s="46"/>
      <c r="CE858" s="46"/>
      <c r="CF858" s="46"/>
      <c r="CG858" s="46"/>
      <c r="CH858" s="46"/>
      <c r="CI858" s="46"/>
      <c r="CJ858" s="46"/>
      <c r="CK858" s="46"/>
      <c r="CL858" s="46"/>
      <c r="CM858" s="46"/>
      <c r="CN858" s="46"/>
      <c r="CO858" s="46"/>
      <c r="CP858" s="46"/>
      <c r="CQ858" s="46"/>
      <c r="CR858" s="46"/>
      <c r="CS858" s="46"/>
      <c r="CT858" s="46"/>
      <c r="CU858" s="46"/>
      <c r="CV858" s="46"/>
      <c r="CW858" s="46"/>
      <c r="CX858" s="46"/>
      <c r="CY858" s="46"/>
      <c r="CZ858" s="46"/>
      <c r="DA858" s="46"/>
      <c r="DB858" s="46"/>
      <c r="DC858" s="46"/>
      <c r="DD858" s="46"/>
      <c r="DE858" s="46"/>
      <c r="DF858" s="46"/>
      <c r="DG858" s="46"/>
      <c r="DH858" s="46"/>
      <c r="DI858" s="46"/>
      <c r="DJ858" s="46"/>
      <c r="DK858" s="46"/>
      <c r="DL858" s="46"/>
      <c r="DM858" s="46"/>
      <c r="DN858" s="46"/>
      <c r="DO858" s="46"/>
      <c r="DP858" s="46"/>
      <c r="DQ858" s="46"/>
      <c r="DR858" s="46"/>
      <c r="DS858" s="46"/>
      <c r="DT858" s="46"/>
      <c r="DU858" s="46"/>
      <c r="DV858" s="46"/>
      <c r="DW858" s="46"/>
      <c r="DX858" s="46"/>
      <c r="DY858" s="46"/>
      <c r="DZ858" s="46"/>
      <c r="EA858" s="46"/>
      <c r="EB858" s="46"/>
      <c r="EC858" s="46"/>
      <c r="ED858" s="46"/>
      <c r="EE858" s="46"/>
      <c r="EF858" s="46"/>
      <c r="EG858" s="46"/>
      <c r="EH858" s="46"/>
      <c r="EI858" s="46"/>
      <c r="EJ858" s="46"/>
      <c r="EK858" s="46"/>
      <c r="EL858" s="46"/>
      <c r="EM858" s="46"/>
      <c r="EN858" s="46"/>
      <c r="EO858" s="46"/>
      <c r="EP858" s="46"/>
      <c r="EQ858" s="46"/>
      <c r="ER858" s="46"/>
      <c r="ES858" s="46"/>
      <c r="ET858" s="46"/>
      <c r="EU858" s="46"/>
      <c r="EV858" s="46"/>
      <c r="EW858" s="46"/>
      <c r="EX858" s="46"/>
      <c r="EY858" s="46"/>
      <c r="EZ858" s="46"/>
      <c r="FA858" s="46"/>
      <c r="FB858" s="46"/>
      <c r="FC858" s="46"/>
      <c r="FD858" s="46"/>
      <c r="FE858" s="46"/>
      <c r="FF858" s="46"/>
      <c r="FG858" s="46"/>
      <c r="FH858" s="46"/>
      <c r="FI858" s="46"/>
      <c r="FJ858" s="46"/>
      <c r="FK858" s="46"/>
      <c r="FL858" s="46"/>
      <c r="FM858" s="46"/>
      <c r="FN858" s="46"/>
      <c r="FO858" s="46"/>
      <c r="FP858" s="46"/>
      <c r="FQ858" s="46"/>
      <c r="FR858" s="46"/>
      <c r="FS858" s="46"/>
      <c r="FT858" s="46"/>
      <c r="FU858" s="46"/>
      <c r="FV858" s="46"/>
      <c r="FW858" s="46"/>
      <c r="FX858" s="46"/>
      <c r="FY858" s="46"/>
      <c r="FZ858" s="46"/>
      <c r="GA858" s="46"/>
      <c r="GB858" s="46"/>
      <c r="GC858" s="46"/>
      <c r="GD858" s="46"/>
      <c r="GE858" s="46"/>
      <c r="GF858" s="46"/>
      <c r="GG858" s="46"/>
      <c r="GH858" s="46"/>
      <c r="GI858" s="46"/>
      <c r="GJ858" s="46"/>
      <c r="GK858" s="46"/>
      <c r="GL858" s="46"/>
      <c r="GM858" s="46"/>
      <c r="GN858" s="46"/>
      <c r="GO858" s="46"/>
      <c r="GP858" s="46"/>
      <c r="GQ858" s="46"/>
      <c r="GR858" s="46"/>
      <c r="GS858" s="46"/>
      <c r="GT858" s="46"/>
      <c r="GU858" s="46"/>
      <c r="GV858" s="46"/>
      <c r="GW858" s="46"/>
      <c r="GX858" s="46"/>
      <c r="GY858" s="46"/>
      <c r="GZ858" s="46"/>
      <c r="HA858" s="46"/>
      <c r="HB858" s="46"/>
      <c r="HC858" s="46"/>
      <c r="HD858" s="46"/>
      <c r="HE858" s="46"/>
      <c r="HF858" s="46"/>
      <c r="HG858" s="46"/>
      <c r="HH858" s="46"/>
      <c r="HI858" s="46"/>
      <c r="HJ858" s="46"/>
      <c r="HK858" s="46"/>
      <c r="HL858" s="46"/>
      <c r="HM858" s="46"/>
      <c r="HN858" s="46"/>
      <c r="HO858" s="46"/>
      <c r="HP858" s="46"/>
      <c r="HQ858" s="46"/>
      <c r="HR858" s="46"/>
      <c r="HS858" s="46"/>
    </row>
    <row r="859" spans="1:240" customFormat="1" ht="18.75" customHeight="1">
      <c r="A859" s="57"/>
      <c r="B859" s="70" t="s">
        <v>102</v>
      </c>
      <c r="C859" s="216" t="s">
        <v>219</v>
      </c>
      <c r="D859" s="216"/>
      <c r="E859" s="216"/>
      <c r="F859" s="216"/>
      <c r="G859" s="216"/>
      <c r="H859" s="216"/>
      <c r="I859" s="216"/>
      <c r="J859" s="216"/>
      <c r="K859" s="216"/>
      <c r="L859" s="216"/>
      <c r="M859" s="216"/>
      <c r="N859" s="216"/>
      <c r="O859" s="216"/>
      <c r="P859" s="216"/>
      <c r="Q859" s="216"/>
      <c r="R859" s="216"/>
      <c r="S859" s="216"/>
      <c r="T859" s="216"/>
      <c r="U859" s="216"/>
      <c r="V859" s="216"/>
      <c r="W859" s="216"/>
      <c r="X859" s="216"/>
      <c r="Y859" s="216"/>
      <c r="Z859" s="216"/>
      <c r="AA859" s="216"/>
      <c r="AB859" s="216"/>
      <c r="AC859" s="216"/>
      <c r="AD859" s="217"/>
      <c r="AE859" s="174">
        <v>6736</v>
      </c>
      <c r="AF859" s="177"/>
      <c r="AG859" s="177"/>
      <c r="AH859" s="177"/>
      <c r="AI859" s="177"/>
      <c r="AJ859" s="177"/>
      <c r="AK859" s="177"/>
      <c r="AL859" s="177"/>
      <c r="AM859" s="178"/>
      <c r="AN859" s="174">
        <v>6703</v>
      </c>
      <c r="AO859" s="177"/>
      <c r="AP859" s="177"/>
      <c r="AQ859" s="177"/>
      <c r="AR859" s="177"/>
      <c r="AS859" s="177"/>
      <c r="AT859" s="177"/>
      <c r="AU859" s="177"/>
      <c r="AV859" s="178"/>
      <c r="AW859" s="179"/>
      <c r="AX859" s="180"/>
      <c r="AY859" s="180"/>
      <c r="AZ859" s="180"/>
      <c r="BA859" s="180"/>
      <c r="BB859" s="181"/>
      <c r="BC859" s="46"/>
      <c r="BD859" s="46"/>
      <c r="BE859" s="46"/>
      <c r="BF859" s="46"/>
      <c r="BG859" s="46"/>
      <c r="BH859" s="46"/>
      <c r="BI859" s="46"/>
      <c r="BJ859" s="46"/>
      <c r="BK859" s="46"/>
      <c r="BL859" s="46"/>
      <c r="BM859" s="46"/>
      <c r="BN859" s="46"/>
      <c r="BO859" s="46"/>
      <c r="BP859" s="46"/>
      <c r="BQ859" s="46"/>
      <c r="BR859" s="46"/>
      <c r="BS859" s="46"/>
      <c r="BT859" s="46"/>
      <c r="BU859" s="46"/>
      <c r="BV859" s="46"/>
      <c r="BW859" s="46"/>
      <c r="BX859" s="46"/>
      <c r="BY859" s="46"/>
      <c r="BZ859" s="46"/>
      <c r="CA859" s="46"/>
      <c r="CB859" s="46"/>
      <c r="CC859" s="46"/>
      <c r="CD859" s="46"/>
      <c r="CE859" s="46"/>
      <c r="CF859" s="46"/>
      <c r="CG859" s="46"/>
      <c r="CH859" s="46"/>
      <c r="CI859" s="46"/>
      <c r="CJ859" s="46"/>
      <c r="CK859" s="46"/>
      <c r="CL859" s="46"/>
      <c r="CM859" s="46"/>
      <c r="CN859" s="46"/>
      <c r="CO859" s="46"/>
      <c r="CP859" s="46"/>
      <c r="CQ859" s="46"/>
      <c r="CR859" s="46"/>
      <c r="CS859" s="46"/>
      <c r="CT859" s="46"/>
      <c r="CU859" s="46"/>
      <c r="CV859" s="46"/>
      <c r="CW859" s="46"/>
      <c r="CX859" s="46"/>
      <c r="CY859" s="46"/>
      <c r="CZ859" s="46"/>
      <c r="DA859" s="46"/>
      <c r="DB859" s="46"/>
      <c r="DC859" s="46"/>
      <c r="DD859" s="46"/>
      <c r="DE859" s="46"/>
      <c r="DF859" s="46"/>
      <c r="DG859" s="46"/>
      <c r="DH859" s="46"/>
      <c r="DI859" s="46"/>
      <c r="DJ859" s="46"/>
      <c r="DK859" s="46"/>
      <c r="DL859" s="46"/>
      <c r="DM859" s="46"/>
      <c r="DN859" s="46"/>
      <c r="DO859" s="46"/>
      <c r="DP859" s="46"/>
      <c r="DQ859" s="46"/>
      <c r="DR859" s="46"/>
      <c r="DS859" s="46"/>
      <c r="DT859" s="46"/>
      <c r="DU859" s="46"/>
      <c r="DV859" s="46"/>
      <c r="DW859" s="46"/>
      <c r="DX859" s="46"/>
      <c r="DY859" s="46"/>
      <c r="DZ859" s="46"/>
      <c r="EA859" s="46"/>
      <c r="EB859" s="46"/>
      <c r="EC859" s="46"/>
      <c r="ED859" s="46"/>
      <c r="EE859" s="46"/>
      <c r="EF859" s="46"/>
      <c r="EG859" s="46"/>
      <c r="EH859" s="46"/>
      <c r="EI859" s="46"/>
      <c r="EJ859" s="46"/>
      <c r="EK859" s="46"/>
      <c r="EL859" s="46"/>
      <c r="EM859" s="46"/>
      <c r="EN859" s="46"/>
      <c r="EO859" s="46"/>
      <c r="EP859" s="46"/>
      <c r="EQ859" s="46"/>
      <c r="ER859" s="46"/>
      <c r="ES859" s="46"/>
      <c r="ET859" s="46"/>
      <c r="EU859" s="46"/>
      <c r="EV859" s="46"/>
      <c r="EW859" s="46"/>
      <c r="EX859" s="46"/>
      <c r="EY859" s="46"/>
      <c r="EZ859" s="46"/>
      <c r="FA859" s="46"/>
      <c r="FB859" s="46"/>
      <c r="FC859" s="46"/>
      <c r="FD859" s="46"/>
      <c r="FE859" s="46"/>
      <c r="FF859" s="46"/>
      <c r="FG859" s="46"/>
      <c r="FH859" s="46"/>
      <c r="FI859" s="46"/>
      <c r="FJ859" s="46"/>
      <c r="FK859" s="46"/>
      <c r="FL859" s="46"/>
      <c r="FM859" s="46"/>
      <c r="FN859" s="46"/>
      <c r="FO859" s="46"/>
      <c r="FP859" s="46"/>
      <c r="FQ859" s="46"/>
      <c r="FR859" s="46"/>
      <c r="FS859" s="46"/>
      <c r="FT859" s="46"/>
      <c r="FU859" s="46"/>
      <c r="FV859" s="46"/>
      <c r="FW859" s="46"/>
      <c r="FX859" s="46"/>
      <c r="FY859" s="46"/>
      <c r="FZ859" s="46"/>
      <c r="GA859" s="46"/>
      <c r="GB859" s="46"/>
      <c r="GC859" s="46"/>
      <c r="GD859" s="46"/>
      <c r="GE859" s="46"/>
      <c r="GF859" s="46"/>
      <c r="GG859" s="46"/>
      <c r="GH859" s="46"/>
      <c r="GI859" s="46"/>
      <c r="GJ859" s="46"/>
      <c r="GK859" s="46"/>
      <c r="GL859" s="46"/>
      <c r="GM859" s="46"/>
      <c r="GN859" s="46"/>
      <c r="GO859" s="46"/>
      <c r="GP859" s="46"/>
      <c r="GQ859" s="46"/>
      <c r="GR859" s="46"/>
      <c r="GS859" s="46"/>
      <c r="GT859" s="46"/>
      <c r="GU859" s="46"/>
      <c r="GV859" s="46"/>
      <c r="GW859" s="46"/>
      <c r="GX859" s="46"/>
      <c r="GY859" s="46"/>
      <c r="GZ859" s="46"/>
      <c r="HA859" s="46"/>
      <c r="HB859" s="46"/>
      <c r="HC859" s="46"/>
      <c r="HD859" s="46"/>
      <c r="HE859" s="46"/>
      <c r="HF859" s="46"/>
      <c r="HG859" s="46"/>
      <c r="HH859" s="46"/>
      <c r="HI859" s="46"/>
      <c r="HJ859" s="46"/>
      <c r="HK859" s="46"/>
      <c r="HL859" s="46"/>
      <c r="HM859" s="46"/>
      <c r="HN859" s="46"/>
      <c r="HO859" s="46"/>
      <c r="HP859" s="46"/>
      <c r="HQ859" s="46"/>
      <c r="HR859" s="46"/>
      <c r="HS859" s="46"/>
    </row>
    <row r="860" spans="1:240" customFormat="1" ht="18.75" customHeight="1">
      <c r="A860" s="57"/>
      <c r="B860" s="70"/>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174"/>
      <c r="AF860" s="175"/>
      <c r="AG860" s="175"/>
      <c r="AH860" s="175"/>
      <c r="AI860" s="175"/>
      <c r="AJ860" s="175"/>
      <c r="AK860" s="175"/>
      <c r="AL860" s="175"/>
      <c r="AM860" s="176"/>
      <c r="AN860" s="174"/>
      <c r="AO860" s="177"/>
      <c r="AP860" s="177"/>
      <c r="AQ860" s="177"/>
      <c r="AR860" s="177"/>
      <c r="AS860" s="177"/>
      <c r="AT860" s="177"/>
      <c r="AU860" s="177"/>
      <c r="AV860" s="178"/>
      <c r="AW860" s="179"/>
      <c r="AX860" s="180"/>
      <c r="AY860" s="180"/>
      <c r="AZ860" s="180"/>
      <c r="BA860" s="180"/>
      <c r="BB860" s="181"/>
      <c r="BC860" s="46"/>
      <c r="BD860" s="46"/>
      <c r="BE860" s="46"/>
      <c r="BF860" s="46"/>
      <c r="BG860" s="46"/>
      <c r="BH860" s="46"/>
      <c r="BI860" s="46"/>
      <c r="BJ860" s="46"/>
      <c r="BK860" s="46"/>
      <c r="BL860" s="46"/>
      <c r="BM860" s="46"/>
      <c r="BN860" s="46"/>
      <c r="BO860" s="46"/>
      <c r="BP860" s="46"/>
      <c r="BQ860" s="46"/>
      <c r="BR860" s="46"/>
      <c r="BS860" s="46"/>
      <c r="BT860" s="46"/>
      <c r="BU860" s="46"/>
      <c r="BV860" s="46"/>
      <c r="BW860" s="46"/>
      <c r="BX860" s="46"/>
      <c r="BY860" s="46"/>
      <c r="BZ860" s="46"/>
      <c r="CA860" s="46"/>
      <c r="CB860" s="46"/>
      <c r="CC860" s="46"/>
      <c r="CD860" s="46"/>
      <c r="CE860" s="46"/>
      <c r="CF860" s="46"/>
      <c r="CG860" s="46"/>
      <c r="CH860" s="46"/>
      <c r="CI860" s="46"/>
      <c r="CJ860" s="46"/>
      <c r="CK860" s="46"/>
      <c r="CL860" s="46"/>
      <c r="CM860" s="46"/>
      <c r="CN860" s="46"/>
      <c r="CO860" s="46"/>
      <c r="CP860" s="46"/>
      <c r="CQ860" s="46"/>
      <c r="CR860" s="46"/>
      <c r="CS860" s="46"/>
      <c r="CT860" s="46"/>
      <c r="CU860" s="46"/>
      <c r="CV860" s="46"/>
      <c r="CW860" s="46"/>
      <c r="CX860" s="46"/>
      <c r="CY860" s="46"/>
      <c r="CZ860" s="46"/>
      <c r="DA860" s="46"/>
      <c r="DB860" s="46"/>
      <c r="DC860" s="46"/>
      <c r="DD860" s="46"/>
      <c r="DE860" s="46"/>
      <c r="DF860" s="46"/>
      <c r="DG860" s="46"/>
      <c r="DH860" s="46"/>
      <c r="DI860" s="46"/>
      <c r="DJ860" s="46"/>
      <c r="DK860" s="46"/>
      <c r="DL860" s="46"/>
      <c r="DM860" s="46"/>
      <c r="DN860" s="46"/>
      <c r="DO860" s="46"/>
      <c r="DP860" s="46"/>
      <c r="DQ860" s="46"/>
      <c r="DR860" s="46"/>
      <c r="DS860" s="46"/>
      <c r="DT860" s="46"/>
      <c r="DU860" s="46"/>
      <c r="DV860" s="46"/>
      <c r="DW860" s="46"/>
      <c r="DX860" s="46"/>
      <c r="DY860" s="46"/>
      <c r="DZ860" s="46"/>
      <c r="EA860" s="46"/>
      <c r="EB860" s="46"/>
      <c r="EC860" s="46"/>
      <c r="ED860" s="46"/>
      <c r="EE860" s="46"/>
      <c r="EF860" s="46"/>
      <c r="EG860" s="46"/>
      <c r="EH860" s="46"/>
      <c r="EI860" s="46"/>
      <c r="EJ860" s="46"/>
      <c r="EK860" s="46"/>
      <c r="EL860" s="46"/>
      <c r="EM860" s="46"/>
      <c r="EN860" s="46"/>
      <c r="EO860" s="46"/>
      <c r="EP860" s="46"/>
      <c r="EQ860" s="46"/>
      <c r="ER860" s="46"/>
      <c r="ES860" s="46"/>
      <c r="ET860" s="46"/>
      <c r="EU860" s="46"/>
      <c r="EV860" s="46"/>
      <c r="EW860" s="46"/>
      <c r="EX860" s="46"/>
      <c r="EY860" s="46"/>
      <c r="EZ860" s="46"/>
      <c r="FA860" s="46"/>
      <c r="FB860" s="46"/>
      <c r="FC860" s="46"/>
      <c r="FD860" s="46"/>
      <c r="FE860" s="46"/>
      <c r="FF860" s="46"/>
      <c r="FG860" s="46"/>
      <c r="FH860" s="46"/>
      <c r="FI860" s="46"/>
      <c r="FJ860" s="46"/>
      <c r="FK860" s="46"/>
      <c r="FL860" s="46"/>
      <c r="FM860" s="46"/>
      <c r="FN860" s="46"/>
      <c r="FO860" s="46"/>
      <c r="FP860" s="46"/>
      <c r="FQ860" s="46"/>
      <c r="FR860" s="46"/>
      <c r="FS860" s="46"/>
      <c r="FT860" s="46"/>
      <c r="FU860" s="46"/>
      <c r="FV860" s="46"/>
      <c r="FW860" s="46"/>
      <c r="FX860" s="46"/>
      <c r="FY860" s="46"/>
      <c r="FZ860" s="46"/>
      <c r="GA860" s="46"/>
      <c r="GB860" s="46"/>
      <c r="GC860" s="46"/>
      <c r="GD860" s="46"/>
      <c r="GE860" s="46"/>
      <c r="GF860" s="46"/>
      <c r="GG860" s="46"/>
      <c r="GH860" s="46"/>
      <c r="GI860" s="46"/>
      <c r="GJ860" s="46"/>
      <c r="GK860" s="46"/>
      <c r="GL860" s="46"/>
      <c r="GM860" s="46"/>
      <c r="GN860" s="46"/>
      <c r="GO860" s="46"/>
      <c r="GP860" s="46"/>
      <c r="GQ860" s="46"/>
      <c r="GR860" s="46"/>
      <c r="GS860" s="46"/>
      <c r="GT860" s="46"/>
      <c r="GU860" s="46"/>
      <c r="GV860" s="46"/>
      <c r="GW860" s="46"/>
      <c r="GX860" s="46"/>
      <c r="GY860" s="46"/>
      <c r="GZ860" s="46"/>
      <c r="HA860" s="46"/>
      <c r="HB860" s="46"/>
      <c r="HC860" s="46"/>
      <c r="HD860" s="46"/>
      <c r="HE860" s="46"/>
      <c r="HF860" s="46"/>
      <c r="HG860" s="46"/>
      <c r="HH860" s="46"/>
      <c r="HI860" s="46"/>
      <c r="HJ860" s="46"/>
      <c r="HK860" s="46"/>
      <c r="HL860" s="46"/>
      <c r="HM860" s="46"/>
      <c r="HN860" s="46"/>
      <c r="HO860" s="46"/>
      <c r="HP860" s="46"/>
      <c r="HQ860" s="46"/>
      <c r="HR860" s="46"/>
      <c r="HS860" s="46"/>
      <c r="HT860" s="46"/>
      <c r="HU860" s="46"/>
      <c r="HV860" s="46"/>
      <c r="HW860" s="46"/>
      <c r="HX860" s="46"/>
      <c r="HY860" s="46"/>
      <c r="HZ860" s="46"/>
      <c r="IA860" s="46"/>
      <c r="IB860" s="46"/>
      <c r="IC860" s="46"/>
      <c r="ID860" s="46"/>
      <c r="IE860" s="46"/>
      <c r="IF860" s="46"/>
    </row>
    <row r="861" spans="1:240" customFormat="1" ht="18.75" customHeight="1">
      <c r="A861" s="57"/>
      <c r="B861" s="72"/>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174"/>
      <c r="AF861" s="175"/>
      <c r="AG861" s="175"/>
      <c r="AH861" s="175"/>
      <c r="AI861" s="175"/>
      <c r="AJ861" s="175"/>
      <c r="AK861" s="175"/>
      <c r="AL861" s="175"/>
      <c r="AM861" s="176"/>
      <c r="AN861" s="174"/>
      <c r="AO861" s="182"/>
      <c r="AP861" s="182"/>
      <c r="AQ861" s="182"/>
      <c r="AR861" s="182"/>
      <c r="AS861" s="182"/>
      <c r="AT861" s="182"/>
      <c r="AU861" s="182"/>
      <c r="AV861" s="183"/>
      <c r="AW861" s="179"/>
      <c r="AX861" s="180"/>
      <c r="AY861" s="180"/>
      <c r="AZ861" s="180"/>
      <c r="BA861" s="180"/>
      <c r="BB861" s="181"/>
      <c r="BC861" s="46"/>
      <c r="BD861" s="46"/>
      <c r="BE861" s="46"/>
      <c r="BF861" s="46"/>
      <c r="BG861" s="46"/>
      <c r="BH861" s="46"/>
      <c r="BI861" s="46"/>
      <c r="BJ861" s="46"/>
      <c r="BK861" s="46"/>
      <c r="BL861" s="46"/>
      <c r="BM861" s="46"/>
      <c r="BN861" s="46"/>
      <c r="BO861" s="46"/>
      <c r="BP861" s="46"/>
      <c r="BQ861" s="46"/>
      <c r="BR861" s="46"/>
      <c r="BS861" s="46"/>
      <c r="BT861" s="46"/>
      <c r="BU861" s="46"/>
      <c r="BV861" s="46"/>
      <c r="BW861" s="46"/>
      <c r="BX861" s="46"/>
      <c r="BY861" s="46"/>
      <c r="BZ861" s="46"/>
      <c r="CA861" s="46"/>
      <c r="CB861" s="46"/>
      <c r="CC861" s="46"/>
      <c r="CD861" s="46"/>
      <c r="CE861" s="46"/>
      <c r="CF861" s="46"/>
      <c r="CG861" s="46"/>
      <c r="CH861" s="46"/>
      <c r="CI861" s="46"/>
      <c r="CJ861" s="46"/>
      <c r="CK861" s="46"/>
      <c r="CL861" s="46"/>
      <c r="CM861" s="46"/>
      <c r="CN861" s="46"/>
      <c r="CO861" s="46"/>
      <c r="CP861" s="46"/>
      <c r="CQ861" s="46"/>
      <c r="CR861" s="46"/>
      <c r="CS861" s="46"/>
      <c r="CT861" s="46"/>
      <c r="CU861" s="46"/>
      <c r="CV861" s="46"/>
      <c r="CW861" s="46"/>
      <c r="CX861" s="46"/>
      <c r="CY861" s="46"/>
      <c r="CZ861" s="46"/>
      <c r="DA861" s="46"/>
      <c r="DB861" s="46"/>
      <c r="DC861" s="46"/>
      <c r="DD861" s="46"/>
      <c r="DE861" s="46"/>
      <c r="DF861" s="46"/>
      <c r="DG861" s="46"/>
      <c r="DH861" s="46"/>
      <c r="DI861" s="46"/>
      <c r="DJ861" s="46"/>
      <c r="DK861" s="46"/>
      <c r="DL861" s="46"/>
      <c r="DM861" s="46"/>
      <c r="DN861" s="46"/>
      <c r="DO861" s="46"/>
      <c r="DP861" s="46"/>
      <c r="DQ861" s="46"/>
      <c r="DR861" s="46"/>
      <c r="DS861" s="46"/>
      <c r="DT861" s="46"/>
      <c r="DU861" s="46"/>
      <c r="DV861" s="46"/>
      <c r="DW861" s="46"/>
      <c r="DX861" s="46"/>
      <c r="DY861" s="46"/>
      <c r="DZ861" s="46"/>
      <c r="EA861" s="46"/>
      <c r="EB861" s="46"/>
      <c r="EC861" s="46"/>
      <c r="ED861" s="46"/>
      <c r="EE861" s="46"/>
      <c r="EF861" s="46"/>
      <c r="EG861" s="46"/>
      <c r="EH861" s="46"/>
      <c r="EI861" s="46"/>
      <c r="EJ861" s="46"/>
      <c r="EK861" s="46"/>
      <c r="EL861" s="46"/>
      <c r="EM861" s="46"/>
      <c r="EN861" s="46"/>
      <c r="EO861" s="46"/>
      <c r="EP861" s="46"/>
      <c r="EQ861" s="46"/>
      <c r="ER861" s="46"/>
      <c r="ES861" s="46"/>
      <c r="ET861" s="46"/>
      <c r="EU861" s="46"/>
      <c r="EV861" s="46"/>
      <c r="EW861" s="46"/>
      <c r="EX861" s="46"/>
      <c r="EY861" s="46"/>
      <c r="EZ861" s="46"/>
      <c r="FA861" s="46"/>
      <c r="FB861" s="46"/>
      <c r="FC861" s="46"/>
      <c r="FD861" s="46"/>
      <c r="FE861" s="46"/>
      <c r="FF861" s="46"/>
      <c r="FG861" s="46"/>
      <c r="FH861" s="46"/>
      <c r="FI861" s="46"/>
      <c r="FJ861" s="46"/>
      <c r="FK861" s="46"/>
      <c r="FL861" s="46"/>
      <c r="FM861" s="46"/>
      <c r="FN861" s="46"/>
      <c r="FO861" s="46"/>
      <c r="FP861" s="46"/>
      <c r="FQ861" s="46"/>
      <c r="FR861" s="46"/>
      <c r="FS861" s="46"/>
      <c r="FT861" s="46"/>
      <c r="FU861" s="46"/>
      <c r="FV861" s="46"/>
      <c r="FW861" s="46"/>
      <c r="FX861" s="46"/>
      <c r="FY861" s="46"/>
      <c r="FZ861" s="46"/>
      <c r="GA861" s="46"/>
      <c r="GB861" s="46"/>
      <c r="GC861" s="46"/>
      <c r="GD861" s="46"/>
      <c r="GE861" s="46"/>
      <c r="GF861" s="46"/>
      <c r="GG861" s="46"/>
      <c r="GH861" s="46"/>
      <c r="GI861" s="46"/>
      <c r="GJ861" s="46"/>
      <c r="GK861" s="46"/>
      <c r="GL861" s="46"/>
      <c r="GM861" s="46"/>
      <c r="GN861" s="46"/>
      <c r="GO861" s="46"/>
      <c r="GP861" s="46"/>
      <c r="GQ861" s="46"/>
      <c r="GR861" s="46"/>
      <c r="GS861" s="46"/>
      <c r="GT861" s="46"/>
      <c r="GU861" s="46"/>
      <c r="GV861" s="46"/>
      <c r="GW861" s="46"/>
      <c r="GX861" s="46"/>
      <c r="GY861" s="46"/>
      <c r="GZ861" s="46"/>
      <c r="HA861" s="46"/>
      <c r="HB861" s="46"/>
      <c r="HC861" s="46"/>
      <c r="HD861" s="46"/>
      <c r="HE861" s="46"/>
      <c r="HF861" s="46"/>
      <c r="HG861" s="46"/>
      <c r="HH861" s="46"/>
      <c r="HI861" s="46"/>
      <c r="HJ861" s="46"/>
      <c r="HK861" s="46"/>
      <c r="HL861" s="46"/>
      <c r="HM861" s="46"/>
      <c r="HN861" s="46"/>
      <c r="HO861" s="46"/>
      <c r="HP861" s="46"/>
      <c r="HQ861" s="46"/>
      <c r="HR861" s="46"/>
      <c r="HS861" s="46"/>
      <c r="HT861" s="46"/>
      <c r="HU861" s="46"/>
      <c r="HV861" s="46"/>
      <c r="HW861" s="46"/>
      <c r="HX861" s="46"/>
      <c r="HY861" s="46"/>
      <c r="HZ861" s="46"/>
      <c r="IA861" s="46"/>
      <c r="IB861" s="46"/>
      <c r="IC861" s="46"/>
      <c r="ID861" s="46"/>
      <c r="IE861" s="46"/>
      <c r="IF861" s="46"/>
    </row>
    <row r="862" spans="1:240" customFormat="1" ht="18.75" customHeight="1" thickBot="1">
      <c r="A862" s="57"/>
      <c r="B862" s="74"/>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159"/>
      <c r="AF862" s="160"/>
      <c r="AG862" s="160"/>
      <c r="AH862" s="160"/>
      <c r="AI862" s="160"/>
      <c r="AJ862" s="160"/>
      <c r="AK862" s="160"/>
      <c r="AL862" s="160"/>
      <c r="AM862" s="161"/>
      <c r="AN862" s="159"/>
      <c r="AO862" s="162"/>
      <c r="AP862" s="162"/>
      <c r="AQ862" s="162"/>
      <c r="AR862" s="162"/>
      <c r="AS862" s="162"/>
      <c r="AT862" s="162"/>
      <c r="AU862" s="162"/>
      <c r="AV862" s="163"/>
      <c r="AW862" s="164"/>
      <c r="AX862" s="165"/>
      <c r="AY862" s="165"/>
      <c r="AZ862" s="165"/>
      <c r="BA862" s="165"/>
      <c r="BB862" s="166"/>
      <c r="BC862" s="46"/>
      <c r="BD862" s="46"/>
      <c r="BE862" s="46"/>
      <c r="BF862" s="46"/>
      <c r="BG862" s="46"/>
      <c r="BH862" s="46"/>
      <c r="BI862" s="46"/>
      <c r="BJ862" s="46"/>
      <c r="BK862" s="46"/>
      <c r="BL862" s="46"/>
      <c r="BM862" s="46"/>
      <c r="BN862" s="46"/>
      <c r="BO862" s="46"/>
      <c r="BP862" s="46"/>
      <c r="BQ862" s="46"/>
      <c r="BR862" s="46"/>
      <c r="BS862" s="46"/>
      <c r="BT862" s="46"/>
      <c r="BU862" s="46"/>
      <c r="BV862" s="46"/>
      <c r="BW862" s="46"/>
      <c r="BX862" s="46"/>
      <c r="BY862" s="46"/>
      <c r="BZ862" s="46"/>
      <c r="CA862" s="46"/>
      <c r="CB862" s="46"/>
      <c r="CC862" s="46"/>
      <c r="CD862" s="46"/>
      <c r="CE862" s="46"/>
      <c r="CF862" s="46"/>
      <c r="CG862" s="46"/>
      <c r="CH862" s="46"/>
      <c r="CI862" s="46"/>
      <c r="CJ862" s="46"/>
      <c r="CK862" s="46"/>
      <c r="CL862" s="46"/>
      <c r="CM862" s="46"/>
      <c r="CN862" s="46"/>
      <c r="CO862" s="46"/>
      <c r="CP862" s="46"/>
      <c r="CQ862" s="46"/>
      <c r="CR862" s="46"/>
      <c r="CS862" s="46"/>
      <c r="CT862" s="46"/>
      <c r="CU862" s="46"/>
      <c r="CV862" s="46"/>
      <c r="CW862" s="46"/>
      <c r="CX862" s="46"/>
      <c r="CY862" s="46"/>
      <c r="CZ862" s="46"/>
      <c r="DA862" s="46"/>
      <c r="DB862" s="46"/>
      <c r="DC862" s="46"/>
      <c r="DD862" s="46"/>
      <c r="DE862" s="46"/>
      <c r="DF862" s="46"/>
      <c r="DG862" s="46"/>
      <c r="DH862" s="46"/>
      <c r="DI862" s="46"/>
      <c r="DJ862" s="46"/>
      <c r="DK862" s="46"/>
      <c r="DL862" s="46"/>
      <c r="DM862" s="46"/>
      <c r="DN862" s="46"/>
      <c r="DO862" s="46"/>
      <c r="DP862" s="46"/>
      <c r="DQ862" s="46"/>
      <c r="DR862" s="46"/>
      <c r="DS862" s="46"/>
      <c r="DT862" s="46"/>
      <c r="DU862" s="46"/>
      <c r="DV862" s="46"/>
      <c r="DW862" s="46"/>
      <c r="DX862" s="46"/>
      <c r="DY862" s="46"/>
      <c r="DZ862" s="46"/>
      <c r="EA862" s="46"/>
      <c r="EB862" s="46"/>
      <c r="EC862" s="46"/>
      <c r="ED862" s="46"/>
      <c r="EE862" s="46"/>
      <c r="EF862" s="46"/>
      <c r="EG862" s="46"/>
      <c r="EH862" s="46"/>
      <c r="EI862" s="46"/>
      <c r="EJ862" s="46"/>
      <c r="EK862" s="46"/>
      <c r="EL862" s="46"/>
      <c r="EM862" s="46"/>
      <c r="EN862" s="46"/>
      <c r="EO862" s="46"/>
      <c r="EP862" s="46"/>
      <c r="EQ862" s="46"/>
      <c r="ER862" s="46"/>
      <c r="ES862" s="46"/>
      <c r="ET862" s="46"/>
      <c r="EU862" s="46"/>
      <c r="EV862" s="46"/>
      <c r="EW862" s="46"/>
      <c r="EX862" s="46"/>
      <c r="EY862" s="46"/>
      <c r="EZ862" s="46"/>
      <c r="FA862" s="46"/>
      <c r="FB862" s="46"/>
      <c r="FC862" s="46"/>
      <c r="FD862" s="46"/>
      <c r="FE862" s="46"/>
      <c r="FF862" s="46"/>
      <c r="FG862" s="46"/>
      <c r="FH862" s="46"/>
      <c r="FI862" s="46"/>
      <c r="FJ862" s="46"/>
      <c r="FK862" s="46"/>
      <c r="FL862" s="46"/>
      <c r="FM862" s="46"/>
      <c r="FN862" s="46"/>
      <c r="FO862" s="46"/>
      <c r="FP862" s="46"/>
      <c r="FQ862" s="46"/>
      <c r="FR862" s="46"/>
      <c r="FS862" s="46"/>
      <c r="FT862" s="46"/>
      <c r="FU862" s="46"/>
      <c r="FV862" s="46"/>
      <c r="FW862" s="46"/>
      <c r="FX862" s="46"/>
      <c r="FY862" s="46"/>
      <c r="FZ862" s="46"/>
      <c r="GA862" s="46"/>
      <c r="GB862" s="46"/>
      <c r="GC862" s="46"/>
      <c r="GD862" s="46"/>
      <c r="GE862" s="46"/>
      <c r="GF862" s="46"/>
      <c r="GG862" s="46"/>
      <c r="GH862" s="46"/>
      <c r="GI862" s="46"/>
      <c r="GJ862" s="46"/>
      <c r="GK862" s="46"/>
      <c r="GL862" s="46"/>
      <c r="GM862" s="46"/>
      <c r="GN862" s="46"/>
      <c r="GO862" s="46"/>
      <c r="GP862" s="46"/>
      <c r="GQ862" s="46"/>
      <c r="GR862" s="46"/>
      <c r="GS862" s="46"/>
      <c r="GT862" s="46"/>
      <c r="GU862" s="46"/>
      <c r="GV862" s="46"/>
      <c r="GW862" s="46"/>
      <c r="GX862" s="46"/>
      <c r="GY862" s="46"/>
      <c r="GZ862" s="46"/>
      <c r="HA862" s="46"/>
      <c r="HB862" s="46"/>
      <c r="HC862" s="46"/>
      <c r="HD862" s="46"/>
      <c r="HE862" s="46"/>
      <c r="HF862" s="46"/>
      <c r="HG862" s="46"/>
      <c r="HH862" s="46"/>
      <c r="HI862" s="46"/>
      <c r="HJ862" s="46"/>
      <c r="HK862" s="46"/>
      <c r="HL862" s="46"/>
      <c r="HM862" s="46"/>
      <c r="HN862" s="46"/>
      <c r="HO862" s="46"/>
      <c r="HP862" s="46"/>
      <c r="HQ862" s="46"/>
      <c r="HR862" s="46"/>
      <c r="HS862" s="46"/>
      <c r="HT862" s="46"/>
      <c r="HU862" s="46"/>
      <c r="HV862" s="46"/>
      <c r="HW862" s="46"/>
      <c r="HX862" s="46"/>
      <c r="HY862" s="46"/>
      <c r="HZ862" s="46"/>
      <c r="IA862" s="46"/>
      <c r="IB862" s="46"/>
      <c r="IC862" s="46"/>
      <c r="ID862" s="46"/>
      <c r="IE862" s="46"/>
      <c r="IF862" s="46"/>
    </row>
    <row r="863" spans="1:240" customFormat="1" ht="18.75" customHeight="1" thickTop="1" thickBot="1">
      <c r="A863" s="62"/>
      <c r="B863" s="167" t="s">
        <v>104</v>
      </c>
      <c r="C863" s="168"/>
      <c r="D863" s="168"/>
      <c r="E863" s="168"/>
      <c r="F863" s="168"/>
      <c r="G863" s="168"/>
      <c r="H863" s="168"/>
      <c r="I863" s="168"/>
      <c r="J863" s="168"/>
      <c r="K863" s="168"/>
      <c r="L863" s="168"/>
      <c r="M863" s="168"/>
      <c r="N863" s="168"/>
      <c r="O863" s="168"/>
      <c r="P863" s="168"/>
      <c r="Q863" s="168"/>
      <c r="R863" s="168"/>
      <c r="S863" s="168"/>
      <c r="T863" s="168"/>
      <c r="U863" s="168"/>
      <c r="V863" s="168"/>
      <c r="W863" s="168"/>
      <c r="X863" s="168"/>
      <c r="Y863" s="168"/>
      <c r="Z863" s="168"/>
      <c r="AA863" s="168"/>
      <c r="AB863" s="168"/>
      <c r="AC863" s="168"/>
      <c r="AD863" s="169"/>
      <c r="AE863" s="170">
        <f>SUM(AE855:AM862)</f>
        <v>71690</v>
      </c>
      <c r="AF863" s="171"/>
      <c r="AG863" s="171"/>
      <c r="AH863" s="171"/>
      <c r="AI863" s="171"/>
      <c r="AJ863" s="171"/>
      <c r="AK863" s="171"/>
      <c r="AL863" s="171"/>
      <c r="AM863" s="172"/>
      <c r="AN863" s="170">
        <f>SUM(AN855:AV862)</f>
        <v>86180</v>
      </c>
      <c r="AO863" s="171"/>
      <c r="AP863" s="171"/>
      <c r="AQ863" s="171"/>
      <c r="AR863" s="171"/>
      <c r="AS863" s="171"/>
      <c r="AT863" s="171"/>
      <c r="AU863" s="171"/>
      <c r="AV863" s="172"/>
      <c r="AW863" s="170"/>
      <c r="AX863" s="171"/>
      <c r="AY863" s="171"/>
      <c r="AZ863" s="171"/>
      <c r="BA863" s="171"/>
      <c r="BB863" s="173"/>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6"/>
      <c r="BY863" s="46"/>
      <c r="BZ863" s="46"/>
      <c r="CA863" s="46"/>
      <c r="CB863" s="46"/>
      <c r="CC863" s="46"/>
      <c r="CD863" s="46"/>
      <c r="CE863" s="46"/>
      <c r="CF863" s="46"/>
      <c r="CG863" s="46"/>
      <c r="CH863" s="46"/>
      <c r="CI863" s="46"/>
      <c r="CJ863" s="46"/>
      <c r="CK863" s="46"/>
      <c r="CL863" s="46"/>
      <c r="CM863" s="46"/>
      <c r="CN863" s="46"/>
      <c r="CO863" s="46"/>
      <c r="CP863" s="46"/>
      <c r="CQ863" s="46"/>
      <c r="CR863" s="46"/>
      <c r="CS863" s="46"/>
      <c r="CT863" s="46"/>
      <c r="CU863" s="46"/>
      <c r="CV863" s="46"/>
      <c r="CW863" s="46"/>
      <c r="CX863" s="46"/>
      <c r="CY863" s="46"/>
      <c r="CZ863" s="46"/>
      <c r="DA863" s="46"/>
      <c r="DB863" s="46"/>
      <c r="DC863" s="46"/>
      <c r="DD863" s="46"/>
      <c r="DE863" s="46"/>
      <c r="DF863" s="46"/>
      <c r="DG863" s="46"/>
      <c r="DH863" s="46"/>
      <c r="DI863" s="46"/>
      <c r="DJ863" s="46"/>
      <c r="DK863" s="46"/>
      <c r="DL863" s="46"/>
      <c r="DM863" s="46"/>
      <c r="DN863" s="46"/>
      <c r="DO863" s="46"/>
      <c r="DP863" s="46"/>
      <c r="DQ863" s="46"/>
      <c r="DR863" s="46"/>
      <c r="DS863" s="46"/>
      <c r="DT863" s="46"/>
      <c r="DU863" s="46"/>
      <c r="DV863" s="46"/>
      <c r="DW863" s="46"/>
      <c r="DX863" s="46"/>
      <c r="DY863" s="46"/>
      <c r="DZ863" s="46"/>
      <c r="EA863" s="46"/>
      <c r="EB863" s="46"/>
      <c r="EC863" s="46"/>
      <c r="ED863" s="46"/>
      <c r="EE863" s="46"/>
      <c r="EF863" s="46"/>
      <c r="EG863" s="46"/>
      <c r="EH863" s="46"/>
      <c r="EI863" s="46"/>
      <c r="EJ863" s="46"/>
      <c r="EK863" s="46"/>
      <c r="EL863" s="46"/>
      <c r="EM863" s="46"/>
      <c r="EN863" s="46"/>
      <c r="EO863" s="46"/>
      <c r="EP863" s="46"/>
      <c r="EQ863" s="46"/>
      <c r="ER863" s="46"/>
      <c r="ES863" s="46"/>
      <c r="ET863" s="46"/>
      <c r="EU863" s="46"/>
      <c r="EV863" s="46"/>
      <c r="EW863" s="46"/>
      <c r="EX863" s="46"/>
      <c r="EY863" s="46"/>
      <c r="EZ863" s="46"/>
      <c r="FA863" s="46"/>
      <c r="FB863" s="46"/>
      <c r="FC863" s="46"/>
      <c r="FD863" s="46"/>
      <c r="FE863" s="46"/>
      <c r="FF863" s="46"/>
      <c r="FG863" s="46"/>
      <c r="FH863" s="46"/>
      <c r="FI863" s="46"/>
      <c r="FJ863" s="46"/>
      <c r="FK863" s="46"/>
      <c r="FL863" s="46"/>
      <c r="FM863" s="46"/>
      <c r="FN863" s="46"/>
      <c r="FO863" s="46"/>
      <c r="FP863" s="46"/>
      <c r="FQ863" s="46"/>
      <c r="FR863" s="46"/>
      <c r="FS863" s="46"/>
      <c r="FT863" s="46"/>
      <c r="FU863" s="46"/>
      <c r="FV863" s="46"/>
      <c r="FW863" s="46"/>
      <c r="FX863" s="46"/>
      <c r="FY863" s="46"/>
      <c r="FZ863" s="46"/>
      <c r="GA863" s="46"/>
      <c r="GB863" s="46"/>
      <c r="GC863" s="46"/>
      <c r="GD863" s="46"/>
      <c r="GE863" s="46"/>
      <c r="GF863" s="46"/>
      <c r="GG863" s="46"/>
      <c r="GH863" s="46"/>
      <c r="GI863" s="46"/>
      <c r="GJ863" s="46"/>
      <c r="GK863" s="46"/>
      <c r="GL863" s="46"/>
      <c r="GM863" s="46"/>
      <c r="GN863" s="46"/>
      <c r="GO863" s="46"/>
      <c r="GP863" s="46"/>
      <c r="GQ863" s="46"/>
      <c r="GR863" s="46"/>
      <c r="GS863" s="46"/>
      <c r="GT863" s="46"/>
      <c r="GU863" s="46"/>
      <c r="GV863" s="46"/>
      <c r="GW863" s="46"/>
      <c r="GX863" s="46"/>
      <c r="GY863" s="46"/>
      <c r="GZ863" s="46"/>
      <c r="HA863" s="46"/>
      <c r="HB863" s="46"/>
      <c r="HC863" s="46"/>
      <c r="HD863" s="46"/>
      <c r="HE863" s="46"/>
      <c r="HF863" s="46"/>
      <c r="HG863" s="46"/>
      <c r="HH863" s="46"/>
      <c r="HI863" s="46"/>
      <c r="HJ863" s="46"/>
      <c r="HK863" s="46"/>
      <c r="HL863" s="46"/>
      <c r="HM863" s="46"/>
      <c r="HN863" s="46"/>
      <c r="HO863" s="46"/>
      <c r="HP863" s="46"/>
      <c r="HQ863" s="46"/>
      <c r="HR863" s="46"/>
      <c r="HS863" s="46"/>
      <c r="HT863" s="46"/>
      <c r="HU863" s="46"/>
      <c r="HV863" s="46"/>
      <c r="HW863" s="46"/>
      <c r="HX863" s="46"/>
      <c r="HY863" s="46"/>
      <c r="HZ863" s="46"/>
      <c r="IA863" s="46"/>
      <c r="IB863" s="46"/>
      <c r="IC863" s="46"/>
      <c r="ID863" s="46"/>
      <c r="IE863" s="46"/>
      <c r="IF863" s="46"/>
    </row>
    <row r="864" spans="1:240" ht="13.5">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c r="AG864" s="77"/>
      <c r="AH864" s="77"/>
      <c r="AI864" s="77"/>
      <c r="AJ864" s="77"/>
      <c r="AK864" s="77"/>
      <c r="AL864" s="77"/>
      <c r="AM864" s="77"/>
      <c r="AN864" s="77"/>
      <c r="AO864" s="77"/>
      <c r="AP864" s="77"/>
      <c r="AQ864" s="77"/>
      <c r="AR864" s="77"/>
      <c r="AS864" s="77"/>
      <c r="AT864" s="77"/>
      <c r="AU864" s="77"/>
      <c r="AV864" s="77"/>
      <c r="AW864" s="77"/>
      <c r="AX864" s="77"/>
      <c r="AY864" s="77"/>
      <c r="AZ864" s="77"/>
      <c r="BA864" s="77"/>
      <c r="BB864" s="77"/>
      <c r="BG864" s="46"/>
      <c r="BH864" s="46"/>
    </row>
    <row r="865" spans="1:60" ht="14.25">
      <c r="A865" s="45" t="s">
        <v>89</v>
      </c>
      <c r="BA865" s="47"/>
      <c r="BB865" s="48"/>
      <c r="BC865" s="47" t="s">
        <v>121</v>
      </c>
      <c r="BG865" s="46"/>
      <c r="BH865" s="46"/>
    </row>
    <row r="866" spans="1:60">
      <c r="BG866" s="46"/>
      <c r="BH866" s="46"/>
    </row>
    <row r="867" spans="1:60">
      <c r="AD867" s="50"/>
      <c r="AH867" s="50"/>
      <c r="AI867" s="50"/>
      <c r="AJ867" s="50"/>
      <c r="AK867" s="50"/>
      <c r="AL867" s="50"/>
      <c r="AM867" s="50"/>
      <c r="AS867" s="50"/>
      <c r="BB867" s="51" t="s">
        <v>91</v>
      </c>
      <c r="BG867" s="46"/>
      <c r="BH867" s="46"/>
    </row>
    <row r="868" spans="1:60">
      <c r="AD868" s="50"/>
      <c r="AH868" s="50"/>
      <c r="AI868" s="50"/>
      <c r="AJ868" s="50"/>
      <c r="AK868" s="50"/>
      <c r="AL868" s="50"/>
      <c r="AM868" s="50"/>
      <c r="AS868" s="50"/>
      <c r="BG868" s="46"/>
      <c r="BH868" s="46"/>
    </row>
    <row r="869" spans="1:60" ht="13.5" thickBot="1">
      <c r="AD869" s="50"/>
      <c r="AH869" s="50"/>
      <c r="AI869" s="50"/>
      <c r="AJ869" s="50"/>
      <c r="AK869" s="50"/>
      <c r="AL869" s="50"/>
      <c r="AM869" s="50"/>
      <c r="AS869" s="50"/>
      <c r="BG869" s="46"/>
      <c r="BH869" s="46"/>
    </row>
    <row r="870" spans="1:60" ht="15" thickBot="1">
      <c r="A870" s="205" t="s">
        <v>92</v>
      </c>
      <c r="B870" s="206"/>
      <c r="C870" s="206"/>
      <c r="D870" s="206"/>
      <c r="E870" s="206"/>
      <c r="F870" s="206"/>
      <c r="G870" s="206"/>
      <c r="H870" s="206"/>
      <c r="I870" s="206"/>
      <c r="J870" s="206"/>
      <c r="K870" s="207"/>
      <c r="L870" s="208">
        <v>24</v>
      </c>
      <c r="M870" s="209"/>
      <c r="N870" s="209"/>
      <c r="O870" s="210"/>
      <c r="P870" s="205" t="s">
        <v>93</v>
      </c>
      <c r="Q870" s="206"/>
      <c r="R870" s="206"/>
      <c r="S870" s="206"/>
      <c r="T870" s="206"/>
      <c r="U870" s="207"/>
      <c r="V870" s="211" t="s">
        <v>220</v>
      </c>
      <c r="W870" s="212"/>
      <c r="X870" s="212"/>
      <c r="Y870" s="212"/>
      <c r="Z870" s="212"/>
      <c r="AA870" s="212"/>
      <c r="AB870" s="212"/>
      <c r="AC870" s="212"/>
      <c r="AD870" s="212"/>
      <c r="AE870" s="212"/>
      <c r="AF870" s="212"/>
      <c r="AG870" s="212"/>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3"/>
      <c r="BG870" s="46"/>
      <c r="BH870" s="46"/>
    </row>
    <row r="871" spans="1:60" ht="14.25">
      <c r="A871" s="52"/>
      <c r="B871" s="52"/>
      <c r="C871" s="52"/>
      <c r="D871" s="52"/>
      <c r="E871" s="52"/>
      <c r="F871" s="52"/>
      <c r="G871" s="52"/>
      <c r="H871" s="52"/>
      <c r="I871" s="52"/>
      <c r="J871" s="52"/>
      <c r="K871" s="52"/>
      <c r="L871" s="53"/>
      <c r="M871" s="53"/>
      <c r="N871" s="53"/>
      <c r="O871" s="53"/>
      <c r="P871" s="52"/>
      <c r="Q871" s="52"/>
      <c r="R871" s="52"/>
      <c r="S871" s="52"/>
      <c r="T871" s="52"/>
      <c r="U871" s="52"/>
      <c r="V871" s="54"/>
      <c r="W871" s="54"/>
      <c r="X871" s="54"/>
      <c r="Y871" s="54"/>
      <c r="Z871" s="54"/>
      <c r="AA871" s="54"/>
      <c r="AB871" s="54"/>
      <c r="AC871" s="54"/>
      <c r="AD871" s="54"/>
      <c r="AE871" s="54"/>
      <c r="AF871" s="54"/>
      <c r="AG871" s="54"/>
      <c r="AH871" s="54"/>
      <c r="AI871" s="54"/>
      <c r="AJ871" s="54"/>
      <c r="AK871" s="54"/>
      <c r="AL871" s="54"/>
      <c r="AM871" s="54"/>
      <c r="AN871" s="54"/>
      <c r="AO871" s="54"/>
      <c r="AP871" s="54"/>
      <c r="AQ871" s="54"/>
      <c r="AR871" s="54"/>
      <c r="AS871" s="54"/>
      <c r="AT871" s="54"/>
      <c r="AU871" s="54"/>
      <c r="AV871" s="54"/>
      <c r="AW871" s="54"/>
      <c r="AX871" s="54"/>
      <c r="AY871" s="54"/>
      <c r="AZ871" s="54"/>
      <c r="BA871" s="54"/>
      <c r="BB871" s="54"/>
      <c r="BG871" s="46"/>
      <c r="BH871" s="46"/>
    </row>
    <row r="872" spans="1:60" ht="14.25">
      <c r="A872" s="55"/>
      <c r="B872" s="56" t="s">
        <v>95</v>
      </c>
      <c r="C872" s="57"/>
      <c r="D872" s="57"/>
      <c r="E872" s="57"/>
      <c r="F872" s="57"/>
      <c r="G872" s="57"/>
      <c r="H872" s="57"/>
      <c r="I872" s="57"/>
      <c r="J872" s="57"/>
      <c r="K872" s="57"/>
      <c r="L872" s="58"/>
      <c r="M872" s="58"/>
      <c r="N872" s="58"/>
      <c r="O872" s="58"/>
      <c r="P872" s="57"/>
      <c r="Q872" s="57"/>
      <c r="R872" s="57"/>
      <c r="S872" s="57"/>
      <c r="T872" s="57"/>
      <c r="U872" s="57"/>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G872" s="46"/>
      <c r="BH872" s="46"/>
    </row>
    <row r="873" spans="1:60" ht="15" thickBot="1">
      <c r="A873" s="57"/>
      <c r="B873" s="57"/>
      <c r="C873" s="57"/>
      <c r="D873" s="57"/>
      <c r="E873" s="57"/>
      <c r="F873" s="57"/>
      <c r="G873" s="57"/>
      <c r="H873" s="57"/>
      <c r="I873" s="57"/>
      <c r="J873" s="57"/>
      <c r="K873" s="57"/>
      <c r="L873" s="58"/>
      <c r="M873" s="58"/>
      <c r="N873" s="58"/>
      <c r="O873" s="58"/>
      <c r="P873" s="57"/>
      <c r="Q873" s="57"/>
      <c r="R873" s="57"/>
      <c r="S873" s="57"/>
      <c r="T873" s="57"/>
      <c r="U873" s="57"/>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G873" s="46"/>
      <c r="BH873" s="46"/>
    </row>
    <row r="874" spans="1:60" ht="14.25">
      <c r="A874" s="57"/>
      <c r="B874" s="59"/>
      <c r="C874" s="52"/>
      <c r="D874" s="52"/>
      <c r="E874" s="52"/>
      <c r="F874" s="52"/>
      <c r="G874" s="52"/>
      <c r="H874" s="52"/>
      <c r="I874" s="52"/>
      <c r="J874" s="52"/>
      <c r="K874" s="52"/>
      <c r="L874" s="53"/>
      <c r="M874" s="53"/>
      <c r="N874" s="53"/>
      <c r="O874" s="53"/>
      <c r="P874" s="52"/>
      <c r="Q874" s="52"/>
      <c r="R874" s="52"/>
      <c r="S874" s="52"/>
      <c r="T874" s="52"/>
      <c r="U874" s="52"/>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60"/>
      <c r="BG874" s="46"/>
      <c r="BH874" s="46"/>
    </row>
    <row r="875" spans="1:60">
      <c r="A875" s="57"/>
      <c r="B875" s="184" t="s">
        <v>221</v>
      </c>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6"/>
      <c r="BG875" s="46"/>
      <c r="BH875" s="46"/>
    </row>
    <row r="876" spans="1:60" ht="13.5">
      <c r="A876" s="57"/>
      <c r="B876" s="184"/>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6"/>
      <c r="BG876" s="104"/>
      <c r="BH876" s="46"/>
    </row>
    <row r="877" spans="1:60">
      <c r="A877" s="57"/>
      <c r="B877" s="184"/>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6"/>
      <c r="BG877" s="46"/>
      <c r="BH877" s="46"/>
    </row>
    <row r="878" spans="1:60">
      <c r="A878" s="57"/>
      <c r="B878" s="184"/>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6"/>
      <c r="BG878" s="46"/>
      <c r="BH878" s="46"/>
    </row>
    <row r="879" spans="1:60">
      <c r="A879" s="57"/>
      <c r="B879" s="184"/>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6"/>
      <c r="BG879" s="46"/>
      <c r="BH879" s="46"/>
    </row>
    <row r="880" spans="1:60">
      <c r="A880" s="57"/>
      <c r="B880" s="184"/>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6"/>
      <c r="BG880" s="46"/>
      <c r="BH880" s="46"/>
    </row>
    <row r="881" spans="1:233">
      <c r="A881" s="57"/>
      <c r="B881" s="184"/>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6"/>
      <c r="BG881" s="46"/>
      <c r="BH881" s="46"/>
    </row>
    <row r="882" spans="1:233">
      <c r="A882" s="57"/>
      <c r="B882" s="184"/>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6"/>
      <c r="BG882" s="46"/>
      <c r="BH882" s="46"/>
    </row>
    <row r="883" spans="1:233">
      <c r="A883" s="57"/>
      <c r="B883" s="184"/>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6"/>
      <c r="BG883" s="46"/>
      <c r="BH883" s="46"/>
    </row>
    <row r="884" spans="1:233">
      <c r="A884" s="57"/>
      <c r="B884" s="184"/>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6"/>
      <c r="BG884" s="46"/>
      <c r="BH884" s="46"/>
    </row>
    <row r="885" spans="1:233" ht="15" thickBot="1">
      <c r="A885" s="62"/>
      <c r="B885" s="63"/>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c r="AQ885" s="64"/>
      <c r="AR885" s="64"/>
      <c r="AS885" s="64"/>
      <c r="AT885" s="64"/>
      <c r="AU885" s="64"/>
      <c r="AV885" s="64"/>
      <c r="AW885" s="64"/>
      <c r="AX885" s="64"/>
      <c r="AY885" s="64"/>
      <c r="AZ885" s="64"/>
      <c r="BA885" s="64"/>
      <c r="BB885" s="65"/>
      <c r="BG885" s="46"/>
      <c r="BH885" s="46"/>
    </row>
    <row r="886" spans="1:233">
      <c r="B886" s="66"/>
      <c r="BG886" s="46"/>
      <c r="BH886" s="46"/>
    </row>
    <row r="887" spans="1:233">
      <c r="B887" s="66"/>
      <c r="BG887" s="46"/>
      <c r="BH887" s="46"/>
    </row>
    <row r="888" spans="1:233" ht="14.25">
      <c r="B888" s="56" t="s">
        <v>96</v>
      </c>
      <c r="C888" s="57"/>
      <c r="D888" s="57"/>
      <c r="E888" s="57"/>
      <c r="F888" s="57"/>
      <c r="G888" s="57"/>
      <c r="H888" s="57"/>
      <c r="I888" s="57"/>
      <c r="J888" s="57"/>
      <c r="K888" s="57"/>
      <c r="L888" s="58"/>
      <c r="M888" s="58"/>
      <c r="N888" s="58"/>
      <c r="O888" s="58"/>
      <c r="P888" s="57"/>
      <c r="Q888" s="57"/>
      <c r="R888" s="57"/>
      <c r="S888" s="57"/>
      <c r="T888" s="57"/>
      <c r="U888" s="57"/>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G888" s="46"/>
      <c r="BH888" s="46"/>
    </row>
    <row r="889" spans="1:233" ht="15" thickBot="1">
      <c r="B889" s="57"/>
      <c r="C889" s="57"/>
      <c r="D889" s="57"/>
      <c r="E889" s="57"/>
      <c r="F889" s="57"/>
      <c r="G889" s="57"/>
      <c r="H889" s="57"/>
      <c r="I889" s="57"/>
      <c r="J889" s="57"/>
      <c r="K889" s="57"/>
      <c r="L889" s="58"/>
      <c r="M889" s="58"/>
      <c r="N889" s="58"/>
      <c r="O889" s="58"/>
      <c r="P889" s="57"/>
      <c r="Q889" s="57"/>
      <c r="R889" s="57"/>
      <c r="S889" s="57"/>
      <c r="T889" s="57"/>
      <c r="U889" s="57"/>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t="s">
        <v>97</v>
      </c>
      <c r="AW889" s="56"/>
      <c r="AX889" s="56"/>
      <c r="AY889" s="56"/>
      <c r="AZ889" s="56"/>
      <c r="BA889" s="56"/>
      <c r="BB889" s="56"/>
      <c r="BG889" s="46"/>
      <c r="BH889" s="46"/>
    </row>
    <row r="890" spans="1:233" customFormat="1" ht="13.5" customHeight="1">
      <c r="A890" s="57"/>
      <c r="B890" s="187" t="s">
        <v>98</v>
      </c>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c r="AA890" s="188"/>
      <c r="AB890" s="188"/>
      <c r="AC890" s="188"/>
      <c r="AD890" s="189"/>
      <c r="AE890" s="193" t="s">
        <v>99</v>
      </c>
      <c r="AF890" s="194"/>
      <c r="AG890" s="194"/>
      <c r="AH890" s="194"/>
      <c r="AI890" s="194"/>
      <c r="AJ890" s="194"/>
      <c r="AK890" s="194"/>
      <c r="AL890" s="194"/>
      <c r="AM890" s="195"/>
      <c r="AN890" s="199" t="s">
        <v>100</v>
      </c>
      <c r="AO890" s="188"/>
      <c r="AP890" s="188"/>
      <c r="AQ890" s="188"/>
      <c r="AR890" s="188"/>
      <c r="AS890" s="188"/>
      <c r="AT890" s="188"/>
      <c r="AU890" s="188"/>
      <c r="AV890" s="189"/>
      <c r="AW890" s="199" t="s">
        <v>101</v>
      </c>
      <c r="AX890" s="188"/>
      <c r="AY890" s="188"/>
      <c r="AZ890" s="188"/>
      <c r="BA890" s="188"/>
      <c r="BB890" s="201"/>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46"/>
      <c r="CS890" s="46"/>
      <c r="CT890" s="46"/>
      <c r="CU890" s="46"/>
      <c r="CV890" s="46"/>
      <c r="CW890" s="46"/>
      <c r="CX890" s="46"/>
      <c r="CY890" s="46"/>
      <c r="CZ890" s="46"/>
      <c r="DA890" s="46"/>
      <c r="DB890" s="46"/>
      <c r="DC890" s="46"/>
      <c r="DD890" s="46"/>
      <c r="DE890" s="46"/>
      <c r="DF890" s="46"/>
      <c r="DG890" s="46"/>
      <c r="DH890" s="46"/>
      <c r="DI890" s="46"/>
      <c r="DJ890" s="46"/>
      <c r="DK890" s="46"/>
      <c r="DL890" s="46"/>
      <c r="DM890" s="46"/>
      <c r="DN890" s="46"/>
      <c r="DO890" s="46"/>
      <c r="DP890" s="46"/>
      <c r="DQ890" s="46"/>
      <c r="DR890" s="46"/>
      <c r="DS890" s="46"/>
      <c r="DT890" s="46"/>
      <c r="DU890" s="46"/>
      <c r="DV890" s="46"/>
      <c r="DW890" s="46"/>
      <c r="DX890" s="46"/>
      <c r="DY890" s="46"/>
      <c r="DZ890" s="46"/>
      <c r="EA890" s="46"/>
      <c r="EB890" s="46"/>
      <c r="EC890" s="46"/>
      <c r="ED890" s="46"/>
      <c r="EE890" s="46"/>
      <c r="EF890" s="46"/>
      <c r="EG890" s="46"/>
      <c r="EH890" s="46"/>
      <c r="EI890" s="46"/>
      <c r="EJ890" s="46"/>
      <c r="EK890" s="46"/>
      <c r="EL890" s="46"/>
      <c r="EM890" s="46"/>
      <c r="EN890" s="46"/>
      <c r="EO890" s="46"/>
      <c r="EP890" s="46"/>
      <c r="EQ890" s="46"/>
      <c r="ER890" s="46"/>
      <c r="ES890" s="46"/>
      <c r="ET890" s="46"/>
      <c r="EU890" s="46"/>
      <c r="EV890" s="46"/>
      <c r="EW890" s="46"/>
      <c r="EX890" s="46"/>
      <c r="EY890" s="46"/>
      <c r="EZ890" s="46"/>
      <c r="FA890" s="46"/>
      <c r="FB890" s="46"/>
      <c r="FC890" s="46"/>
      <c r="FD890" s="46"/>
      <c r="FE890" s="46"/>
      <c r="FF890" s="46"/>
      <c r="FG890" s="46"/>
      <c r="FH890" s="46"/>
      <c r="FI890" s="46"/>
      <c r="FJ890" s="46"/>
      <c r="FK890" s="46"/>
      <c r="FL890" s="46"/>
      <c r="FM890" s="46"/>
      <c r="FN890" s="46"/>
      <c r="FO890" s="46"/>
      <c r="FP890" s="46"/>
      <c r="FQ890" s="46"/>
      <c r="FR890" s="46"/>
      <c r="FS890" s="46"/>
      <c r="FT890" s="46"/>
      <c r="FU890" s="46"/>
      <c r="FV890" s="46"/>
      <c r="FW890" s="46"/>
      <c r="FX890" s="46"/>
      <c r="FY890" s="46"/>
      <c r="FZ890" s="46"/>
      <c r="GA890" s="46"/>
      <c r="GB890" s="46"/>
      <c r="GC890" s="46"/>
      <c r="GD890" s="46"/>
      <c r="GE890" s="46"/>
      <c r="GF890" s="46"/>
      <c r="GG890" s="46"/>
      <c r="GH890" s="46"/>
      <c r="GI890" s="46"/>
      <c r="GJ890" s="46"/>
      <c r="GK890" s="46"/>
      <c r="GL890" s="46"/>
      <c r="GM890" s="46"/>
      <c r="GN890" s="46"/>
      <c r="GO890" s="46"/>
      <c r="GP890" s="46"/>
      <c r="GQ890" s="46"/>
      <c r="GR890" s="46"/>
      <c r="GS890" s="46"/>
      <c r="GT890" s="46"/>
      <c r="GU890" s="46"/>
      <c r="GV890" s="46"/>
      <c r="GW890" s="46"/>
      <c r="GX890" s="46"/>
      <c r="GY890" s="46"/>
      <c r="GZ890" s="46"/>
      <c r="HA890" s="46"/>
      <c r="HB890" s="46"/>
      <c r="HC890" s="46"/>
      <c r="HD890" s="46"/>
      <c r="HE890" s="46"/>
      <c r="HF890" s="46"/>
      <c r="HG890" s="46"/>
      <c r="HH890" s="46"/>
      <c r="HI890" s="46"/>
      <c r="HJ890" s="46"/>
      <c r="HK890" s="46"/>
      <c r="HL890" s="46"/>
      <c r="HM890" s="46"/>
      <c r="HN890" s="46"/>
      <c r="HO890" s="46"/>
      <c r="HP890" s="46"/>
      <c r="HQ890" s="46"/>
      <c r="HR890" s="46"/>
      <c r="HS890" s="46"/>
      <c r="HT890" s="46"/>
      <c r="HU890" s="46"/>
      <c r="HV890" s="46"/>
      <c r="HW890" s="46"/>
      <c r="HX890" s="46"/>
      <c r="HY890" s="46"/>
    </row>
    <row r="891" spans="1:233" customFormat="1" ht="13.5" customHeight="1">
      <c r="A891" s="57"/>
      <c r="B891" s="190"/>
      <c r="C891" s="191"/>
      <c r="D891" s="191"/>
      <c r="E891" s="191"/>
      <c r="F891" s="191"/>
      <c r="G891" s="191"/>
      <c r="H891" s="191"/>
      <c r="I891" s="191"/>
      <c r="J891" s="191"/>
      <c r="K891" s="191"/>
      <c r="L891" s="191"/>
      <c r="M891" s="191"/>
      <c r="N891" s="191"/>
      <c r="O891" s="191"/>
      <c r="P891" s="191"/>
      <c r="Q891" s="191"/>
      <c r="R891" s="191"/>
      <c r="S891" s="191"/>
      <c r="T891" s="191"/>
      <c r="U891" s="191"/>
      <c r="V891" s="191"/>
      <c r="W891" s="191"/>
      <c r="X891" s="191"/>
      <c r="Y891" s="191"/>
      <c r="Z891" s="191"/>
      <c r="AA891" s="191"/>
      <c r="AB891" s="191"/>
      <c r="AC891" s="191"/>
      <c r="AD891" s="192"/>
      <c r="AE891" s="196"/>
      <c r="AF891" s="197"/>
      <c r="AG891" s="197"/>
      <c r="AH891" s="197"/>
      <c r="AI891" s="197"/>
      <c r="AJ891" s="197"/>
      <c r="AK891" s="197"/>
      <c r="AL891" s="197"/>
      <c r="AM891" s="198"/>
      <c r="AN891" s="200"/>
      <c r="AO891" s="191"/>
      <c r="AP891" s="191"/>
      <c r="AQ891" s="191"/>
      <c r="AR891" s="191"/>
      <c r="AS891" s="191"/>
      <c r="AT891" s="191"/>
      <c r="AU891" s="191"/>
      <c r="AV891" s="192"/>
      <c r="AW891" s="200"/>
      <c r="AX891" s="191"/>
      <c r="AY891" s="191"/>
      <c r="AZ891" s="191"/>
      <c r="BA891" s="191"/>
      <c r="BB891" s="202"/>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46"/>
      <c r="CS891" s="46"/>
      <c r="CT891" s="46"/>
      <c r="CU891" s="46"/>
      <c r="CV891" s="46"/>
      <c r="CW891" s="46"/>
      <c r="CX891" s="46"/>
      <c r="CY891" s="46"/>
      <c r="CZ891" s="46"/>
      <c r="DA891" s="46"/>
      <c r="DB891" s="46"/>
      <c r="DC891" s="46"/>
      <c r="DD891" s="46"/>
      <c r="DE891" s="46"/>
      <c r="DF891" s="46"/>
      <c r="DG891" s="46"/>
      <c r="DH891" s="46"/>
      <c r="DI891" s="46"/>
      <c r="DJ891" s="46"/>
      <c r="DK891" s="46"/>
      <c r="DL891" s="46"/>
      <c r="DM891" s="46"/>
      <c r="DN891" s="46"/>
      <c r="DO891" s="46"/>
      <c r="DP891" s="46"/>
      <c r="DQ891" s="46"/>
      <c r="DR891" s="46"/>
      <c r="DS891" s="46"/>
      <c r="DT891" s="46"/>
      <c r="DU891" s="46"/>
      <c r="DV891" s="46"/>
      <c r="DW891" s="46"/>
      <c r="DX891" s="46"/>
      <c r="DY891" s="46"/>
      <c r="DZ891" s="46"/>
      <c r="EA891" s="46"/>
      <c r="EB891" s="46"/>
      <c r="EC891" s="46"/>
      <c r="ED891" s="46"/>
      <c r="EE891" s="46"/>
      <c r="EF891" s="46"/>
      <c r="EG891" s="46"/>
      <c r="EH891" s="46"/>
      <c r="EI891" s="46"/>
      <c r="EJ891" s="46"/>
      <c r="EK891" s="46"/>
      <c r="EL891" s="46"/>
      <c r="EM891" s="46"/>
      <c r="EN891" s="46"/>
      <c r="EO891" s="46"/>
      <c r="EP891" s="46"/>
      <c r="EQ891" s="46"/>
      <c r="ER891" s="46"/>
      <c r="ES891" s="46"/>
      <c r="ET891" s="46"/>
      <c r="EU891" s="46"/>
      <c r="EV891" s="46"/>
      <c r="EW891" s="46"/>
      <c r="EX891" s="46"/>
      <c r="EY891" s="46"/>
      <c r="EZ891" s="46"/>
      <c r="FA891" s="46"/>
      <c r="FB891" s="46"/>
      <c r="FC891" s="46"/>
      <c r="FD891" s="46"/>
      <c r="FE891" s="46"/>
      <c r="FF891" s="46"/>
      <c r="FG891" s="46"/>
      <c r="FH891" s="46"/>
      <c r="FI891" s="46"/>
      <c r="FJ891" s="46"/>
      <c r="FK891" s="46"/>
      <c r="FL891" s="46"/>
      <c r="FM891" s="46"/>
      <c r="FN891" s="46"/>
      <c r="FO891" s="46"/>
      <c r="FP891" s="46"/>
      <c r="FQ891" s="46"/>
      <c r="FR891" s="46"/>
      <c r="FS891" s="46"/>
      <c r="FT891" s="46"/>
      <c r="FU891" s="46"/>
      <c r="FV891" s="46"/>
      <c r="FW891" s="46"/>
      <c r="FX891" s="46"/>
      <c r="FY891" s="46"/>
      <c r="FZ891" s="46"/>
      <c r="GA891" s="46"/>
      <c r="GB891" s="46"/>
      <c r="GC891" s="46"/>
      <c r="GD891" s="46"/>
      <c r="GE891" s="46"/>
      <c r="GF891" s="46"/>
      <c r="GG891" s="46"/>
      <c r="GH891" s="46"/>
      <c r="GI891" s="46"/>
      <c r="GJ891" s="46"/>
      <c r="GK891" s="46"/>
      <c r="GL891" s="46"/>
      <c r="GM891" s="46"/>
      <c r="GN891" s="46"/>
      <c r="GO891" s="46"/>
      <c r="GP891" s="46"/>
      <c r="GQ891" s="46"/>
      <c r="GR891" s="46"/>
      <c r="GS891" s="46"/>
      <c r="GT891" s="46"/>
      <c r="GU891" s="46"/>
      <c r="GV891" s="46"/>
      <c r="GW891" s="46"/>
      <c r="GX891" s="46"/>
      <c r="GY891" s="46"/>
      <c r="GZ891" s="46"/>
      <c r="HA891" s="46"/>
      <c r="HB891" s="46"/>
      <c r="HC891" s="46"/>
      <c r="HD891" s="46"/>
      <c r="HE891" s="46"/>
      <c r="HF891" s="46"/>
      <c r="HG891" s="46"/>
      <c r="HH891" s="46"/>
      <c r="HI891" s="46"/>
      <c r="HJ891" s="46"/>
    </row>
    <row r="892" spans="1:233" customFormat="1" ht="18.75" customHeight="1">
      <c r="A892" s="57"/>
      <c r="B892" s="70" t="s">
        <v>102</v>
      </c>
      <c r="C892" s="216" t="s">
        <v>222</v>
      </c>
      <c r="D892" s="216"/>
      <c r="E892" s="216"/>
      <c r="F892" s="216"/>
      <c r="G892" s="216"/>
      <c r="H892" s="216"/>
      <c r="I892" s="216"/>
      <c r="J892" s="216"/>
      <c r="K892" s="216"/>
      <c r="L892" s="216"/>
      <c r="M892" s="216"/>
      <c r="N892" s="216"/>
      <c r="O892" s="216"/>
      <c r="P892" s="216"/>
      <c r="Q892" s="216"/>
      <c r="R892" s="216"/>
      <c r="S892" s="216"/>
      <c r="T892" s="216"/>
      <c r="U892" s="216"/>
      <c r="V892" s="216"/>
      <c r="W892" s="216"/>
      <c r="X892" s="216"/>
      <c r="Y892" s="216"/>
      <c r="Z892" s="216"/>
      <c r="AA892" s="216"/>
      <c r="AB892" s="216"/>
      <c r="AC892" s="216"/>
      <c r="AD892" s="217"/>
      <c r="AE892" s="174">
        <v>5803</v>
      </c>
      <c r="AF892" s="182"/>
      <c r="AG892" s="182"/>
      <c r="AH892" s="182"/>
      <c r="AI892" s="182"/>
      <c r="AJ892" s="182"/>
      <c r="AK892" s="182"/>
      <c r="AL892" s="182"/>
      <c r="AM892" s="183"/>
      <c r="AN892" s="174">
        <v>6543</v>
      </c>
      <c r="AO892" s="182"/>
      <c r="AP892" s="182"/>
      <c r="AQ892" s="182"/>
      <c r="AR892" s="182"/>
      <c r="AS892" s="182"/>
      <c r="AT892" s="182"/>
      <c r="AU892" s="182"/>
      <c r="AV892" s="183"/>
      <c r="AW892" s="179"/>
      <c r="AX892" s="232"/>
      <c r="AY892" s="232"/>
      <c r="AZ892" s="232"/>
      <c r="BA892" s="232"/>
      <c r="BB892" s="233"/>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46"/>
      <c r="CS892" s="46"/>
      <c r="CT892" s="46"/>
      <c r="CU892" s="46"/>
      <c r="CV892" s="46"/>
      <c r="CW892" s="46"/>
      <c r="CX892" s="46"/>
      <c r="CY892" s="46"/>
      <c r="CZ892" s="46"/>
      <c r="DA892" s="46"/>
      <c r="DB892" s="46"/>
      <c r="DC892" s="46"/>
      <c r="DD892" s="46"/>
      <c r="DE892" s="46"/>
      <c r="DF892" s="46"/>
      <c r="DG892" s="46"/>
      <c r="DH892" s="46"/>
      <c r="DI892" s="46"/>
      <c r="DJ892" s="46"/>
      <c r="DK892" s="46"/>
      <c r="DL892" s="46"/>
      <c r="DM892" s="46"/>
      <c r="DN892" s="46"/>
      <c r="DO892" s="46"/>
      <c r="DP892" s="46"/>
      <c r="DQ892" s="46"/>
      <c r="DR892" s="46"/>
      <c r="DS892" s="46"/>
      <c r="DT892" s="46"/>
      <c r="DU892" s="46"/>
      <c r="DV892" s="46"/>
      <c r="DW892" s="46"/>
      <c r="DX892" s="46"/>
      <c r="DY892" s="46"/>
      <c r="DZ892" s="46"/>
      <c r="EA892" s="46"/>
      <c r="EB892" s="46"/>
      <c r="EC892" s="46"/>
      <c r="ED892" s="46"/>
      <c r="EE892" s="46"/>
      <c r="EF892" s="46"/>
      <c r="EG892" s="46"/>
      <c r="EH892" s="46"/>
      <c r="EI892" s="46"/>
      <c r="EJ892" s="46"/>
      <c r="EK892" s="46"/>
      <c r="EL892" s="46"/>
      <c r="EM892" s="46"/>
      <c r="EN892" s="46"/>
      <c r="EO892" s="46"/>
      <c r="EP892" s="46"/>
      <c r="EQ892" s="46"/>
      <c r="ER892" s="46"/>
      <c r="ES892" s="46"/>
      <c r="ET892" s="46"/>
      <c r="EU892" s="46"/>
      <c r="EV892" s="46"/>
      <c r="EW892" s="46"/>
      <c r="EX892" s="46"/>
      <c r="EY892" s="46"/>
      <c r="EZ892" s="46"/>
      <c r="FA892" s="46"/>
      <c r="FB892" s="46"/>
      <c r="FC892" s="46"/>
      <c r="FD892" s="46"/>
      <c r="FE892" s="46"/>
      <c r="FF892" s="46"/>
      <c r="FG892" s="46"/>
      <c r="FH892" s="46"/>
      <c r="FI892" s="46"/>
      <c r="FJ892" s="46"/>
      <c r="FK892" s="46"/>
      <c r="FL892" s="46"/>
      <c r="FM892" s="46"/>
      <c r="FN892" s="46"/>
      <c r="FO892" s="46"/>
      <c r="FP892" s="46"/>
      <c r="FQ892" s="46"/>
      <c r="FR892" s="46"/>
      <c r="FS892" s="46"/>
      <c r="FT892" s="46"/>
      <c r="FU892" s="46"/>
      <c r="FV892" s="46"/>
      <c r="FW892" s="46"/>
      <c r="FX892" s="46"/>
      <c r="FY892" s="46"/>
      <c r="FZ892" s="46"/>
      <c r="GA892" s="46"/>
      <c r="GB892" s="46"/>
      <c r="GC892" s="46"/>
      <c r="GD892" s="46"/>
      <c r="GE892" s="46"/>
      <c r="GF892" s="46"/>
      <c r="GG892" s="46"/>
      <c r="GH892" s="46"/>
      <c r="GI892" s="46"/>
      <c r="GJ892" s="46"/>
      <c r="GK892" s="46"/>
      <c r="GL892" s="46"/>
      <c r="GM892" s="46"/>
      <c r="GN892" s="46"/>
      <c r="GO892" s="46"/>
      <c r="GP892" s="46"/>
      <c r="GQ892" s="46"/>
      <c r="GR892" s="46"/>
      <c r="GS892" s="46"/>
      <c r="GT892" s="46"/>
      <c r="GU892" s="46"/>
      <c r="GV892" s="46"/>
      <c r="GW892" s="46"/>
      <c r="GX892" s="46"/>
      <c r="GY892" s="46"/>
      <c r="GZ892" s="46"/>
      <c r="HA892" s="46"/>
      <c r="HB892" s="46"/>
      <c r="HC892" s="46"/>
      <c r="HD892" s="46"/>
      <c r="HE892" s="46"/>
      <c r="HF892" s="46"/>
      <c r="HG892" s="46"/>
      <c r="HH892" s="46"/>
      <c r="HI892" s="46"/>
      <c r="HJ892" s="46"/>
      <c r="HK892" s="46"/>
      <c r="HL892" s="46"/>
      <c r="HM892" s="46"/>
      <c r="HN892" s="46"/>
      <c r="HO892" s="46"/>
      <c r="HP892" s="46"/>
      <c r="HQ892" s="46"/>
      <c r="HR892" s="46"/>
      <c r="HS892" s="46"/>
      <c r="HT892" s="46"/>
      <c r="HU892" s="46"/>
    </row>
    <row r="893" spans="1:233" customFormat="1" ht="18.75" customHeight="1">
      <c r="A893" s="57"/>
      <c r="B893" s="72" t="s">
        <v>102</v>
      </c>
      <c r="C893" s="73" t="s">
        <v>223</v>
      </c>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226">
        <v>7931</v>
      </c>
      <c r="AF893" s="227"/>
      <c r="AG893" s="227"/>
      <c r="AH893" s="227"/>
      <c r="AI893" s="227"/>
      <c r="AJ893" s="227"/>
      <c r="AK893" s="227"/>
      <c r="AL893" s="227"/>
      <c r="AM893" s="228"/>
      <c r="AN893" s="226">
        <v>7936</v>
      </c>
      <c r="AO893" s="227"/>
      <c r="AP893" s="227"/>
      <c r="AQ893" s="227"/>
      <c r="AR893" s="227"/>
      <c r="AS893" s="227"/>
      <c r="AT893" s="227"/>
      <c r="AU893" s="227"/>
      <c r="AV893" s="228"/>
      <c r="AW893" s="229"/>
      <c r="AX893" s="230"/>
      <c r="AY893" s="230"/>
      <c r="AZ893" s="230"/>
      <c r="BA893" s="230"/>
      <c r="BB893" s="231"/>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46"/>
      <c r="CS893" s="46"/>
      <c r="CT893" s="46"/>
      <c r="CU893" s="46"/>
      <c r="CV893" s="46"/>
      <c r="CW893" s="46"/>
      <c r="CX893" s="46"/>
      <c r="CY893" s="46"/>
      <c r="CZ893" s="46"/>
      <c r="DA893" s="46"/>
      <c r="DB893" s="46"/>
      <c r="DC893" s="46"/>
      <c r="DD893" s="46"/>
      <c r="DE893" s="46"/>
      <c r="DF893" s="46"/>
      <c r="DG893" s="46"/>
      <c r="DH893" s="46"/>
      <c r="DI893" s="46"/>
      <c r="DJ893" s="46"/>
      <c r="DK893" s="46"/>
      <c r="DL893" s="46"/>
      <c r="DM893" s="46"/>
      <c r="DN893" s="46"/>
      <c r="DO893" s="46"/>
      <c r="DP893" s="46"/>
      <c r="DQ893" s="46"/>
      <c r="DR893" s="46"/>
      <c r="DS893" s="46"/>
      <c r="DT893" s="46"/>
      <c r="DU893" s="46"/>
      <c r="DV893" s="46"/>
      <c r="DW893" s="46"/>
      <c r="DX893" s="46"/>
      <c r="DY893" s="46"/>
      <c r="DZ893" s="46"/>
      <c r="EA893" s="46"/>
      <c r="EB893" s="46"/>
      <c r="EC893" s="46"/>
      <c r="ED893" s="46"/>
      <c r="EE893" s="46"/>
      <c r="EF893" s="46"/>
      <c r="EG893" s="46"/>
      <c r="EH893" s="46"/>
      <c r="EI893" s="46"/>
      <c r="EJ893" s="46"/>
      <c r="EK893" s="46"/>
      <c r="EL893" s="46"/>
      <c r="EM893" s="46"/>
      <c r="EN893" s="46"/>
      <c r="EO893" s="46"/>
      <c r="EP893" s="46"/>
      <c r="EQ893" s="46"/>
      <c r="ER893" s="46"/>
      <c r="ES893" s="46"/>
      <c r="ET893" s="46"/>
      <c r="EU893" s="46"/>
      <c r="EV893" s="46"/>
      <c r="EW893" s="46"/>
      <c r="EX893" s="46"/>
      <c r="EY893" s="46"/>
      <c r="EZ893" s="46"/>
      <c r="FA893" s="46"/>
      <c r="FB893" s="46"/>
      <c r="FC893" s="46"/>
      <c r="FD893" s="46"/>
      <c r="FE893" s="46"/>
      <c r="FF893" s="46"/>
      <c r="FG893" s="46"/>
      <c r="FH893" s="46"/>
      <c r="FI893" s="46"/>
      <c r="FJ893" s="46"/>
      <c r="FK893" s="46"/>
      <c r="FL893" s="46"/>
      <c r="FM893" s="46"/>
      <c r="FN893" s="46"/>
      <c r="FO893" s="46"/>
      <c r="FP893" s="46"/>
      <c r="FQ893" s="46"/>
      <c r="FR893" s="46"/>
      <c r="FS893" s="46"/>
      <c r="FT893" s="46"/>
      <c r="FU893" s="46"/>
      <c r="FV893" s="46"/>
      <c r="FW893" s="46"/>
      <c r="FX893" s="46"/>
      <c r="FY893" s="46"/>
      <c r="FZ893" s="46"/>
      <c r="GA893" s="46"/>
      <c r="GB893" s="46"/>
      <c r="GC893" s="46"/>
      <c r="GD893" s="46"/>
      <c r="GE893" s="46"/>
      <c r="GF893" s="46"/>
      <c r="GG893" s="46"/>
      <c r="GH893" s="46"/>
      <c r="GI893" s="46"/>
      <c r="GJ893" s="46"/>
      <c r="GK893" s="46"/>
      <c r="GL893" s="46"/>
      <c r="GM893" s="46"/>
      <c r="GN893" s="46"/>
      <c r="GO893" s="46"/>
      <c r="GP893" s="46"/>
      <c r="GQ893" s="46"/>
      <c r="GR893" s="46"/>
      <c r="GS893" s="46"/>
      <c r="GT893" s="46"/>
      <c r="GU893" s="46"/>
      <c r="GV893" s="46"/>
      <c r="GW893" s="46"/>
      <c r="GX893" s="46"/>
      <c r="GY893" s="46"/>
      <c r="GZ893" s="46"/>
      <c r="HA893" s="46"/>
      <c r="HB893" s="46"/>
      <c r="HC893" s="46"/>
      <c r="HD893" s="46"/>
      <c r="HE893" s="46"/>
      <c r="HF893" s="46"/>
      <c r="HG893" s="46"/>
      <c r="HH893" s="46"/>
      <c r="HI893" s="46"/>
      <c r="HJ893" s="46"/>
    </row>
    <row r="894" spans="1:233" customFormat="1" ht="18.75" customHeight="1">
      <c r="A894" s="57"/>
      <c r="B894" s="70" t="s">
        <v>102</v>
      </c>
      <c r="C894" s="71" t="s">
        <v>224</v>
      </c>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174">
        <v>801</v>
      </c>
      <c r="AF894" s="214"/>
      <c r="AG894" s="214"/>
      <c r="AH894" s="214"/>
      <c r="AI894" s="214"/>
      <c r="AJ894" s="214"/>
      <c r="AK894" s="214"/>
      <c r="AL894" s="214"/>
      <c r="AM894" s="215"/>
      <c r="AN894" s="174">
        <v>802</v>
      </c>
      <c r="AO894" s="214"/>
      <c r="AP894" s="214"/>
      <c r="AQ894" s="214"/>
      <c r="AR894" s="214"/>
      <c r="AS894" s="214"/>
      <c r="AT894" s="214"/>
      <c r="AU894" s="214"/>
      <c r="AV894" s="215"/>
      <c r="AW894" s="179"/>
      <c r="AX894" s="218"/>
      <c r="AY894" s="218"/>
      <c r="AZ894" s="218"/>
      <c r="BA894" s="218"/>
      <c r="BB894" s="219"/>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46"/>
      <c r="CS894" s="46"/>
      <c r="CT894" s="46"/>
      <c r="CU894" s="46"/>
      <c r="CV894" s="46"/>
      <c r="CW894" s="46"/>
      <c r="CX894" s="46"/>
      <c r="CY894" s="46"/>
      <c r="CZ894" s="46"/>
      <c r="DA894" s="46"/>
      <c r="DB894" s="46"/>
      <c r="DC894" s="46"/>
      <c r="DD894" s="46"/>
      <c r="DE894" s="46"/>
      <c r="DF894" s="46"/>
      <c r="DG894" s="46"/>
      <c r="DH894" s="46"/>
      <c r="DI894" s="46"/>
      <c r="DJ894" s="46"/>
      <c r="DK894" s="46"/>
      <c r="DL894" s="46"/>
      <c r="DM894" s="46"/>
      <c r="DN894" s="46"/>
      <c r="DO894" s="46"/>
      <c r="DP894" s="46"/>
      <c r="DQ894" s="46"/>
      <c r="DR894" s="46"/>
      <c r="DS894" s="46"/>
      <c r="DT894" s="46"/>
      <c r="DU894" s="46"/>
      <c r="DV894" s="46"/>
      <c r="DW894" s="46"/>
      <c r="DX894" s="46"/>
      <c r="DY894" s="46"/>
      <c r="DZ894" s="46"/>
      <c r="EA894" s="46"/>
      <c r="EB894" s="46"/>
      <c r="EC894" s="46"/>
      <c r="ED894" s="46"/>
      <c r="EE894" s="46"/>
      <c r="EF894" s="46"/>
      <c r="EG894" s="46"/>
      <c r="EH894" s="46"/>
      <c r="EI894" s="46"/>
      <c r="EJ894" s="46"/>
      <c r="EK894" s="46"/>
      <c r="EL894" s="46"/>
      <c r="EM894" s="46"/>
      <c r="EN894" s="46"/>
      <c r="EO894" s="46"/>
      <c r="EP894" s="46"/>
      <c r="EQ894" s="46"/>
      <c r="ER894" s="46"/>
      <c r="ES894" s="46"/>
      <c r="ET894" s="46"/>
      <c r="EU894" s="46"/>
      <c r="EV894" s="46"/>
      <c r="EW894" s="46"/>
      <c r="EX894" s="46"/>
      <c r="EY894" s="46"/>
      <c r="EZ894" s="46"/>
      <c r="FA894" s="46"/>
      <c r="FB894" s="46"/>
      <c r="FC894" s="46"/>
      <c r="FD894" s="46"/>
      <c r="FE894" s="46"/>
      <c r="FF894" s="46"/>
      <c r="FG894" s="46"/>
      <c r="FH894" s="46"/>
      <c r="FI894" s="46"/>
      <c r="FJ894" s="46"/>
      <c r="FK894" s="46"/>
      <c r="FL894" s="46"/>
      <c r="FM894" s="46"/>
      <c r="FN894" s="46"/>
      <c r="FO894" s="46"/>
      <c r="FP894" s="46"/>
      <c r="FQ894" s="46"/>
      <c r="FR894" s="46"/>
      <c r="FS894" s="46"/>
      <c r="FT894" s="46"/>
      <c r="FU894" s="46"/>
      <c r="FV894" s="46"/>
      <c r="FW894" s="46"/>
      <c r="FX894" s="46"/>
      <c r="FY894" s="46"/>
      <c r="FZ894" s="46"/>
      <c r="GA894" s="46"/>
      <c r="GB894" s="46"/>
      <c r="GC894" s="46"/>
      <c r="GD894" s="46"/>
      <c r="GE894" s="46"/>
      <c r="GF894" s="46"/>
      <c r="GG894" s="46"/>
      <c r="GH894" s="46"/>
      <c r="GI894" s="46"/>
      <c r="GJ894" s="46"/>
      <c r="GK894" s="46"/>
      <c r="GL894" s="46"/>
      <c r="GM894" s="46"/>
      <c r="GN894" s="46"/>
      <c r="GO894" s="46"/>
      <c r="GP894" s="46"/>
      <c r="GQ894" s="46"/>
      <c r="GR894" s="46"/>
      <c r="GS894" s="46"/>
      <c r="GT894" s="46"/>
      <c r="GU894" s="46"/>
      <c r="GV894" s="46"/>
      <c r="GW894" s="46"/>
      <c r="GX894" s="46"/>
      <c r="GY894" s="46"/>
      <c r="GZ894" s="46"/>
      <c r="HA894" s="46"/>
      <c r="HB894" s="46"/>
      <c r="HC894" s="46"/>
      <c r="HD894" s="46"/>
      <c r="HE894" s="46"/>
      <c r="HF894" s="46"/>
      <c r="HG894" s="46"/>
      <c r="HH894" s="46"/>
      <c r="HI894" s="46"/>
      <c r="HJ894" s="46"/>
    </row>
    <row r="895" spans="1:233" customFormat="1" ht="18.75" customHeight="1">
      <c r="A895" s="57"/>
      <c r="B895" s="72" t="s">
        <v>102</v>
      </c>
      <c r="C895" s="73" t="s">
        <v>225</v>
      </c>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174">
        <v>130138</v>
      </c>
      <c r="AF895" s="214"/>
      <c r="AG895" s="214"/>
      <c r="AH895" s="214"/>
      <c r="AI895" s="214"/>
      <c r="AJ895" s="214"/>
      <c r="AK895" s="214"/>
      <c r="AL895" s="214"/>
      <c r="AM895" s="215"/>
      <c r="AN895" s="174">
        <v>135228</v>
      </c>
      <c r="AO895" s="214"/>
      <c r="AP895" s="214"/>
      <c r="AQ895" s="214"/>
      <c r="AR895" s="214"/>
      <c r="AS895" s="214"/>
      <c r="AT895" s="214"/>
      <c r="AU895" s="214"/>
      <c r="AV895" s="215"/>
      <c r="AW895" s="223"/>
      <c r="AX895" s="224"/>
      <c r="AY895" s="224"/>
      <c r="AZ895" s="224"/>
      <c r="BA895" s="224"/>
      <c r="BB895" s="225"/>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46"/>
      <c r="CS895" s="46"/>
      <c r="CT895" s="46"/>
      <c r="CU895" s="46"/>
      <c r="CV895" s="46"/>
      <c r="CW895" s="46"/>
      <c r="CX895" s="46"/>
      <c r="CY895" s="46"/>
      <c r="CZ895" s="46"/>
      <c r="DA895" s="46"/>
      <c r="DB895" s="46"/>
      <c r="DC895" s="46"/>
      <c r="DD895" s="46"/>
      <c r="DE895" s="46"/>
      <c r="DF895" s="46"/>
      <c r="DG895" s="46"/>
      <c r="DH895" s="46"/>
      <c r="DI895" s="46"/>
      <c r="DJ895" s="46"/>
      <c r="DK895" s="46"/>
      <c r="DL895" s="46"/>
      <c r="DM895" s="46"/>
      <c r="DN895" s="46"/>
      <c r="DO895" s="46"/>
      <c r="DP895" s="46"/>
      <c r="DQ895" s="46"/>
      <c r="DR895" s="46"/>
      <c r="DS895" s="46"/>
      <c r="DT895" s="46"/>
      <c r="DU895" s="46"/>
      <c r="DV895" s="46"/>
      <c r="DW895" s="46"/>
      <c r="DX895" s="46"/>
      <c r="DY895" s="46"/>
      <c r="DZ895" s="46"/>
      <c r="EA895" s="46"/>
      <c r="EB895" s="46"/>
      <c r="EC895" s="46"/>
      <c r="ED895" s="46"/>
      <c r="EE895" s="46"/>
      <c r="EF895" s="46"/>
      <c r="EG895" s="46"/>
      <c r="EH895" s="46"/>
      <c r="EI895" s="46"/>
      <c r="EJ895" s="46"/>
      <c r="EK895" s="46"/>
      <c r="EL895" s="46"/>
      <c r="EM895" s="46"/>
      <c r="EN895" s="46"/>
      <c r="EO895" s="46"/>
      <c r="EP895" s="46"/>
      <c r="EQ895" s="46"/>
      <c r="ER895" s="46"/>
      <c r="ES895" s="46"/>
      <c r="ET895" s="46"/>
      <c r="EU895" s="46"/>
      <c r="EV895" s="46"/>
      <c r="EW895" s="46"/>
      <c r="EX895" s="46"/>
      <c r="EY895" s="46"/>
      <c r="EZ895" s="46"/>
      <c r="FA895" s="46"/>
      <c r="FB895" s="46"/>
      <c r="FC895" s="46"/>
      <c r="FD895" s="46"/>
      <c r="FE895" s="46"/>
      <c r="FF895" s="46"/>
      <c r="FG895" s="46"/>
      <c r="FH895" s="46"/>
      <c r="FI895" s="46"/>
      <c r="FJ895" s="46"/>
      <c r="FK895" s="46"/>
      <c r="FL895" s="46"/>
      <c r="FM895" s="46"/>
      <c r="FN895" s="46"/>
      <c r="FO895" s="46"/>
      <c r="FP895" s="46"/>
      <c r="FQ895" s="46"/>
      <c r="FR895" s="46"/>
      <c r="FS895" s="46"/>
      <c r="FT895" s="46"/>
      <c r="FU895" s="46"/>
      <c r="FV895" s="46"/>
      <c r="FW895" s="46"/>
      <c r="FX895" s="46"/>
      <c r="FY895" s="46"/>
      <c r="FZ895" s="46"/>
      <c r="GA895" s="46"/>
      <c r="GB895" s="46"/>
      <c r="GC895" s="46"/>
      <c r="GD895" s="46"/>
      <c r="GE895" s="46"/>
      <c r="GF895" s="46"/>
      <c r="GG895" s="46"/>
      <c r="GH895" s="46"/>
      <c r="GI895" s="46"/>
      <c r="GJ895" s="46"/>
      <c r="GK895" s="46"/>
      <c r="GL895" s="46"/>
      <c r="GM895" s="46"/>
      <c r="GN895" s="46"/>
      <c r="GO895" s="46"/>
      <c r="GP895" s="46"/>
      <c r="GQ895" s="46"/>
      <c r="GR895" s="46"/>
      <c r="GS895" s="46"/>
      <c r="GT895" s="46"/>
      <c r="GU895" s="46"/>
      <c r="GV895" s="46"/>
      <c r="GW895" s="46"/>
      <c r="GX895" s="46"/>
      <c r="GY895" s="46"/>
      <c r="GZ895" s="46"/>
      <c r="HA895" s="46"/>
      <c r="HB895" s="46"/>
      <c r="HC895" s="46"/>
      <c r="HD895" s="46"/>
      <c r="HE895" s="46"/>
      <c r="HF895" s="46"/>
      <c r="HG895" s="46"/>
      <c r="HH895" s="46"/>
      <c r="HI895" s="46"/>
      <c r="HJ895" s="46"/>
    </row>
    <row r="896" spans="1:233" customFormat="1" ht="18.75" customHeight="1">
      <c r="A896" s="57"/>
      <c r="B896" s="70"/>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174"/>
      <c r="AF896" s="175"/>
      <c r="AG896" s="175"/>
      <c r="AH896" s="175"/>
      <c r="AI896" s="175"/>
      <c r="AJ896" s="175"/>
      <c r="AK896" s="175"/>
      <c r="AL896" s="175"/>
      <c r="AM896" s="176"/>
      <c r="AN896" s="174"/>
      <c r="AO896" s="177"/>
      <c r="AP896" s="177"/>
      <c r="AQ896" s="177"/>
      <c r="AR896" s="177"/>
      <c r="AS896" s="177"/>
      <c r="AT896" s="177"/>
      <c r="AU896" s="177"/>
      <c r="AV896" s="178"/>
      <c r="AW896" s="179"/>
      <c r="AX896" s="180"/>
      <c r="AY896" s="180"/>
      <c r="AZ896" s="180"/>
      <c r="BA896" s="180"/>
      <c r="BB896" s="181"/>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46"/>
      <c r="CS896" s="46"/>
      <c r="CT896" s="46"/>
      <c r="CU896" s="46"/>
      <c r="CV896" s="46"/>
      <c r="CW896" s="46"/>
      <c r="CX896" s="46"/>
      <c r="CY896" s="46"/>
      <c r="CZ896" s="46"/>
      <c r="DA896" s="46"/>
      <c r="DB896" s="46"/>
      <c r="DC896" s="46"/>
      <c r="DD896" s="46"/>
      <c r="DE896" s="46"/>
      <c r="DF896" s="46"/>
      <c r="DG896" s="46"/>
      <c r="DH896" s="46"/>
      <c r="DI896" s="46"/>
      <c r="DJ896" s="46"/>
      <c r="DK896" s="46"/>
      <c r="DL896" s="46"/>
      <c r="DM896" s="46"/>
      <c r="DN896" s="46"/>
      <c r="DO896" s="46"/>
      <c r="DP896" s="46"/>
      <c r="DQ896" s="46"/>
      <c r="DR896" s="46"/>
      <c r="DS896" s="46"/>
      <c r="DT896" s="46"/>
      <c r="DU896" s="46"/>
      <c r="DV896" s="46"/>
      <c r="DW896" s="46"/>
      <c r="DX896" s="46"/>
      <c r="DY896" s="46"/>
      <c r="DZ896" s="46"/>
      <c r="EA896" s="46"/>
      <c r="EB896" s="46"/>
      <c r="EC896" s="46"/>
      <c r="ED896" s="46"/>
      <c r="EE896" s="46"/>
      <c r="EF896" s="46"/>
      <c r="EG896" s="46"/>
      <c r="EH896" s="46"/>
      <c r="EI896" s="46"/>
      <c r="EJ896" s="46"/>
      <c r="EK896" s="46"/>
      <c r="EL896" s="46"/>
      <c r="EM896" s="46"/>
      <c r="EN896" s="46"/>
      <c r="EO896" s="46"/>
      <c r="EP896" s="46"/>
      <c r="EQ896" s="46"/>
      <c r="ER896" s="46"/>
      <c r="ES896" s="46"/>
      <c r="ET896" s="46"/>
      <c r="EU896" s="46"/>
      <c r="EV896" s="46"/>
      <c r="EW896" s="46"/>
      <c r="EX896" s="46"/>
      <c r="EY896" s="46"/>
      <c r="EZ896" s="46"/>
      <c r="FA896" s="46"/>
      <c r="FB896" s="46"/>
      <c r="FC896" s="46"/>
      <c r="FD896" s="46"/>
      <c r="FE896" s="46"/>
      <c r="FF896" s="46"/>
      <c r="FG896" s="46"/>
      <c r="FH896" s="46"/>
      <c r="FI896" s="46"/>
      <c r="FJ896" s="46"/>
      <c r="FK896" s="46"/>
      <c r="FL896" s="46"/>
      <c r="FM896" s="46"/>
      <c r="FN896" s="46"/>
      <c r="FO896" s="46"/>
      <c r="FP896" s="46"/>
      <c r="FQ896" s="46"/>
      <c r="FR896" s="46"/>
      <c r="FS896" s="46"/>
      <c r="FT896" s="46"/>
      <c r="FU896" s="46"/>
      <c r="FV896" s="46"/>
      <c r="FW896" s="46"/>
      <c r="FX896" s="46"/>
      <c r="FY896" s="46"/>
      <c r="FZ896" s="46"/>
      <c r="GA896" s="46"/>
      <c r="GB896" s="46"/>
      <c r="GC896" s="46"/>
      <c r="GD896" s="46"/>
      <c r="GE896" s="46"/>
      <c r="GF896" s="46"/>
      <c r="GG896" s="46"/>
      <c r="GH896" s="46"/>
      <c r="GI896" s="46"/>
      <c r="GJ896" s="46"/>
      <c r="GK896" s="46"/>
      <c r="GL896" s="46"/>
      <c r="GM896" s="46"/>
      <c r="GN896" s="46"/>
      <c r="GO896" s="46"/>
      <c r="GP896" s="46"/>
      <c r="GQ896" s="46"/>
      <c r="GR896" s="46"/>
      <c r="GS896" s="46"/>
      <c r="GT896" s="46"/>
      <c r="GU896" s="46"/>
      <c r="GV896" s="46"/>
      <c r="GW896" s="46"/>
      <c r="GX896" s="46"/>
      <c r="GY896" s="46"/>
      <c r="GZ896" s="46"/>
      <c r="HA896" s="46"/>
      <c r="HB896" s="46"/>
      <c r="HC896" s="46"/>
      <c r="HD896" s="46"/>
      <c r="HE896" s="46"/>
      <c r="HF896" s="46"/>
      <c r="HG896" s="46"/>
      <c r="HH896" s="46"/>
      <c r="HI896" s="46"/>
      <c r="HJ896" s="46"/>
    </row>
    <row r="897" spans="1:233" customFormat="1" ht="18.75" customHeight="1">
      <c r="A897" s="57"/>
      <c r="B897" s="72"/>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174"/>
      <c r="AF897" s="175"/>
      <c r="AG897" s="175"/>
      <c r="AH897" s="175"/>
      <c r="AI897" s="175"/>
      <c r="AJ897" s="175"/>
      <c r="AK897" s="175"/>
      <c r="AL897" s="175"/>
      <c r="AM897" s="176"/>
      <c r="AN897" s="174"/>
      <c r="AO897" s="182"/>
      <c r="AP897" s="182"/>
      <c r="AQ897" s="182"/>
      <c r="AR897" s="182"/>
      <c r="AS897" s="182"/>
      <c r="AT897" s="182"/>
      <c r="AU897" s="182"/>
      <c r="AV897" s="183"/>
      <c r="AW897" s="179"/>
      <c r="AX897" s="180"/>
      <c r="AY897" s="180"/>
      <c r="AZ897" s="180"/>
      <c r="BA897" s="180"/>
      <c r="BB897" s="181"/>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46"/>
      <c r="CS897" s="46"/>
      <c r="CT897" s="46"/>
      <c r="CU897" s="46"/>
      <c r="CV897" s="46"/>
      <c r="CW897" s="46"/>
      <c r="CX897" s="46"/>
      <c r="CY897" s="46"/>
      <c r="CZ897" s="46"/>
      <c r="DA897" s="46"/>
      <c r="DB897" s="46"/>
      <c r="DC897" s="46"/>
      <c r="DD897" s="46"/>
      <c r="DE897" s="46"/>
      <c r="DF897" s="46"/>
      <c r="DG897" s="46"/>
      <c r="DH897" s="46"/>
      <c r="DI897" s="46"/>
      <c r="DJ897" s="46"/>
      <c r="DK897" s="46"/>
      <c r="DL897" s="46"/>
      <c r="DM897" s="46"/>
      <c r="DN897" s="46"/>
      <c r="DO897" s="46"/>
      <c r="DP897" s="46"/>
      <c r="DQ897" s="46"/>
      <c r="DR897" s="46"/>
      <c r="DS897" s="46"/>
      <c r="DT897" s="46"/>
      <c r="DU897" s="46"/>
      <c r="DV897" s="46"/>
      <c r="DW897" s="46"/>
      <c r="DX897" s="46"/>
      <c r="DY897" s="46"/>
      <c r="DZ897" s="46"/>
      <c r="EA897" s="46"/>
      <c r="EB897" s="46"/>
      <c r="EC897" s="46"/>
      <c r="ED897" s="46"/>
      <c r="EE897" s="46"/>
      <c r="EF897" s="46"/>
      <c r="EG897" s="46"/>
      <c r="EH897" s="46"/>
      <c r="EI897" s="46"/>
      <c r="EJ897" s="46"/>
      <c r="EK897" s="46"/>
      <c r="EL897" s="46"/>
      <c r="EM897" s="46"/>
      <c r="EN897" s="46"/>
      <c r="EO897" s="46"/>
      <c r="EP897" s="46"/>
      <c r="EQ897" s="46"/>
      <c r="ER897" s="46"/>
      <c r="ES897" s="46"/>
      <c r="ET897" s="46"/>
      <c r="EU897" s="46"/>
      <c r="EV897" s="46"/>
      <c r="EW897" s="46"/>
      <c r="EX897" s="46"/>
      <c r="EY897" s="46"/>
      <c r="EZ897" s="46"/>
      <c r="FA897" s="46"/>
      <c r="FB897" s="46"/>
      <c r="FC897" s="46"/>
      <c r="FD897" s="46"/>
      <c r="FE897" s="46"/>
      <c r="FF897" s="46"/>
      <c r="FG897" s="46"/>
      <c r="FH897" s="46"/>
      <c r="FI897" s="46"/>
      <c r="FJ897" s="46"/>
      <c r="FK897" s="46"/>
      <c r="FL897" s="46"/>
      <c r="FM897" s="46"/>
      <c r="FN897" s="46"/>
      <c r="FO897" s="46"/>
      <c r="FP897" s="46"/>
      <c r="FQ897" s="46"/>
      <c r="FR897" s="46"/>
      <c r="FS897" s="46"/>
      <c r="FT897" s="46"/>
      <c r="FU897" s="46"/>
      <c r="FV897" s="46"/>
      <c r="FW897" s="46"/>
      <c r="FX897" s="46"/>
      <c r="FY897" s="46"/>
      <c r="FZ897" s="46"/>
      <c r="GA897" s="46"/>
      <c r="GB897" s="46"/>
      <c r="GC897" s="46"/>
      <c r="GD897" s="46"/>
      <c r="GE897" s="46"/>
      <c r="GF897" s="46"/>
      <c r="GG897" s="46"/>
      <c r="GH897" s="46"/>
      <c r="GI897" s="46"/>
      <c r="GJ897" s="46"/>
      <c r="GK897" s="46"/>
      <c r="GL897" s="46"/>
      <c r="GM897" s="46"/>
      <c r="GN897" s="46"/>
      <c r="GO897" s="46"/>
      <c r="GP897" s="46"/>
      <c r="GQ897" s="46"/>
      <c r="GR897" s="46"/>
      <c r="GS897" s="46"/>
      <c r="GT897" s="46"/>
      <c r="GU897" s="46"/>
      <c r="GV897" s="46"/>
      <c r="GW897" s="46"/>
      <c r="GX897" s="46"/>
      <c r="GY897" s="46"/>
      <c r="GZ897" s="46"/>
      <c r="HA897" s="46"/>
      <c r="HB897" s="46"/>
      <c r="HC897" s="46"/>
      <c r="HD897" s="46"/>
      <c r="HE897" s="46"/>
      <c r="HF897" s="46"/>
      <c r="HG897" s="46"/>
      <c r="HH897" s="46"/>
      <c r="HI897" s="46"/>
      <c r="HJ897" s="46"/>
      <c r="HK897" s="46"/>
      <c r="HL897" s="46"/>
      <c r="HM897" s="46"/>
      <c r="HN897" s="46"/>
      <c r="HO897" s="46"/>
      <c r="HP897" s="46"/>
      <c r="HQ897" s="46"/>
      <c r="HR897" s="46"/>
      <c r="HS897" s="46"/>
      <c r="HT897" s="46"/>
      <c r="HU897" s="46"/>
      <c r="HV897" s="46"/>
      <c r="HW897" s="46"/>
      <c r="HX897" s="46"/>
      <c r="HY897" s="46"/>
    </row>
    <row r="898" spans="1:233" customFormat="1" ht="18.75" customHeight="1" thickBot="1">
      <c r="A898" s="57"/>
      <c r="B898" s="74"/>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159"/>
      <c r="AF898" s="160"/>
      <c r="AG898" s="160"/>
      <c r="AH898" s="160"/>
      <c r="AI898" s="160"/>
      <c r="AJ898" s="160"/>
      <c r="AK898" s="160"/>
      <c r="AL898" s="160"/>
      <c r="AM898" s="161"/>
      <c r="AN898" s="159"/>
      <c r="AO898" s="162"/>
      <c r="AP898" s="162"/>
      <c r="AQ898" s="162"/>
      <c r="AR898" s="162"/>
      <c r="AS898" s="162"/>
      <c r="AT898" s="162"/>
      <c r="AU898" s="162"/>
      <c r="AV898" s="163"/>
      <c r="AW898" s="164"/>
      <c r="AX898" s="165"/>
      <c r="AY898" s="165"/>
      <c r="AZ898" s="165"/>
      <c r="BA898" s="165"/>
      <c r="BB898" s="16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46"/>
      <c r="CS898" s="46"/>
      <c r="CT898" s="46"/>
      <c r="CU898" s="46"/>
      <c r="CV898" s="46"/>
      <c r="CW898" s="46"/>
      <c r="CX898" s="46"/>
      <c r="CY898" s="46"/>
      <c r="CZ898" s="46"/>
      <c r="DA898" s="46"/>
      <c r="DB898" s="46"/>
      <c r="DC898" s="46"/>
      <c r="DD898" s="46"/>
      <c r="DE898" s="46"/>
      <c r="DF898" s="46"/>
      <c r="DG898" s="46"/>
      <c r="DH898" s="46"/>
      <c r="DI898" s="46"/>
      <c r="DJ898" s="46"/>
      <c r="DK898" s="46"/>
      <c r="DL898" s="46"/>
      <c r="DM898" s="46"/>
      <c r="DN898" s="46"/>
      <c r="DO898" s="46"/>
      <c r="DP898" s="46"/>
      <c r="DQ898" s="46"/>
      <c r="DR898" s="46"/>
      <c r="DS898" s="46"/>
      <c r="DT898" s="46"/>
      <c r="DU898" s="46"/>
      <c r="DV898" s="46"/>
      <c r="DW898" s="46"/>
      <c r="DX898" s="46"/>
      <c r="DY898" s="46"/>
      <c r="DZ898" s="46"/>
      <c r="EA898" s="46"/>
      <c r="EB898" s="46"/>
      <c r="EC898" s="46"/>
      <c r="ED898" s="46"/>
      <c r="EE898" s="46"/>
      <c r="EF898" s="46"/>
      <c r="EG898" s="46"/>
      <c r="EH898" s="46"/>
      <c r="EI898" s="46"/>
      <c r="EJ898" s="46"/>
      <c r="EK898" s="46"/>
      <c r="EL898" s="46"/>
      <c r="EM898" s="46"/>
      <c r="EN898" s="46"/>
      <c r="EO898" s="46"/>
      <c r="EP898" s="46"/>
      <c r="EQ898" s="46"/>
      <c r="ER898" s="46"/>
      <c r="ES898" s="46"/>
      <c r="ET898" s="46"/>
      <c r="EU898" s="46"/>
      <c r="EV898" s="46"/>
      <c r="EW898" s="46"/>
      <c r="EX898" s="46"/>
      <c r="EY898" s="46"/>
      <c r="EZ898" s="46"/>
      <c r="FA898" s="46"/>
      <c r="FB898" s="46"/>
      <c r="FC898" s="46"/>
      <c r="FD898" s="46"/>
      <c r="FE898" s="46"/>
      <c r="FF898" s="46"/>
      <c r="FG898" s="46"/>
      <c r="FH898" s="46"/>
      <c r="FI898" s="46"/>
      <c r="FJ898" s="46"/>
      <c r="FK898" s="46"/>
      <c r="FL898" s="46"/>
      <c r="FM898" s="46"/>
      <c r="FN898" s="46"/>
      <c r="FO898" s="46"/>
      <c r="FP898" s="46"/>
      <c r="FQ898" s="46"/>
      <c r="FR898" s="46"/>
      <c r="FS898" s="46"/>
      <c r="FT898" s="46"/>
      <c r="FU898" s="46"/>
      <c r="FV898" s="46"/>
      <c r="FW898" s="46"/>
      <c r="FX898" s="46"/>
      <c r="FY898" s="46"/>
      <c r="FZ898" s="46"/>
      <c r="GA898" s="46"/>
      <c r="GB898" s="46"/>
      <c r="GC898" s="46"/>
      <c r="GD898" s="46"/>
      <c r="GE898" s="46"/>
      <c r="GF898" s="46"/>
      <c r="GG898" s="46"/>
      <c r="GH898" s="46"/>
      <c r="GI898" s="46"/>
      <c r="GJ898" s="46"/>
      <c r="GK898" s="46"/>
      <c r="GL898" s="46"/>
      <c r="GM898" s="46"/>
      <c r="GN898" s="46"/>
      <c r="GO898" s="46"/>
      <c r="GP898" s="46"/>
      <c r="GQ898" s="46"/>
      <c r="GR898" s="46"/>
      <c r="GS898" s="46"/>
      <c r="GT898" s="46"/>
      <c r="GU898" s="46"/>
      <c r="GV898" s="46"/>
      <c r="GW898" s="46"/>
      <c r="GX898" s="46"/>
      <c r="GY898" s="46"/>
      <c r="GZ898" s="46"/>
      <c r="HA898" s="46"/>
      <c r="HB898" s="46"/>
      <c r="HC898" s="46"/>
      <c r="HD898" s="46"/>
      <c r="HE898" s="46"/>
      <c r="HF898" s="46"/>
      <c r="HG898" s="46"/>
      <c r="HH898" s="46"/>
      <c r="HI898" s="46"/>
      <c r="HJ898" s="46"/>
      <c r="HK898" s="46"/>
      <c r="HL898" s="46"/>
      <c r="HM898" s="46"/>
      <c r="HN898" s="46"/>
      <c r="HO898" s="46"/>
      <c r="HP898" s="46"/>
      <c r="HQ898" s="46"/>
      <c r="HR898" s="46"/>
      <c r="HS898" s="46"/>
      <c r="HT898" s="46"/>
      <c r="HU898" s="46"/>
      <c r="HV898" s="46"/>
      <c r="HW898" s="46"/>
      <c r="HX898" s="46"/>
      <c r="HY898" s="46"/>
    </row>
    <row r="899" spans="1:233" customFormat="1" ht="27" customHeight="1" thickTop="1" thickBot="1">
      <c r="A899" s="62"/>
      <c r="B899" s="167" t="s">
        <v>226</v>
      </c>
      <c r="C899" s="168"/>
      <c r="D899" s="168"/>
      <c r="E899" s="168"/>
      <c r="F899" s="168"/>
      <c r="G899" s="168"/>
      <c r="H899" s="168"/>
      <c r="I899" s="168"/>
      <c r="J899" s="168"/>
      <c r="K899" s="168"/>
      <c r="L899" s="168"/>
      <c r="M899" s="168"/>
      <c r="N899" s="168"/>
      <c r="O899" s="168"/>
      <c r="P899" s="168"/>
      <c r="Q899" s="168"/>
      <c r="R899" s="168"/>
      <c r="S899" s="168"/>
      <c r="T899" s="168"/>
      <c r="U899" s="168"/>
      <c r="V899" s="168"/>
      <c r="W899" s="168"/>
      <c r="X899" s="168"/>
      <c r="Y899" s="168"/>
      <c r="Z899" s="168"/>
      <c r="AA899" s="168"/>
      <c r="AB899" s="168"/>
      <c r="AC899" s="168"/>
      <c r="AD899" s="169"/>
      <c r="AE899" s="170">
        <f>SUM(AE892:AM898)</f>
        <v>144673</v>
      </c>
      <c r="AF899" s="171"/>
      <c r="AG899" s="171"/>
      <c r="AH899" s="171"/>
      <c r="AI899" s="171"/>
      <c r="AJ899" s="171"/>
      <c r="AK899" s="171"/>
      <c r="AL899" s="171"/>
      <c r="AM899" s="172"/>
      <c r="AN899" s="170">
        <f>SUM(AN892:AV898)</f>
        <v>150509</v>
      </c>
      <c r="AO899" s="171"/>
      <c r="AP899" s="171"/>
      <c r="AQ899" s="171"/>
      <c r="AR899" s="171"/>
      <c r="AS899" s="171"/>
      <c r="AT899" s="171"/>
      <c r="AU899" s="171"/>
      <c r="AV899" s="172"/>
      <c r="AW899" s="220"/>
      <c r="AX899" s="221"/>
      <c r="AY899" s="221"/>
      <c r="AZ899" s="221"/>
      <c r="BA899" s="221"/>
      <c r="BB899" s="222"/>
      <c r="BC899" s="46"/>
      <c r="BD899" s="46"/>
      <c r="BE899" s="46"/>
      <c r="BF899" s="46"/>
      <c r="BG899" s="46"/>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46"/>
      <c r="CS899" s="46"/>
      <c r="CT899" s="46"/>
      <c r="CU899" s="46"/>
      <c r="CV899" s="46"/>
      <c r="CW899" s="46"/>
      <c r="CX899" s="46"/>
      <c r="CY899" s="46"/>
      <c r="CZ899" s="46"/>
      <c r="DA899" s="46"/>
      <c r="DB899" s="46"/>
      <c r="DC899" s="46"/>
      <c r="DD899" s="46"/>
      <c r="DE899" s="46"/>
      <c r="DF899" s="46"/>
      <c r="DG899" s="46"/>
      <c r="DH899" s="46"/>
      <c r="DI899" s="46"/>
      <c r="DJ899" s="46"/>
      <c r="DK899" s="46"/>
      <c r="DL899" s="46"/>
      <c r="DM899" s="46"/>
      <c r="DN899" s="46"/>
      <c r="DO899" s="46"/>
      <c r="DP899" s="46"/>
      <c r="DQ899" s="46"/>
      <c r="DR899" s="46"/>
      <c r="DS899" s="46"/>
      <c r="DT899" s="46"/>
      <c r="DU899" s="46"/>
      <c r="DV899" s="46"/>
      <c r="DW899" s="46"/>
      <c r="DX899" s="46"/>
      <c r="DY899" s="46"/>
      <c r="DZ899" s="46"/>
      <c r="EA899" s="46"/>
      <c r="EB899" s="46"/>
      <c r="EC899" s="46"/>
      <c r="ED899" s="46"/>
      <c r="EE899" s="46"/>
      <c r="EF899" s="46"/>
      <c r="EG899" s="46"/>
      <c r="EH899" s="46"/>
      <c r="EI899" s="46"/>
      <c r="EJ899" s="46"/>
      <c r="EK899" s="46"/>
      <c r="EL899" s="46"/>
      <c r="EM899" s="46"/>
      <c r="EN899" s="46"/>
      <c r="EO899" s="46"/>
      <c r="EP899" s="46"/>
      <c r="EQ899" s="46"/>
      <c r="ER899" s="46"/>
      <c r="ES899" s="46"/>
      <c r="ET899" s="46"/>
      <c r="EU899" s="46"/>
      <c r="EV899" s="46"/>
      <c r="EW899" s="46"/>
      <c r="EX899" s="46"/>
      <c r="EY899" s="46"/>
      <c r="EZ899" s="46"/>
      <c r="FA899" s="46"/>
      <c r="FB899" s="46"/>
      <c r="FC899" s="46"/>
      <c r="FD899" s="46"/>
      <c r="FE899" s="46"/>
      <c r="FF899" s="46"/>
      <c r="FG899" s="46"/>
      <c r="FH899" s="46"/>
      <c r="FI899" s="46"/>
      <c r="FJ899" s="46"/>
      <c r="FK899" s="46"/>
      <c r="FL899" s="46"/>
      <c r="FM899" s="46"/>
      <c r="FN899" s="46"/>
      <c r="FO899" s="46"/>
      <c r="FP899" s="46"/>
      <c r="FQ899" s="46"/>
      <c r="FR899" s="46"/>
      <c r="FS899" s="46"/>
      <c r="FT899" s="46"/>
      <c r="FU899" s="46"/>
      <c r="FV899" s="46"/>
      <c r="FW899" s="46"/>
      <c r="FX899" s="46"/>
      <c r="FY899" s="46"/>
      <c r="FZ899" s="46"/>
      <c r="GA899" s="46"/>
      <c r="GB899" s="46"/>
      <c r="GC899" s="46"/>
      <c r="GD899" s="46"/>
      <c r="GE899" s="46"/>
      <c r="GF899" s="46"/>
      <c r="GG899" s="46"/>
      <c r="GH899" s="46"/>
      <c r="GI899" s="46"/>
      <c r="GJ899" s="46"/>
      <c r="GK899" s="46"/>
      <c r="GL899" s="46"/>
      <c r="GM899" s="46"/>
      <c r="GN899" s="46"/>
      <c r="GO899" s="46"/>
      <c r="GP899" s="46"/>
      <c r="GQ899" s="46"/>
      <c r="GR899" s="46"/>
      <c r="GS899" s="46"/>
      <c r="GT899" s="46"/>
      <c r="GU899" s="46"/>
      <c r="GV899" s="46"/>
      <c r="GW899" s="46"/>
      <c r="GX899" s="46"/>
      <c r="GY899" s="46"/>
      <c r="GZ899" s="46"/>
      <c r="HA899" s="46"/>
      <c r="HB899" s="46"/>
      <c r="HC899" s="46"/>
      <c r="HD899" s="46"/>
      <c r="HE899" s="46"/>
      <c r="HF899" s="46"/>
      <c r="HG899" s="46"/>
      <c r="HH899" s="46"/>
      <c r="HI899" s="46"/>
      <c r="HJ899" s="46"/>
      <c r="HK899" s="46"/>
      <c r="HL899" s="46"/>
      <c r="HM899" s="46"/>
      <c r="HN899" s="46"/>
      <c r="HO899" s="46"/>
      <c r="HP899" s="46"/>
      <c r="HQ899" s="46"/>
      <c r="HR899" s="46"/>
      <c r="HS899" s="46"/>
      <c r="HT899" s="46"/>
      <c r="HU899" s="46"/>
      <c r="HV899" s="46"/>
      <c r="HW899" s="46"/>
      <c r="HX899" s="46"/>
      <c r="HY899" s="46"/>
    </row>
    <row r="900" spans="1:233" ht="13.5">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c r="AG900" s="77"/>
      <c r="AH900" s="77"/>
      <c r="AI900" s="77"/>
      <c r="AJ900" s="77"/>
      <c r="AK900" s="77"/>
      <c r="AL900" s="77"/>
      <c r="AM900" s="77"/>
      <c r="AN900" s="77"/>
      <c r="AO900" s="77"/>
      <c r="AP900" s="77"/>
      <c r="AQ900" s="77"/>
      <c r="AR900" s="77"/>
      <c r="AS900" s="77"/>
      <c r="AT900" s="77"/>
      <c r="AU900" s="77"/>
      <c r="AV900" s="77"/>
      <c r="AW900" s="77"/>
      <c r="AX900" s="77"/>
      <c r="AY900" s="77"/>
      <c r="AZ900" s="77"/>
      <c r="BA900" s="77"/>
      <c r="BB900" s="77"/>
      <c r="BG900" s="46"/>
      <c r="BH900" s="46"/>
    </row>
    <row r="901" spans="1:233" ht="14.25">
      <c r="A901" s="45" t="s">
        <v>89</v>
      </c>
      <c r="BA901" s="47"/>
      <c r="BB901" s="48"/>
      <c r="BC901" s="47" t="s">
        <v>121</v>
      </c>
      <c r="BG901" s="46"/>
      <c r="BH901" s="46"/>
    </row>
    <row r="902" spans="1:233">
      <c r="BG902" s="46"/>
      <c r="BH902" s="46"/>
    </row>
    <row r="903" spans="1:233">
      <c r="AD903" s="50"/>
      <c r="AH903" s="50"/>
      <c r="AI903" s="50"/>
      <c r="AJ903" s="50"/>
      <c r="AK903" s="50"/>
      <c r="AL903" s="50"/>
      <c r="AM903" s="50"/>
      <c r="AS903" s="50"/>
      <c r="BB903" s="51" t="s">
        <v>91</v>
      </c>
      <c r="BG903" s="46"/>
      <c r="BH903" s="46"/>
    </row>
    <row r="904" spans="1:233">
      <c r="AD904" s="50"/>
      <c r="AH904" s="50"/>
      <c r="AI904" s="50"/>
      <c r="AJ904" s="50"/>
      <c r="AK904" s="50"/>
      <c r="AL904" s="50"/>
      <c r="AM904" s="50"/>
      <c r="AS904" s="50"/>
      <c r="BG904" s="46"/>
      <c r="BH904" s="46"/>
    </row>
    <row r="905" spans="1:233" ht="13.5" thickBot="1">
      <c r="AD905" s="50"/>
      <c r="AH905" s="50"/>
      <c r="AI905" s="50"/>
      <c r="AJ905" s="50"/>
      <c r="AK905" s="50"/>
      <c r="AL905" s="50"/>
      <c r="AM905" s="50"/>
      <c r="AS905" s="50"/>
      <c r="BG905" s="46"/>
      <c r="BH905" s="46"/>
    </row>
    <row r="906" spans="1:233" ht="15" thickBot="1">
      <c r="A906" s="205" t="s">
        <v>92</v>
      </c>
      <c r="B906" s="206"/>
      <c r="C906" s="206"/>
      <c r="D906" s="206"/>
      <c r="E906" s="206"/>
      <c r="F906" s="206"/>
      <c r="G906" s="206"/>
      <c r="H906" s="206"/>
      <c r="I906" s="206"/>
      <c r="J906" s="206"/>
      <c r="K906" s="207"/>
      <c r="L906" s="208">
        <v>25</v>
      </c>
      <c r="M906" s="209"/>
      <c r="N906" s="209"/>
      <c r="O906" s="210"/>
      <c r="P906" s="205" t="s">
        <v>93</v>
      </c>
      <c r="Q906" s="206"/>
      <c r="R906" s="206"/>
      <c r="S906" s="206"/>
      <c r="T906" s="206"/>
      <c r="U906" s="207"/>
      <c r="V906" s="211" t="s">
        <v>227</v>
      </c>
      <c r="W906" s="212"/>
      <c r="X906" s="212"/>
      <c r="Y906" s="212"/>
      <c r="Z906" s="212"/>
      <c r="AA906" s="212"/>
      <c r="AB906" s="212"/>
      <c r="AC906" s="212"/>
      <c r="AD906" s="212"/>
      <c r="AE906" s="212"/>
      <c r="AF906" s="212"/>
      <c r="AG906" s="212"/>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3"/>
      <c r="BG906" s="46"/>
      <c r="BH906" s="46"/>
    </row>
    <row r="907" spans="1:233" ht="14.25">
      <c r="A907" s="52"/>
      <c r="B907" s="52"/>
      <c r="C907" s="52"/>
      <c r="D907" s="52"/>
      <c r="E907" s="52"/>
      <c r="F907" s="52"/>
      <c r="G907" s="52"/>
      <c r="H907" s="52"/>
      <c r="I907" s="52"/>
      <c r="J907" s="52"/>
      <c r="K907" s="52"/>
      <c r="L907" s="53"/>
      <c r="M907" s="53"/>
      <c r="N907" s="53"/>
      <c r="O907" s="53"/>
      <c r="P907" s="52"/>
      <c r="Q907" s="52"/>
      <c r="R907" s="52"/>
      <c r="S907" s="52"/>
      <c r="T907" s="52"/>
      <c r="U907" s="52"/>
      <c r="V907" s="54"/>
      <c r="W907" s="54"/>
      <c r="X907" s="54"/>
      <c r="Y907" s="54"/>
      <c r="Z907" s="54"/>
      <c r="AA907" s="54"/>
      <c r="AB907" s="54"/>
      <c r="AC907" s="54"/>
      <c r="AD907" s="54"/>
      <c r="AE907" s="54"/>
      <c r="AF907" s="54"/>
      <c r="AG907" s="54"/>
      <c r="AH907" s="54"/>
      <c r="AI907" s="54"/>
      <c r="AJ907" s="54"/>
      <c r="AK907" s="54"/>
      <c r="AL907" s="54"/>
      <c r="AM907" s="54"/>
      <c r="AN907" s="54"/>
      <c r="AO907" s="54"/>
      <c r="AP907" s="54"/>
      <c r="AQ907" s="54"/>
      <c r="AR907" s="54"/>
      <c r="AS907" s="54"/>
      <c r="AT907" s="54"/>
      <c r="AU907" s="54"/>
      <c r="AV907" s="54"/>
      <c r="AW907" s="54"/>
      <c r="AX907" s="54"/>
      <c r="AY907" s="54"/>
      <c r="AZ907" s="54"/>
      <c r="BA907" s="54"/>
      <c r="BB907" s="54"/>
      <c r="BG907" s="46"/>
      <c r="BH907" s="46"/>
    </row>
    <row r="908" spans="1:233" ht="14.25">
      <c r="A908" s="55"/>
      <c r="B908" s="56" t="s">
        <v>95</v>
      </c>
      <c r="C908" s="57"/>
      <c r="D908" s="57"/>
      <c r="E908" s="57"/>
      <c r="F908" s="57"/>
      <c r="G908" s="57"/>
      <c r="H908" s="57"/>
      <c r="I908" s="57"/>
      <c r="J908" s="57"/>
      <c r="K908" s="57"/>
      <c r="L908" s="58"/>
      <c r="M908" s="58"/>
      <c r="N908" s="58"/>
      <c r="O908" s="58"/>
      <c r="P908" s="57"/>
      <c r="Q908" s="57"/>
      <c r="R908" s="57"/>
      <c r="S908" s="57"/>
      <c r="T908" s="57"/>
      <c r="U908" s="57"/>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G908" s="46"/>
      <c r="BH908" s="46"/>
    </row>
    <row r="909" spans="1:233" ht="15" thickBot="1">
      <c r="A909" s="57"/>
      <c r="B909" s="57"/>
      <c r="C909" s="57"/>
      <c r="D909" s="57"/>
      <c r="E909" s="57"/>
      <c r="F909" s="57"/>
      <c r="G909" s="57"/>
      <c r="H909" s="57"/>
      <c r="I909" s="57"/>
      <c r="J909" s="57"/>
      <c r="K909" s="57"/>
      <c r="L909" s="58"/>
      <c r="M909" s="58"/>
      <c r="N909" s="58"/>
      <c r="O909" s="58"/>
      <c r="P909" s="57"/>
      <c r="Q909" s="57"/>
      <c r="R909" s="57"/>
      <c r="S909" s="57"/>
      <c r="T909" s="57"/>
      <c r="U909" s="57"/>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G909" s="46"/>
      <c r="BH909" s="46"/>
    </row>
    <row r="910" spans="1:233" ht="14.25">
      <c r="A910" s="57"/>
      <c r="B910" s="59"/>
      <c r="C910" s="52"/>
      <c r="D910" s="52"/>
      <c r="E910" s="52"/>
      <c r="F910" s="52"/>
      <c r="G910" s="52"/>
      <c r="H910" s="52"/>
      <c r="I910" s="52"/>
      <c r="J910" s="52"/>
      <c r="K910" s="52"/>
      <c r="L910" s="53"/>
      <c r="M910" s="53"/>
      <c r="N910" s="53"/>
      <c r="O910" s="53"/>
      <c r="P910" s="52"/>
      <c r="Q910" s="52"/>
      <c r="R910" s="52"/>
      <c r="S910" s="52"/>
      <c r="T910" s="52"/>
      <c r="U910" s="52"/>
      <c r="V910" s="54"/>
      <c r="W910" s="54"/>
      <c r="X910" s="54"/>
      <c r="Y910" s="54"/>
      <c r="Z910" s="54"/>
      <c r="AA910" s="54"/>
      <c r="AB910" s="54"/>
      <c r="AC910" s="54"/>
      <c r="AD910" s="54"/>
      <c r="AE910" s="54"/>
      <c r="AF910" s="54"/>
      <c r="AG910" s="54"/>
      <c r="AH910" s="54"/>
      <c r="AI910" s="54"/>
      <c r="AJ910" s="54"/>
      <c r="AK910" s="54"/>
      <c r="AL910" s="54"/>
      <c r="AM910" s="54"/>
      <c r="AN910" s="54"/>
      <c r="AO910" s="54"/>
      <c r="AP910" s="54"/>
      <c r="AQ910" s="54"/>
      <c r="AR910" s="54"/>
      <c r="AS910" s="54"/>
      <c r="AT910" s="54"/>
      <c r="AU910" s="54"/>
      <c r="AV910" s="54"/>
      <c r="AW910" s="54"/>
      <c r="AX910" s="54"/>
      <c r="AY910" s="54"/>
      <c r="AZ910" s="54"/>
      <c r="BA910" s="54"/>
      <c r="BB910" s="60"/>
      <c r="BG910" s="46"/>
      <c r="BH910" s="46"/>
    </row>
    <row r="911" spans="1:233">
      <c r="A911" s="57"/>
      <c r="B911" s="184" t="s">
        <v>228</v>
      </c>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6"/>
      <c r="BG911" s="46"/>
      <c r="BH911" s="46"/>
    </row>
    <row r="912" spans="1:233">
      <c r="A912" s="57"/>
      <c r="B912" s="184"/>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6"/>
      <c r="BG912" s="46"/>
      <c r="BH912" s="46"/>
    </row>
    <row r="913" spans="1:235">
      <c r="A913" s="57"/>
      <c r="B913" s="184"/>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6"/>
      <c r="BG913" s="46"/>
      <c r="BH913" s="46"/>
    </row>
    <row r="914" spans="1:235">
      <c r="A914" s="57"/>
      <c r="B914" s="184"/>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6"/>
      <c r="BG914" s="46"/>
      <c r="BH914" s="46"/>
    </row>
    <row r="915" spans="1:235">
      <c r="A915" s="57"/>
      <c r="B915" s="184"/>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6"/>
      <c r="BG915" s="46"/>
      <c r="BH915" s="46"/>
    </row>
    <row r="916" spans="1:235">
      <c r="A916" s="57"/>
      <c r="B916" s="184"/>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6"/>
      <c r="BG916" s="46"/>
      <c r="BH916" s="46"/>
    </row>
    <row r="917" spans="1:235">
      <c r="A917" s="57"/>
      <c r="B917" s="184"/>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6"/>
      <c r="BG917" s="46"/>
      <c r="BH917" s="46"/>
    </row>
    <row r="918" spans="1:235">
      <c r="A918" s="57"/>
      <c r="B918" s="184"/>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6"/>
      <c r="BG918" s="46"/>
      <c r="BH918" s="46"/>
    </row>
    <row r="919" spans="1:235">
      <c r="A919" s="57"/>
      <c r="B919" s="184"/>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6"/>
      <c r="BG919" s="46"/>
      <c r="BH919" s="46"/>
    </row>
    <row r="920" spans="1:235">
      <c r="A920" s="57"/>
      <c r="B920" s="184"/>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6"/>
      <c r="BG920" s="46"/>
      <c r="BH920" s="46"/>
    </row>
    <row r="921" spans="1:235" ht="15" thickBot="1">
      <c r="A921" s="62"/>
      <c r="B921" s="63"/>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c r="AO921" s="64"/>
      <c r="AP921" s="64"/>
      <c r="AQ921" s="64"/>
      <c r="AR921" s="64"/>
      <c r="AS921" s="64"/>
      <c r="AT921" s="64"/>
      <c r="AU921" s="64"/>
      <c r="AV921" s="64"/>
      <c r="AW921" s="64"/>
      <c r="AX921" s="64"/>
      <c r="AY921" s="64"/>
      <c r="AZ921" s="64"/>
      <c r="BA921" s="64"/>
      <c r="BB921" s="65"/>
      <c r="BG921" s="46"/>
      <c r="BH921" s="46"/>
    </row>
    <row r="922" spans="1:235">
      <c r="B922" s="66"/>
      <c r="BG922" s="46"/>
      <c r="BH922" s="46"/>
    </row>
    <row r="923" spans="1:235">
      <c r="B923" s="66"/>
      <c r="BG923" s="46"/>
      <c r="BH923" s="46"/>
    </row>
    <row r="924" spans="1:235" ht="14.25">
      <c r="B924" s="56" t="s">
        <v>96</v>
      </c>
      <c r="C924" s="57"/>
      <c r="D924" s="57"/>
      <c r="E924" s="57"/>
      <c r="F924" s="57"/>
      <c r="G924" s="57"/>
      <c r="H924" s="57"/>
      <c r="I924" s="57"/>
      <c r="J924" s="57"/>
      <c r="K924" s="57"/>
      <c r="L924" s="58"/>
      <c r="M924" s="58"/>
      <c r="N924" s="58"/>
      <c r="O924" s="58"/>
      <c r="P924" s="57"/>
      <c r="Q924" s="57"/>
      <c r="R924" s="57"/>
      <c r="S924" s="57"/>
      <c r="T924" s="57"/>
      <c r="U924" s="57"/>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G924" s="46"/>
      <c r="BH924" s="46"/>
    </row>
    <row r="925" spans="1:235" ht="15" thickBot="1">
      <c r="B925" s="57"/>
      <c r="C925" s="57"/>
      <c r="D925" s="57"/>
      <c r="E925" s="57"/>
      <c r="F925" s="57"/>
      <c r="G925" s="57"/>
      <c r="H925" s="57"/>
      <c r="I925" s="57"/>
      <c r="J925" s="57"/>
      <c r="K925" s="57"/>
      <c r="L925" s="58"/>
      <c r="M925" s="58"/>
      <c r="N925" s="58"/>
      <c r="O925" s="58"/>
      <c r="P925" s="57"/>
      <c r="Q925" s="57"/>
      <c r="R925" s="57"/>
      <c r="S925" s="57"/>
      <c r="T925" s="57"/>
      <c r="U925" s="57"/>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t="s">
        <v>97</v>
      </c>
      <c r="AW925" s="56"/>
      <c r="AX925" s="56"/>
      <c r="AY925" s="56"/>
      <c r="AZ925" s="56"/>
      <c r="BA925" s="56"/>
      <c r="BB925" s="56"/>
      <c r="BG925" s="46"/>
      <c r="BH925" s="46"/>
    </row>
    <row r="926" spans="1:235" customFormat="1" ht="13.5" customHeight="1">
      <c r="A926" s="57"/>
      <c r="B926" s="187" t="s">
        <v>98</v>
      </c>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c r="AA926" s="188"/>
      <c r="AB926" s="188"/>
      <c r="AC926" s="188"/>
      <c r="AD926" s="189"/>
      <c r="AE926" s="193" t="s">
        <v>99</v>
      </c>
      <c r="AF926" s="194"/>
      <c r="AG926" s="194"/>
      <c r="AH926" s="194"/>
      <c r="AI926" s="194"/>
      <c r="AJ926" s="194"/>
      <c r="AK926" s="194"/>
      <c r="AL926" s="194"/>
      <c r="AM926" s="195"/>
      <c r="AN926" s="199" t="s">
        <v>100</v>
      </c>
      <c r="AO926" s="188"/>
      <c r="AP926" s="188"/>
      <c r="AQ926" s="188"/>
      <c r="AR926" s="188"/>
      <c r="AS926" s="188"/>
      <c r="AT926" s="188"/>
      <c r="AU926" s="188"/>
      <c r="AV926" s="189"/>
      <c r="AW926" s="199" t="s">
        <v>101</v>
      </c>
      <c r="AX926" s="188"/>
      <c r="AY926" s="188"/>
      <c r="AZ926" s="188"/>
      <c r="BA926" s="188"/>
      <c r="BB926" s="201"/>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46"/>
      <c r="CS926" s="46"/>
      <c r="CT926" s="46"/>
      <c r="CU926" s="46"/>
      <c r="CV926" s="46"/>
      <c r="CW926" s="46"/>
      <c r="CX926" s="46"/>
      <c r="CY926" s="46"/>
      <c r="CZ926" s="46"/>
      <c r="DA926" s="46"/>
      <c r="DB926" s="46"/>
      <c r="DC926" s="46"/>
      <c r="DD926" s="46"/>
      <c r="DE926" s="46"/>
      <c r="DF926" s="46"/>
      <c r="DG926" s="46"/>
      <c r="DH926" s="46"/>
      <c r="DI926" s="46"/>
      <c r="DJ926" s="46"/>
      <c r="DK926" s="46"/>
      <c r="DL926" s="46"/>
      <c r="DM926" s="46"/>
      <c r="DN926" s="46"/>
      <c r="DO926" s="46"/>
      <c r="DP926" s="46"/>
      <c r="DQ926" s="46"/>
      <c r="DR926" s="46"/>
      <c r="DS926" s="46"/>
      <c r="DT926" s="46"/>
      <c r="DU926" s="46"/>
      <c r="DV926" s="46"/>
      <c r="DW926" s="46"/>
      <c r="DX926" s="46"/>
      <c r="DY926" s="46"/>
      <c r="DZ926" s="46"/>
      <c r="EA926" s="46"/>
      <c r="EB926" s="46"/>
      <c r="EC926" s="46"/>
      <c r="ED926" s="46"/>
      <c r="EE926" s="46"/>
      <c r="EF926" s="46"/>
      <c r="EG926" s="46"/>
      <c r="EH926" s="46"/>
      <c r="EI926" s="46"/>
      <c r="EJ926" s="46"/>
      <c r="EK926" s="46"/>
      <c r="EL926" s="46"/>
      <c r="EM926" s="46"/>
      <c r="EN926" s="46"/>
      <c r="EO926" s="46"/>
      <c r="EP926" s="46"/>
      <c r="EQ926" s="46"/>
      <c r="ER926" s="46"/>
      <c r="ES926" s="46"/>
      <c r="ET926" s="46"/>
      <c r="EU926" s="46"/>
      <c r="EV926" s="46"/>
      <c r="EW926" s="46"/>
      <c r="EX926" s="46"/>
      <c r="EY926" s="46"/>
      <c r="EZ926" s="46"/>
      <c r="FA926" s="46"/>
      <c r="FB926" s="46"/>
      <c r="FC926" s="46"/>
      <c r="FD926" s="46"/>
      <c r="FE926" s="46"/>
      <c r="FF926" s="46"/>
      <c r="FG926" s="46"/>
      <c r="FH926" s="46"/>
      <c r="FI926" s="46"/>
      <c r="FJ926" s="46"/>
      <c r="FK926" s="46"/>
      <c r="FL926" s="46"/>
      <c r="FM926" s="46"/>
      <c r="FN926" s="46"/>
      <c r="FO926" s="46"/>
      <c r="FP926" s="46"/>
      <c r="FQ926" s="46"/>
      <c r="FR926" s="46"/>
      <c r="FS926" s="46"/>
      <c r="FT926" s="46"/>
      <c r="FU926" s="46"/>
      <c r="FV926" s="46"/>
      <c r="FW926" s="46"/>
      <c r="FX926" s="46"/>
      <c r="FY926" s="46"/>
      <c r="FZ926" s="46"/>
      <c r="GA926" s="46"/>
      <c r="GB926" s="46"/>
      <c r="GC926" s="46"/>
      <c r="GD926" s="46"/>
      <c r="GE926" s="46"/>
      <c r="GF926" s="46"/>
      <c r="GG926" s="46"/>
      <c r="GH926" s="46"/>
      <c r="GI926" s="46"/>
      <c r="GJ926" s="46"/>
      <c r="GK926" s="46"/>
      <c r="GL926" s="46"/>
      <c r="GM926" s="46"/>
      <c r="GN926" s="46"/>
      <c r="GO926" s="46"/>
      <c r="GP926" s="46"/>
      <c r="GQ926" s="46"/>
      <c r="GR926" s="46"/>
      <c r="GS926" s="46"/>
      <c r="GT926" s="46"/>
      <c r="GU926" s="46"/>
      <c r="GV926" s="46"/>
      <c r="GW926" s="46"/>
      <c r="GX926" s="46"/>
      <c r="GY926" s="46"/>
      <c r="GZ926" s="46"/>
      <c r="HA926" s="46"/>
      <c r="HB926" s="46"/>
      <c r="HC926" s="46"/>
      <c r="HD926" s="46"/>
      <c r="HE926" s="46"/>
      <c r="HF926" s="46"/>
      <c r="HG926" s="46"/>
      <c r="HH926" s="46"/>
      <c r="HI926" s="46"/>
      <c r="HJ926" s="46"/>
      <c r="HK926" s="46"/>
      <c r="HL926" s="46"/>
      <c r="HM926" s="46"/>
      <c r="HN926" s="46"/>
      <c r="HO926" s="46"/>
      <c r="HP926" s="46"/>
      <c r="HQ926" s="46"/>
      <c r="HR926" s="46"/>
      <c r="HS926" s="46"/>
      <c r="HT926" s="46"/>
      <c r="HU926" s="46"/>
      <c r="HV926" s="46"/>
      <c r="HW926" s="46"/>
      <c r="HX926" s="46"/>
      <c r="HY926" s="46"/>
      <c r="HZ926" s="46"/>
      <c r="IA926" s="46"/>
    </row>
    <row r="927" spans="1:235" customFormat="1" ht="13.5" customHeight="1">
      <c r="A927" s="57"/>
      <c r="B927" s="190"/>
      <c r="C927" s="191"/>
      <c r="D927" s="191"/>
      <c r="E927" s="191"/>
      <c r="F927" s="191"/>
      <c r="G927" s="191"/>
      <c r="H927" s="191"/>
      <c r="I927" s="191"/>
      <c r="J927" s="191"/>
      <c r="K927" s="191"/>
      <c r="L927" s="191"/>
      <c r="M927" s="191"/>
      <c r="N927" s="191"/>
      <c r="O927" s="191"/>
      <c r="P927" s="191"/>
      <c r="Q927" s="191"/>
      <c r="R927" s="191"/>
      <c r="S927" s="191"/>
      <c r="T927" s="191"/>
      <c r="U927" s="191"/>
      <c r="V927" s="191"/>
      <c r="W927" s="191"/>
      <c r="X927" s="191"/>
      <c r="Y927" s="191"/>
      <c r="Z927" s="191"/>
      <c r="AA927" s="191"/>
      <c r="AB927" s="191"/>
      <c r="AC927" s="191"/>
      <c r="AD927" s="192"/>
      <c r="AE927" s="196"/>
      <c r="AF927" s="197"/>
      <c r="AG927" s="197"/>
      <c r="AH927" s="197"/>
      <c r="AI927" s="197"/>
      <c r="AJ927" s="197"/>
      <c r="AK927" s="197"/>
      <c r="AL927" s="197"/>
      <c r="AM927" s="198"/>
      <c r="AN927" s="200"/>
      <c r="AO927" s="191"/>
      <c r="AP927" s="191"/>
      <c r="AQ927" s="191"/>
      <c r="AR927" s="191"/>
      <c r="AS927" s="191"/>
      <c r="AT927" s="191"/>
      <c r="AU927" s="191"/>
      <c r="AV927" s="192"/>
      <c r="AW927" s="200"/>
      <c r="AX927" s="191"/>
      <c r="AY927" s="191"/>
      <c r="AZ927" s="191"/>
      <c r="BA927" s="191"/>
      <c r="BB927" s="202"/>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46"/>
      <c r="CS927" s="46"/>
      <c r="CT927" s="46"/>
      <c r="CU927" s="46"/>
      <c r="CV927" s="46"/>
      <c r="CW927" s="46"/>
      <c r="CX927" s="46"/>
      <c r="CY927" s="46"/>
      <c r="CZ927" s="46"/>
      <c r="DA927" s="46"/>
      <c r="DB927" s="46"/>
      <c r="DC927" s="46"/>
      <c r="DD927" s="46"/>
      <c r="DE927" s="46"/>
      <c r="DF927" s="46"/>
      <c r="DG927" s="46"/>
      <c r="DH927" s="46"/>
      <c r="DI927" s="46"/>
      <c r="DJ927" s="46"/>
      <c r="DK927" s="46"/>
      <c r="DL927" s="46"/>
      <c r="DM927" s="46"/>
      <c r="DN927" s="46"/>
      <c r="DO927" s="46"/>
      <c r="DP927" s="46"/>
      <c r="DQ927" s="46"/>
      <c r="DR927" s="46"/>
      <c r="DS927" s="46"/>
      <c r="DT927" s="46"/>
      <c r="DU927" s="46"/>
      <c r="DV927" s="46"/>
      <c r="DW927" s="46"/>
      <c r="DX927" s="46"/>
      <c r="DY927" s="46"/>
      <c r="DZ927" s="46"/>
      <c r="EA927" s="46"/>
      <c r="EB927" s="46"/>
      <c r="EC927" s="46"/>
      <c r="ED927" s="46"/>
      <c r="EE927" s="46"/>
      <c r="EF927" s="46"/>
      <c r="EG927" s="46"/>
      <c r="EH927" s="46"/>
      <c r="EI927" s="46"/>
      <c r="EJ927" s="46"/>
      <c r="EK927" s="46"/>
      <c r="EL927" s="46"/>
      <c r="EM927" s="46"/>
      <c r="EN927" s="46"/>
      <c r="EO927" s="46"/>
      <c r="EP927" s="46"/>
      <c r="EQ927" s="46"/>
      <c r="ER927" s="46"/>
      <c r="ES927" s="46"/>
      <c r="ET927" s="46"/>
      <c r="EU927" s="46"/>
      <c r="EV927" s="46"/>
      <c r="EW927" s="46"/>
      <c r="EX927" s="46"/>
      <c r="EY927" s="46"/>
      <c r="EZ927" s="46"/>
      <c r="FA927" s="46"/>
      <c r="FB927" s="46"/>
      <c r="FC927" s="46"/>
      <c r="FD927" s="46"/>
      <c r="FE927" s="46"/>
      <c r="FF927" s="46"/>
      <c r="FG927" s="46"/>
      <c r="FH927" s="46"/>
      <c r="FI927" s="46"/>
      <c r="FJ927" s="46"/>
      <c r="FK927" s="46"/>
      <c r="FL927" s="46"/>
      <c r="FM927" s="46"/>
      <c r="FN927" s="46"/>
      <c r="FO927" s="46"/>
      <c r="FP927" s="46"/>
      <c r="FQ927" s="46"/>
      <c r="FR927" s="46"/>
      <c r="FS927" s="46"/>
      <c r="FT927" s="46"/>
      <c r="FU927" s="46"/>
      <c r="FV927" s="46"/>
      <c r="FW927" s="46"/>
      <c r="FX927" s="46"/>
      <c r="FY927" s="46"/>
      <c r="FZ927" s="46"/>
      <c r="GA927" s="46"/>
      <c r="GB927" s="46"/>
      <c r="GC927" s="46"/>
      <c r="GD927" s="46"/>
      <c r="GE927" s="46"/>
      <c r="GF927" s="46"/>
      <c r="GG927" s="46"/>
      <c r="GH927" s="46"/>
      <c r="GI927" s="46"/>
      <c r="GJ927" s="46"/>
      <c r="GK927" s="46"/>
      <c r="GL927" s="46"/>
      <c r="GM927" s="46"/>
      <c r="GN927" s="46"/>
      <c r="GO927" s="46"/>
      <c r="GP927" s="46"/>
      <c r="GQ927" s="46"/>
      <c r="GR927" s="46"/>
      <c r="GS927" s="46"/>
      <c r="GT927" s="46"/>
      <c r="GU927" s="46"/>
      <c r="GV927" s="46"/>
      <c r="GW927" s="46"/>
      <c r="GX927" s="46"/>
      <c r="GY927" s="46"/>
      <c r="GZ927" s="46"/>
      <c r="HA927" s="46"/>
      <c r="HB927" s="46"/>
      <c r="HC927" s="46"/>
      <c r="HD927" s="46"/>
      <c r="HE927" s="46"/>
      <c r="HF927" s="46"/>
      <c r="HG927" s="46"/>
      <c r="HH927" s="46"/>
      <c r="HI927" s="46"/>
      <c r="HJ927" s="46"/>
      <c r="HK927" s="46"/>
      <c r="HL927" s="46"/>
      <c r="HM927" s="46"/>
      <c r="HN927" s="46"/>
      <c r="HO927" s="46"/>
      <c r="HP927" s="46"/>
      <c r="HQ927" s="46"/>
      <c r="HR927" s="46"/>
      <c r="HS927" s="46"/>
      <c r="HT927" s="46"/>
      <c r="HU927" s="46"/>
      <c r="HV927" s="46"/>
      <c r="HW927" s="46"/>
      <c r="HX927" s="46"/>
      <c r="HY927" s="46"/>
      <c r="HZ927" s="46"/>
      <c r="IA927" s="46"/>
    </row>
    <row r="928" spans="1:235" customFormat="1" ht="18.75" customHeight="1">
      <c r="A928" s="57"/>
      <c r="B928" s="70" t="s">
        <v>102</v>
      </c>
      <c r="C928" s="71" t="s">
        <v>229</v>
      </c>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174">
        <v>143735</v>
      </c>
      <c r="AF928" s="214"/>
      <c r="AG928" s="214"/>
      <c r="AH928" s="214"/>
      <c r="AI928" s="214"/>
      <c r="AJ928" s="214"/>
      <c r="AK928" s="214"/>
      <c r="AL928" s="214"/>
      <c r="AM928" s="215"/>
      <c r="AN928" s="174">
        <v>151841</v>
      </c>
      <c r="AO928" s="214"/>
      <c r="AP928" s="214"/>
      <c r="AQ928" s="214"/>
      <c r="AR928" s="214"/>
      <c r="AS928" s="214"/>
      <c r="AT928" s="214"/>
      <c r="AU928" s="214"/>
      <c r="AV928" s="215"/>
      <c r="AW928" s="179"/>
      <c r="AX928" s="180"/>
      <c r="AY928" s="180"/>
      <c r="AZ928" s="180"/>
      <c r="BA928" s="180"/>
      <c r="BB928" s="181"/>
      <c r="BC928" s="46"/>
      <c r="BD928" s="46"/>
      <c r="BE928" s="4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46"/>
      <c r="CS928" s="46"/>
      <c r="CT928" s="46"/>
      <c r="CU928" s="46"/>
      <c r="CV928" s="46"/>
      <c r="CW928" s="46"/>
      <c r="CX928" s="46"/>
      <c r="CY928" s="46"/>
      <c r="CZ928" s="46"/>
      <c r="DA928" s="46"/>
      <c r="DB928" s="46"/>
      <c r="DC928" s="46"/>
      <c r="DD928" s="46"/>
      <c r="DE928" s="46"/>
      <c r="DF928" s="46"/>
      <c r="DG928" s="46"/>
      <c r="DH928" s="46"/>
      <c r="DI928" s="46"/>
      <c r="DJ928" s="46"/>
      <c r="DK928" s="46"/>
      <c r="DL928" s="46"/>
      <c r="DM928" s="46"/>
      <c r="DN928" s="46"/>
      <c r="DO928" s="46"/>
      <c r="DP928" s="46"/>
      <c r="DQ928" s="46"/>
      <c r="DR928" s="46"/>
      <c r="DS928" s="46"/>
      <c r="DT928" s="46"/>
      <c r="DU928" s="46"/>
      <c r="DV928" s="46"/>
      <c r="DW928" s="46"/>
      <c r="DX928" s="46"/>
      <c r="DY928" s="46"/>
      <c r="DZ928" s="46"/>
      <c r="EA928" s="46"/>
      <c r="EB928" s="46"/>
      <c r="EC928" s="46"/>
      <c r="ED928" s="46"/>
      <c r="EE928" s="46"/>
      <c r="EF928" s="46"/>
      <c r="EG928" s="46"/>
      <c r="EH928" s="46"/>
      <c r="EI928" s="46"/>
      <c r="EJ928" s="46"/>
      <c r="EK928" s="46"/>
      <c r="EL928" s="46"/>
      <c r="EM928" s="46"/>
      <c r="EN928" s="46"/>
      <c r="EO928" s="46"/>
      <c r="EP928" s="46"/>
      <c r="EQ928" s="46"/>
      <c r="ER928" s="46"/>
      <c r="ES928" s="46"/>
      <c r="ET928" s="46"/>
      <c r="EU928" s="46"/>
      <c r="EV928" s="46"/>
      <c r="EW928" s="46"/>
      <c r="EX928" s="46"/>
      <c r="EY928" s="46"/>
      <c r="EZ928" s="46"/>
      <c r="FA928" s="46"/>
      <c r="FB928" s="46"/>
      <c r="FC928" s="46"/>
      <c r="FD928" s="46"/>
      <c r="FE928" s="46"/>
      <c r="FF928" s="46"/>
      <c r="FG928" s="46"/>
      <c r="FH928" s="46"/>
      <c r="FI928" s="46"/>
      <c r="FJ928" s="46"/>
      <c r="FK928" s="46"/>
      <c r="FL928" s="46"/>
      <c r="FM928" s="46"/>
      <c r="FN928" s="46"/>
      <c r="FO928" s="46"/>
      <c r="FP928" s="46"/>
      <c r="FQ928" s="46"/>
      <c r="FR928" s="46"/>
      <c r="FS928" s="46"/>
      <c r="FT928" s="46"/>
      <c r="FU928" s="46"/>
      <c r="FV928" s="46"/>
      <c r="FW928" s="46"/>
      <c r="FX928" s="46"/>
      <c r="FY928" s="46"/>
      <c r="FZ928" s="46"/>
      <c r="GA928" s="46"/>
      <c r="GB928" s="46"/>
      <c r="GC928" s="46"/>
      <c r="GD928" s="46"/>
      <c r="GE928" s="46"/>
      <c r="GF928" s="46"/>
      <c r="GG928" s="46"/>
      <c r="GH928" s="46"/>
      <c r="GI928" s="46"/>
      <c r="GJ928" s="46"/>
      <c r="GK928" s="46"/>
      <c r="GL928" s="46"/>
      <c r="GM928" s="46"/>
      <c r="GN928" s="46"/>
      <c r="GO928" s="46"/>
      <c r="GP928" s="46"/>
      <c r="GQ928" s="46"/>
      <c r="GR928" s="46"/>
      <c r="GS928" s="46"/>
      <c r="GT928" s="46"/>
      <c r="GU928" s="46"/>
      <c r="GV928" s="46"/>
      <c r="GW928" s="46"/>
      <c r="GX928" s="46"/>
      <c r="GY928" s="46"/>
      <c r="GZ928" s="46"/>
      <c r="HA928" s="46"/>
      <c r="HB928" s="46"/>
      <c r="HC928" s="46"/>
      <c r="HD928" s="46"/>
      <c r="HE928" s="46"/>
      <c r="HF928" s="46"/>
      <c r="HG928" s="46"/>
      <c r="HH928" s="46"/>
      <c r="HI928" s="46"/>
      <c r="HJ928" s="46"/>
      <c r="HK928" s="46"/>
      <c r="HL928" s="46"/>
      <c r="HM928" s="46"/>
      <c r="HN928" s="46"/>
      <c r="HO928" s="46"/>
      <c r="HP928" s="46"/>
      <c r="HQ928" s="46"/>
      <c r="HR928" s="46"/>
      <c r="HS928" s="46"/>
      <c r="HT928" s="46"/>
      <c r="HU928" s="46"/>
      <c r="HV928" s="46"/>
      <c r="HW928" s="46"/>
    </row>
    <row r="929" spans="1:235" customFormat="1" ht="18.75" customHeight="1">
      <c r="A929" s="57"/>
      <c r="B929" s="72" t="s">
        <v>102</v>
      </c>
      <c r="C929" s="216" t="s">
        <v>230</v>
      </c>
      <c r="D929" s="216"/>
      <c r="E929" s="216"/>
      <c r="F929" s="216"/>
      <c r="G929" s="216"/>
      <c r="H929" s="216"/>
      <c r="I929" s="216"/>
      <c r="J929" s="216"/>
      <c r="K929" s="216"/>
      <c r="L929" s="216"/>
      <c r="M929" s="216"/>
      <c r="N929" s="216"/>
      <c r="O929" s="216"/>
      <c r="P929" s="216"/>
      <c r="Q929" s="216"/>
      <c r="R929" s="216"/>
      <c r="S929" s="216"/>
      <c r="T929" s="216"/>
      <c r="U929" s="216"/>
      <c r="V929" s="216"/>
      <c r="W929" s="216"/>
      <c r="X929" s="216"/>
      <c r="Y929" s="216"/>
      <c r="Z929" s="216"/>
      <c r="AA929" s="216"/>
      <c r="AB929" s="216"/>
      <c r="AC929" s="216"/>
      <c r="AD929" s="217"/>
      <c r="AE929" s="174">
        <v>1056</v>
      </c>
      <c r="AF929" s="214"/>
      <c r="AG929" s="214"/>
      <c r="AH929" s="214"/>
      <c r="AI929" s="214"/>
      <c r="AJ929" s="214"/>
      <c r="AK929" s="214"/>
      <c r="AL929" s="214"/>
      <c r="AM929" s="215"/>
      <c r="AN929" s="174">
        <v>926</v>
      </c>
      <c r="AO929" s="214"/>
      <c r="AP929" s="214"/>
      <c r="AQ929" s="214"/>
      <c r="AR929" s="214"/>
      <c r="AS929" s="214"/>
      <c r="AT929" s="214"/>
      <c r="AU929" s="214"/>
      <c r="AV929" s="215"/>
      <c r="AW929" s="179"/>
      <c r="AX929" s="180"/>
      <c r="AY929" s="180"/>
      <c r="AZ929" s="180"/>
      <c r="BA929" s="180"/>
      <c r="BB929" s="181"/>
      <c r="BC929" s="46"/>
      <c r="BD929" s="46"/>
      <c r="BE929" s="46"/>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46"/>
      <c r="CS929" s="46"/>
      <c r="CT929" s="46"/>
      <c r="CU929" s="46"/>
      <c r="CV929" s="46"/>
      <c r="CW929" s="46"/>
      <c r="CX929" s="46"/>
      <c r="CY929" s="46"/>
      <c r="CZ929" s="46"/>
      <c r="DA929" s="46"/>
      <c r="DB929" s="46"/>
      <c r="DC929" s="46"/>
      <c r="DD929" s="46"/>
      <c r="DE929" s="46"/>
      <c r="DF929" s="46"/>
      <c r="DG929" s="46"/>
      <c r="DH929" s="46"/>
      <c r="DI929" s="46"/>
      <c r="DJ929" s="46"/>
      <c r="DK929" s="46"/>
      <c r="DL929" s="46"/>
      <c r="DM929" s="46"/>
      <c r="DN929" s="46"/>
      <c r="DO929" s="46"/>
      <c r="DP929" s="46"/>
      <c r="DQ929" s="46"/>
      <c r="DR929" s="46"/>
      <c r="DS929" s="46"/>
      <c r="DT929" s="46"/>
      <c r="DU929" s="46"/>
      <c r="DV929" s="46"/>
      <c r="DW929" s="46"/>
      <c r="DX929" s="46"/>
      <c r="DY929" s="46"/>
      <c r="DZ929" s="46"/>
      <c r="EA929" s="46"/>
      <c r="EB929" s="46"/>
      <c r="EC929" s="46"/>
      <c r="ED929" s="46"/>
      <c r="EE929" s="46"/>
      <c r="EF929" s="46"/>
      <c r="EG929" s="46"/>
      <c r="EH929" s="46"/>
      <c r="EI929" s="46"/>
      <c r="EJ929" s="46"/>
      <c r="EK929" s="46"/>
      <c r="EL929" s="46"/>
      <c r="EM929" s="46"/>
      <c r="EN929" s="46"/>
      <c r="EO929" s="46"/>
      <c r="EP929" s="46"/>
      <c r="EQ929" s="46"/>
      <c r="ER929" s="46"/>
      <c r="ES929" s="46"/>
      <c r="ET929" s="46"/>
      <c r="EU929" s="46"/>
      <c r="EV929" s="46"/>
      <c r="EW929" s="46"/>
      <c r="EX929" s="46"/>
      <c r="EY929" s="46"/>
      <c r="EZ929" s="46"/>
      <c r="FA929" s="46"/>
      <c r="FB929" s="46"/>
      <c r="FC929" s="46"/>
      <c r="FD929" s="46"/>
      <c r="FE929" s="46"/>
      <c r="FF929" s="46"/>
      <c r="FG929" s="46"/>
      <c r="FH929" s="46"/>
      <c r="FI929" s="46"/>
      <c r="FJ929" s="46"/>
      <c r="FK929" s="46"/>
      <c r="FL929" s="46"/>
      <c r="FM929" s="46"/>
      <c r="FN929" s="46"/>
      <c r="FO929" s="46"/>
      <c r="FP929" s="46"/>
      <c r="FQ929" s="46"/>
      <c r="FR929" s="46"/>
      <c r="FS929" s="46"/>
      <c r="FT929" s="46"/>
      <c r="FU929" s="46"/>
      <c r="FV929" s="46"/>
      <c r="FW929" s="46"/>
      <c r="FX929" s="46"/>
      <c r="FY929" s="46"/>
      <c r="FZ929" s="46"/>
      <c r="GA929" s="46"/>
      <c r="GB929" s="46"/>
      <c r="GC929" s="46"/>
      <c r="GD929" s="46"/>
      <c r="GE929" s="46"/>
      <c r="GF929" s="46"/>
      <c r="GG929" s="46"/>
      <c r="GH929" s="46"/>
      <c r="GI929" s="46"/>
      <c r="GJ929" s="46"/>
      <c r="GK929" s="46"/>
      <c r="GL929" s="46"/>
      <c r="GM929" s="46"/>
      <c r="GN929" s="46"/>
      <c r="GO929" s="46"/>
      <c r="GP929" s="46"/>
      <c r="GQ929" s="46"/>
      <c r="GR929" s="46"/>
      <c r="GS929" s="46"/>
      <c r="GT929" s="46"/>
      <c r="GU929" s="46"/>
      <c r="GV929" s="46"/>
      <c r="GW929" s="46"/>
      <c r="GX929" s="46"/>
      <c r="GY929" s="46"/>
      <c r="GZ929" s="46"/>
      <c r="HA929" s="46"/>
      <c r="HB929" s="46"/>
      <c r="HC929" s="46"/>
      <c r="HD929" s="46"/>
      <c r="HE929" s="46"/>
      <c r="HF929" s="46"/>
      <c r="HG929" s="46"/>
      <c r="HH929" s="46"/>
      <c r="HI929" s="46"/>
      <c r="HJ929" s="46"/>
      <c r="HK929" s="46"/>
      <c r="HL929" s="46"/>
      <c r="HM929" s="46"/>
      <c r="HN929" s="46"/>
      <c r="HO929" s="46"/>
      <c r="HP929" s="46"/>
      <c r="HQ929" s="46"/>
      <c r="HR929" s="46"/>
      <c r="HS929" s="46"/>
      <c r="HT929" s="46"/>
      <c r="HU929" s="46"/>
      <c r="HV929" s="46"/>
      <c r="HW929" s="46"/>
    </row>
    <row r="930" spans="1:235" customFormat="1" ht="18.75" customHeight="1">
      <c r="A930" s="57"/>
      <c r="B930" s="67" t="s">
        <v>102</v>
      </c>
      <c r="C930" s="68" t="s">
        <v>231</v>
      </c>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c r="AD930" s="68"/>
      <c r="AE930" s="174">
        <v>436561</v>
      </c>
      <c r="AF930" s="214"/>
      <c r="AG930" s="214"/>
      <c r="AH930" s="214"/>
      <c r="AI930" s="214"/>
      <c r="AJ930" s="214"/>
      <c r="AK930" s="214"/>
      <c r="AL930" s="214"/>
      <c r="AM930" s="215"/>
      <c r="AN930" s="174">
        <v>436726</v>
      </c>
      <c r="AO930" s="214"/>
      <c r="AP930" s="214"/>
      <c r="AQ930" s="214"/>
      <c r="AR930" s="214"/>
      <c r="AS930" s="214"/>
      <c r="AT930" s="214"/>
      <c r="AU930" s="214"/>
      <c r="AV930" s="215"/>
      <c r="AW930" s="179"/>
      <c r="AX930" s="180"/>
      <c r="AY930" s="180"/>
      <c r="AZ930" s="180"/>
      <c r="BA930" s="180"/>
      <c r="BB930" s="181"/>
      <c r="BC930" s="46"/>
      <c r="BD930" s="46"/>
      <c r="BE930" s="46"/>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46"/>
      <c r="CS930" s="46"/>
      <c r="CT930" s="46"/>
      <c r="CU930" s="46"/>
      <c r="CV930" s="46"/>
      <c r="CW930" s="46"/>
      <c r="CX930" s="46"/>
      <c r="CY930" s="46"/>
      <c r="CZ930" s="46"/>
      <c r="DA930" s="46"/>
      <c r="DB930" s="46"/>
      <c r="DC930" s="46"/>
      <c r="DD930" s="46"/>
      <c r="DE930" s="46"/>
      <c r="DF930" s="46"/>
      <c r="DG930" s="46"/>
      <c r="DH930" s="46"/>
      <c r="DI930" s="46"/>
      <c r="DJ930" s="46"/>
      <c r="DK930" s="46"/>
      <c r="DL930" s="46"/>
      <c r="DM930" s="46"/>
      <c r="DN930" s="46"/>
      <c r="DO930" s="46"/>
      <c r="DP930" s="46"/>
      <c r="DQ930" s="46"/>
      <c r="DR930" s="46"/>
      <c r="DS930" s="46"/>
      <c r="DT930" s="46"/>
      <c r="DU930" s="46"/>
      <c r="DV930" s="46"/>
      <c r="DW930" s="46"/>
      <c r="DX930" s="46"/>
      <c r="DY930" s="46"/>
      <c r="DZ930" s="46"/>
      <c r="EA930" s="46"/>
      <c r="EB930" s="46"/>
      <c r="EC930" s="46"/>
      <c r="ED930" s="46"/>
      <c r="EE930" s="46"/>
      <c r="EF930" s="46"/>
      <c r="EG930" s="46"/>
      <c r="EH930" s="46"/>
      <c r="EI930" s="46"/>
      <c r="EJ930" s="46"/>
      <c r="EK930" s="46"/>
      <c r="EL930" s="46"/>
      <c r="EM930" s="46"/>
      <c r="EN930" s="46"/>
      <c r="EO930" s="46"/>
      <c r="EP930" s="46"/>
      <c r="EQ930" s="46"/>
      <c r="ER930" s="46"/>
      <c r="ES930" s="46"/>
      <c r="ET930" s="46"/>
      <c r="EU930" s="46"/>
      <c r="EV930" s="46"/>
      <c r="EW930" s="46"/>
      <c r="EX930" s="46"/>
      <c r="EY930" s="46"/>
      <c r="EZ930" s="46"/>
      <c r="FA930" s="46"/>
      <c r="FB930" s="46"/>
      <c r="FC930" s="46"/>
      <c r="FD930" s="46"/>
      <c r="FE930" s="46"/>
      <c r="FF930" s="46"/>
      <c r="FG930" s="46"/>
      <c r="FH930" s="46"/>
      <c r="FI930" s="46"/>
      <c r="FJ930" s="46"/>
      <c r="FK930" s="46"/>
      <c r="FL930" s="46"/>
      <c r="FM930" s="46"/>
      <c r="FN930" s="46"/>
      <c r="FO930" s="46"/>
      <c r="FP930" s="46"/>
      <c r="FQ930" s="46"/>
      <c r="FR930" s="46"/>
      <c r="FS930" s="46"/>
      <c r="FT930" s="46"/>
      <c r="FU930" s="46"/>
      <c r="FV930" s="46"/>
      <c r="FW930" s="46"/>
      <c r="FX930" s="46"/>
      <c r="FY930" s="46"/>
      <c r="FZ930" s="46"/>
      <c r="GA930" s="46"/>
      <c r="GB930" s="46"/>
      <c r="GC930" s="46"/>
      <c r="GD930" s="46"/>
      <c r="GE930" s="46"/>
      <c r="GF930" s="46"/>
      <c r="GG930" s="46"/>
      <c r="GH930" s="46"/>
      <c r="GI930" s="46"/>
      <c r="GJ930" s="46"/>
      <c r="GK930" s="46"/>
      <c r="GL930" s="46"/>
      <c r="GM930" s="46"/>
      <c r="GN930" s="46"/>
      <c r="GO930" s="46"/>
      <c r="GP930" s="46"/>
      <c r="GQ930" s="46"/>
      <c r="GR930" s="46"/>
      <c r="GS930" s="46"/>
      <c r="GT930" s="46"/>
      <c r="GU930" s="46"/>
      <c r="GV930" s="46"/>
      <c r="GW930" s="46"/>
      <c r="GX930" s="46"/>
      <c r="GY930" s="46"/>
      <c r="GZ930" s="46"/>
      <c r="HA930" s="46"/>
      <c r="HB930" s="46"/>
      <c r="HC930" s="46"/>
      <c r="HD930" s="46"/>
      <c r="HE930" s="46"/>
      <c r="HF930" s="46"/>
      <c r="HG930" s="46"/>
      <c r="HH930" s="46"/>
      <c r="HI930" s="46"/>
      <c r="HJ930" s="46"/>
      <c r="HK930" s="46"/>
      <c r="HL930" s="46"/>
      <c r="HM930" s="46"/>
      <c r="HN930" s="46"/>
      <c r="HO930" s="46"/>
      <c r="HP930" s="46"/>
      <c r="HQ930" s="46"/>
      <c r="HR930" s="46"/>
      <c r="HS930" s="46"/>
      <c r="HT930" s="46"/>
      <c r="HU930" s="46"/>
      <c r="HV930" s="46"/>
      <c r="HW930" s="46"/>
    </row>
    <row r="931" spans="1:235" customFormat="1" ht="18.75" customHeight="1">
      <c r="A931" s="57"/>
      <c r="B931" s="70" t="s">
        <v>102</v>
      </c>
      <c r="C931" s="216" t="s">
        <v>232</v>
      </c>
      <c r="D931" s="216"/>
      <c r="E931" s="216"/>
      <c r="F931" s="216"/>
      <c r="G931" s="216"/>
      <c r="H931" s="216"/>
      <c r="I931" s="216"/>
      <c r="J931" s="216"/>
      <c r="K931" s="216"/>
      <c r="L931" s="216"/>
      <c r="M931" s="216"/>
      <c r="N931" s="216"/>
      <c r="O931" s="216"/>
      <c r="P931" s="216"/>
      <c r="Q931" s="216"/>
      <c r="R931" s="216"/>
      <c r="S931" s="216"/>
      <c r="T931" s="216"/>
      <c r="U931" s="216"/>
      <c r="V931" s="216"/>
      <c r="W931" s="216"/>
      <c r="X931" s="216"/>
      <c r="Y931" s="216"/>
      <c r="Z931" s="216"/>
      <c r="AA931" s="216"/>
      <c r="AB931" s="216"/>
      <c r="AC931" s="216"/>
      <c r="AD931" s="217"/>
      <c r="AE931" s="174">
        <v>67893</v>
      </c>
      <c r="AF931" s="214"/>
      <c r="AG931" s="214"/>
      <c r="AH931" s="214"/>
      <c r="AI931" s="214"/>
      <c r="AJ931" s="214"/>
      <c r="AK931" s="214"/>
      <c r="AL931" s="214"/>
      <c r="AM931" s="215"/>
      <c r="AN931" s="174">
        <v>66129</v>
      </c>
      <c r="AO931" s="214"/>
      <c r="AP931" s="214"/>
      <c r="AQ931" s="214"/>
      <c r="AR931" s="214"/>
      <c r="AS931" s="214"/>
      <c r="AT931" s="214"/>
      <c r="AU931" s="214"/>
      <c r="AV931" s="215"/>
      <c r="AW931" s="179"/>
      <c r="AX931" s="180"/>
      <c r="AY931" s="180"/>
      <c r="AZ931" s="180"/>
      <c r="BA931" s="180"/>
      <c r="BB931" s="181"/>
      <c r="BC931" s="46"/>
      <c r="BD931" s="46"/>
      <c r="BE931" s="46"/>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46"/>
      <c r="CS931" s="46"/>
      <c r="CT931" s="46"/>
      <c r="CU931" s="46"/>
      <c r="CV931" s="46"/>
      <c r="CW931" s="46"/>
      <c r="CX931" s="46"/>
      <c r="CY931" s="46"/>
      <c r="CZ931" s="46"/>
      <c r="DA931" s="46"/>
      <c r="DB931" s="46"/>
      <c r="DC931" s="46"/>
      <c r="DD931" s="46"/>
      <c r="DE931" s="46"/>
      <c r="DF931" s="46"/>
      <c r="DG931" s="46"/>
      <c r="DH931" s="46"/>
      <c r="DI931" s="46"/>
      <c r="DJ931" s="46"/>
      <c r="DK931" s="46"/>
      <c r="DL931" s="46"/>
      <c r="DM931" s="46"/>
      <c r="DN931" s="46"/>
      <c r="DO931" s="46"/>
      <c r="DP931" s="46"/>
      <c r="DQ931" s="46"/>
      <c r="DR931" s="46"/>
      <c r="DS931" s="46"/>
      <c r="DT931" s="46"/>
      <c r="DU931" s="46"/>
      <c r="DV931" s="46"/>
      <c r="DW931" s="46"/>
      <c r="DX931" s="46"/>
      <c r="DY931" s="46"/>
      <c r="DZ931" s="46"/>
      <c r="EA931" s="46"/>
      <c r="EB931" s="46"/>
      <c r="EC931" s="46"/>
      <c r="ED931" s="46"/>
      <c r="EE931" s="46"/>
      <c r="EF931" s="46"/>
      <c r="EG931" s="46"/>
      <c r="EH931" s="46"/>
      <c r="EI931" s="46"/>
      <c r="EJ931" s="46"/>
      <c r="EK931" s="46"/>
      <c r="EL931" s="46"/>
      <c r="EM931" s="46"/>
      <c r="EN931" s="46"/>
      <c r="EO931" s="46"/>
      <c r="EP931" s="46"/>
      <c r="EQ931" s="46"/>
      <c r="ER931" s="46"/>
      <c r="ES931" s="46"/>
      <c r="ET931" s="46"/>
      <c r="EU931" s="46"/>
      <c r="EV931" s="46"/>
      <c r="EW931" s="46"/>
      <c r="EX931" s="46"/>
      <c r="EY931" s="46"/>
      <c r="EZ931" s="46"/>
      <c r="FA931" s="46"/>
      <c r="FB931" s="46"/>
      <c r="FC931" s="46"/>
      <c r="FD931" s="46"/>
      <c r="FE931" s="46"/>
      <c r="FF931" s="46"/>
      <c r="FG931" s="46"/>
      <c r="FH931" s="46"/>
      <c r="FI931" s="46"/>
      <c r="FJ931" s="46"/>
      <c r="FK931" s="46"/>
      <c r="FL931" s="46"/>
      <c r="FM931" s="46"/>
      <c r="FN931" s="46"/>
      <c r="FO931" s="46"/>
      <c r="FP931" s="46"/>
      <c r="FQ931" s="46"/>
      <c r="FR931" s="46"/>
      <c r="FS931" s="46"/>
      <c r="FT931" s="46"/>
      <c r="FU931" s="46"/>
      <c r="FV931" s="46"/>
      <c r="FW931" s="46"/>
      <c r="FX931" s="46"/>
      <c r="FY931" s="46"/>
      <c r="FZ931" s="46"/>
      <c r="GA931" s="46"/>
      <c r="GB931" s="46"/>
      <c r="GC931" s="46"/>
      <c r="GD931" s="46"/>
      <c r="GE931" s="46"/>
      <c r="GF931" s="46"/>
      <c r="GG931" s="46"/>
      <c r="GH931" s="46"/>
      <c r="GI931" s="46"/>
      <c r="GJ931" s="46"/>
      <c r="GK931" s="46"/>
      <c r="GL931" s="46"/>
      <c r="GM931" s="46"/>
      <c r="GN931" s="46"/>
      <c r="GO931" s="46"/>
      <c r="GP931" s="46"/>
      <c r="GQ931" s="46"/>
      <c r="GR931" s="46"/>
      <c r="GS931" s="46"/>
      <c r="GT931" s="46"/>
      <c r="GU931" s="46"/>
      <c r="GV931" s="46"/>
      <c r="GW931" s="46"/>
      <c r="GX931" s="46"/>
      <c r="GY931" s="46"/>
      <c r="GZ931" s="46"/>
      <c r="HA931" s="46"/>
      <c r="HB931" s="46"/>
      <c r="HC931" s="46"/>
      <c r="HD931" s="46"/>
      <c r="HE931" s="46"/>
      <c r="HF931" s="46"/>
      <c r="HG931" s="46"/>
      <c r="HH931" s="46"/>
      <c r="HI931" s="46"/>
      <c r="HJ931" s="46"/>
      <c r="HK931" s="46"/>
      <c r="HL931" s="46"/>
      <c r="HM931" s="46"/>
      <c r="HN931" s="46"/>
      <c r="HO931" s="46"/>
      <c r="HP931" s="46"/>
      <c r="HQ931" s="46"/>
      <c r="HR931" s="46"/>
      <c r="HS931" s="46"/>
      <c r="HT931" s="46"/>
      <c r="HU931" s="46"/>
      <c r="HV931" s="46"/>
      <c r="HW931" s="46"/>
    </row>
    <row r="932" spans="1:235" customFormat="1" ht="18.75" customHeight="1">
      <c r="A932" s="57"/>
      <c r="B932" s="70" t="s">
        <v>102</v>
      </c>
      <c r="C932" s="71" t="s">
        <v>233</v>
      </c>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174">
        <v>19524</v>
      </c>
      <c r="AF932" s="214"/>
      <c r="AG932" s="214"/>
      <c r="AH932" s="214"/>
      <c r="AI932" s="214"/>
      <c r="AJ932" s="214"/>
      <c r="AK932" s="214"/>
      <c r="AL932" s="214"/>
      <c r="AM932" s="215"/>
      <c r="AN932" s="174">
        <v>17588</v>
      </c>
      <c r="AO932" s="214"/>
      <c r="AP932" s="214"/>
      <c r="AQ932" s="214"/>
      <c r="AR932" s="214"/>
      <c r="AS932" s="214"/>
      <c r="AT932" s="214"/>
      <c r="AU932" s="214"/>
      <c r="AV932" s="215"/>
      <c r="AW932" s="179"/>
      <c r="AX932" s="180"/>
      <c r="AY932" s="180"/>
      <c r="AZ932" s="180"/>
      <c r="BA932" s="180"/>
      <c r="BB932" s="181"/>
      <c r="BC932" s="46"/>
      <c r="BD932" s="46"/>
      <c r="BE932" s="46"/>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46"/>
      <c r="CS932" s="46"/>
      <c r="CT932" s="46"/>
      <c r="CU932" s="46"/>
      <c r="CV932" s="46"/>
      <c r="CW932" s="46"/>
      <c r="CX932" s="46"/>
      <c r="CY932" s="46"/>
      <c r="CZ932" s="46"/>
      <c r="DA932" s="46"/>
      <c r="DB932" s="46"/>
      <c r="DC932" s="46"/>
      <c r="DD932" s="46"/>
      <c r="DE932" s="46"/>
      <c r="DF932" s="46"/>
      <c r="DG932" s="46"/>
      <c r="DH932" s="46"/>
      <c r="DI932" s="46"/>
      <c r="DJ932" s="46"/>
      <c r="DK932" s="46"/>
      <c r="DL932" s="46"/>
      <c r="DM932" s="46"/>
      <c r="DN932" s="46"/>
      <c r="DO932" s="46"/>
      <c r="DP932" s="46"/>
      <c r="DQ932" s="46"/>
      <c r="DR932" s="46"/>
      <c r="DS932" s="46"/>
      <c r="DT932" s="46"/>
      <c r="DU932" s="46"/>
      <c r="DV932" s="46"/>
      <c r="DW932" s="46"/>
      <c r="DX932" s="46"/>
      <c r="DY932" s="46"/>
      <c r="DZ932" s="46"/>
      <c r="EA932" s="46"/>
      <c r="EB932" s="46"/>
      <c r="EC932" s="46"/>
      <c r="ED932" s="46"/>
      <c r="EE932" s="46"/>
      <c r="EF932" s="46"/>
      <c r="EG932" s="46"/>
      <c r="EH932" s="46"/>
      <c r="EI932" s="46"/>
      <c r="EJ932" s="46"/>
      <c r="EK932" s="46"/>
      <c r="EL932" s="46"/>
      <c r="EM932" s="46"/>
      <c r="EN932" s="46"/>
      <c r="EO932" s="46"/>
      <c r="EP932" s="46"/>
      <c r="EQ932" s="46"/>
      <c r="ER932" s="46"/>
      <c r="ES932" s="46"/>
      <c r="ET932" s="46"/>
      <c r="EU932" s="46"/>
      <c r="EV932" s="46"/>
      <c r="EW932" s="46"/>
      <c r="EX932" s="46"/>
      <c r="EY932" s="46"/>
      <c r="EZ932" s="46"/>
      <c r="FA932" s="46"/>
      <c r="FB932" s="46"/>
      <c r="FC932" s="46"/>
      <c r="FD932" s="46"/>
      <c r="FE932" s="46"/>
      <c r="FF932" s="46"/>
      <c r="FG932" s="46"/>
      <c r="FH932" s="46"/>
      <c r="FI932" s="46"/>
      <c r="FJ932" s="46"/>
      <c r="FK932" s="46"/>
      <c r="FL932" s="46"/>
      <c r="FM932" s="46"/>
      <c r="FN932" s="46"/>
      <c r="FO932" s="46"/>
      <c r="FP932" s="46"/>
      <c r="FQ932" s="46"/>
      <c r="FR932" s="46"/>
      <c r="FS932" s="46"/>
      <c r="FT932" s="46"/>
      <c r="FU932" s="46"/>
      <c r="FV932" s="46"/>
      <c r="FW932" s="46"/>
      <c r="FX932" s="46"/>
      <c r="FY932" s="46"/>
      <c r="FZ932" s="46"/>
      <c r="GA932" s="46"/>
      <c r="GB932" s="46"/>
      <c r="GC932" s="46"/>
      <c r="GD932" s="46"/>
      <c r="GE932" s="46"/>
      <c r="GF932" s="46"/>
      <c r="GG932" s="46"/>
      <c r="GH932" s="46"/>
      <c r="GI932" s="46"/>
      <c r="GJ932" s="46"/>
      <c r="GK932" s="46"/>
      <c r="GL932" s="46"/>
      <c r="GM932" s="46"/>
      <c r="GN932" s="46"/>
      <c r="GO932" s="46"/>
      <c r="GP932" s="46"/>
      <c r="GQ932" s="46"/>
      <c r="GR932" s="46"/>
      <c r="GS932" s="46"/>
      <c r="GT932" s="46"/>
      <c r="GU932" s="46"/>
      <c r="GV932" s="46"/>
      <c r="GW932" s="46"/>
      <c r="GX932" s="46"/>
      <c r="GY932" s="46"/>
      <c r="GZ932" s="46"/>
      <c r="HA932" s="46"/>
      <c r="HB932" s="46"/>
      <c r="HC932" s="46"/>
      <c r="HD932" s="46"/>
      <c r="HE932" s="46"/>
      <c r="HF932" s="46"/>
      <c r="HG932" s="46"/>
      <c r="HH932" s="46"/>
      <c r="HI932" s="46"/>
      <c r="HJ932" s="46"/>
      <c r="HK932" s="46"/>
      <c r="HL932" s="46"/>
      <c r="HM932" s="46"/>
      <c r="HN932" s="46"/>
      <c r="HO932" s="46"/>
      <c r="HP932" s="46"/>
      <c r="HQ932" s="46"/>
      <c r="HR932" s="46"/>
      <c r="HS932" s="46"/>
      <c r="HT932" s="46"/>
      <c r="HU932" s="46"/>
      <c r="HV932" s="46"/>
      <c r="HW932" s="46"/>
    </row>
    <row r="933" spans="1:235" customFormat="1" ht="18.75" customHeight="1">
      <c r="A933" s="57"/>
      <c r="B933" s="70" t="s">
        <v>102</v>
      </c>
      <c r="C933" s="71" t="s">
        <v>234</v>
      </c>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174">
        <v>31695</v>
      </c>
      <c r="AF933" s="214"/>
      <c r="AG933" s="214"/>
      <c r="AH933" s="214"/>
      <c r="AI933" s="214"/>
      <c r="AJ933" s="214"/>
      <c r="AK933" s="214"/>
      <c r="AL933" s="214"/>
      <c r="AM933" s="215"/>
      <c r="AN933" s="174">
        <v>43271</v>
      </c>
      <c r="AO933" s="214"/>
      <c r="AP933" s="214"/>
      <c r="AQ933" s="214"/>
      <c r="AR933" s="214"/>
      <c r="AS933" s="214"/>
      <c r="AT933" s="214"/>
      <c r="AU933" s="214"/>
      <c r="AV933" s="215"/>
      <c r="AW933" s="179"/>
      <c r="AX933" s="180"/>
      <c r="AY933" s="180"/>
      <c r="AZ933" s="180"/>
      <c r="BA933" s="180"/>
      <c r="BB933" s="181"/>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46"/>
      <c r="CS933" s="46"/>
      <c r="CT933" s="46"/>
      <c r="CU933" s="46"/>
      <c r="CV933" s="46"/>
      <c r="CW933" s="46"/>
      <c r="CX933" s="46"/>
      <c r="CY933" s="46"/>
      <c r="CZ933" s="46"/>
      <c r="DA933" s="46"/>
      <c r="DB933" s="46"/>
      <c r="DC933" s="46"/>
      <c r="DD933" s="46"/>
      <c r="DE933" s="46"/>
      <c r="DF933" s="46"/>
      <c r="DG933" s="46"/>
      <c r="DH933" s="46"/>
      <c r="DI933" s="46"/>
      <c r="DJ933" s="46"/>
      <c r="DK933" s="46"/>
      <c r="DL933" s="46"/>
      <c r="DM933" s="46"/>
      <c r="DN933" s="46"/>
      <c r="DO933" s="46"/>
      <c r="DP933" s="46"/>
      <c r="DQ933" s="46"/>
      <c r="DR933" s="46"/>
      <c r="DS933" s="46"/>
      <c r="DT933" s="46"/>
      <c r="DU933" s="46"/>
      <c r="DV933" s="46"/>
      <c r="DW933" s="46"/>
      <c r="DX933" s="46"/>
      <c r="DY933" s="46"/>
      <c r="DZ933" s="46"/>
      <c r="EA933" s="46"/>
      <c r="EB933" s="46"/>
      <c r="EC933" s="46"/>
      <c r="ED933" s="46"/>
      <c r="EE933" s="46"/>
      <c r="EF933" s="46"/>
      <c r="EG933" s="46"/>
      <c r="EH933" s="46"/>
      <c r="EI933" s="46"/>
      <c r="EJ933" s="46"/>
      <c r="EK933" s="46"/>
      <c r="EL933" s="46"/>
      <c r="EM933" s="46"/>
      <c r="EN933" s="46"/>
      <c r="EO933" s="46"/>
      <c r="EP933" s="46"/>
      <c r="EQ933" s="46"/>
      <c r="ER933" s="46"/>
      <c r="ES933" s="46"/>
      <c r="ET933" s="46"/>
      <c r="EU933" s="46"/>
      <c r="EV933" s="46"/>
      <c r="EW933" s="46"/>
      <c r="EX933" s="46"/>
      <c r="EY933" s="46"/>
      <c r="EZ933" s="46"/>
      <c r="FA933" s="46"/>
      <c r="FB933" s="46"/>
      <c r="FC933" s="46"/>
      <c r="FD933" s="46"/>
      <c r="FE933" s="46"/>
      <c r="FF933" s="46"/>
      <c r="FG933" s="46"/>
      <c r="FH933" s="46"/>
      <c r="FI933" s="46"/>
      <c r="FJ933" s="46"/>
      <c r="FK933" s="46"/>
      <c r="FL933" s="46"/>
      <c r="FM933" s="46"/>
      <c r="FN933" s="46"/>
      <c r="FO933" s="46"/>
      <c r="FP933" s="46"/>
      <c r="FQ933" s="46"/>
      <c r="FR933" s="46"/>
      <c r="FS933" s="46"/>
      <c r="FT933" s="46"/>
      <c r="FU933" s="46"/>
      <c r="FV933" s="46"/>
      <c r="FW933" s="46"/>
      <c r="FX933" s="46"/>
      <c r="FY933" s="46"/>
      <c r="FZ933" s="46"/>
      <c r="GA933" s="46"/>
      <c r="GB933" s="46"/>
      <c r="GC933" s="46"/>
      <c r="GD933" s="46"/>
      <c r="GE933" s="46"/>
      <c r="GF933" s="46"/>
      <c r="GG933" s="46"/>
      <c r="GH933" s="46"/>
      <c r="GI933" s="46"/>
      <c r="GJ933" s="46"/>
      <c r="GK933" s="46"/>
      <c r="GL933" s="46"/>
      <c r="GM933" s="46"/>
      <c r="GN933" s="46"/>
      <c r="GO933" s="46"/>
      <c r="GP933" s="46"/>
      <c r="GQ933" s="46"/>
      <c r="GR933" s="46"/>
      <c r="GS933" s="46"/>
      <c r="GT933" s="46"/>
      <c r="GU933" s="46"/>
      <c r="GV933" s="46"/>
      <c r="GW933" s="46"/>
      <c r="GX933" s="46"/>
      <c r="GY933" s="46"/>
      <c r="GZ933" s="46"/>
      <c r="HA933" s="46"/>
      <c r="HB933" s="46"/>
      <c r="HC933" s="46"/>
      <c r="HD933" s="46"/>
      <c r="HE933" s="46"/>
      <c r="HF933" s="46"/>
      <c r="HG933" s="46"/>
      <c r="HH933" s="46"/>
      <c r="HI933" s="46"/>
      <c r="HJ933" s="46"/>
      <c r="HK933" s="46"/>
      <c r="HL933" s="46"/>
      <c r="HM933" s="46"/>
      <c r="HN933" s="46"/>
      <c r="HO933" s="46"/>
      <c r="HP933" s="46"/>
      <c r="HQ933" s="46"/>
      <c r="HR933" s="46"/>
      <c r="HS933" s="46"/>
      <c r="HT933" s="46"/>
      <c r="HU933" s="46"/>
      <c r="HV933" s="46"/>
      <c r="HW933" s="46"/>
    </row>
    <row r="934" spans="1:235" customFormat="1" ht="18.75" customHeight="1" thickBot="1">
      <c r="A934" s="57"/>
      <c r="B934" s="72" t="s">
        <v>102</v>
      </c>
      <c r="C934" s="216" t="s">
        <v>235</v>
      </c>
      <c r="D934" s="216"/>
      <c r="E934" s="216"/>
      <c r="F934" s="216"/>
      <c r="G934" s="216"/>
      <c r="H934" s="216"/>
      <c r="I934" s="216"/>
      <c r="J934" s="216"/>
      <c r="K934" s="216"/>
      <c r="L934" s="216"/>
      <c r="M934" s="216"/>
      <c r="N934" s="216"/>
      <c r="O934" s="216"/>
      <c r="P934" s="216"/>
      <c r="Q934" s="216"/>
      <c r="R934" s="216"/>
      <c r="S934" s="216"/>
      <c r="T934" s="216"/>
      <c r="U934" s="216"/>
      <c r="V934" s="216"/>
      <c r="W934" s="216"/>
      <c r="X934" s="216"/>
      <c r="Y934" s="216"/>
      <c r="Z934" s="216"/>
      <c r="AA934" s="216"/>
      <c r="AB934" s="216"/>
      <c r="AC934" s="216"/>
      <c r="AD934" s="217"/>
      <c r="AE934" s="174">
        <v>31323</v>
      </c>
      <c r="AF934" s="214"/>
      <c r="AG934" s="214"/>
      <c r="AH934" s="214"/>
      <c r="AI934" s="214"/>
      <c r="AJ934" s="214"/>
      <c r="AK934" s="214"/>
      <c r="AL934" s="214"/>
      <c r="AM934" s="215"/>
      <c r="AN934" s="174">
        <v>31323</v>
      </c>
      <c r="AO934" s="214"/>
      <c r="AP934" s="214"/>
      <c r="AQ934" s="214"/>
      <c r="AR934" s="214"/>
      <c r="AS934" s="214"/>
      <c r="AT934" s="214"/>
      <c r="AU934" s="214"/>
      <c r="AV934" s="215"/>
      <c r="AW934" s="179"/>
      <c r="AX934" s="218"/>
      <c r="AY934" s="218"/>
      <c r="AZ934" s="218"/>
      <c r="BA934" s="218"/>
      <c r="BB934" s="219"/>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46"/>
      <c r="CS934" s="46"/>
      <c r="CT934" s="46"/>
      <c r="CU934" s="46"/>
      <c r="CV934" s="46"/>
      <c r="CW934" s="46"/>
      <c r="CX934" s="46"/>
      <c r="CY934" s="46"/>
      <c r="CZ934" s="46"/>
      <c r="DA934" s="46"/>
      <c r="DB934" s="46"/>
      <c r="DC934" s="46"/>
      <c r="DD934" s="46"/>
      <c r="DE934" s="46"/>
      <c r="DF934" s="46"/>
      <c r="DG934" s="46"/>
      <c r="DH934" s="46"/>
      <c r="DI934" s="46"/>
      <c r="DJ934" s="46"/>
      <c r="DK934" s="46"/>
      <c r="DL934" s="46"/>
      <c r="DM934" s="46"/>
      <c r="DN934" s="46"/>
      <c r="DO934" s="46"/>
      <c r="DP934" s="46"/>
      <c r="DQ934" s="46"/>
      <c r="DR934" s="46"/>
      <c r="DS934" s="46"/>
      <c r="DT934" s="46"/>
      <c r="DU934" s="46"/>
      <c r="DV934" s="46"/>
      <c r="DW934" s="46"/>
      <c r="DX934" s="46"/>
      <c r="DY934" s="46"/>
      <c r="DZ934" s="46"/>
      <c r="EA934" s="46"/>
      <c r="EB934" s="46"/>
      <c r="EC934" s="46"/>
      <c r="ED934" s="46"/>
      <c r="EE934" s="46"/>
      <c r="EF934" s="46"/>
      <c r="EG934" s="46"/>
      <c r="EH934" s="46"/>
      <c r="EI934" s="46"/>
      <c r="EJ934" s="46"/>
      <c r="EK934" s="46"/>
      <c r="EL934" s="46"/>
      <c r="EM934" s="46"/>
      <c r="EN934" s="46"/>
      <c r="EO934" s="46"/>
      <c r="EP934" s="46"/>
      <c r="EQ934" s="46"/>
      <c r="ER934" s="46"/>
      <c r="ES934" s="46"/>
      <c r="ET934" s="46"/>
      <c r="EU934" s="46"/>
      <c r="EV934" s="46"/>
      <c r="EW934" s="46"/>
      <c r="EX934" s="46"/>
      <c r="EY934" s="46"/>
      <c r="EZ934" s="46"/>
      <c r="FA934" s="46"/>
      <c r="FB934" s="46"/>
      <c r="FC934" s="46"/>
      <c r="FD934" s="46"/>
      <c r="FE934" s="46"/>
      <c r="FF934" s="46"/>
      <c r="FG934" s="46"/>
      <c r="FH934" s="46"/>
      <c r="FI934" s="46"/>
      <c r="FJ934" s="46"/>
      <c r="FK934" s="46"/>
      <c r="FL934" s="46"/>
      <c r="FM934" s="46"/>
      <c r="FN934" s="46"/>
      <c r="FO934" s="46"/>
      <c r="FP934" s="46"/>
      <c r="FQ934" s="46"/>
      <c r="FR934" s="46"/>
      <c r="FS934" s="46"/>
      <c r="FT934" s="46"/>
      <c r="FU934" s="46"/>
      <c r="FV934" s="46"/>
      <c r="FW934" s="46"/>
      <c r="FX934" s="46"/>
      <c r="FY934" s="46"/>
      <c r="FZ934" s="46"/>
      <c r="GA934" s="46"/>
      <c r="GB934" s="46"/>
      <c r="GC934" s="46"/>
      <c r="GD934" s="46"/>
      <c r="GE934" s="46"/>
      <c r="GF934" s="46"/>
      <c r="GG934" s="46"/>
      <c r="GH934" s="46"/>
      <c r="GI934" s="46"/>
      <c r="GJ934" s="46"/>
      <c r="GK934" s="46"/>
      <c r="GL934" s="46"/>
      <c r="GM934" s="46"/>
      <c r="GN934" s="46"/>
      <c r="GO934" s="46"/>
      <c r="GP934" s="46"/>
      <c r="GQ934" s="46"/>
      <c r="GR934" s="46"/>
      <c r="GS934" s="46"/>
      <c r="GT934" s="46"/>
      <c r="GU934" s="46"/>
      <c r="GV934" s="46"/>
      <c r="GW934" s="46"/>
      <c r="GX934" s="46"/>
      <c r="GY934" s="46"/>
      <c r="GZ934" s="46"/>
      <c r="HA934" s="46"/>
      <c r="HB934" s="46"/>
      <c r="HC934" s="46"/>
      <c r="HD934" s="46"/>
      <c r="HE934" s="46"/>
      <c r="HF934" s="46"/>
      <c r="HG934" s="46"/>
      <c r="HH934" s="46"/>
      <c r="HI934" s="46"/>
      <c r="HJ934" s="46"/>
      <c r="HK934" s="46"/>
      <c r="HL934" s="46"/>
      <c r="HM934" s="46"/>
      <c r="HN934" s="46"/>
      <c r="HO934" s="46"/>
      <c r="HP934" s="46"/>
      <c r="HQ934" s="46"/>
      <c r="HR934" s="46"/>
      <c r="HS934" s="46"/>
      <c r="HT934" s="46"/>
      <c r="HU934" s="46"/>
      <c r="HV934" s="46"/>
      <c r="HW934" s="46"/>
    </row>
    <row r="935" spans="1:235" customFormat="1" ht="18.75" customHeight="1" thickTop="1" thickBot="1">
      <c r="A935" s="62"/>
      <c r="B935" s="167" t="s">
        <v>104</v>
      </c>
      <c r="C935" s="168"/>
      <c r="D935" s="168"/>
      <c r="E935" s="168"/>
      <c r="F935" s="168"/>
      <c r="G935" s="168"/>
      <c r="H935" s="168"/>
      <c r="I935" s="168"/>
      <c r="J935" s="168"/>
      <c r="K935" s="168"/>
      <c r="L935" s="168"/>
      <c r="M935" s="168"/>
      <c r="N935" s="168"/>
      <c r="O935" s="168"/>
      <c r="P935" s="168"/>
      <c r="Q935" s="168"/>
      <c r="R935" s="168"/>
      <c r="S935" s="168"/>
      <c r="T935" s="168"/>
      <c r="U935" s="168"/>
      <c r="V935" s="168"/>
      <c r="W935" s="168"/>
      <c r="X935" s="168"/>
      <c r="Y935" s="168"/>
      <c r="Z935" s="168"/>
      <c r="AA935" s="168"/>
      <c r="AB935" s="168"/>
      <c r="AC935" s="168"/>
      <c r="AD935" s="169"/>
      <c r="AE935" s="170">
        <f>SUM(AE928:AM934)</f>
        <v>731787</v>
      </c>
      <c r="AF935" s="171"/>
      <c r="AG935" s="171"/>
      <c r="AH935" s="171"/>
      <c r="AI935" s="171"/>
      <c r="AJ935" s="171"/>
      <c r="AK935" s="171"/>
      <c r="AL935" s="171"/>
      <c r="AM935" s="172"/>
      <c r="AN935" s="170">
        <f>SUM(AN928:AV934)</f>
        <v>747804</v>
      </c>
      <c r="AO935" s="203"/>
      <c r="AP935" s="203"/>
      <c r="AQ935" s="203"/>
      <c r="AR935" s="203"/>
      <c r="AS935" s="203"/>
      <c r="AT935" s="203"/>
      <c r="AU935" s="203"/>
      <c r="AV935" s="204"/>
      <c r="AW935" s="170"/>
      <c r="AX935" s="171"/>
      <c r="AY935" s="171"/>
      <c r="AZ935" s="171"/>
      <c r="BA935" s="171"/>
      <c r="BB935" s="173"/>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46"/>
      <c r="CS935" s="46"/>
      <c r="CT935" s="46"/>
      <c r="CU935" s="46"/>
      <c r="CV935" s="46"/>
      <c r="CW935" s="46"/>
      <c r="CX935" s="46"/>
      <c r="CY935" s="46"/>
      <c r="CZ935" s="46"/>
      <c r="DA935" s="46"/>
      <c r="DB935" s="46"/>
      <c r="DC935" s="46"/>
      <c r="DD935" s="46"/>
      <c r="DE935" s="46"/>
      <c r="DF935" s="46"/>
      <c r="DG935" s="46"/>
      <c r="DH935" s="46"/>
      <c r="DI935" s="46"/>
      <c r="DJ935" s="46"/>
      <c r="DK935" s="46"/>
      <c r="DL935" s="46"/>
      <c r="DM935" s="46"/>
      <c r="DN935" s="46"/>
      <c r="DO935" s="46"/>
      <c r="DP935" s="46"/>
      <c r="DQ935" s="46"/>
      <c r="DR935" s="46"/>
      <c r="DS935" s="46"/>
      <c r="DT935" s="46"/>
      <c r="DU935" s="46"/>
      <c r="DV935" s="46"/>
      <c r="DW935" s="46"/>
      <c r="DX935" s="46"/>
      <c r="DY935" s="46"/>
      <c r="DZ935" s="46"/>
      <c r="EA935" s="46"/>
      <c r="EB935" s="46"/>
      <c r="EC935" s="46"/>
      <c r="ED935" s="46"/>
      <c r="EE935" s="46"/>
      <c r="EF935" s="46"/>
      <c r="EG935" s="46"/>
      <c r="EH935" s="46"/>
      <c r="EI935" s="46"/>
      <c r="EJ935" s="46"/>
      <c r="EK935" s="46"/>
      <c r="EL935" s="46"/>
      <c r="EM935" s="46"/>
      <c r="EN935" s="46"/>
      <c r="EO935" s="46"/>
      <c r="EP935" s="46"/>
      <c r="EQ935" s="46"/>
      <c r="ER935" s="46"/>
      <c r="ES935" s="46"/>
      <c r="ET935" s="46"/>
      <c r="EU935" s="46"/>
      <c r="EV935" s="46"/>
      <c r="EW935" s="46"/>
      <c r="EX935" s="46"/>
      <c r="EY935" s="46"/>
      <c r="EZ935" s="46"/>
      <c r="FA935" s="46"/>
      <c r="FB935" s="46"/>
      <c r="FC935" s="46"/>
      <c r="FD935" s="46"/>
      <c r="FE935" s="46"/>
      <c r="FF935" s="46"/>
      <c r="FG935" s="46"/>
      <c r="FH935" s="46"/>
      <c r="FI935" s="46"/>
      <c r="FJ935" s="46"/>
      <c r="FK935" s="46"/>
      <c r="FL935" s="46"/>
      <c r="FM935" s="46"/>
      <c r="FN935" s="46"/>
      <c r="FO935" s="46"/>
      <c r="FP935" s="46"/>
      <c r="FQ935" s="46"/>
      <c r="FR935" s="46"/>
      <c r="FS935" s="46"/>
      <c r="FT935" s="46"/>
      <c r="FU935" s="46"/>
      <c r="FV935" s="46"/>
      <c r="FW935" s="46"/>
      <c r="FX935" s="46"/>
      <c r="FY935" s="46"/>
      <c r="FZ935" s="46"/>
      <c r="GA935" s="46"/>
      <c r="GB935" s="46"/>
      <c r="GC935" s="46"/>
      <c r="GD935" s="46"/>
      <c r="GE935" s="46"/>
      <c r="GF935" s="46"/>
      <c r="GG935" s="46"/>
      <c r="GH935" s="46"/>
      <c r="GI935" s="46"/>
      <c r="GJ935" s="46"/>
      <c r="GK935" s="46"/>
      <c r="GL935" s="46"/>
      <c r="GM935" s="46"/>
      <c r="GN935" s="46"/>
      <c r="GO935" s="46"/>
      <c r="GP935" s="46"/>
      <c r="GQ935" s="46"/>
      <c r="GR935" s="46"/>
      <c r="GS935" s="46"/>
      <c r="GT935" s="46"/>
      <c r="GU935" s="46"/>
      <c r="GV935" s="46"/>
      <c r="GW935" s="46"/>
      <c r="GX935" s="46"/>
      <c r="GY935" s="46"/>
      <c r="GZ935" s="46"/>
      <c r="HA935" s="46"/>
      <c r="HB935" s="46"/>
      <c r="HC935" s="46"/>
      <c r="HD935" s="46"/>
      <c r="HE935" s="46"/>
      <c r="HF935" s="46"/>
      <c r="HG935" s="46"/>
      <c r="HH935" s="46"/>
      <c r="HI935" s="46"/>
      <c r="HJ935" s="46"/>
      <c r="HK935" s="46"/>
      <c r="HL935" s="46"/>
      <c r="HM935" s="46"/>
      <c r="HN935" s="46"/>
      <c r="HO935" s="46"/>
      <c r="HP935" s="46"/>
      <c r="HQ935" s="46"/>
      <c r="HR935" s="46"/>
      <c r="HS935" s="46"/>
      <c r="HT935" s="46"/>
      <c r="HU935" s="46"/>
      <c r="HV935" s="46"/>
      <c r="HW935" s="46"/>
      <c r="HX935" s="46"/>
      <c r="HY935" s="46"/>
      <c r="HZ935" s="46"/>
      <c r="IA935" s="46"/>
    </row>
    <row r="936" spans="1:235" ht="13.5">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c r="AJ936" s="77"/>
      <c r="AK936" s="77"/>
      <c r="AL936" s="77"/>
      <c r="AM936" s="77"/>
      <c r="AN936" s="77"/>
      <c r="AO936" s="77"/>
      <c r="AP936" s="77"/>
      <c r="AQ936" s="77"/>
      <c r="AR936" s="77"/>
      <c r="AS936" s="77"/>
      <c r="AT936" s="77"/>
      <c r="AU936" s="77"/>
      <c r="AV936" s="77"/>
      <c r="AW936" s="77"/>
      <c r="AX936" s="77"/>
      <c r="AY936" s="77"/>
      <c r="AZ936" s="77"/>
      <c r="BA936" s="77"/>
      <c r="BB936" s="77"/>
      <c r="BG936" s="46"/>
      <c r="BH936" s="46"/>
    </row>
    <row r="937" spans="1:235" ht="14.25">
      <c r="A937" s="45" t="s">
        <v>89</v>
      </c>
      <c r="BA937" s="47"/>
      <c r="BB937" s="48"/>
      <c r="BC937" s="47" t="s">
        <v>121</v>
      </c>
      <c r="BG937" s="46"/>
      <c r="BH937" s="46"/>
    </row>
    <row r="938" spans="1:235">
      <c r="BG938" s="46"/>
      <c r="BH938" s="46"/>
    </row>
    <row r="939" spans="1:235">
      <c r="AD939" s="50"/>
      <c r="AH939" s="50"/>
      <c r="AI939" s="50"/>
      <c r="AJ939" s="50"/>
      <c r="AK939" s="50"/>
      <c r="AL939" s="50"/>
      <c r="AM939" s="50"/>
      <c r="AS939" s="50"/>
      <c r="BB939" s="51" t="s">
        <v>91</v>
      </c>
      <c r="BG939" s="46"/>
      <c r="BH939" s="46"/>
    </row>
    <row r="940" spans="1:235">
      <c r="AD940" s="50"/>
      <c r="AH940" s="50"/>
      <c r="AI940" s="50"/>
      <c r="AJ940" s="50"/>
      <c r="AK940" s="50"/>
      <c r="AL940" s="50"/>
      <c r="AM940" s="50"/>
      <c r="AS940" s="50"/>
      <c r="BG940" s="46"/>
      <c r="BH940" s="46"/>
    </row>
    <row r="941" spans="1:235" ht="13.5" thickBot="1">
      <c r="AD941" s="50"/>
      <c r="AH941" s="50"/>
      <c r="AI941" s="50"/>
      <c r="AJ941" s="50"/>
      <c r="AK941" s="50"/>
      <c r="AL941" s="50"/>
      <c r="AM941" s="50"/>
      <c r="AS941" s="50"/>
      <c r="BG941" s="46"/>
      <c r="BH941" s="46"/>
    </row>
    <row r="942" spans="1:235" ht="15" thickBot="1">
      <c r="A942" s="205" t="s">
        <v>92</v>
      </c>
      <c r="B942" s="206"/>
      <c r="C942" s="206"/>
      <c r="D942" s="206"/>
      <c r="E942" s="206"/>
      <c r="F942" s="206"/>
      <c r="G942" s="206"/>
      <c r="H942" s="206"/>
      <c r="I942" s="206"/>
      <c r="J942" s="206"/>
      <c r="K942" s="207"/>
      <c r="L942" s="208">
        <v>26</v>
      </c>
      <c r="M942" s="209"/>
      <c r="N942" s="209"/>
      <c r="O942" s="210"/>
      <c r="P942" s="205" t="s">
        <v>93</v>
      </c>
      <c r="Q942" s="206"/>
      <c r="R942" s="206"/>
      <c r="S942" s="206"/>
      <c r="T942" s="206"/>
      <c r="U942" s="207"/>
      <c r="V942" s="211" t="s">
        <v>236</v>
      </c>
      <c r="W942" s="212"/>
      <c r="X942" s="212"/>
      <c r="Y942" s="212"/>
      <c r="Z942" s="212"/>
      <c r="AA942" s="212"/>
      <c r="AB942" s="212"/>
      <c r="AC942" s="212"/>
      <c r="AD942" s="212"/>
      <c r="AE942" s="212"/>
      <c r="AF942" s="212"/>
      <c r="AG942" s="212"/>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3"/>
      <c r="BG942" s="46"/>
      <c r="BH942" s="46"/>
    </row>
    <row r="943" spans="1:235" ht="14.25">
      <c r="A943" s="52"/>
      <c r="B943" s="52"/>
      <c r="C943" s="52"/>
      <c r="D943" s="52"/>
      <c r="E943" s="52"/>
      <c r="F943" s="52"/>
      <c r="G943" s="52"/>
      <c r="H943" s="52"/>
      <c r="I943" s="52"/>
      <c r="J943" s="52"/>
      <c r="K943" s="52"/>
      <c r="L943" s="53"/>
      <c r="M943" s="53"/>
      <c r="N943" s="53"/>
      <c r="O943" s="53"/>
      <c r="P943" s="52"/>
      <c r="Q943" s="52"/>
      <c r="R943" s="52"/>
      <c r="S943" s="52"/>
      <c r="T943" s="52"/>
      <c r="U943" s="52"/>
      <c r="V943" s="54"/>
      <c r="W943" s="54"/>
      <c r="X943" s="54"/>
      <c r="Y943" s="54"/>
      <c r="Z943" s="54"/>
      <c r="AA943" s="54"/>
      <c r="AB943" s="54"/>
      <c r="AC943" s="54"/>
      <c r="AD943" s="54"/>
      <c r="AE943" s="54"/>
      <c r="AF943" s="54"/>
      <c r="AG943" s="54"/>
      <c r="AH943" s="54"/>
      <c r="AI943" s="54"/>
      <c r="AJ943" s="54"/>
      <c r="AK943" s="54"/>
      <c r="AL943" s="54"/>
      <c r="AM943" s="54"/>
      <c r="AN943" s="54"/>
      <c r="AO943" s="54"/>
      <c r="AP943" s="54"/>
      <c r="AQ943" s="54"/>
      <c r="AR943" s="54"/>
      <c r="AS943" s="54"/>
      <c r="AT943" s="54"/>
      <c r="AU943" s="54"/>
      <c r="AV943" s="54"/>
      <c r="AW943" s="54"/>
      <c r="AX943" s="54"/>
      <c r="AY943" s="54"/>
      <c r="AZ943" s="54"/>
      <c r="BA943" s="54"/>
      <c r="BB943" s="54"/>
      <c r="BG943" s="46"/>
      <c r="BH943" s="46"/>
    </row>
    <row r="944" spans="1:235" ht="14.25">
      <c r="A944" s="55"/>
      <c r="B944" s="56" t="s">
        <v>95</v>
      </c>
      <c r="C944" s="57"/>
      <c r="D944" s="57"/>
      <c r="E944" s="57"/>
      <c r="F944" s="57"/>
      <c r="G944" s="57"/>
      <c r="H944" s="57"/>
      <c r="I944" s="57"/>
      <c r="J944" s="57"/>
      <c r="K944" s="57"/>
      <c r="L944" s="58"/>
      <c r="M944" s="58"/>
      <c r="N944" s="58"/>
      <c r="O944" s="58"/>
      <c r="P944" s="57"/>
      <c r="Q944" s="57"/>
      <c r="R944" s="57"/>
      <c r="S944" s="57"/>
      <c r="T944" s="57"/>
      <c r="U944" s="57"/>
      <c r="V944" s="56"/>
      <c r="W944" s="56"/>
      <c r="X944" s="56"/>
      <c r="Y944" s="56"/>
      <c r="Z944" s="56"/>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c r="AX944" s="56"/>
      <c r="AY944" s="56"/>
      <c r="AZ944" s="56"/>
      <c r="BA944" s="56"/>
      <c r="BB944" s="56"/>
      <c r="BG944" s="46"/>
      <c r="BH944" s="46"/>
    </row>
    <row r="945" spans="1:60" ht="15" thickBot="1">
      <c r="A945" s="57"/>
      <c r="B945" s="57"/>
      <c r="C945" s="57"/>
      <c r="D945" s="57"/>
      <c r="E945" s="57"/>
      <c r="F945" s="57"/>
      <c r="G945" s="57"/>
      <c r="H945" s="57"/>
      <c r="I945" s="57"/>
      <c r="J945" s="57"/>
      <c r="K945" s="57"/>
      <c r="L945" s="58"/>
      <c r="M945" s="58"/>
      <c r="N945" s="58"/>
      <c r="O945" s="58"/>
      <c r="P945" s="57"/>
      <c r="Q945" s="57"/>
      <c r="R945" s="57"/>
      <c r="S945" s="57"/>
      <c r="T945" s="57"/>
      <c r="U945" s="57"/>
      <c r="V945" s="56"/>
      <c r="W945" s="56"/>
      <c r="X945" s="56"/>
      <c r="Y945" s="56"/>
      <c r="Z945" s="56"/>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c r="AX945" s="56"/>
      <c r="AY945" s="56"/>
      <c r="AZ945" s="56"/>
      <c r="BA945" s="56"/>
      <c r="BB945" s="56"/>
      <c r="BG945" s="46"/>
      <c r="BH945" s="46"/>
    </row>
    <row r="946" spans="1:60" ht="14.25">
      <c r="A946" s="57"/>
      <c r="B946" s="59"/>
      <c r="C946" s="52"/>
      <c r="D946" s="52"/>
      <c r="E946" s="52"/>
      <c r="F946" s="52"/>
      <c r="G946" s="52"/>
      <c r="H946" s="52"/>
      <c r="I946" s="52"/>
      <c r="J946" s="52"/>
      <c r="K946" s="52"/>
      <c r="L946" s="53"/>
      <c r="M946" s="53"/>
      <c r="N946" s="53"/>
      <c r="O946" s="53"/>
      <c r="P946" s="52"/>
      <c r="Q946" s="52"/>
      <c r="R946" s="52"/>
      <c r="S946" s="52"/>
      <c r="T946" s="52"/>
      <c r="U946" s="52"/>
      <c r="V946" s="54"/>
      <c r="W946" s="54"/>
      <c r="X946" s="54"/>
      <c r="Y946" s="54"/>
      <c r="Z946" s="54"/>
      <c r="AA946" s="54"/>
      <c r="AB946" s="54"/>
      <c r="AC946" s="54"/>
      <c r="AD946" s="54"/>
      <c r="AE946" s="54"/>
      <c r="AF946" s="54"/>
      <c r="AG946" s="54"/>
      <c r="AH946" s="54"/>
      <c r="AI946" s="54"/>
      <c r="AJ946" s="54"/>
      <c r="AK946" s="54"/>
      <c r="AL946" s="54"/>
      <c r="AM946" s="54"/>
      <c r="AN946" s="54"/>
      <c r="AO946" s="54"/>
      <c r="AP946" s="54"/>
      <c r="AQ946" s="54"/>
      <c r="AR946" s="54"/>
      <c r="AS946" s="54"/>
      <c r="AT946" s="54"/>
      <c r="AU946" s="54"/>
      <c r="AV946" s="54"/>
      <c r="AW946" s="54"/>
      <c r="AX946" s="54"/>
      <c r="AY946" s="54"/>
      <c r="AZ946" s="54"/>
      <c r="BA946" s="54"/>
      <c r="BB946" s="60"/>
      <c r="BG946" s="46"/>
      <c r="BH946" s="46"/>
    </row>
    <row r="947" spans="1:60">
      <c r="A947" s="57"/>
      <c r="B947" s="184" t="s">
        <v>237</v>
      </c>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6"/>
      <c r="BG947" s="46"/>
      <c r="BH947" s="46"/>
    </row>
    <row r="948" spans="1:60" ht="13.5">
      <c r="A948" s="57"/>
      <c r="B948" s="184"/>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6"/>
      <c r="BG948" s="104"/>
      <c r="BH948" s="46"/>
    </row>
    <row r="949" spans="1:60">
      <c r="A949" s="57"/>
      <c r="B949" s="184"/>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6"/>
      <c r="BG949" s="46"/>
      <c r="BH949" s="46"/>
    </row>
    <row r="950" spans="1:60">
      <c r="A950" s="57"/>
      <c r="B950" s="184"/>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6"/>
      <c r="BG950" s="46"/>
      <c r="BH950" s="46"/>
    </row>
    <row r="951" spans="1:60">
      <c r="A951" s="57"/>
      <c r="B951" s="184"/>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6"/>
      <c r="BG951" s="46"/>
      <c r="BH951" s="46"/>
    </row>
    <row r="952" spans="1:60">
      <c r="A952" s="57"/>
      <c r="B952" s="184"/>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6"/>
      <c r="BG952" s="46"/>
      <c r="BH952" s="46"/>
    </row>
    <row r="953" spans="1:60">
      <c r="A953" s="57"/>
      <c r="B953" s="184"/>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6"/>
      <c r="BG953" s="46"/>
      <c r="BH953" s="46"/>
    </row>
    <row r="954" spans="1:60">
      <c r="A954" s="57"/>
      <c r="B954" s="184"/>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6"/>
      <c r="BG954" s="46"/>
      <c r="BH954" s="46"/>
    </row>
    <row r="955" spans="1:60">
      <c r="A955" s="57"/>
      <c r="B955" s="184"/>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6"/>
      <c r="BG955" s="46"/>
      <c r="BH955" s="46"/>
    </row>
    <row r="956" spans="1:60">
      <c r="A956" s="57"/>
      <c r="B956" s="184"/>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6"/>
      <c r="BG956" s="46"/>
      <c r="BH956" s="46"/>
    </row>
    <row r="957" spans="1:60" ht="15" thickBot="1">
      <c r="A957" s="62"/>
      <c r="B957" s="63"/>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c r="AQ957" s="64"/>
      <c r="AR957" s="64"/>
      <c r="AS957" s="64"/>
      <c r="AT957" s="64"/>
      <c r="AU957" s="64"/>
      <c r="AV957" s="64"/>
      <c r="AW957" s="64"/>
      <c r="AX957" s="64"/>
      <c r="AY957" s="64"/>
      <c r="AZ957" s="64"/>
      <c r="BA957" s="64"/>
      <c r="BB957" s="65"/>
      <c r="BG957" s="46"/>
      <c r="BH957" s="46"/>
    </row>
    <row r="958" spans="1:60">
      <c r="B958" s="66"/>
      <c r="BG958" s="46"/>
      <c r="BH958" s="46"/>
    </row>
    <row r="959" spans="1:60">
      <c r="B959" s="66"/>
      <c r="BG959" s="46"/>
      <c r="BH959" s="46"/>
    </row>
    <row r="960" spans="1:60" ht="14.25">
      <c r="B960" s="56" t="s">
        <v>96</v>
      </c>
      <c r="C960" s="57"/>
      <c r="D960" s="57"/>
      <c r="E960" s="57"/>
      <c r="F960" s="57"/>
      <c r="G960" s="57"/>
      <c r="H960" s="57"/>
      <c r="I960" s="57"/>
      <c r="J960" s="57"/>
      <c r="K960" s="57"/>
      <c r="L960" s="58"/>
      <c r="M960" s="58"/>
      <c r="N960" s="58"/>
      <c r="O960" s="58"/>
      <c r="P960" s="57"/>
      <c r="Q960" s="57"/>
      <c r="R960" s="57"/>
      <c r="S960" s="57"/>
      <c r="T960" s="57"/>
      <c r="U960" s="57"/>
      <c r="V960" s="56"/>
      <c r="W960" s="56"/>
      <c r="X960" s="56"/>
      <c r="Y960" s="56"/>
      <c r="Z960" s="56"/>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c r="AX960" s="56"/>
      <c r="AY960" s="56"/>
      <c r="AZ960" s="56"/>
      <c r="BA960" s="56"/>
      <c r="BB960" s="56"/>
      <c r="BG960" s="46"/>
      <c r="BH960" s="46"/>
    </row>
    <row r="961" spans="1:255" ht="15" thickBot="1">
      <c r="B961" s="57"/>
      <c r="C961" s="57"/>
      <c r="D961" s="57"/>
      <c r="E961" s="57"/>
      <c r="F961" s="57"/>
      <c r="G961" s="57"/>
      <c r="H961" s="57"/>
      <c r="I961" s="57"/>
      <c r="J961" s="57"/>
      <c r="K961" s="57"/>
      <c r="L961" s="58"/>
      <c r="M961" s="58"/>
      <c r="N961" s="58"/>
      <c r="O961" s="58"/>
      <c r="P961" s="57"/>
      <c r="Q961" s="57"/>
      <c r="R961" s="57"/>
      <c r="S961" s="57"/>
      <c r="T961" s="57"/>
      <c r="U961" s="57"/>
      <c r="V961" s="56"/>
      <c r="W961" s="56"/>
      <c r="X961" s="56"/>
      <c r="Y961" s="56"/>
      <c r="Z961" s="56"/>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t="s">
        <v>97</v>
      </c>
      <c r="AW961" s="56"/>
      <c r="AX961" s="56"/>
      <c r="AY961" s="56"/>
      <c r="AZ961" s="56"/>
      <c r="BA961" s="56"/>
      <c r="BB961" s="56"/>
      <c r="BG961" s="46"/>
      <c r="BH961" s="46"/>
    </row>
    <row r="962" spans="1:255" customFormat="1" ht="13.5" customHeight="1">
      <c r="A962" s="57"/>
      <c r="B962" s="187" t="s">
        <v>98</v>
      </c>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c r="AA962" s="188"/>
      <c r="AB962" s="188"/>
      <c r="AC962" s="188"/>
      <c r="AD962" s="189"/>
      <c r="AE962" s="193" t="s">
        <v>99</v>
      </c>
      <c r="AF962" s="194"/>
      <c r="AG962" s="194"/>
      <c r="AH962" s="194"/>
      <c r="AI962" s="194"/>
      <c r="AJ962" s="194"/>
      <c r="AK962" s="194"/>
      <c r="AL962" s="194"/>
      <c r="AM962" s="195"/>
      <c r="AN962" s="199" t="s">
        <v>100</v>
      </c>
      <c r="AO962" s="188"/>
      <c r="AP962" s="188"/>
      <c r="AQ962" s="188"/>
      <c r="AR962" s="188"/>
      <c r="AS962" s="188"/>
      <c r="AT962" s="188"/>
      <c r="AU962" s="188"/>
      <c r="AV962" s="189"/>
      <c r="AW962" s="199" t="s">
        <v>101</v>
      </c>
      <c r="AX962" s="188"/>
      <c r="AY962" s="188"/>
      <c r="AZ962" s="188"/>
      <c r="BA962" s="188"/>
      <c r="BB962" s="201"/>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46"/>
      <c r="CS962" s="46"/>
      <c r="CT962" s="46"/>
      <c r="CU962" s="46"/>
      <c r="CV962" s="46"/>
      <c r="CW962" s="46"/>
      <c r="CX962" s="46"/>
      <c r="CY962" s="46"/>
      <c r="CZ962" s="46"/>
      <c r="DA962" s="46"/>
      <c r="DB962" s="46"/>
      <c r="DC962" s="46"/>
      <c r="DD962" s="46"/>
      <c r="DE962" s="46"/>
      <c r="DF962" s="46"/>
      <c r="DG962" s="46"/>
      <c r="DH962" s="46"/>
      <c r="DI962" s="46"/>
      <c r="DJ962" s="46"/>
      <c r="DK962" s="46"/>
      <c r="DL962" s="46"/>
      <c r="DM962" s="46"/>
      <c r="DN962" s="46"/>
      <c r="DO962" s="46"/>
      <c r="DP962" s="46"/>
      <c r="DQ962" s="46"/>
      <c r="DR962" s="46"/>
      <c r="DS962" s="46"/>
      <c r="DT962" s="46"/>
      <c r="DU962" s="46"/>
      <c r="DV962" s="46"/>
      <c r="DW962" s="46"/>
      <c r="DX962" s="46"/>
      <c r="DY962" s="46"/>
      <c r="DZ962" s="46"/>
      <c r="EA962" s="46"/>
      <c r="EB962" s="46"/>
      <c r="EC962" s="46"/>
      <c r="ED962" s="46"/>
      <c r="EE962" s="46"/>
      <c r="EF962" s="46"/>
      <c r="EG962" s="46"/>
      <c r="EH962" s="46"/>
      <c r="EI962" s="46"/>
      <c r="EJ962" s="46"/>
      <c r="EK962" s="46"/>
      <c r="EL962" s="46"/>
      <c r="EM962" s="46"/>
      <c r="EN962" s="46"/>
      <c r="EO962" s="46"/>
      <c r="EP962" s="46"/>
      <c r="EQ962" s="46"/>
      <c r="ER962" s="46"/>
      <c r="ES962" s="46"/>
      <c r="ET962" s="46"/>
      <c r="EU962" s="46"/>
      <c r="EV962" s="46"/>
      <c r="EW962" s="46"/>
      <c r="EX962" s="46"/>
      <c r="EY962" s="46"/>
      <c r="EZ962" s="46"/>
      <c r="FA962" s="46"/>
      <c r="FB962" s="46"/>
      <c r="FC962" s="46"/>
      <c r="FD962" s="46"/>
      <c r="FE962" s="46"/>
      <c r="FF962" s="46"/>
      <c r="FG962" s="46"/>
      <c r="FH962" s="46"/>
      <c r="FI962" s="46"/>
      <c r="FJ962" s="46"/>
      <c r="FK962" s="46"/>
      <c r="FL962" s="46"/>
      <c r="FM962" s="46"/>
      <c r="FN962" s="46"/>
      <c r="FO962" s="46"/>
      <c r="FP962" s="46"/>
      <c r="FQ962" s="46"/>
      <c r="FR962" s="46"/>
      <c r="FS962" s="46"/>
      <c r="FT962" s="46"/>
      <c r="FU962" s="46"/>
      <c r="FV962" s="46"/>
      <c r="FW962" s="46"/>
      <c r="FX962" s="46"/>
      <c r="FY962" s="46"/>
      <c r="FZ962" s="46"/>
      <c r="GA962" s="46"/>
      <c r="GB962" s="46"/>
      <c r="GC962" s="46"/>
      <c r="GD962" s="46"/>
      <c r="GE962" s="46"/>
      <c r="GF962" s="46"/>
      <c r="GG962" s="46"/>
      <c r="GH962" s="46"/>
      <c r="GI962" s="46"/>
      <c r="GJ962" s="46"/>
      <c r="GK962" s="46"/>
      <c r="GL962" s="46"/>
      <c r="GM962" s="46"/>
      <c r="GN962" s="46"/>
      <c r="GO962" s="46"/>
      <c r="GP962" s="46"/>
      <c r="GQ962" s="46"/>
      <c r="GR962" s="46"/>
      <c r="GS962" s="46"/>
      <c r="GT962" s="46"/>
      <c r="GU962" s="46"/>
      <c r="GV962" s="46"/>
      <c r="GW962" s="46"/>
      <c r="GX962" s="46"/>
      <c r="GY962" s="46"/>
      <c r="GZ962" s="46"/>
      <c r="HA962" s="46"/>
      <c r="HB962" s="46"/>
      <c r="HC962" s="46"/>
      <c r="HD962" s="46"/>
      <c r="HE962" s="46"/>
      <c r="HF962" s="46"/>
      <c r="HG962" s="46"/>
      <c r="HH962" s="46"/>
      <c r="HI962" s="46"/>
      <c r="HJ962" s="46"/>
      <c r="HK962" s="46"/>
      <c r="HL962" s="46"/>
      <c r="HM962" s="46"/>
      <c r="HN962" s="46"/>
      <c r="HO962" s="46"/>
      <c r="HP962" s="46"/>
      <c r="HQ962" s="46"/>
      <c r="HR962" s="46"/>
      <c r="HS962" s="46"/>
      <c r="HT962" s="46"/>
      <c r="HU962" s="46"/>
      <c r="HV962" s="46"/>
      <c r="HW962" s="46"/>
      <c r="HX962" s="46"/>
      <c r="HY962" s="46"/>
      <c r="HZ962" s="46"/>
      <c r="IA962" s="46"/>
      <c r="IB962" s="46"/>
      <c r="IC962" s="46"/>
      <c r="ID962" s="46"/>
      <c r="IE962" s="46"/>
      <c r="IF962" s="46"/>
      <c r="IG962" s="46"/>
      <c r="IH962" s="46"/>
      <c r="II962" s="46"/>
      <c r="IJ962" s="46"/>
      <c r="IK962" s="46"/>
      <c r="IL962" s="46"/>
      <c r="IM962" s="46"/>
      <c r="IN962" s="46"/>
      <c r="IO962" s="46"/>
      <c r="IP962" s="46"/>
      <c r="IQ962" s="46"/>
      <c r="IR962" s="46"/>
      <c r="IS962" s="46"/>
      <c r="IT962" s="46"/>
      <c r="IU962" s="46"/>
    </row>
    <row r="963" spans="1:255" customFormat="1" ht="13.5">
      <c r="A963" s="57"/>
      <c r="B963" s="190"/>
      <c r="C963" s="191"/>
      <c r="D963" s="191"/>
      <c r="E963" s="191"/>
      <c r="F963" s="191"/>
      <c r="G963" s="191"/>
      <c r="H963" s="191"/>
      <c r="I963" s="191"/>
      <c r="J963" s="191"/>
      <c r="K963" s="191"/>
      <c r="L963" s="191"/>
      <c r="M963" s="191"/>
      <c r="N963" s="191"/>
      <c r="O963" s="191"/>
      <c r="P963" s="191"/>
      <c r="Q963" s="191"/>
      <c r="R963" s="191"/>
      <c r="S963" s="191"/>
      <c r="T963" s="191"/>
      <c r="U963" s="191"/>
      <c r="V963" s="191"/>
      <c r="W963" s="191"/>
      <c r="X963" s="191"/>
      <c r="Y963" s="191"/>
      <c r="Z963" s="191"/>
      <c r="AA963" s="191"/>
      <c r="AB963" s="191"/>
      <c r="AC963" s="191"/>
      <c r="AD963" s="192"/>
      <c r="AE963" s="196"/>
      <c r="AF963" s="197"/>
      <c r="AG963" s="197"/>
      <c r="AH963" s="197"/>
      <c r="AI963" s="197"/>
      <c r="AJ963" s="197"/>
      <c r="AK963" s="197"/>
      <c r="AL963" s="197"/>
      <c r="AM963" s="198"/>
      <c r="AN963" s="200"/>
      <c r="AO963" s="191"/>
      <c r="AP963" s="191"/>
      <c r="AQ963" s="191"/>
      <c r="AR963" s="191"/>
      <c r="AS963" s="191"/>
      <c r="AT963" s="191"/>
      <c r="AU963" s="191"/>
      <c r="AV963" s="192"/>
      <c r="AW963" s="200"/>
      <c r="AX963" s="191"/>
      <c r="AY963" s="191"/>
      <c r="AZ963" s="191"/>
      <c r="BA963" s="191"/>
      <c r="BB963" s="202"/>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46"/>
      <c r="CS963" s="46"/>
      <c r="CT963" s="46"/>
      <c r="CU963" s="46"/>
      <c r="CV963" s="46"/>
      <c r="CW963" s="46"/>
      <c r="CX963" s="46"/>
      <c r="CY963" s="46"/>
      <c r="CZ963" s="46"/>
      <c r="DA963" s="46"/>
      <c r="DB963" s="46"/>
      <c r="DC963" s="46"/>
      <c r="DD963" s="46"/>
      <c r="DE963" s="46"/>
      <c r="DF963" s="46"/>
      <c r="DG963" s="46"/>
      <c r="DH963" s="46"/>
      <c r="DI963" s="46"/>
      <c r="DJ963" s="46"/>
      <c r="DK963" s="46"/>
      <c r="DL963" s="46"/>
      <c r="DM963" s="46"/>
      <c r="DN963" s="46"/>
      <c r="DO963" s="46"/>
      <c r="DP963" s="46"/>
      <c r="DQ963" s="46"/>
      <c r="DR963" s="46"/>
      <c r="DS963" s="46"/>
      <c r="DT963" s="46"/>
      <c r="DU963" s="46"/>
      <c r="DV963" s="46"/>
      <c r="DW963" s="46"/>
      <c r="DX963" s="46"/>
      <c r="DY963" s="46"/>
      <c r="DZ963" s="46"/>
      <c r="EA963" s="46"/>
      <c r="EB963" s="46"/>
      <c r="EC963" s="46"/>
      <c r="ED963" s="46"/>
      <c r="EE963" s="46"/>
      <c r="EF963" s="46"/>
      <c r="EG963" s="46"/>
      <c r="EH963" s="46"/>
      <c r="EI963" s="46"/>
      <c r="EJ963" s="46"/>
      <c r="EK963" s="46"/>
      <c r="EL963" s="46"/>
      <c r="EM963" s="46"/>
      <c r="EN963" s="46"/>
      <c r="EO963" s="46"/>
      <c r="EP963" s="46"/>
      <c r="EQ963" s="46"/>
      <c r="ER963" s="46"/>
      <c r="ES963" s="46"/>
      <c r="ET963" s="46"/>
      <c r="EU963" s="46"/>
      <c r="EV963" s="46"/>
      <c r="EW963" s="46"/>
      <c r="EX963" s="46"/>
      <c r="EY963" s="46"/>
      <c r="EZ963" s="46"/>
      <c r="FA963" s="46"/>
      <c r="FB963" s="46"/>
      <c r="FC963" s="46"/>
      <c r="FD963" s="46"/>
      <c r="FE963" s="46"/>
      <c r="FF963" s="46"/>
      <c r="FG963" s="46"/>
      <c r="FH963" s="46"/>
      <c r="FI963" s="46"/>
      <c r="FJ963" s="46"/>
      <c r="FK963" s="46"/>
      <c r="FL963" s="46"/>
      <c r="FM963" s="46"/>
      <c r="FN963" s="46"/>
      <c r="FO963" s="46"/>
      <c r="FP963" s="46"/>
      <c r="FQ963" s="46"/>
      <c r="FR963" s="46"/>
      <c r="FS963" s="46"/>
      <c r="FT963" s="46"/>
      <c r="FU963" s="46"/>
      <c r="FV963" s="46"/>
      <c r="FW963" s="46"/>
      <c r="FX963" s="46"/>
      <c r="FY963" s="46"/>
      <c r="FZ963" s="46"/>
      <c r="GA963" s="46"/>
      <c r="GB963" s="46"/>
      <c r="GC963" s="46"/>
      <c r="GD963" s="46"/>
      <c r="GE963" s="46"/>
      <c r="GF963" s="46"/>
      <c r="GG963" s="46"/>
      <c r="GH963" s="46"/>
      <c r="GI963" s="46"/>
      <c r="GJ963" s="46"/>
      <c r="GK963" s="46"/>
      <c r="GL963" s="46"/>
      <c r="GM963" s="46"/>
      <c r="GN963" s="46"/>
      <c r="GO963" s="46"/>
      <c r="GP963" s="46"/>
      <c r="GQ963" s="46"/>
      <c r="GR963" s="46"/>
      <c r="GS963" s="46"/>
      <c r="GT963" s="46"/>
      <c r="GU963" s="46"/>
      <c r="GV963" s="46"/>
      <c r="GW963" s="46"/>
      <c r="GX963" s="46"/>
      <c r="GY963" s="46"/>
      <c r="GZ963" s="46"/>
      <c r="HA963" s="46"/>
      <c r="HB963" s="46"/>
      <c r="HC963" s="46"/>
      <c r="HD963" s="46"/>
      <c r="HE963" s="46"/>
      <c r="HF963" s="46"/>
      <c r="HG963" s="46"/>
      <c r="HH963" s="46"/>
      <c r="HI963" s="46"/>
      <c r="HJ963" s="46"/>
      <c r="HK963" s="46"/>
      <c r="HL963" s="46"/>
      <c r="HM963" s="46"/>
      <c r="HN963" s="46"/>
      <c r="HO963" s="46"/>
      <c r="HP963" s="46"/>
      <c r="HQ963" s="46"/>
      <c r="HR963" s="46"/>
      <c r="HS963" s="46"/>
      <c r="HT963" s="46"/>
      <c r="HU963" s="46"/>
      <c r="HV963" s="46"/>
      <c r="HW963" s="46"/>
      <c r="HX963" s="46"/>
      <c r="HY963" s="46"/>
      <c r="HZ963" s="46"/>
      <c r="IA963" s="46"/>
      <c r="IB963" s="46"/>
      <c r="IC963" s="46"/>
      <c r="ID963" s="46"/>
      <c r="IE963" s="46"/>
      <c r="IF963" s="46"/>
      <c r="IG963" s="46"/>
      <c r="IH963" s="46"/>
      <c r="II963" s="46"/>
      <c r="IJ963" s="46"/>
      <c r="IK963" s="46"/>
      <c r="IL963" s="46"/>
      <c r="IM963" s="46"/>
      <c r="IN963" s="46"/>
      <c r="IO963" s="46"/>
      <c r="IP963" s="46"/>
      <c r="IQ963" s="46"/>
      <c r="IR963" s="46"/>
      <c r="IS963" s="46"/>
      <c r="IT963" s="46"/>
      <c r="IU963" s="46"/>
    </row>
    <row r="964" spans="1:255" customFormat="1" ht="18.75" customHeight="1">
      <c r="A964" s="57"/>
      <c r="B964" s="67" t="s">
        <v>102</v>
      </c>
      <c r="C964" s="68" t="s">
        <v>238</v>
      </c>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c r="AD964" s="68"/>
      <c r="AE964" s="174">
        <v>10000</v>
      </c>
      <c r="AF964" s="177"/>
      <c r="AG964" s="177"/>
      <c r="AH964" s="177"/>
      <c r="AI964" s="177"/>
      <c r="AJ964" s="177"/>
      <c r="AK964" s="177"/>
      <c r="AL964" s="177"/>
      <c r="AM964" s="178"/>
      <c r="AN964" s="174">
        <v>10000</v>
      </c>
      <c r="AO964" s="177"/>
      <c r="AP964" s="177"/>
      <c r="AQ964" s="177"/>
      <c r="AR964" s="177"/>
      <c r="AS964" s="177"/>
      <c r="AT964" s="177"/>
      <c r="AU964" s="177"/>
      <c r="AV964" s="178"/>
      <c r="AW964" s="179"/>
      <c r="AX964" s="180"/>
      <c r="AY964" s="180"/>
      <c r="AZ964" s="180"/>
      <c r="BA964" s="180"/>
      <c r="BB964" s="181"/>
      <c r="BC964" s="46"/>
      <c r="BD964" s="46"/>
      <c r="BE964" s="46"/>
      <c r="BF964" s="46"/>
      <c r="BG964" s="46"/>
      <c r="BH964" s="46"/>
      <c r="BI964" s="46"/>
      <c r="BJ964" s="46"/>
      <c r="BK964" s="46"/>
      <c r="BL964" s="46"/>
      <c r="BM964" s="46"/>
      <c r="BN964" s="46"/>
      <c r="BO964" s="46"/>
      <c r="BP964" s="46"/>
      <c r="BQ964" s="46"/>
      <c r="BR964" s="46"/>
      <c r="BS964" s="46"/>
      <c r="BT964" s="46"/>
      <c r="BU964" s="46"/>
      <c r="BV964" s="46"/>
      <c r="BW964" s="46"/>
      <c r="BX964" s="46"/>
      <c r="BY964" s="46"/>
      <c r="BZ964" s="46"/>
      <c r="CA964" s="46"/>
      <c r="CB964" s="46"/>
      <c r="CC964" s="46"/>
      <c r="CD964" s="46"/>
      <c r="CE964" s="46"/>
      <c r="CF964" s="46"/>
      <c r="CG964" s="46"/>
      <c r="CH964" s="46"/>
      <c r="CI964" s="46"/>
      <c r="CJ964" s="46"/>
      <c r="CK964" s="46"/>
      <c r="CL964" s="46"/>
      <c r="CM964" s="46"/>
      <c r="CN964" s="46"/>
      <c r="CO964" s="46"/>
      <c r="CP964" s="46"/>
      <c r="CQ964" s="46"/>
      <c r="CR964" s="46"/>
      <c r="CS964" s="46"/>
      <c r="CT964" s="46"/>
      <c r="CU964" s="46"/>
      <c r="CV964" s="46"/>
      <c r="CW964" s="46"/>
      <c r="CX964" s="46"/>
      <c r="CY964" s="46"/>
      <c r="CZ964" s="46"/>
      <c r="DA964" s="46"/>
      <c r="DB964" s="46"/>
      <c r="DC964" s="46"/>
      <c r="DD964" s="46"/>
      <c r="DE964" s="46"/>
      <c r="DF964" s="46"/>
      <c r="DG964" s="46"/>
      <c r="DH964" s="46"/>
      <c r="DI964" s="46"/>
      <c r="DJ964" s="46"/>
      <c r="DK964" s="46"/>
      <c r="DL964" s="46"/>
      <c r="DM964" s="46"/>
      <c r="DN964" s="46"/>
      <c r="DO964" s="46"/>
      <c r="DP964" s="46"/>
      <c r="DQ964" s="46"/>
      <c r="DR964" s="46"/>
      <c r="DS964" s="46"/>
      <c r="DT964" s="46"/>
      <c r="DU964" s="46"/>
      <c r="DV964" s="46"/>
      <c r="DW964" s="46"/>
      <c r="DX964" s="46"/>
      <c r="DY964" s="46"/>
      <c r="DZ964" s="46"/>
      <c r="EA964" s="46"/>
      <c r="EB964" s="46"/>
      <c r="EC964" s="46"/>
      <c r="ED964" s="46"/>
      <c r="EE964" s="46"/>
      <c r="EF964" s="46"/>
      <c r="EG964" s="46"/>
      <c r="EH964" s="46"/>
      <c r="EI964" s="46"/>
      <c r="EJ964" s="46"/>
      <c r="EK964" s="46"/>
      <c r="EL964" s="46"/>
      <c r="EM964" s="46"/>
      <c r="EN964" s="46"/>
      <c r="EO964" s="46"/>
      <c r="EP964" s="46"/>
      <c r="EQ964" s="46"/>
      <c r="ER964" s="46"/>
      <c r="ES964" s="46"/>
      <c r="ET964" s="46"/>
      <c r="EU964" s="46"/>
      <c r="EV964" s="46"/>
      <c r="EW964" s="46"/>
      <c r="EX964" s="46"/>
      <c r="EY964" s="46"/>
      <c r="EZ964" s="46"/>
      <c r="FA964" s="46"/>
      <c r="FB964" s="46"/>
      <c r="FC964" s="46"/>
      <c r="FD964" s="46"/>
      <c r="FE964" s="46"/>
      <c r="FF964" s="46"/>
      <c r="FG964" s="46"/>
      <c r="FH964" s="46"/>
      <c r="FI964" s="46"/>
      <c r="FJ964" s="46"/>
      <c r="FK964" s="46"/>
      <c r="FL964" s="46"/>
      <c r="FM964" s="46"/>
      <c r="FN964" s="46"/>
      <c r="FO964" s="46"/>
      <c r="FP964" s="46"/>
      <c r="FQ964" s="46"/>
      <c r="FR964" s="46"/>
      <c r="FS964" s="46"/>
      <c r="FT964" s="46"/>
      <c r="FU964" s="46"/>
      <c r="FV964" s="46"/>
      <c r="FW964" s="46"/>
      <c r="FX964" s="46"/>
      <c r="FY964" s="46"/>
      <c r="FZ964" s="46"/>
      <c r="GA964" s="46"/>
      <c r="GB964" s="46"/>
      <c r="GC964" s="46"/>
      <c r="GD964" s="46"/>
      <c r="GE964" s="46"/>
      <c r="GF964" s="46"/>
      <c r="GG964" s="46"/>
      <c r="GH964" s="46"/>
      <c r="GI964" s="46"/>
      <c r="GJ964" s="46"/>
      <c r="GK964" s="46"/>
      <c r="GL964" s="46"/>
      <c r="GM964" s="46"/>
      <c r="GN964" s="46"/>
      <c r="GO964" s="46"/>
      <c r="GP964" s="46"/>
      <c r="GQ964" s="46"/>
      <c r="GR964" s="46"/>
      <c r="GS964" s="46"/>
      <c r="GT964" s="46"/>
      <c r="GU964" s="46"/>
      <c r="GV964" s="46"/>
      <c r="GW964" s="46"/>
      <c r="GX964" s="46"/>
      <c r="GY964" s="46"/>
      <c r="GZ964" s="46"/>
      <c r="HA964" s="46"/>
      <c r="HB964" s="46"/>
      <c r="HC964" s="46"/>
      <c r="HD964" s="46"/>
      <c r="HE964" s="46"/>
      <c r="HF964" s="46"/>
      <c r="HG964" s="46"/>
      <c r="HH964" s="46"/>
      <c r="HI964" s="46"/>
      <c r="HJ964" s="46"/>
      <c r="HK964" s="46"/>
      <c r="HL964" s="46"/>
      <c r="HM964" s="46"/>
      <c r="HN964" s="46"/>
      <c r="HO964" s="46"/>
      <c r="HP964" s="46"/>
      <c r="HQ964" s="46"/>
      <c r="HR964" s="46"/>
      <c r="HS964" s="46"/>
      <c r="HT964" s="46"/>
      <c r="HU964" s="46"/>
      <c r="HV964" s="46"/>
      <c r="HW964" s="46"/>
      <c r="HX964" s="46"/>
      <c r="HY964" s="46"/>
      <c r="HZ964" s="46"/>
      <c r="IA964" s="46"/>
      <c r="IB964" s="46"/>
      <c r="IC964" s="46"/>
      <c r="ID964" s="46"/>
      <c r="IE964" s="46"/>
      <c r="IF964" s="46"/>
      <c r="IG964" s="46"/>
      <c r="IH964" s="46"/>
      <c r="II964" s="46"/>
      <c r="IJ964" s="46"/>
      <c r="IK964" s="46"/>
      <c r="IL964" s="46"/>
      <c r="IM964" s="46"/>
      <c r="IN964" s="46"/>
      <c r="IO964" s="46"/>
      <c r="IP964" s="46"/>
      <c r="IQ964" s="46"/>
      <c r="IR964" s="46"/>
      <c r="IS964" s="46"/>
      <c r="IT964" s="46"/>
      <c r="IU964" s="46"/>
    </row>
    <row r="965" spans="1:255" customFormat="1" ht="18.75" customHeight="1">
      <c r="A965" s="57"/>
      <c r="B965" s="70"/>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174"/>
      <c r="AF965" s="175"/>
      <c r="AG965" s="175"/>
      <c r="AH965" s="175"/>
      <c r="AI965" s="175"/>
      <c r="AJ965" s="175"/>
      <c r="AK965" s="175"/>
      <c r="AL965" s="175"/>
      <c r="AM965" s="176"/>
      <c r="AN965" s="174"/>
      <c r="AO965" s="177"/>
      <c r="AP965" s="177"/>
      <c r="AQ965" s="177"/>
      <c r="AR965" s="177"/>
      <c r="AS965" s="177"/>
      <c r="AT965" s="177"/>
      <c r="AU965" s="177"/>
      <c r="AV965" s="178"/>
      <c r="AW965" s="179"/>
      <c r="AX965" s="180"/>
      <c r="AY965" s="180"/>
      <c r="AZ965" s="180"/>
      <c r="BA965" s="180"/>
      <c r="BB965" s="181"/>
      <c r="BC965" s="46"/>
      <c r="BD965" s="46"/>
      <c r="BE965" s="46"/>
      <c r="BF965" s="46"/>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46"/>
      <c r="CS965" s="46"/>
      <c r="CT965" s="46"/>
      <c r="CU965" s="46"/>
      <c r="CV965" s="46"/>
      <c r="CW965" s="46"/>
      <c r="CX965" s="46"/>
      <c r="CY965" s="46"/>
      <c r="CZ965" s="46"/>
      <c r="DA965" s="46"/>
      <c r="DB965" s="46"/>
      <c r="DC965" s="46"/>
      <c r="DD965" s="46"/>
      <c r="DE965" s="46"/>
      <c r="DF965" s="46"/>
      <c r="DG965" s="46"/>
      <c r="DH965" s="46"/>
      <c r="DI965" s="46"/>
      <c r="DJ965" s="46"/>
      <c r="DK965" s="46"/>
      <c r="DL965" s="46"/>
      <c r="DM965" s="46"/>
      <c r="DN965" s="46"/>
      <c r="DO965" s="46"/>
      <c r="DP965" s="46"/>
      <c r="DQ965" s="46"/>
      <c r="DR965" s="46"/>
      <c r="DS965" s="46"/>
      <c r="DT965" s="46"/>
      <c r="DU965" s="46"/>
      <c r="DV965" s="46"/>
      <c r="DW965" s="46"/>
      <c r="DX965" s="46"/>
      <c r="DY965" s="46"/>
      <c r="DZ965" s="46"/>
      <c r="EA965" s="46"/>
      <c r="EB965" s="46"/>
      <c r="EC965" s="46"/>
      <c r="ED965" s="46"/>
      <c r="EE965" s="46"/>
      <c r="EF965" s="46"/>
      <c r="EG965" s="46"/>
      <c r="EH965" s="46"/>
      <c r="EI965" s="46"/>
      <c r="EJ965" s="46"/>
      <c r="EK965" s="46"/>
      <c r="EL965" s="46"/>
      <c r="EM965" s="46"/>
      <c r="EN965" s="46"/>
      <c r="EO965" s="46"/>
      <c r="EP965" s="46"/>
      <c r="EQ965" s="46"/>
      <c r="ER965" s="46"/>
      <c r="ES965" s="46"/>
      <c r="ET965" s="46"/>
      <c r="EU965" s="46"/>
      <c r="EV965" s="46"/>
      <c r="EW965" s="46"/>
      <c r="EX965" s="46"/>
      <c r="EY965" s="46"/>
      <c r="EZ965" s="46"/>
      <c r="FA965" s="46"/>
      <c r="FB965" s="46"/>
      <c r="FC965" s="46"/>
      <c r="FD965" s="46"/>
      <c r="FE965" s="46"/>
      <c r="FF965" s="46"/>
      <c r="FG965" s="46"/>
      <c r="FH965" s="46"/>
      <c r="FI965" s="46"/>
      <c r="FJ965" s="46"/>
      <c r="FK965" s="46"/>
      <c r="FL965" s="46"/>
      <c r="FM965" s="46"/>
      <c r="FN965" s="46"/>
      <c r="FO965" s="46"/>
      <c r="FP965" s="46"/>
      <c r="FQ965" s="46"/>
      <c r="FR965" s="46"/>
      <c r="FS965" s="46"/>
      <c r="FT965" s="46"/>
      <c r="FU965" s="46"/>
      <c r="FV965" s="46"/>
      <c r="FW965" s="46"/>
      <c r="FX965" s="46"/>
      <c r="FY965" s="46"/>
      <c r="FZ965" s="46"/>
      <c r="GA965" s="46"/>
      <c r="GB965" s="46"/>
      <c r="GC965" s="46"/>
      <c r="GD965" s="46"/>
      <c r="GE965" s="46"/>
      <c r="GF965" s="46"/>
      <c r="GG965" s="46"/>
      <c r="GH965" s="46"/>
      <c r="GI965" s="46"/>
      <c r="GJ965" s="46"/>
      <c r="GK965" s="46"/>
      <c r="GL965" s="46"/>
      <c r="GM965" s="46"/>
      <c r="GN965" s="46"/>
      <c r="GO965" s="46"/>
      <c r="GP965" s="46"/>
      <c r="GQ965" s="46"/>
      <c r="GR965" s="46"/>
      <c r="GS965" s="46"/>
      <c r="GT965" s="46"/>
      <c r="GU965" s="46"/>
      <c r="GV965" s="46"/>
      <c r="GW965" s="46"/>
      <c r="GX965" s="46"/>
      <c r="GY965" s="46"/>
      <c r="GZ965" s="46"/>
      <c r="HA965" s="46"/>
      <c r="HB965" s="46"/>
      <c r="HC965" s="46"/>
      <c r="HD965" s="46"/>
      <c r="HE965" s="46"/>
      <c r="HF965" s="46"/>
      <c r="HG965" s="46"/>
      <c r="HH965" s="46"/>
      <c r="HI965" s="46"/>
      <c r="HJ965" s="46"/>
      <c r="HK965" s="46"/>
      <c r="HL965" s="46"/>
      <c r="HM965" s="46"/>
      <c r="HN965" s="46"/>
      <c r="HO965" s="46"/>
      <c r="HP965" s="46"/>
      <c r="HQ965" s="46"/>
      <c r="HR965" s="46"/>
      <c r="HS965" s="46"/>
      <c r="HT965" s="46"/>
      <c r="HU965" s="46"/>
      <c r="HV965" s="46"/>
      <c r="HW965" s="46"/>
      <c r="HX965" s="46"/>
      <c r="HY965" s="46"/>
      <c r="HZ965" s="46"/>
      <c r="IA965" s="46"/>
      <c r="IB965" s="46"/>
      <c r="IC965" s="46"/>
      <c r="ID965" s="46"/>
      <c r="IE965" s="46"/>
      <c r="IF965" s="46"/>
      <c r="IG965" s="46"/>
      <c r="IH965" s="46"/>
      <c r="II965" s="46"/>
      <c r="IJ965" s="46"/>
      <c r="IK965" s="46"/>
      <c r="IL965" s="46"/>
      <c r="IM965" s="46"/>
      <c r="IN965" s="46"/>
      <c r="IO965" s="46"/>
      <c r="IP965" s="46"/>
      <c r="IQ965" s="46"/>
      <c r="IR965" s="46"/>
      <c r="IS965" s="46"/>
      <c r="IT965" s="46"/>
      <c r="IU965" s="46"/>
    </row>
    <row r="966" spans="1:255" customFormat="1" ht="18.75" customHeight="1">
      <c r="A966" s="57"/>
      <c r="B966" s="70"/>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174"/>
      <c r="AF966" s="175"/>
      <c r="AG966" s="175"/>
      <c r="AH966" s="175"/>
      <c r="AI966" s="175"/>
      <c r="AJ966" s="175"/>
      <c r="AK966" s="175"/>
      <c r="AL966" s="175"/>
      <c r="AM966" s="176"/>
      <c r="AN966" s="174"/>
      <c r="AO966" s="177"/>
      <c r="AP966" s="177"/>
      <c r="AQ966" s="177"/>
      <c r="AR966" s="177"/>
      <c r="AS966" s="177"/>
      <c r="AT966" s="177"/>
      <c r="AU966" s="177"/>
      <c r="AV966" s="178"/>
      <c r="AW966" s="179"/>
      <c r="AX966" s="180"/>
      <c r="AY966" s="180"/>
      <c r="AZ966" s="180"/>
      <c r="BA966" s="180"/>
      <c r="BB966" s="181"/>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c r="CE966" s="46"/>
      <c r="CF966" s="46"/>
      <c r="CG966" s="46"/>
      <c r="CH966" s="46"/>
      <c r="CI966" s="46"/>
      <c r="CJ966" s="46"/>
      <c r="CK966" s="46"/>
      <c r="CL966" s="46"/>
      <c r="CM966" s="46"/>
      <c r="CN966" s="46"/>
      <c r="CO966" s="46"/>
      <c r="CP966" s="46"/>
      <c r="CQ966" s="46"/>
      <c r="CR966" s="46"/>
      <c r="CS966" s="46"/>
      <c r="CT966" s="46"/>
      <c r="CU966" s="46"/>
      <c r="CV966" s="46"/>
      <c r="CW966" s="46"/>
      <c r="CX966" s="46"/>
      <c r="CY966" s="46"/>
      <c r="CZ966" s="46"/>
      <c r="DA966" s="46"/>
      <c r="DB966" s="46"/>
      <c r="DC966" s="46"/>
      <c r="DD966" s="46"/>
      <c r="DE966" s="46"/>
      <c r="DF966" s="46"/>
      <c r="DG966" s="46"/>
      <c r="DH966" s="46"/>
      <c r="DI966" s="46"/>
      <c r="DJ966" s="46"/>
      <c r="DK966" s="46"/>
      <c r="DL966" s="46"/>
      <c r="DM966" s="46"/>
      <c r="DN966" s="46"/>
      <c r="DO966" s="46"/>
      <c r="DP966" s="46"/>
      <c r="DQ966" s="46"/>
      <c r="DR966" s="46"/>
      <c r="DS966" s="46"/>
      <c r="DT966" s="46"/>
      <c r="DU966" s="46"/>
      <c r="DV966" s="46"/>
      <c r="DW966" s="46"/>
      <c r="DX966" s="46"/>
      <c r="DY966" s="46"/>
      <c r="DZ966" s="46"/>
      <c r="EA966" s="46"/>
      <c r="EB966" s="46"/>
      <c r="EC966" s="46"/>
      <c r="ED966" s="46"/>
      <c r="EE966" s="46"/>
      <c r="EF966" s="46"/>
      <c r="EG966" s="46"/>
      <c r="EH966" s="46"/>
      <c r="EI966" s="46"/>
      <c r="EJ966" s="46"/>
      <c r="EK966" s="46"/>
      <c r="EL966" s="46"/>
      <c r="EM966" s="46"/>
      <c r="EN966" s="46"/>
      <c r="EO966" s="46"/>
      <c r="EP966" s="46"/>
      <c r="EQ966" s="46"/>
      <c r="ER966" s="46"/>
      <c r="ES966" s="46"/>
      <c r="ET966" s="46"/>
      <c r="EU966" s="46"/>
      <c r="EV966" s="46"/>
      <c r="EW966" s="46"/>
      <c r="EX966" s="46"/>
      <c r="EY966" s="46"/>
      <c r="EZ966" s="46"/>
      <c r="FA966" s="46"/>
      <c r="FB966" s="46"/>
      <c r="FC966" s="46"/>
      <c r="FD966" s="46"/>
      <c r="FE966" s="46"/>
      <c r="FF966" s="46"/>
      <c r="FG966" s="46"/>
      <c r="FH966" s="46"/>
      <c r="FI966" s="46"/>
      <c r="FJ966" s="46"/>
      <c r="FK966" s="46"/>
      <c r="FL966" s="46"/>
      <c r="FM966" s="46"/>
      <c r="FN966" s="46"/>
      <c r="FO966" s="46"/>
      <c r="FP966" s="46"/>
      <c r="FQ966" s="46"/>
      <c r="FR966" s="46"/>
      <c r="FS966" s="46"/>
      <c r="FT966" s="46"/>
      <c r="FU966" s="46"/>
      <c r="FV966" s="46"/>
      <c r="FW966" s="46"/>
      <c r="FX966" s="46"/>
      <c r="FY966" s="46"/>
      <c r="FZ966" s="46"/>
      <c r="GA966" s="46"/>
      <c r="GB966" s="46"/>
      <c r="GC966" s="46"/>
      <c r="GD966" s="46"/>
      <c r="GE966" s="46"/>
      <c r="GF966" s="46"/>
      <c r="GG966" s="46"/>
      <c r="GH966" s="46"/>
      <c r="GI966" s="46"/>
      <c r="GJ966" s="46"/>
      <c r="GK966" s="46"/>
      <c r="GL966" s="46"/>
      <c r="GM966" s="46"/>
      <c r="GN966" s="46"/>
      <c r="GO966" s="46"/>
      <c r="GP966" s="46"/>
      <c r="GQ966" s="46"/>
      <c r="GR966" s="46"/>
      <c r="GS966" s="46"/>
      <c r="GT966" s="46"/>
      <c r="GU966" s="46"/>
      <c r="GV966" s="46"/>
      <c r="GW966" s="46"/>
      <c r="GX966" s="46"/>
      <c r="GY966" s="46"/>
      <c r="GZ966" s="46"/>
      <c r="HA966" s="46"/>
      <c r="HB966" s="46"/>
      <c r="HC966" s="46"/>
      <c r="HD966" s="46"/>
      <c r="HE966" s="46"/>
      <c r="HF966" s="46"/>
      <c r="HG966" s="46"/>
      <c r="HH966" s="46"/>
      <c r="HI966" s="46"/>
      <c r="HJ966" s="46"/>
      <c r="HK966" s="46"/>
      <c r="HL966" s="46"/>
      <c r="HM966" s="46"/>
      <c r="HN966" s="46"/>
      <c r="HO966" s="46"/>
      <c r="HP966" s="46"/>
      <c r="HQ966" s="46"/>
      <c r="HR966" s="46"/>
      <c r="HS966" s="46"/>
      <c r="HT966" s="46"/>
      <c r="HU966" s="46"/>
      <c r="HV966" s="46"/>
      <c r="HW966" s="46"/>
      <c r="HX966" s="46"/>
      <c r="HY966" s="46"/>
      <c r="HZ966" s="46"/>
      <c r="IA966" s="46"/>
      <c r="IB966" s="46"/>
      <c r="IC966" s="46"/>
      <c r="ID966" s="46"/>
      <c r="IE966" s="46"/>
      <c r="IF966" s="46"/>
      <c r="IG966" s="46"/>
      <c r="IH966" s="46"/>
      <c r="II966" s="46"/>
      <c r="IJ966" s="46"/>
      <c r="IK966" s="46"/>
      <c r="IL966" s="46"/>
      <c r="IM966" s="46"/>
      <c r="IN966" s="46"/>
      <c r="IO966" s="46"/>
      <c r="IP966" s="46"/>
      <c r="IQ966" s="46"/>
      <c r="IR966" s="46"/>
      <c r="IS966" s="46"/>
      <c r="IT966" s="46"/>
      <c r="IU966" s="46"/>
    </row>
    <row r="967" spans="1:255" customFormat="1" ht="18.75" customHeight="1">
      <c r="A967" s="57"/>
      <c r="B967" s="70"/>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174"/>
      <c r="AF967" s="175"/>
      <c r="AG967" s="175"/>
      <c r="AH967" s="175"/>
      <c r="AI967" s="175"/>
      <c r="AJ967" s="175"/>
      <c r="AK967" s="175"/>
      <c r="AL967" s="175"/>
      <c r="AM967" s="176"/>
      <c r="AN967" s="174"/>
      <c r="AO967" s="177"/>
      <c r="AP967" s="177"/>
      <c r="AQ967" s="177"/>
      <c r="AR967" s="177"/>
      <c r="AS967" s="177"/>
      <c r="AT967" s="177"/>
      <c r="AU967" s="177"/>
      <c r="AV967" s="178"/>
      <c r="AW967" s="179"/>
      <c r="AX967" s="180"/>
      <c r="AY967" s="180"/>
      <c r="AZ967" s="180"/>
      <c r="BA967" s="180"/>
      <c r="BB967" s="181"/>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c r="CE967" s="46"/>
      <c r="CF967" s="46"/>
      <c r="CG967" s="46"/>
      <c r="CH967" s="46"/>
      <c r="CI967" s="46"/>
      <c r="CJ967" s="46"/>
      <c r="CK967" s="46"/>
      <c r="CL967" s="46"/>
      <c r="CM967" s="46"/>
      <c r="CN967" s="46"/>
      <c r="CO967" s="46"/>
      <c r="CP967" s="46"/>
      <c r="CQ967" s="46"/>
      <c r="CR967" s="46"/>
      <c r="CS967" s="46"/>
      <c r="CT967" s="46"/>
      <c r="CU967" s="46"/>
      <c r="CV967" s="46"/>
      <c r="CW967" s="46"/>
      <c r="CX967" s="46"/>
      <c r="CY967" s="46"/>
      <c r="CZ967" s="46"/>
      <c r="DA967" s="46"/>
      <c r="DB967" s="46"/>
      <c r="DC967" s="46"/>
      <c r="DD967" s="46"/>
      <c r="DE967" s="46"/>
      <c r="DF967" s="46"/>
      <c r="DG967" s="46"/>
      <c r="DH967" s="46"/>
      <c r="DI967" s="46"/>
      <c r="DJ967" s="46"/>
      <c r="DK967" s="46"/>
      <c r="DL967" s="46"/>
      <c r="DM967" s="46"/>
      <c r="DN967" s="46"/>
      <c r="DO967" s="46"/>
      <c r="DP967" s="46"/>
      <c r="DQ967" s="46"/>
      <c r="DR967" s="46"/>
      <c r="DS967" s="46"/>
      <c r="DT967" s="46"/>
      <c r="DU967" s="46"/>
      <c r="DV967" s="46"/>
      <c r="DW967" s="46"/>
      <c r="DX967" s="46"/>
      <c r="DY967" s="46"/>
      <c r="DZ967" s="46"/>
      <c r="EA967" s="46"/>
      <c r="EB967" s="46"/>
      <c r="EC967" s="46"/>
      <c r="ED967" s="46"/>
      <c r="EE967" s="46"/>
      <c r="EF967" s="46"/>
      <c r="EG967" s="46"/>
      <c r="EH967" s="46"/>
      <c r="EI967" s="46"/>
      <c r="EJ967" s="46"/>
      <c r="EK967" s="46"/>
      <c r="EL967" s="46"/>
      <c r="EM967" s="46"/>
      <c r="EN967" s="46"/>
      <c r="EO967" s="46"/>
      <c r="EP967" s="46"/>
      <c r="EQ967" s="46"/>
      <c r="ER967" s="46"/>
      <c r="ES967" s="46"/>
      <c r="ET967" s="46"/>
      <c r="EU967" s="46"/>
      <c r="EV967" s="46"/>
      <c r="EW967" s="46"/>
      <c r="EX967" s="46"/>
      <c r="EY967" s="46"/>
      <c r="EZ967" s="46"/>
      <c r="FA967" s="46"/>
      <c r="FB967" s="46"/>
      <c r="FC967" s="46"/>
      <c r="FD967" s="46"/>
      <c r="FE967" s="46"/>
      <c r="FF967" s="46"/>
      <c r="FG967" s="46"/>
      <c r="FH967" s="46"/>
      <c r="FI967" s="46"/>
      <c r="FJ967" s="46"/>
      <c r="FK967" s="46"/>
      <c r="FL967" s="46"/>
      <c r="FM967" s="46"/>
      <c r="FN967" s="46"/>
      <c r="FO967" s="46"/>
      <c r="FP967" s="46"/>
      <c r="FQ967" s="46"/>
      <c r="FR967" s="46"/>
      <c r="FS967" s="46"/>
      <c r="FT967" s="46"/>
      <c r="FU967" s="46"/>
      <c r="FV967" s="46"/>
      <c r="FW967" s="46"/>
      <c r="FX967" s="46"/>
      <c r="FY967" s="46"/>
      <c r="FZ967" s="46"/>
      <c r="GA967" s="46"/>
      <c r="GB967" s="46"/>
      <c r="GC967" s="46"/>
      <c r="GD967" s="46"/>
      <c r="GE967" s="46"/>
      <c r="GF967" s="46"/>
      <c r="GG967" s="46"/>
      <c r="GH967" s="46"/>
      <c r="GI967" s="46"/>
      <c r="GJ967" s="46"/>
      <c r="GK967" s="46"/>
      <c r="GL967" s="46"/>
      <c r="GM967" s="46"/>
      <c r="GN967" s="46"/>
      <c r="GO967" s="46"/>
      <c r="GP967" s="46"/>
      <c r="GQ967" s="46"/>
      <c r="GR967" s="46"/>
      <c r="GS967" s="46"/>
      <c r="GT967" s="46"/>
      <c r="GU967" s="46"/>
      <c r="GV967" s="46"/>
      <c r="GW967" s="46"/>
      <c r="GX967" s="46"/>
      <c r="GY967" s="46"/>
      <c r="GZ967" s="46"/>
      <c r="HA967" s="46"/>
      <c r="HB967" s="46"/>
      <c r="HC967" s="46"/>
      <c r="HD967" s="46"/>
      <c r="HE967" s="46"/>
      <c r="HF967" s="46"/>
      <c r="HG967" s="46"/>
      <c r="HH967" s="46"/>
      <c r="HI967" s="46"/>
      <c r="HJ967" s="46"/>
      <c r="HK967" s="46"/>
      <c r="HL967" s="46"/>
      <c r="HM967" s="46"/>
      <c r="HN967" s="46"/>
      <c r="HO967" s="46"/>
      <c r="HP967" s="46"/>
      <c r="HQ967" s="46"/>
      <c r="HR967" s="46"/>
      <c r="HS967" s="46"/>
      <c r="HT967" s="46"/>
      <c r="HU967" s="46"/>
      <c r="HV967" s="46"/>
      <c r="HW967" s="46"/>
      <c r="HX967" s="46"/>
      <c r="HY967" s="46"/>
      <c r="HZ967" s="46"/>
      <c r="IA967" s="46"/>
      <c r="IB967" s="46"/>
      <c r="IC967" s="46"/>
      <c r="ID967" s="46"/>
      <c r="IE967" s="46"/>
      <c r="IF967" s="46"/>
      <c r="IG967" s="46"/>
      <c r="IH967" s="46"/>
      <c r="II967" s="46"/>
      <c r="IJ967" s="46"/>
      <c r="IK967" s="46"/>
      <c r="IL967" s="46"/>
      <c r="IM967" s="46"/>
      <c r="IN967" s="46"/>
      <c r="IO967" s="46"/>
      <c r="IP967" s="46"/>
      <c r="IQ967" s="46"/>
      <c r="IR967" s="46"/>
      <c r="IS967" s="46"/>
      <c r="IT967" s="46"/>
      <c r="IU967" s="46"/>
    </row>
    <row r="968" spans="1:255" customFormat="1" ht="18.75" customHeight="1">
      <c r="A968" s="57"/>
      <c r="B968" s="72"/>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174"/>
      <c r="AF968" s="175"/>
      <c r="AG968" s="175"/>
      <c r="AH968" s="175"/>
      <c r="AI968" s="175"/>
      <c r="AJ968" s="175"/>
      <c r="AK968" s="175"/>
      <c r="AL968" s="175"/>
      <c r="AM968" s="176"/>
      <c r="AN968" s="174"/>
      <c r="AO968" s="177"/>
      <c r="AP968" s="177"/>
      <c r="AQ968" s="177"/>
      <c r="AR968" s="177"/>
      <c r="AS968" s="177"/>
      <c r="AT968" s="177"/>
      <c r="AU968" s="177"/>
      <c r="AV968" s="178"/>
      <c r="AW968" s="179"/>
      <c r="AX968" s="180"/>
      <c r="AY968" s="180"/>
      <c r="AZ968" s="180"/>
      <c r="BA968" s="180"/>
      <c r="BB968" s="181"/>
      <c r="BC968" s="46"/>
      <c r="BD968" s="46"/>
      <c r="BE968" s="46"/>
      <c r="BF968" s="46"/>
      <c r="BG968" s="46"/>
      <c r="BH968" s="46"/>
      <c r="BI968" s="46"/>
      <c r="BJ968" s="46"/>
      <c r="BK968" s="46"/>
      <c r="BL968" s="46"/>
      <c r="BM968" s="46"/>
      <c r="BN968" s="46"/>
      <c r="BO968" s="46"/>
      <c r="BP968" s="46"/>
      <c r="BQ968" s="46"/>
      <c r="BR968" s="46"/>
      <c r="BS968" s="46"/>
      <c r="BT968" s="46"/>
      <c r="BU968" s="46"/>
      <c r="BV968" s="46"/>
      <c r="BW968" s="46"/>
      <c r="BX968" s="46"/>
      <c r="BY968" s="46"/>
      <c r="BZ968" s="46"/>
      <c r="CA968" s="46"/>
      <c r="CB968" s="46"/>
      <c r="CC968" s="46"/>
      <c r="CD968" s="46"/>
      <c r="CE968" s="46"/>
      <c r="CF968" s="46"/>
      <c r="CG968" s="46"/>
      <c r="CH968" s="46"/>
      <c r="CI968" s="46"/>
      <c r="CJ968" s="46"/>
      <c r="CK968" s="46"/>
      <c r="CL968" s="46"/>
      <c r="CM968" s="46"/>
      <c r="CN968" s="46"/>
      <c r="CO968" s="46"/>
      <c r="CP968" s="46"/>
      <c r="CQ968" s="46"/>
      <c r="CR968" s="46"/>
      <c r="CS968" s="46"/>
      <c r="CT968" s="46"/>
      <c r="CU968" s="46"/>
      <c r="CV968" s="46"/>
      <c r="CW968" s="46"/>
      <c r="CX968" s="46"/>
      <c r="CY968" s="46"/>
      <c r="CZ968" s="46"/>
      <c r="DA968" s="46"/>
      <c r="DB968" s="46"/>
      <c r="DC968" s="46"/>
      <c r="DD968" s="46"/>
      <c r="DE968" s="46"/>
      <c r="DF968" s="46"/>
      <c r="DG968" s="46"/>
      <c r="DH968" s="46"/>
      <c r="DI968" s="46"/>
      <c r="DJ968" s="46"/>
      <c r="DK968" s="46"/>
      <c r="DL968" s="46"/>
      <c r="DM968" s="46"/>
      <c r="DN968" s="46"/>
      <c r="DO968" s="46"/>
      <c r="DP968" s="46"/>
      <c r="DQ968" s="46"/>
      <c r="DR968" s="46"/>
      <c r="DS968" s="46"/>
      <c r="DT968" s="46"/>
      <c r="DU968" s="46"/>
      <c r="DV968" s="46"/>
      <c r="DW968" s="46"/>
      <c r="DX968" s="46"/>
      <c r="DY968" s="46"/>
      <c r="DZ968" s="46"/>
      <c r="EA968" s="46"/>
      <c r="EB968" s="46"/>
      <c r="EC968" s="46"/>
      <c r="ED968" s="46"/>
      <c r="EE968" s="46"/>
      <c r="EF968" s="46"/>
      <c r="EG968" s="46"/>
      <c r="EH968" s="46"/>
      <c r="EI968" s="46"/>
      <c r="EJ968" s="46"/>
      <c r="EK968" s="46"/>
      <c r="EL968" s="46"/>
      <c r="EM968" s="46"/>
      <c r="EN968" s="46"/>
      <c r="EO968" s="46"/>
      <c r="EP968" s="46"/>
      <c r="EQ968" s="46"/>
      <c r="ER968" s="46"/>
      <c r="ES968" s="46"/>
      <c r="ET968" s="46"/>
      <c r="EU968" s="46"/>
      <c r="EV968" s="46"/>
      <c r="EW968" s="46"/>
      <c r="EX968" s="46"/>
      <c r="EY968" s="46"/>
      <c r="EZ968" s="46"/>
      <c r="FA968" s="46"/>
      <c r="FB968" s="46"/>
      <c r="FC968" s="46"/>
      <c r="FD968" s="46"/>
      <c r="FE968" s="46"/>
      <c r="FF968" s="46"/>
      <c r="FG968" s="46"/>
      <c r="FH968" s="46"/>
      <c r="FI968" s="46"/>
      <c r="FJ968" s="46"/>
      <c r="FK968" s="46"/>
      <c r="FL968" s="46"/>
      <c r="FM968" s="46"/>
      <c r="FN968" s="46"/>
      <c r="FO968" s="46"/>
      <c r="FP968" s="46"/>
      <c r="FQ968" s="46"/>
      <c r="FR968" s="46"/>
      <c r="FS968" s="46"/>
      <c r="FT968" s="46"/>
      <c r="FU968" s="46"/>
      <c r="FV968" s="46"/>
      <c r="FW968" s="46"/>
      <c r="FX968" s="46"/>
      <c r="FY968" s="46"/>
      <c r="FZ968" s="46"/>
      <c r="GA968" s="46"/>
      <c r="GB968" s="46"/>
      <c r="GC968" s="46"/>
      <c r="GD968" s="46"/>
      <c r="GE968" s="46"/>
      <c r="GF968" s="46"/>
      <c r="GG968" s="46"/>
      <c r="GH968" s="46"/>
      <c r="GI968" s="46"/>
      <c r="GJ968" s="46"/>
      <c r="GK968" s="46"/>
      <c r="GL968" s="46"/>
      <c r="GM968" s="46"/>
      <c r="GN968" s="46"/>
      <c r="GO968" s="46"/>
      <c r="GP968" s="46"/>
      <c r="GQ968" s="46"/>
      <c r="GR968" s="46"/>
      <c r="GS968" s="46"/>
      <c r="GT968" s="46"/>
      <c r="GU968" s="46"/>
      <c r="GV968" s="46"/>
      <c r="GW968" s="46"/>
      <c r="GX968" s="46"/>
      <c r="GY968" s="46"/>
      <c r="GZ968" s="46"/>
      <c r="HA968" s="46"/>
      <c r="HB968" s="46"/>
      <c r="HC968" s="46"/>
      <c r="HD968" s="46"/>
      <c r="HE968" s="46"/>
      <c r="HF968" s="46"/>
      <c r="HG968" s="46"/>
      <c r="HH968" s="46"/>
      <c r="HI968" s="46"/>
      <c r="HJ968" s="46"/>
      <c r="HK968" s="46"/>
      <c r="HL968" s="46"/>
      <c r="HM968" s="46"/>
      <c r="HN968" s="46"/>
      <c r="HO968" s="46"/>
      <c r="HP968" s="46"/>
      <c r="HQ968" s="46"/>
      <c r="HR968" s="46"/>
      <c r="HS968" s="46"/>
      <c r="HT968" s="46"/>
      <c r="HU968" s="46"/>
      <c r="HV968" s="46"/>
      <c r="HW968" s="46"/>
      <c r="HX968" s="46"/>
      <c r="HY968" s="46"/>
      <c r="HZ968" s="46"/>
      <c r="IA968" s="46"/>
      <c r="IB968" s="46"/>
      <c r="IC968" s="46"/>
      <c r="ID968" s="46"/>
      <c r="IE968" s="46"/>
      <c r="IF968" s="46"/>
      <c r="IG968" s="46"/>
      <c r="IH968" s="46"/>
      <c r="II968" s="46"/>
      <c r="IJ968" s="46"/>
      <c r="IK968" s="46"/>
      <c r="IL968" s="46"/>
      <c r="IM968" s="46"/>
      <c r="IN968" s="46"/>
      <c r="IO968" s="46"/>
      <c r="IP968" s="46"/>
      <c r="IQ968" s="46"/>
      <c r="IR968" s="46"/>
      <c r="IS968" s="46"/>
      <c r="IT968" s="46"/>
      <c r="IU968" s="46"/>
    </row>
    <row r="969" spans="1:255" customFormat="1" ht="18.75" customHeight="1">
      <c r="A969" s="57"/>
      <c r="B969" s="70"/>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174"/>
      <c r="AF969" s="175"/>
      <c r="AG969" s="175"/>
      <c r="AH969" s="175"/>
      <c r="AI969" s="175"/>
      <c r="AJ969" s="175"/>
      <c r="AK969" s="175"/>
      <c r="AL969" s="175"/>
      <c r="AM969" s="176"/>
      <c r="AN969" s="174"/>
      <c r="AO969" s="177"/>
      <c r="AP969" s="177"/>
      <c r="AQ969" s="177"/>
      <c r="AR969" s="177"/>
      <c r="AS969" s="177"/>
      <c r="AT969" s="177"/>
      <c r="AU969" s="177"/>
      <c r="AV969" s="178"/>
      <c r="AW969" s="179"/>
      <c r="AX969" s="180"/>
      <c r="AY969" s="180"/>
      <c r="AZ969" s="180"/>
      <c r="BA969" s="180"/>
      <c r="BB969" s="181"/>
      <c r="BC969" s="46"/>
      <c r="BD969" s="46"/>
      <c r="BE969" s="46"/>
      <c r="BF969" s="46"/>
      <c r="BG969" s="46"/>
      <c r="BH969" s="46"/>
      <c r="BI969" s="46"/>
      <c r="BJ969" s="46"/>
      <c r="BK969" s="46"/>
      <c r="BL969" s="46"/>
      <c r="BM969" s="46"/>
      <c r="BN969" s="46"/>
      <c r="BO969" s="46"/>
      <c r="BP969" s="46"/>
      <c r="BQ969" s="46"/>
      <c r="BR969" s="46"/>
      <c r="BS969" s="46"/>
      <c r="BT969" s="46"/>
      <c r="BU969" s="46"/>
      <c r="BV969" s="46"/>
      <c r="BW969" s="46"/>
      <c r="BX969" s="46"/>
      <c r="BY969" s="46"/>
      <c r="BZ969" s="46"/>
      <c r="CA969" s="46"/>
      <c r="CB969" s="46"/>
      <c r="CC969" s="46"/>
      <c r="CD969" s="46"/>
      <c r="CE969" s="46"/>
      <c r="CF969" s="46"/>
      <c r="CG969" s="46"/>
      <c r="CH969" s="46"/>
      <c r="CI969" s="46"/>
      <c r="CJ969" s="46"/>
      <c r="CK969" s="46"/>
      <c r="CL969" s="46"/>
      <c r="CM969" s="46"/>
      <c r="CN969" s="46"/>
      <c r="CO969" s="46"/>
      <c r="CP969" s="46"/>
      <c r="CQ969" s="46"/>
      <c r="CR969" s="46"/>
      <c r="CS969" s="46"/>
      <c r="CT969" s="46"/>
      <c r="CU969" s="46"/>
      <c r="CV969" s="46"/>
      <c r="CW969" s="46"/>
      <c r="CX969" s="46"/>
      <c r="CY969" s="46"/>
      <c r="CZ969" s="46"/>
      <c r="DA969" s="46"/>
      <c r="DB969" s="46"/>
      <c r="DC969" s="46"/>
      <c r="DD969" s="46"/>
      <c r="DE969" s="46"/>
      <c r="DF969" s="46"/>
      <c r="DG969" s="46"/>
      <c r="DH969" s="46"/>
      <c r="DI969" s="46"/>
      <c r="DJ969" s="46"/>
      <c r="DK969" s="46"/>
      <c r="DL969" s="46"/>
      <c r="DM969" s="46"/>
      <c r="DN969" s="46"/>
      <c r="DO969" s="46"/>
      <c r="DP969" s="46"/>
      <c r="DQ969" s="46"/>
      <c r="DR969" s="46"/>
      <c r="DS969" s="46"/>
      <c r="DT969" s="46"/>
      <c r="DU969" s="46"/>
      <c r="DV969" s="46"/>
      <c r="DW969" s="46"/>
      <c r="DX969" s="46"/>
      <c r="DY969" s="46"/>
      <c r="DZ969" s="46"/>
      <c r="EA969" s="46"/>
      <c r="EB969" s="46"/>
      <c r="EC969" s="46"/>
      <c r="ED969" s="46"/>
      <c r="EE969" s="46"/>
      <c r="EF969" s="46"/>
      <c r="EG969" s="46"/>
      <c r="EH969" s="46"/>
      <c r="EI969" s="46"/>
      <c r="EJ969" s="46"/>
      <c r="EK969" s="46"/>
      <c r="EL969" s="46"/>
      <c r="EM969" s="46"/>
      <c r="EN969" s="46"/>
      <c r="EO969" s="46"/>
      <c r="EP969" s="46"/>
      <c r="EQ969" s="46"/>
      <c r="ER969" s="46"/>
      <c r="ES969" s="46"/>
      <c r="ET969" s="46"/>
      <c r="EU969" s="46"/>
      <c r="EV969" s="46"/>
      <c r="EW969" s="46"/>
      <c r="EX969" s="46"/>
      <c r="EY969" s="46"/>
      <c r="EZ969" s="46"/>
      <c r="FA969" s="46"/>
      <c r="FB969" s="46"/>
      <c r="FC969" s="46"/>
      <c r="FD969" s="46"/>
      <c r="FE969" s="46"/>
      <c r="FF969" s="46"/>
      <c r="FG969" s="46"/>
      <c r="FH969" s="46"/>
      <c r="FI969" s="46"/>
      <c r="FJ969" s="46"/>
      <c r="FK969" s="46"/>
      <c r="FL969" s="46"/>
      <c r="FM969" s="46"/>
      <c r="FN969" s="46"/>
      <c r="FO969" s="46"/>
      <c r="FP969" s="46"/>
      <c r="FQ969" s="46"/>
      <c r="FR969" s="46"/>
      <c r="FS969" s="46"/>
      <c r="FT969" s="46"/>
      <c r="FU969" s="46"/>
      <c r="FV969" s="46"/>
      <c r="FW969" s="46"/>
      <c r="FX969" s="46"/>
      <c r="FY969" s="46"/>
      <c r="FZ969" s="46"/>
      <c r="GA969" s="46"/>
      <c r="GB969" s="46"/>
      <c r="GC969" s="46"/>
      <c r="GD969" s="46"/>
      <c r="GE969" s="46"/>
      <c r="GF969" s="46"/>
      <c r="GG969" s="46"/>
      <c r="GH969" s="46"/>
      <c r="GI969" s="46"/>
      <c r="GJ969" s="46"/>
      <c r="GK969" s="46"/>
      <c r="GL969" s="46"/>
      <c r="GM969" s="46"/>
      <c r="GN969" s="46"/>
      <c r="GO969" s="46"/>
      <c r="GP969" s="46"/>
      <c r="GQ969" s="46"/>
      <c r="GR969" s="46"/>
      <c r="GS969" s="46"/>
      <c r="GT969" s="46"/>
      <c r="GU969" s="46"/>
      <c r="GV969" s="46"/>
      <c r="GW969" s="46"/>
      <c r="GX969" s="46"/>
      <c r="GY969" s="46"/>
      <c r="GZ969" s="46"/>
      <c r="HA969" s="46"/>
      <c r="HB969" s="46"/>
      <c r="HC969" s="46"/>
      <c r="HD969" s="46"/>
      <c r="HE969" s="46"/>
      <c r="HF969" s="46"/>
      <c r="HG969" s="46"/>
      <c r="HH969" s="46"/>
      <c r="HI969" s="46"/>
      <c r="HJ969" s="46"/>
      <c r="HK969" s="46"/>
      <c r="HL969" s="46"/>
      <c r="HM969" s="46"/>
      <c r="HN969" s="46"/>
      <c r="HO969" s="46"/>
      <c r="HP969" s="46"/>
      <c r="HQ969" s="46"/>
      <c r="HR969" s="46"/>
      <c r="HS969" s="46"/>
      <c r="HT969" s="46"/>
      <c r="HU969" s="46"/>
      <c r="HV969" s="46"/>
      <c r="HW969" s="46"/>
      <c r="HX969" s="46"/>
      <c r="HY969" s="46"/>
      <c r="HZ969" s="46"/>
      <c r="IA969" s="46"/>
      <c r="IB969" s="46"/>
      <c r="IC969" s="46"/>
      <c r="ID969" s="46"/>
      <c r="IE969" s="46"/>
      <c r="IF969" s="46"/>
      <c r="IG969" s="46"/>
      <c r="IH969" s="46"/>
      <c r="II969" s="46"/>
      <c r="IJ969" s="46"/>
      <c r="IK969" s="46"/>
      <c r="IL969" s="46"/>
      <c r="IM969" s="46"/>
      <c r="IN969" s="46"/>
      <c r="IO969" s="46"/>
      <c r="IP969" s="46"/>
      <c r="IQ969" s="46"/>
      <c r="IR969" s="46"/>
      <c r="IS969" s="46"/>
      <c r="IT969" s="46"/>
      <c r="IU969" s="46"/>
    </row>
    <row r="970" spans="1:255" customFormat="1" ht="18.75" customHeight="1">
      <c r="A970" s="57"/>
      <c r="B970" s="72"/>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174"/>
      <c r="AF970" s="175"/>
      <c r="AG970" s="175"/>
      <c r="AH970" s="175"/>
      <c r="AI970" s="175"/>
      <c r="AJ970" s="175"/>
      <c r="AK970" s="175"/>
      <c r="AL970" s="175"/>
      <c r="AM970" s="176"/>
      <c r="AN970" s="174"/>
      <c r="AO970" s="182"/>
      <c r="AP970" s="182"/>
      <c r="AQ970" s="182"/>
      <c r="AR970" s="182"/>
      <c r="AS970" s="182"/>
      <c r="AT970" s="182"/>
      <c r="AU970" s="182"/>
      <c r="AV970" s="183"/>
      <c r="AW970" s="179"/>
      <c r="AX970" s="180"/>
      <c r="AY970" s="180"/>
      <c r="AZ970" s="180"/>
      <c r="BA970" s="180"/>
      <c r="BB970" s="181"/>
      <c r="BC970" s="46"/>
      <c r="BD970" s="46"/>
      <c r="BE970" s="46"/>
      <c r="BF970" s="46"/>
      <c r="BG970" s="46"/>
      <c r="BH970" s="46"/>
      <c r="BI970" s="46"/>
      <c r="BJ970" s="46"/>
      <c r="BK970" s="46"/>
      <c r="BL970" s="46"/>
      <c r="BM970" s="46"/>
      <c r="BN970" s="46"/>
      <c r="BO970" s="46"/>
      <c r="BP970" s="46"/>
      <c r="BQ970" s="46"/>
      <c r="BR970" s="46"/>
      <c r="BS970" s="46"/>
      <c r="BT970" s="46"/>
      <c r="BU970" s="46"/>
      <c r="BV970" s="46"/>
      <c r="BW970" s="46"/>
      <c r="BX970" s="46"/>
      <c r="BY970" s="46"/>
      <c r="BZ970" s="46"/>
      <c r="CA970" s="46"/>
      <c r="CB970" s="46"/>
      <c r="CC970" s="46"/>
      <c r="CD970" s="46"/>
      <c r="CE970" s="46"/>
      <c r="CF970" s="46"/>
      <c r="CG970" s="46"/>
      <c r="CH970" s="46"/>
      <c r="CI970" s="46"/>
      <c r="CJ970" s="46"/>
      <c r="CK970" s="46"/>
      <c r="CL970" s="46"/>
      <c r="CM970" s="46"/>
      <c r="CN970" s="46"/>
      <c r="CO970" s="46"/>
      <c r="CP970" s="46"/>
      <c r="CQ970" s="46"/>
      <c r="CR970" s="46"/>
      <c r="CS970" s="46"/>
      <c r="CT970" s="46"/>
      <c r="CU970" s="46"/>
      <c r="CV970" s="46"/>
      <c r="CW970" s="46"/>
      <c r="CX970" s="46"/>
      <c r="CY970" s="46"/>
      <c r="CZ970" s="46"/>
      <c r="DA970" s="46"/>
      <c r="DB970" s="46"/>
      <c r="DC970" s="46"/>
      <c r="DD970" s="46"/>
      <c r="DE970" s="46"/>
      <c r="DF970" s="46"/>
      <c r="DG970" s="46"/>
      <c r="DH970" s="46"/>
      <c r="DI970" s="46"/>
      <c r="DJ970" s="46"/>
      <c r="DK970" s="46"/>
      <c r="DL970" s="46"/>
      <c r="DM970" s="46"/>
      <c r="DN970" s="46"/>
      <c r="DO970" s="46"/>
      <c r="DP970" s="46"/>
      <c r="DQ970" s="46"/>
      <c r="DR970" s="46"/>
      <c r="DS970" s="46"/>
      <c r="DT970" s="46"/>
      <c r="DU970" s="46"/>
      <c r="DV970" s="46"/>
      <c r="DW970" s="46"/>
      <c r="DX970" s="46"/>
      <c r="DY970" s="46"/>
      <c r="DZ970" s="46"/>
      <c r="EA970" s="46"/>
      <c r="EB970" s="46"/>
      <c r="EC970" s="46"/>
      <c r="ED970" s="46"/>
      <c r="EE970" s="46"/>
      <c r="EF970" s="46"/>
      <c r="EG970" s="46"/>
      <c r="EH970" s="46"/>
      <c r="EI970" s="46"/>
      <c r="EJ970" s="46"/>
      <c r="EK970" s="46"/>
      <c r="EL970" s="46"/>
      <c r="EM970" s="46"/>
      <c r="EN970" s="46"/>
      <c r="EO970" s="46"/>
      <c r="EP970" s="46"/>
      <c r="EQ970" s="46"/>
      <c r="ER970" s="46"/>
      <c r="ES970" s="46"/>
      <c r="ET970" s="46"/>
      <c r="EU970" s="46"/>
      <c r="EV970" s="46"/>
      <c r="EW970" s="46"/>
      <c r="EX970" s="46"/>
      <c r="EY970" s="46"/>
      <c r="EZ970" s="46"/>
      <c r="FA970" s="46"/>
      <c r="FB970" s="46"/>
      <c r="FC970" s="46"/>
      <c r="FD970" s="46"/>
      <c r="FE970" s="46"/>
      <c r="FF970" s="46"/>
      <c r="FG970" s="46"/>
      <c r="FH970" s="46"/>
      <c r="FI970" s="46"/>
      <c r="FJ970" s="46"/>
      <c r="FK970" s="46"/>
      <c r="FL970" s="46"/>
      <c r="FM970" s="46"/>
      <c r="FN970" s="46"/>
      <c r="FO970" s="46"/>
      <c r="FP970" s="46"/>
      <c r="FQ970" s="46"/>
      <c r="FR970" s="46"/>
      <c r="FS970" s="46"/>
      <c r="FT970" s="46"/>
      <c r="FU970" s="46"/>
      <c r="FV970" s="46"/>
      <c r="FW970" s="46"/>
      <c r="FX970" s="46"/>
      <c r="FY970" s="46"/>
      <c r="FZ970" s="46"/>
      <c r="GA970" s="46"/>
      <c r="GB970" s="46"/>
      <c r="GC970" s="46"/>
      <c r="GD970" s="46"/>
      <c r="GE970" s="46"/>
      <c r="GF970" s="46"/>
      <c r="GG970" s="46"/>
      <c r="GH970" s="46"/>
      <c r="GI970" s="46"/>
      <c r="GJ970" s="46"/>
      <c r="GK970" s="46"/>
      <c r="GL970" s="46"/>
      <c r="GM970" s="46"/>
      <c r="GN970" s="46"/>
      <c r="GO970" s="46"/>
      <c r="GP970" s="46"/>
      <c r="GQ970" s="46"/>
      <c r="GR970" s="46"/>
      <c r="GS970" s="46"/>
      <c r="GT970" s="46"/>
      <c r="GU970" s="46"/>
      <c r="GV970" s="46"/>
      <c r="GW970" s="46"/>
      <c r="GX970" s="46"/>
      <c r="GY970" s="46"/>
      <c r="GZ970" s="46"/>
      <c r="HA970" s="46"/>
      <c r="HB970" s="46"/>
      <c r="HC970" s="46"/>
      <c r="HD970" s="46"/>
      <c r="HE970" s="46"/>
      <c r="HF970" s="46"/>
      <c r="HG970" s="46"/>
      <c r="HH970" s="46"/>
      <c r="HI970" s="46"/>
      <c r="HJ970" s="46"/>
      <c r="HK970" s="46"/>
      <c r="HL970" s="46"/>
      <c r="HM970" s="46"/>
      <c r="HN970" s="46"/>
      <c r="HO970" s="46"/>
      <c r="HP970" s="46"/>
      <c r="HQ970" s="46"/>
      <c r="HR970" s="46"/>
      <c r="HS970" s="46"/>
      <c r="HT970" s="46"/>
      <c r="HU970" s="46"/>
      <c r="HV970" s="46"/>
      <c r="HW970" s="46"/>
      <c r="HX970" s="46"/>
      <c r="HY970" s="46"/>
      <c r="HZ970" s="46"/>
      <c r="IA970" s="46"/>
      <c r="IB970" s="46"/>
      <c r="IC970" s="46"/>
      <c r="ID970" s="46"/>
      <c r="IE970" s="46"/>
      <c r="IF970" s="46"/>
      <c r="IG970" s="46"/>
      <c r="IH970" s="46"/>
      <c r="II970" s="46"/>
      <c r="IJ970" s="46"/>
      <c r="IK970" s="46"/>
      <c r="IL970" s="46"/>
      <c r="IM970" s="46"/>
      <c r="IN970" s="46"/>
      <c r="IO970" s="46"/>
      <c r="IP970" s="46"/>
      <c r="IQ970" s="46"/>
      <c r="IR970" s="46"/>
      <c r="IS970" s="46"/>
      <c r="IT970" s="46"/>
      <c r="IU970" s="46"/>
    </row>
    <row r="971" spans="1:255" customFormat="1" ht="18.75" customHeight="1" thickBot="1">
      <c r="A971" s="57"/>
      <c r="B971" s="74"/>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159"/>
      <c r="AF971" s="160"/>
      <c r="AG971" s="160"/>
      <c r="AH971" s="160"/>
      <c r="AI971" s="160"/>
      <c r="AJ971" s="160"/>
      <c r="AK971" s="160"/>
      <c r="AL971" s="160"/>
      <c r="AM971" s="161"/>
      <c r="AN971" s="159"/>
      <c r="AO971" s="162"/>
      <c r="AP971" s="162"/>
      <c r="AQ971" s="162"/>
      <c r="AR971" s="162"/>
      <c r="AS971" s="162"/>
      <c r="AT971" s="162"/>
      <c r="AU971" s="162"/>
      <c r="AV971" s="163"/>
      <c r="AW971" s="164"/>
      <c r="AX971" s="165"/>
      <c r="AY971" s="165"/>
      <c r="AZ971" s="165"/>
      <c r="BA971" s="165"/>
      <c r="BB971" s="166"/>
      <c r="BC971" s="46"/>
      <c r="BD971" s="46"/>
      <c r="BE971" s="46"/>
      <c r="BF971" s="46"/>
      <c r="BG971" s="46"/>
      <c r="BH971" s="46"/>
      <c r="BI971" s="46"/>
      <c r="BJ971" s="46"/>
      <c r="BK971" s="46"/>
      <c r="BL971" s="46"/>
      <c r="BM971" s="46"/>
      <c r="BN971" s="46"/>
      <c r="BO971" s="46"/>
      <c r="BP971" s="46"/>
      <c r="BQ971" s="46"/>
      <c r="BR971" s="46"/>
      <c r="BS971" s="46"/>
      <c r="BT971" s="46"/>
      <c r="BU971" s="46"/>
      <c r="BV971" s="46"/>
      <c r="BW971" s="46"/>
      <c r="BX971" s="46"/>
      <c r="BY971" s="46"/>
      <c r="BZ971" s="46"/>
      <c r="CA971" s="46"/>
      <c r="CB971" s="46"/>
      <c r="CC971" s="46"/>
      <c r="CD971" s="46"/>
      <c r="CE971" s="46"/>
      <c r="CF971" s="46"/>
      <c r="CG971" s="46"/>
      <c r="CH971" s="46"/>
      <c r="CI971" s="46"/>
      <c r="CJ971" s="46"/>
      <c r="CK971" s="46"/>
      <c r="CL971" s="46"/>
      <c r="CM971" s="46"/>
      <c r="CN971" s="46"/>
      <c r="CO971" s="46"/>
      <c r="CP971" s="46"/>
      <c r="CQ971" s="46"/>
      <c r="CR971" s="46"/>
      <c r="CS971" s="46"/>
      <c r="CT971" s="46"/>
      <c r="CU971" s="46"/>
      <c r="CV971" s="46"/>
      <c r="CW971" s="46"/>
      <c r="CX971" s="46"/>
      <c r="CY971" s="46"/>
      <c r="CZ971" s="46"/>
      <c r="DA971" s="46"/>
      <c r="DB971" s="46"/>
      <c r="DC971" s="46"/>
      <c r="DD971" s="46"/>
      <c r="DE971" s="46"/>
      <c r="DF971" s="46"/>
      <c r="DG971" s="46"/>
      <c r="DH971" s="46"/>
      <c r="DI971" s="46"/>
      <c r="DJ971" s="46"/>
      <c r="DK971" s="46"/>
      <c r="DL971" s="46"/>
      <c r="DM971" s="46"/>
      <c r="DN971" s="46"/>
      <c r="DO971" s="46"/>
      <c r="DP971" s="46"/>
      <c r="DQ971" s="46"/>
      <c r="DR971" s="46"/>
      <c r="DS971" s="46"/>
      <c r="DT971" s="46"/>
      <c r="DU971" s="46"/>
      <c r="DV971" s="46"/>
      <c r="DW971" s="46"/>
      <c r="DX971" s="46"/>
      <c r="DY971" s="46"/>
      <c r="DZ971" s="46"/>
      <c r="EA971" s="46"/>
      <c r="EB971" s="46"/>
      <c r="EC971" s="46"/>
      <c r="ED971" s="46"/>
      <c r="EE971" s="46"/>
      <c r="EF971" s="46"/>
      <c r="EG971" s="46"/>
      <c r="EH971" s="46"/>
      <c r="EI971" s="46"/>
      <c r="EJ971" s="46"/>
      <c r="EK971" s="46"/>
      <c r="EL971" s="46"/>
      <c r="EM971" s="46"/>
      <c r="EN971" s="46"/>
      <c r="EO971" s="46"/>
      <c r="EP971" s="46"/>
      <c r="EQ971" s="46"/>
      <c r="ER971" s="46"/>
      <c r="ES971" s="46"/>
      <c r="ET971" s="46"/>
      <c r="EU971" s="46"/>
      <c r="EV971" s="46"/>
      <c r="EW971" s="46"/>
      <c r="EX971" s="46"/>
      <c r="EY971" s="46"/>
      <c r="EZ971" s="46"/>
      <c r="FA971" s="46"/>
      <c r="FB971" s="46"/>
      <c r="FC971" s="46"/>
      <c r="FD971" s="46"/>
      <c r="FE971" s="46"/>
      <c r="FF971" s="46"/>
      <c r="FG971" s="46"/>
      <c r="FH971" s="46"/>
      <c r="FI971" s="46"/>
      <c r="FJ971" s="46"/>
      <c r="FK971" s="46"/>
      <c r="FL971" s="46"/>
      <c r="FM971" s="46"/>
      <c r="FN971" s="46"/>
      <c r="FO971" s="46"/>
      <c r="FP971" s="46"/>
      <c r="FQ971" s="46"/>
      <c r="FR971" s="46"/>
      <c r="FS971" s="46"/>
      <c r="FT971" s="46"/>
      <c r="FU971" s="46"/>
      <c r="FV971" s="46"/>
      <c r="FW971" s="46"/>
      <c r="FX971" s="46"/>
      <c r="FY971" s="46"/>
      <c r="FZ971" s="46"/>
      <c r="GA971" s="46"/>
      <c r="GB971" s="46"/>
      <c r="GC971" s="46"/>
      <c r="GD971" s="46"/>
      <c r="GE971" s="46"/>
      <c r="GF971" s="46"/>
      <c r="GG971" s="46"/>
      <c r="GH971" s="46"/>
      <c r="GI971" s="46"/>
      <c r="GJ971" s="46"/>
      <c r="GK971" s="46"/>
      <c r="GL971" s="46"/>
      <c r="GM971" s="46"/>
      <c r="GN971" s="46"/>
      <c r="GO971" s="46"/>
      <c r="GP971" s="46"/>
      <c r="GQ971" s="46"/>
      <c r="GR971" s="46"/>
      <c r="GS971" s="46"/>
      <c r="GT971" s="46"/>
      <c r="GU971" s="46"/>
      <c r="GV971" s="46"/>
      <c r="GW971" s="46"/>
      <c r="GX971" s="46"/>
      <c r="GY971" s="46"/>
      <c r="GZ971" s="46"/>
      <c r="HA971" s="46"/>
      <c r="HB971" s="46"/>
      <c r="HC971" s="46"/>
      <c r="HD971" s="46"/>
      <c r="HE971" s="46"/>
      <c r="HF971" s="46"/>
      <c r="HG971" s="46"/>
      <c r="HH971" s="46"/>
      <c r="HI971" s="46"/>
      <c r="HJ971" s="46"/>
      <c r="HK971" s="46"/>
      <c r="HL971" s="46"/>
      <c r="HM971" s="46"/>
      <c r="HN971" s="46"/>
      <c r="HO971" s="46"/>
      <c r="HP971" s="46"/>
      <c r="HQ971" s="46"/>
      <c r="HR971" s="46"/>
      <c r="HS971" s="46"/>
      <c r="HT971" s="46"/>
      <c r="HU971" s="46"/>
      <c r="HV971" s="46"/>
      <c r="HW971" s="46"/>
      <c r="HX971" s="46"/>
      <c r="HY971" s="46"/>
      <c r="HZ971" s="46"/>
      <c r="IA971" s="46"/>
      <c r="IB971" s="46"/>
      <c r="IC971" s="46"/>
      <c r="ID971" s="46"/>
      <c r="IE971" s="46"/>
      <c r="IF971" s="46"/>
      <c r="IG971" s="46"/>
      <c r="IH971" s="46"/>
      <c r="II971" s="46"/>
      <c r="IJ971" s="46"/>
      <c r="IK971" s="46"/>
      <c r="IL971" s="46"/>
      <c r="IM971" s="46"/>
      <c r="IN971" s="46"/>
      <c r="IO971" s="46"/>
      <c r="IP971" s="46"/>
      <c r="IQ971" s="46"/>
      <c r="IR971" s="46"/>
      <c r="IS971" s="46"/>
      <c r="IT971" s="46"/>
      <c r="IU971" s="46"/>
    </row>
    <row r="972" spans="1:255" customFormat="1" ht="18.75" customHeight="1" thickTop="1" thickBot="1">
      <c r="A972" s="62"/>
      <c r="B972" s="167" t="s">
        <v>104</v>
      </c>
      <c r="C972" s="168"/>
      <c r="D972" s="168"/>
      <c r="E972" s="168"/>
      <c r="F972" s="168"/>
      <c r="G972" s="168"/>
      <c r="H972" s="168"/>
      <c r="I972" s="168"/>
      <c r="J972" s="168"/>
      <c r="K972" s="168"/>
      <c r="L972" s="168"/>
      <c r="M972" s="168"/>
      <c r="N972" s="168"/>
      <c r="O972" s="168"/>
      <c r="P972" s="168"/>
      <c r="Q972" s="168"/>
      <c r="R972" s="168"/>
      <c r="S972" s="168"/>
      <c r="T972" s="168"/>
      <c r="U972" s="168"/>
      <c r="V972" s="168"/>
      <c r="W972" s="168"/>
      <c r="X972" s="168"/>
      <c r="Y972" s="168"/>
      <c r="Z972" s="168"/>
      <c r="AA972" s="168"/>
      <c r="AB972" s="168"/>
      <c r="AC972" s="168"/>
      <c r="AD972" s="169"/>
      <c r="AE972" s="170">
        <f>SUM(AE964:AM971)</f>
        <v>10000</v>
      </c>
      <c r="AF972" s="171"/>
      <c r="AG972" s="171"/>
      <c r="AH972" s="171"/>
      <c r="AI972" s="171"/>
      <c r="AJ972" s="171"/>
      <c r="AK972" s="171"/>
      <c r="AL972" s="171"/>
      <c r="AM972" s="172"/>
      <c r="AN972" s="170">
        <f>SUM(AN964:AW971)</f>
        <v>10000</v>
      </c>
      <c r="AO972" s="171"/>
      <c r="AP972" s="171"/>
      <c r="AQ972" s="171"/>
      <c r="AR972" s="171"/>
      <c r="AS972" s="171"/>
      <c r="AT972" s="171"/>
      <c r="AU972" s="171"/>
      <c r="AV972" s="172"/>
      <c r="AW972" s="170"/>
      <c r="AX972" s="171"/>
      <c r="AY972" s="171"/>
      <c r="AZ972" s="171"/>
      <c r="BA972" s="171"/>
      <c r="BB972" s="173"/>
      <c r="BC972" s="46"/>
      <c r="BD972" s="46"/>
      <c r="BE972" s="46"/>
      <c r="BF972" s="46"/>
      <c r="BG972" s="46"/>
      <c r="BH972" s="46"/>
      <c r="BI972" s="46"/>
      <c r="BJ972" s="46"/>
      <c r="BK972" s="46"/>
      <c r="BL972" s="46"/>
      <c r="BM972" s="46"/>
      <c r="BN972" s="46"/>
      <c r="BO972" s="46"/>
      <c r="BP972" s="46"/>
      <c r="BQ972" s="46"/>
      <c r="BR972" s="46"/>
      <c r="BS972" s="46"/>
      <c r="BT972" s="46"/>
      <c r="BU972" s="46"/>
      <c r="BV972" s="46"/>
      <c r="BW972" s="46"/>
      <c r="BX972" s="46"/>
      <c r="BY972" s="46"/>
      <c r="BZ972" s="46"/>
      <c r="CA972" s="46"/>
      <c r="CB972" s="46"/>
      <c r="CC972" s="46"/>
      <c r="CD972" s="46"/>
      <c r="CE972" s="46"/>
      <c r="CF972" s="46"/>
      <c r="CG972" s="46"/>
      <c r="CH972" s="46"/>
      <c r="CI972" s="46"/>
      <c r="CJ972" s="46"/>
      <c r="CK972" s="46"/>
      <c r="CL972" s="46"/>
      <c r="CM972" s="46"/>
      <c r="CN972" s="46"/>
      <c r="CO972" s="46"/>
      <c r="CP972" s="46"/>
      <c r="CQ972" s="46"/>
      <c r="CR972" s="46"/>
      <c r="CS972" s="46"/>
      <c r="CT972" s="46"/>
      <c r="CU972" s="46"/>
      <c r="CV972" s="46"/>
      <c r="CW972" s="46"/>
      <c r="CX972" s="46"/>
      <c r="CY972" s="46"/>
      <c r="CZ972" s="46"/>
      <c r="DA972" s="46"/>
      <c r="DB972" s="46"/>
      <c r="DC972" s="46"/>
      <c r="DD972" s="46"/>
      <c r="DE972" s="46"/>
      <c r="DF972" s="46"/>
      <c r="DG972" s="46"/>
      <c r="DH972" s="46"/>
      <c r="DI972" s="46"/>
      <c r="DJ972" s="46"/>
      <c r="DK972" s="46"/>
      <c r="DL972" s="46"/>
      <c r="DM972" s="46"/>
      <c r="DN972" s="46"/>
      <c r="DO972" s="46"/>
      <c r="DP972" s="46"/>
      <c r="DQ972" s="46"/>
      <c r="DR972" s="46"/>
      <c r="DS972" s="46"/>
      <c r="DT972" s="46"/>
      <c r="DU972" s="46"/>
      <c r="DV972" s="46"/>
      <c r="DW972" s="46"/>
      <c r="DX972" s="46"/>
      <c r="DY972" s="46"/>
      <c r="DZ972" s="46"/>
      <c r="EA972" s="46"/>
      <c r="EB972" s="46"/>
      <c r="EC972" s="46"/>
      <c r="ED972" s="46"/>
      <c r="EE972" s="46"/>
      <c r="EF972" s="46"/>
      <c r="EG972" s="46"/>
      <c r="EH972" s="46"/>
      <c r="EI972" s="46"/>
      <c r="EJ972" s="46"/>
      <c r="EK972" s="46"/>
      <c r="EL972" s="46"/>
      <c r="EM972" s="46"/>
      <c r="EN972" s="46"/>
      <c r="EO972" s="46"/>
      <c r="EP972" s="46"/>
      <c r="EQ972" s="46"/>
      <c r="ER972" s="46"/>
      <c r="ES972" s="46"/>
      <c r="ET972" s="46"/>
      <c r="EU972" s="46"/>
      <c r="EV972" s="46"/>
      <c r="EW972" s="46"/>
      <c r="EX972" s="46"/>
      <c r="EY972" s="46"/>
      <c r="EZ972" s="46"/>
      <c r="FA972" s="46"/>
      <c r="FB972" s="46"/>
      <c r="FC972" s="46"/>
      <c r="FD972" s="46"/>
      <c r="FE972" s="46"/>
      <c r="FF972" s="46"/>
      <c r="FG972" s="46"/>
      <c r="FH972" s="46"/>
      <c r="FI972" s="46"/>
      <c r="FJ972" s="46"/>
      <c r="FK972" s="46"/>
      <c r="FL972" s="46"/>
      <c r="FM972" s="46"/>
      <c r="FN972" s="46"/>
      <c r="FO972" s="46"/>
      <c r="FP972" s="46"/>
      <c r="FQ972" s="46"/>
      <c r="FR972" s="46"/>
      <c r="FS972" s="46"/>
      <c r="FT972" s="46"/>
      <c r="FU972" s="46"/>
      <c r="FV972" s="46"/>
      <c r="FW972" s="46"/>
      <c r="FX972" s="46"/>
      <c r="FY972" s="46"/>
      <c r="FZ972" s="46"/>
      <c r="GA972" s="46"/>
      <c r="GB972" s="46"/>
      <c r="GC972" s="46"/>
      <c r="GD972" s="46"/>
      <c r="GE972" s="46"/>
      <c r="GF972" s="46"/>
      <c r="GG972" s="46"/>
      <c r="GH972" s="46"/>
      <c r="GI972" s="46"/>
      <c r="GJ972" s="46"/>
      <c r="GK972" s="46"/>
      <c r="GL972" s="46"/>
      <c r="GM972" s="46"/>
      <c r="GN972" s="46"/>
      <c r="GO972" s="46"/>
      <c r="GP972" s="46"/>
      <c r="GQ972" s="46"/>
      <c r="GR972" s="46"/>
      <c r="GS972" s="46"/>
      <c r="GT972" s="46"/>
      <c r="GU972" s="46"/>
      <c r="GV972" s="46"/>
      <c r="GW972" s="46"/>
      <c r="GX972" s="46"/>
      <c r="GY972" s="46"/>
      <c r="GZ972" s="46"/>
      <c r="HA972" s="46"/>
      <c r="HB972" s="46"/>
      <c r="HC972" s="46"/>
      <c r="HD972" s="46"/>
      <c r="HE972" s="46"/>
      <c r="HF972" s="46"/>
      <c r="HG972" s="46"/>
      <c r="HH972" s="46"/>
      <c r="HI972" s="46"/>
      <c r="HJ972" s="46"/>
      <c r="HK972" s="46"/>
      <c r="HL972" s="46"/>
      <c r="HM972" s="46"/>
      <c r="HN972" s="46"/>
      <c r="HO972" s="46"/>
      <c r="HP972" s="46"/>
      <c r="HQ972" s="46"/>
      <c r="HR972" s="46"/>
      <c r="HS972" s="46"/>
      <c r="HT972" s="46"/>
      <c r="HU972" s="46"/>
      <c r="HV972" s="46"/>
      <c r="HW972" s="46"/>
      <c r="HX972" s="46"/>
      <c r="HY972" s="46"/>
      <c r="HZ972" s="46"/>
      <c r="IA972" s="46"/>
      <c r="IB972" s="46"/>
      <c r="IC972" s="46"/>
      <c r="ID972" s="46"/>
      <c r="IE972" s="46"/>
      <c r="IF972" s="46"/>
      <c r="IG972" s="46"/>
      <c r="IH972" s="46"/>
      <c r="II972" s="46"/>
      <c r="IJ972" s="46"/>
      <c r="IK972" s="46"/>
      <c r="IL972" s="46"/>
      <c r="IM972" s="46"/>
      <c r="IN972" s="46"/>
      <c r="IO972" s="46"/>
      <c r="IP972" s="46"/>
      <c r="IQ972" s="46"/>
      <c r="IR972" s="46"/>
      <c r="IS972" s="46"/>
      <c r="IT972" s="46"/>
      <c r="IU972" s="46"/>
    </row>
    <row r="973" spans="1:255" ht="13.5">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c r="AG973" s="77"/>
      <c r="AH973" s="77"/>
      <c r="AI973" s="77"/>
      <c r="AJ973" s="77"/>
      <c r="AK973" s="77"/>
      <c r="AL973" s="77"/>
      <c r="AM973" s="77"/>
      <c r="AN973" s="77"/>
      <c r="AO973" s="77"/>
      <c r="AP973" s="77"/>
      <c r="AQ973" s="77"/>
      <c r="AR973" s="77"/>
      <c r="AS973" s="77"/>
      <c r="AT973" s="77"/>
      <c r="AU973" s="77"/>
      <c r="AV973" s="77"/>
      <c r="AW973" s="77"/>
      <c r="AX973" s="77"/>
      <c r="AY973" s="77"/>
      <c r="AZ973" s="77"/>
      <c r="BA973" s="77"/>
      <c r="BB973" s="77"/>
      <c r="BG973" s="46"/>
      <c r="BH973" s="46"/>
    </row>
    <row r="974" spans="1:255">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c r="AL974" s="110"/>
      <c r="AM974" s="110"/>
      <c r="AN974" s="110"/>
      <c r="AO974" s="110"/>
      <c r="AP974" s="110"/>
      <c r="AQ974" s="110"/>
      <c r="AR974" s="110"/>
      <c r="AS974" s="110"/>
      <c r="AT974" s="110"/>
      <c r="AU974" s="110"/>
      <c r="AV974" s="110"/>
      <c r="AW974" s="110"/>
      <c r="AX974" s="110"/>
      <c r="AY974" s="110"/>
      <c r="AZ974" s="110"/>
      <c r="BA974" s="110"/>
      <c r="BB974" s="110"/>
    </row>
    <row r="975" spans="1:255" ht="13.5">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c r="AG975" s="77"/>
      <c r="AH975" s="77"/>
      <c r="AI975" s="77"/>
      <c r="AJ975" s="77"/>
      <c r="AK975" s="77"/>
      <c r="AL975" s="77"/>
      <c r="AM975" s="77"/>
      <c r="AN975" s="77"/>
      <c r="AO975" s="77"/>
      <c r="AP975" s="77"/>
      <c r="AQ975" s="77"/>
      <c r="AR975" s="77"/>
      <c r="AS975" s="77"/>
      <c r="AT975" s="77"/>
      <c r="AU975" s="77"/>
      <c r="AV975" s="77"/>
      <c r="AW975" s="77"/>
      <c r="AX975" s="77"/>
      <c r="AY975" s="77"/>
      <c r="AZ975" s="77"/>
      <c r="BA975" s="77"/>
      <c r="BB975" s="77"/>
    </row>
    <row r="976" spans="1:255" ht="13.5">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c r="AG976" s="77"/>
      <c r="AH976" s="77"/>
      <c r="AI976" s="77"/>
      <c r="AJ976" s="77"/>
      <c r="AK976" s="77"/>
      <c r="AL976" s="77"/>
      <c r="AM976" s="77"/>
      <c r="AN976" s="77"/>
      <c r="AO976" s="77"/>
      <c r="AP976" s="77"/>
      <c r="AQ976" s="77"/>
      <c r="AR976" s="77"/>
      <c r="AS976" s="77"/>
      <c r="AT976" s="77"/>
      <c r="AU976" s="77"/>
      <c r="AV976" s="77"/>
      <c r="AW976" s="77"/>
      <c r="AX976" s="77"/>
      <c r="AY976" s="77"/>
      <c r="AZ976" s="77"/>
      <c r="BA976" s="77"/>
      <c r="BB976" s="77"/>
    </row>
    <row r="977" spans="5:54" ht="13.5">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c r="AG977" s="77"/>
      <c r="AH977" s="77"/>
      <c r="AI977" s="77"/>
      <c r="AJ977" s="77"/>
      <c r="AK977" s="77"/>
      <c r="AL977" s="77"/>
      <c r="AM977" s="77"/>
      <c r="AN977" s="77"/>
      <c r="AO977" s="77"/>
      <c r="AP977" s="77"/>
      <c r="AQ977" s="77"/>
      <c r="AR977" s="77"/>
      <c r="AS977" s="77"/>
      <c r="AT977" s="77"/>
      <c r="AU977" s="77"/>
      <c r="AV977" s="77"/>
      <c r="AW977" s="77"/>
      <c r="AX977" s="77"/>
      <c r="AY977" s="77"/>
      <c r="AZ977" s="77"/>
      <c r="BA977" s="77"/>
      <c r="BB977" s="77"/>
    </row>
    <row r="979" spans="5:54">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c r="AB979" s="110"/>
      <c r="AC979" s="110"/>
      <c r="AD979" s="110"/>
      <c r="AE979" s="110"/>
      <c r="AF979" s="110"/>
      <c r="AG979" s="110"/>
      <c r="AH979" s="110"/>
      <c r="AI979" s="110"/>
      <c r="AJ979" s="110"/>
      <c r="AK979" s="110"/>
      <c r="AL979" s="110"/>
      <c r="AM979" s="110"/>
      <c r="AN979" s="110"/>
      <c r="AO979" s="110"/>
      <c r="AP979" s="110"/>
      <c r="AQ979" s="110"/>
      <c r="AR979" s="110"/>
      <c r="AS979" s="110"/>
      <c r="AT979" s="110"/>
      <c r="AU979" s="110"/>
      <c r="AV979" s="110"/>
      <c r="AW979" s="110"/>
      <c r="AX979" s="110"/>
      <c r="AY979" s="110"/>
      <c r="AZ979" s="110"/>
      <c r="BA979" s="110"/>
      <c r="BB979" s="110"/>
    </row>
    <row r="980" spans="5:54">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c r="AD980" s="110"/>
      <c r="AE980" s="110"/>
      <c r="AF980" s="110"/>
      <c r="AG980" s="110"/>
      <c r="AH980" s="110"/>
      <c r="AI980" s="110"/>
      <c r="AJ980" s="110"/>
      <c r="AK980" s="110"/>
      <c r="AL980" s="110"/>
      <c r="AM980" s="110"/>
      <c r="AN980" s="110"/>
      <c r="AO980" s="110"/>
      <c r="AP980" s="110"/>
      <c r="AQ980" s="110"/>
      <c r="AR980" s="110"/>
      <c r="AS980" s="110"/>
      <c r="AT980" s="110"/>
      <c r="AU980" s="110"/>
      <c r="AV980" s="110"/>
      <c r="AW980" s="110"/>
      <c r="AX980" s="110"/>
      <c r="AY980" s="110"/>
      <c r="AZ980" s="110"/>
      <c r="BA980" s="110"/>
      <c r="BB980" s="110"/>
    </row>
    <row r="981" spans="5:54" ht="13.5">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c r="AG981" s="77"/>
      <c r="AH981" s="77"/>
      <c r="AI981" s="77"/>
      <c r="AJ981" s="77"/>
      <c r="AK981" s="77"/>
      <c r="AL981" s="77"/>
      <c r="AM981" s="77"/>
      <c r="AN981" s="77"/>
      <c r="AO981" s="77"/>
      <c r="AP981" s="77"/>
      <c r="AQ981" s="77"/>
      <c r="AR981" s="77"/>
      <c r="AS981" s="77"/>
      <c r="AT981" s="77"/>
      <c r="AU981" s="77"/>
      <c r="AV981" s="77"/>
      <c r="AW981" s="77"/>
      <c r="AX981" s="77"/>
      <c r="AY981" s="77"/>
      <c r="AZ981" s="77"/>
      <c r="BA981" s="77"/>
      <c r="BB981" s="77"/>
    </row>
    <row r="982" spans="5:54" ht="13.5">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c r="AJ982" s="77"/>
      <c r="AK982" s="77"/>
      <c r="AL982" s="77"/>
      <c r="AM982" s="77"/>
      <c r="AN982" s="77"/>
      <c r="AO982" s="77"/>
      <c r="AP982" s="77"/>
      <c r="AQ982" s="77"/>
      <c r="AR982" s="77"/>
      <c r="AS982" s="77"/>
      <c r="AT982" s="77"/>
      <c r="AU982" s="77"/>
      <c r="AV982" s="77"/>
      <c r="AW982" s="77"/>
      <c r="AX982" s="77"/>
      <c r="AY982" s="77"/>
      <c r="AZ982" s="77"/>
      <c r="BA982" s="77"/>
      <c r="BB982" s="77"/>
    </row>
  </sheetData>
  <mergeCells count="1024">
    <mergeCell ref="A6:K6"/>
    <mergeCell ref="L6:O6"/>
    <mergeCell ref="P6:U6"/>
    <mergeCell ref="V6:BB6"/>
    <mergeCell ref="B11:BB20"/>
    <mergeCell ref="B26:AD27"/>
    <mergeCell ref="AE26:AM27"/>
    <mergeCell ref="AN26:AV27"/>
    <mergeCell ref="AW26:BB27"/>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48:BB57"/>
    <mergeCell ref="B63:AD64"/>
    <mergeCell ref="AE63:AM64"/>
    <mergeCell ref="AN63:AV64"/>
    <mergeCell ref="AW63:BB64"/>
    <mergeCell ref="AE65:AM65"/>
    <mergeCell ref="AN65:AV65"/>
    <mergeCell ref="AW65:BB65"/>
    <mergeCell ref="B36:AD36"/>
    <mergeCell ref="AE36:AM36"/>
    <mergeCell ref="AN36:AV36"/>
    <mergeCell ref="AW36:BB36"/>
    <mergeCell ref="A43:K43"/>
    <mergeCell ref="L43:O43"/>
    <mergeCell ref="P43:U43"/>
    <mergeCell ref="V43:BB43"/>
    <mergeCell ref="AE34:AM34"/>
    <mergeCell ref="AN34:AV34"/>
    <mergeCell ref="AW34:BB34"/>
    <mergeCell ref="AE35:AM35"/>
    <mergeCell ref="AN35:AV35"/>
    <mergeCell ref="AW35:BB35"/>
    <mergeCell ref="AE70:AM70"/>
    <mergeCell ref="AN70:AV70"/>
    <mergeCell ref="AW70:BB70"/>
    <mergeCell ref="AE71:AM71"/>
    <mergeCell ref="AN71:AV71"/>
    <mergeCell ref="AW71:BB71"/>
    <mergeCell ref="AE68:AM68"/>
    <mergeCell ref="AN68:AV68"/>
    <mergeCell ref="AW68:BB68"/>
    <mergeCell ref="AE69:AM69"/>
    <mergeCell ref="AN69:AV69"/>
    <mergeCell ref="AW69:BB69"/>
    <mergeCell ref="AE66:AM66"/>
    <mergeCell ref="AN66:AV66"/>
    <mergeCell ref="AW66:BB66"/>
    <mergeCell ref="AE67:AM67"/>
    <mergeCell ref="AN67:AV67"/>
    <mergeCell ref="AW67:BB67"/>
    <mergeCell ref="AE102:AM102"/>
    <mergeCell ref="AN102:AV102"/>
    <mergeCell ref="AW102:BB102"/>
    <mergeCell ref="AE103:AM103"/>
    <mergeCell ref="AN103:AV103"/>
    <mergeCell ref="AW103:BB103"/>
    <mergeCell ref="A80:K80"/>
    <mergeCell ref="L80:O80"/>
    <mergeCell ref="P80:U80"/>
    <mergeCell ref="V80:BB80"/>
    <mergeCell ref="B85:BB94"/>
    <mergeCell ref="B100:AD101"/>
    <mergeCell ref="AE100:AM101"/>
    <mergeCell ref="AN100:AV101"/>
    <mergeCell ref="AW100:BB101"/>
    <mergeCell ref="AE72:AM72"/>
    <mergeCell ref="AN72:AV72"/>
    <mergeCell ref="AW72:BB72"/>
    <mergeCell ref="B73:AD73"/>
    <mergeCell ref="AE73:AM73"/>
    <mergeCell ref="AN73:AV73"/>
    <mergeCell ref="AW73:BB73"/>
    <mergeCell ref="AE108:AM108"/>
    <mergeCell ref="AN108:AV108"/>
    <mergeCell ref="AW108:BB108"/>
    <mergeCell ref="AE109:AM109"/>
    <mergeCell ref="AN109:AV109"/>
    <mergeCell ref="AW109:BB109"/>
    <mergeCell ref="AE106:AM106"/>
    <mergeCell ref="AN106:AV106"/>
    <mergeCell ref="AW106:BB106"/>
    <mergeCell ref="AE107:AM107"/>
    <mergeCell ref="AN107:AV107"/>
    <mergeCell ref="AW107:BB107"/>
    <mergeCell ref="AE104:AM104"/>
    <mergeCell ref="AN104:AV104"/>
    <mergeCell ref="AW104:BB104"/>
    <mergeCell ref="AE105:AM105"/>
    <mergeCell ref="AN105:AV105"/>
    <mergeCell ref="AW105:BB105"/>
    <mergeCell ref="AE140:AM140"/>
    <mergeCell ref="AN140:AV140"/>
    <mergeCell ref="AW140:BB140"/>
    <mergeCell ref="AE141:AM141"/>
    <mergeCell ref="AN141:AV141"/>
    <mergeCell ref="AW141:BB141"/>
    <mergeCell ref="B122:BB131"/>
    <mergeCell ref="B137:AD138"/>
    <mergeCell ref="AE137:AM138"/>
    <mergeCell ref="AN137:AV138"/>
    <mergeCell ref="AW137:BB138"/>
    <mergeCell ref="AE139:AM139"/>
    <mergeCell ref="AN139:AV139"/>
    <mergeCell ref="AW139:BB139"/>
    <mergeCell ref="B110:AD110"/>
    <mergeCell ref="AE110:AM110"/>
    <mergeCell ref="AN110:AV110"/>
    <mergeCell ref="AW110:BB110"/>
    <mergeCell ref="A117:K117"/>
    <mergeCell ref="L117:O117"/>
    <mergeCell ref="P117:U117"/>
    <mergeCell ref="V117:BB117"/>
    <mergeCell ref="AE146:AM146"/>
    <mergeCell ref="AN146:AV146"/>
    <mergeCell ref="AW146:BB146"/>
    <mergeCell ref="B147:AD147"/>
    <mergeCell ref="AE147:AM147"/>
    <mergeCell ref="AN147:AV147"/>
    <mergeCell ref="AW147:BB147"/>
    <mergeCell ref="AE144:AM144"/>
    <mergeCell ref="AN144:AV144"/>
    <mergeCell ref="AW144:BB144"/>
    <mergeCell ref="AE145:AM145"/>
    <mergeCell ref="AN145:AV145"/>
    <mergeCell ref="AW145:BB145"/>
    <mergeCell ref="AE142:AM142"/>
    <mergeCell ref="AN142:AV142"/>
    <mergeCell ref="AW142:BB142"/>
    <mergeCell ref="AE143:AM143"/>
    <mergeCell ref="AN143:AV143"/>
    <mergeCell ref="AW143:BB143"/>
    <mergeCell ref="AE178:AM178"/>
    <mergeCell ref="AN178:AV178"/>
    <mergeCell ref="AW178:BB178"/>
    <mergeCell ref="AE179:AM179"/>
    <mergeCell ref="AN179:AV179"/>
    <mergeCell ref="AW179:BB179"/>
    <mergeCell ref="AE176:AM176"/>
    <mergeCell ref="AN176:AV176"/>
    <mergeCell ref="AW176:BB176"/>
    <mergeCell ref="AE177:AM177"/>
    <mergeCell ref="AN177:AV177"/>
    <mergeCell ref="AW177:BB177"/>
    <mergeCell ref="A154:K154"/>
    <mergeCell ref="L154:O154"/>
    <mergeCell ref="P154:U154"/>
    <mergeCell ref="V154:BB154"/>
    <mergeCell ref="B159:BB168"/>
    <mergeCell ref="B174:AD175"/>
    <mergeCell ref="AE174:AM175"/>
    <mergeCell ref="AN174:AV175"/>
    <mergeCell ref="AW174:BB175"/>
    <mergeCell ref="B184:AD184"/>
    <mergeCell ref="AE184:AM184"/>
    <mergeCell ref="AN184:AV184"/>
    <mergeCell ref="AW184:BB184"/>
    <mergeCell ref="A191:K191"/>
    <mergeCell ref="L191:O191"/>
    <mergeCell ref="P191:U191"/>
    <mergeCell ref="V191:BB191"/>
    <mergeCell ref="AE182:AM182"/>
    <mergeCell ref="AN182:AV182"/>
    <mergeCell ref="AW182:BB182"/>
    <mergeCell ref="AE183:AM183"/>
    <mergeCell ref="AN183:AV183"/>
    <mergeCell ref="AW183:BB183"/>
    <mergeCell ref="AE180:AM180"/>
    <mergeCell ref="AN180:AV180"/>
    <mergeCell ref="AW180:BB180"/>
    <mergeCell ref="AE181:AM181"/>
    <mergeCell ref="AN181:AV181"/>
    <mergeCell ref="AW181:BB181"/>
    <mergeCell ref="AE216:AM216"/>
    <mergeCell ref="AN216:AV216"/>
    <mergeCell ref="AW216:BB216"/>
    <mergeCell ref="AE217:AM217"/>
    <mergeCell ref="AN217:AV217"/>
    <mergeCell ref="AW217:BB217"/>
    <mergeCell ref="AE214:AM214"/>
    <mergeCell ref="AN214:AV214"/>
    <mergeCell ref="AW214:BB214"/>
    <mergeCell ref="AE215:AM215"/>
    <mergeCell ref="AN215:AV215"/>
    <mergeCell ref="AW215:BB215"/>
    <mergeCell ref="B196:BB205"/>
    <mergeCell ref="B211:AD212"/>
    <mergeCell ref="AE211:AM212"/>
    <mergeCell ref="AN211:AV212"/>
    <mergeCell ref="AW211:BB212"/>
    <mergeCell ref="AE213:AM213"/>
    <mergeCell ref="AN213:AV213"/>
    <mergeCell ref="AW213:BB213"/>
    <mergeCell ref="A228:K228"/>
    <mergeCell ref="L228:O228"/>
    <mergeCell ref="P228:U228"/>
    <mergeCell ref="V228:BB228"/>
    <mergeCell ref="B233:BB242"/>
    <mergeCell ref="B248:AD249"/>
    <mergeCell ref="AE248:AM249"/>
    <mergeCell ref="AN248:AV249"/>
    <mergeCell ref="AW248:BB249"/>
    <mergeCell ref="AE220:AM220"/>
    <mergeCell ref="AN220:AV220"/>
    <mergeCell ref="B221:AD221"/>
    <mergeCell ref="AE221:AM221"/>
    <mergeCell ref="AN221:AV221"/>
    <mergeCell ref="AW221:BB221"/>
    <mergeCell ref="AE218:AM218"/>
    <mergeCell ref="AN218:AV218"/>
    <mergeCell ref="AW218:BB218"/>
    <mergeCell ref="AE219:AM219"/>
    <mergeCell ref="AN219:AV219"/>
    <mergeCell ref="AW219:BB219"/>
    <mergeCell ref="AE254:AM254"/>
    <mergeCell ref="AN254:AV254"/>
    <mergeCell ref="AW254:BB254"/>
    <mergeCell ref="AE255:AM255"/>
    <mergeCell ref="AN255:AV255"/>
    <mergeCell ref="AW255:BB255"/>
    <mergeCell ref="AE252:AM252"/>
    <mergeCell ref="AN252:AV252"/>
    <mergeCell ref="AW252:BB252"/>
    <mergeCell ref="AE253:AM253"/>
    <mergeCell ref="AN253:AV253"/>
    <mergeCell ref="AW253:BB253"/>
    <mergeCell ref="AE250:AM250"/>
    <mergeCell ref="AN250:AV250"/>
    <mergeCell ref="AW250:BB250"/>
    <mergeCell ref="AE251:AM251"/>
    <mergeCell ref="AN251:AV251"/>
    <mergeCell ref="AW251:BB251"/>
    <mergeCell ref="A265:K265"/>
    <mergeCell ref="L265:O265"/>
    <mergeCell ref="P265:U265"/>
    <mergeCell ref="V265:BB265"/>
    <mergeCell ref="B270:BB279"/>
    <mergeCell ref="B285:AD286"/>
    <mergeCell ref="AE285:AM286"/>
    <mergeCell ref="AN285:AV286"/>
    <mergeCell ref="AW285:BB286"/>
    <mergeCell ref="AE256:AM256"/>
    <mergeCell ref="AN256:AV256"/>
    <mergeCell ref="AW256:BB256"/>
    <mergeCell ref="AE257:AM257"/>
    <mergeCell ref="AN257:AV257"/>
    <mergeCell ref="B258:AD258"/>
    <mergeCell ref="AE258:AM258"/>
    <mergeCell ref="AN258:AV258"/>
    <mergeCell ref="AW258:BB258"/>
    <mergeCell ref="AE291:AM291"/>
    <mergeCell ref="AN291:AV291"/>
    <mergeCell ref="AW291:BB291"/>
    <mergeCell ref="AE292:AM292"/>
    <mergeCell ref="AN292:AV292"/>
    <mergeCell ref="AW292:BB292"/>
    <mergeCell ref="C289:AD289"/>
    <mergeCell ref="AE289:AM289"/>
    <mergeCell ref="AN289:AV289"/>
    <mergeCell ref="AW289:BB289"/>
    <mergeCell ref="AE290:AM290"/>
    <mergeCell ref="AN290:AV290"/>
    <mergeCell ref="AW290:BB290"/>
    <mergeCell ref="C287:AD287"/>
    <mergeCell ref="AE287:AM287"/>
    <mergeCell ref="AN287:AV287"/>
    <mergeCell ref="AW287:BB287"/>
    <mergeCell ref="C288:AD288"/>
    <mergeCell ref="AE288:AM288"/>
    <mergeCell ref="AN288:AV288"/>
    <mergeCell ref="AW288:BB288"/>
    <mergeCell ref="A302:K302"/>
    <mergeCell ref="L302:O302"/>
    <mergeCell ref="P302:U302"/>
    <mergeCell ref="V302:BB302"/>
    <mergeCell ref="B307:BB316"/>
    <mergeCell ref="B322:AD323"/>
    <mergeCell ref="AE322:AM323"/>
    <mergeCell ref="AN322:AV323"/>
    <mergeCell ref="AW322:BB323"/>
    <mergeCell ref="AE293:AM293"/>
    <mergeCell ref="AN293:AV293"/>
    <mergeCell ref="AW293:BB293"/>
    <mergeCell ref="AE294:AM294"/>
    <mergeCell ref="AN294:AV294"/>
    <mergeCell ref="B295:AD295"/>
    <mergeCell ref="AE295:AM295"/>
    <mergeCell ref="AN295:AV295"/>
    <mergeCell ref="AW295:BB295"/>
    <mergeCell ref="AE328:AM328"/>
    <mergeCell ref="AN328:AV328"/>
    <mergeCell ref="AW328:BB328"/>
    <mergeCell ref="AE329:AM329"/>
    <mergeCell ref="AN329:AV329"/>
    <mergeCell ref="AW329:BB329"/>
    <mergeCell ref="C326:AD326"/>
    <mergeCell ref="AE326:AM326"/>
    <mergeCell ref="AN326:AV326"/>
    <mergeCell ref="AW326:BB326"/>
    <mergeCell ref="AE327:AM327"/>
    <mergeCell ref="AN327:AV327"/>
    <mergeCell ref="AW327:BB327"/>
    <mergeCell ref="C324:AD324"/>
    <mergeCell ref="AE324:AM324"/>
    <mergeCell ref="AN324:AV324"/>
    <mergeCell ref="AW324:BB324"/>
    <mergeCell ref="C325:AD325"/>
    <mergeCell ref="AE325:AM325"/>
    <mergeCell ref="AN325:AV325"/>
    <mergeCell ref="AW325:BB325"/>
    <mergeCell ref="A339:K339"/>
    <mergeCell ref="L339:O339"/>
    <mergeCell ref="P339:U339"/>
    <mergeCell ref="V339:BB339"/>
    <mergeCell ref="B344:BB353"/>
    <mergeCell ref="B359:AD360"/>
    <mergeCell ref="AE359:AM360"/>
    <mergeCell ref="AN359:AV360"/>
    <mergeCell ref="AW359:BB360"/>
    <mergeCell ref="AE330:AM330"/>
    <mergeCell ref="AN330:AV330"/>
    <mergeCell ref="AW330:BB330"/>
    <mergeCell ref="AE331:AM331"/>
    <mergeCell ref="AN331:AV331"/>
    <mergeCell ref="B332:AD332"/>
    <mergeCell ref="AE332:AM332"/>
    <mergeCell ref="AN332:AV332"/>
    <mergeCell ref="AW332:BB332"/>
    <mergeCell ref="AE365:AM365"/>
    <mergeCell ref="AN365:AV365"/>
    <mergeCell ref="AW365:BB365"/>
    <mergeCell ref="AE366:AM366"/>
    <mergeCell ref="AN366:AV366"/>
    <mergeCell ref="AW366:BB366"/>
    <mergeCell ref="AE363:AM363"/>
    <mergeCell ref="AN363:AV363"/>
    <mergeCell ref="AW363:BB363"/>
    <mergeCell ref="C364:AD364"/>
    <mergeCell ref="AE364:AM364"/>
    <mergeCell ref="AN364:AV364"/>
    <mergeCell ref="AW364:BB364"/>
    <mergeCell ref="AE361:AM361"/>
    <mergeCell ref="AN361:AV361"/>
    <mergeCell ref="AW361:BB361"/>
    <mergeCell ref="AE362:AM362"/>
    <mergeCell ref="AN362:AV362"/>
    <mergeCell ref="AW362:BB362"/>
    <mergeCell ref="AE371:AM371"/>
    <mergeCell ref="AN371:AV371"/>
    <mergeCell ref="B372:AD372"/>
    <mergeCell ref="AE372:AM372"/>
    <mergeCell ref="AN372:AV372"/>
    <mergeCell ref="AW372:BB372"/>
    <mergeCell ref="AE369:AM369"/>
    <mergeCell ref="AN369:AV369"/>
    <mergeCell ref="AW369:BB369"/>
    <mergeCell ref="AE370:AM370"/>
    <mergeCell ref="AN370:AV370"/>
    <mergeCell ref="AW370:BB370"/>
    <mergeCell ref="AE367:AM367"/>
    <mergeCell ref="AN367:AV367"/>
    <mergeCell ref="AW367:BB367"/>
    <mergeCell ref="AE368:AM368"/>
    <mergeCell ref="AN368:AV368"/>
    <mergeCell ref="AW368:BB368"/>
    <mergeCell ref="AE403:AM403"/>
    <mergeCell ref="AN403:AV403"/>
    <mergeCell ref="AW403:BB403"/>
    <mergeCell ref="AE404:AM404"/>
    <mergeCell ref="AN404:AV404"/>
    <mergeCell ref="AW404:BB404"/>
    <mergeCell ref="AE401:AM401"/>
    <mergeCell ref="AN401:AV401"/>
    <mergeCell ref="AW401:BB401"/>
    <mergeCell ref="AE402:AM402"/>
    <mergeCell ref="AN402:AV402"/>
    <mergeCell ref="AW402:BB402"/>
    <mergeCell ref="A379:K379"/>
    <mergeCell ref="L379:O379"/>
    <mergeCell ref="P379:U379"/>
    <mergeCell ref="V379:BB379"/>
    <mergeCell ref="B384:BB393"/>
    <mergeCell ref="B399:AD400"/>
    <mergeCell ref="AE399:AM400"/>
    <mergeCell ref="AN399:AV400"/>
    <mergeCell ref="AW399:BB400"/>
    <mergeCell ref="B409:AD409"/>
    <mergeCell ref="AE409:AM409"/>
    <mergeCell ref="AN409:AV409"/>
    <mergeCell ref="AW409:BB409"/>
    <mergeCell ref="A416:K416"/>
    <mergeCell ref="L416:O416"/>
    <mergeCell ref="P416:U416"/>
    <mergeCell ref="V416:BB416"/>
    <mergeCell ref="AE407:AM407"/>
    <mergeCell ref="AN407:AV407"/>
    <mergeCell ref="AW407:BB407"/>
    <mergeCell ref="AE408:AM408"/>
    <mergeCell ref="AN408:AV408"/>
    <mergeCell ref="AW408:BB408"/>
    <mergeCell ref="AE405:AM405"/>
    <mergeCell ref="AN405:AV405"/>
    <mergeCell ref="AW405:BB405"/>
    <mergeCell ref="AE406:AM406"/>
    <mergeCell ref="AN406:AV406"/>
    <mergeCell ref="AW406:BB406"/>
    <mergeCell ref="AE441:AM441"/>
    <mergeCell ref="AN441:AV441"/>
    <mergeCell ref="AW441:BB441"/>
    <mergeCell ref="AE442:AM442"/>
    <mergeCell ref="AN442:AV442"/>
    <mergeCell ref="AW442:BB442"/>
    <mergeCell ref="AE439:AM439"/>
    <mergeCell ref="AN439:AV439"/>
    <mergeCell ref="AW439:BB439"/>
    <mergeCell ref="AE440:AM440"/>
    <mergeCell ref="AN440:AV440"/>
    <mergeCell ref="AW440:BB440"/>
    <mergeCell ref="B421:BB430"/>
    <mergeCell ref="B436:AD437"/>
    <mergeCell ref="AE436:AM437"/>
    <mergeCell ref="AN436:AV437"/>
    <mergeCell ref="AW436:BB437"/>
    <mergeCell ref="AE438:AM438"/>
    <mergeCell ref="AN438:AV438"/>
    <mergeCell ref="AW438:BB438"/>
    <mergeCell ref="A453:K453"/>
    <mergeCell ref="L453:O453"/>
    <mergeCell ref="P453:U453"/>
    <mergeCell ref="V453:BB453"/>
    <mergeCell ref="B458:BB467"/>
    <mergeCell ref="B473:AD474"/>
    <mergeCell ref="AE473:AM474"/>
    <mergeCell ref="AN473:AV474"/>
    <mergeCell ref="AW473:BB474"/>
    <mergeCell ref="AE445:AM445"/>
    <mergeCell ref="AN445:AV445"/>
    <mergeCell ref="AW445:BB445"/>
    <mergeCell ref="B446:AD446"/>
    <mergeCell ref="AE446:AM446"/>
    <mergeCell ref="AN446:AV446"/>
    <mergeCell ref="AW446:BB446"/>
    <mergeCell ref="AE443:AM443"/>
    <mergeCell ref="AN443:AV443"/>
    <mergeCell ref="AW443:BB443"/>
    <mergeCell ref="AE444:AM444"/>
    <mergeCell ref="AN444:AV444"/>
    <mergeCell ref="AW444:BB444"/>
    <mergeCell ref="AE479:AM479"/>
    <mergeCell ref="AN479:AV479"/>
    <mergeCell ref="AW479:BB479"/>
    <mergeCell ref="AE480:AM480"/>
    <mergeCell ref="AN480:AV480"/>
    <mergeCell ref="AW480:BB480"/>
    <mergeCell ref="AE477:AM477"/>
    <mergeCell ref="AN477:AV477"/>
    <mergeCell ref="AW477:BB477"/>
    <mergeCell ref="AE478:AM478"/>
    <mergeCell ref="AN478:AV478"/>
    <mergeCell ref="AW478:BB478"/>
    <mergeCell ref="AE475:AM475"/>
    <mergeCell ref="AN475:AV475"/>
    <mergeCell ref="AW475:BB475"/>
    <mergeCell ref="AE476:AM476"/>
    <mergeCell ref="AN476:AV476"/>
    <mergeCell ref="AW476:BB476"/>
    <mergeCell ref="B495:BB504"/>
    <mergeCell ref="B510:AD511"/>
    <mergeCell ref="AE510:AM511"/>
    <mergeCell ref="AN510:AV511"/>
    <mergeCell ref="AW510:BB511"/>
    <mergeCell ref="AE512:AM512"/>
    <mergeCell ref="AN512:AV512"/>
    <mergeCell ref="AW512:BB512"/>
    <mergeCell ref="B483:AD483"/>
    <mergeCell ref="AE483:AM483"/>
    <mergeCell ref="AN483:AV483"/>
    <mergeCell ref="AW483:BB483"/>
    <mergeCell ref="A490:K490"/>
    <mergeCell ref="L490:O490"/>
    <mergeCell ref="P490:U490"/>
    <mergeCell ref="V490:BB490"/>
    <mergeCell ref="AE481:AM481"/>
    <mergeCell ref="AN481:AV481"/>
    <mergeCell ref="AW481:BB481"/>
    <mergeCell ref="AE482:AM482"/>
    <mergeCell ref="AN482:AV482"/>
    <mergeCell ref="AW482:BB482"/>
    <mergeCell ref="AE517:AM517"/>
    <mergeCell ref="AN517:AV517"/>
    <mergeCell ref="AW517:BB517"/>
    <mergeCell ref="AE518:AM518"/>
    <mergeCell ref="AN518:AV518"/>
    <mergeCell ref="AW518:BB518"/>
    <mergeCell ref="AE515:AM515"/>
    <mergeCell ref="AN515:AV515"/>
    <mergeCell ref="AW515:BB515"/>
    <mergeCell ref="AE516:AM516"/>
    <mergeCell ref="AN516:AV516"/>
    <mergeCell ref="AW516:BB516"/>
    <mergeCell ref="AE513:AM513"/>
    <mergeCell ref="AN513:AV513"/>
    <mergeCell ref="AW513:BB513"/>
    <mergeCell ref="AE514:AM514"/>
    <mergeCell ref="AN514:AV514"/>
    <mergeCell ref="AW514:BB514"/>
    <mergeCell ref="AE549:AM549"/>
    <mergeCell ref="AN549:AV549"/>
    <mergeCell ref="AW549:BB549"/>
    <mergeCell ref="AE550:AM550"/>
    <mergeCell ref="AN550:AV550"/>
    <mergeCell ref="AW550:BB550"/>
    <mergeCell ref="A527:K527"/>
    <mergeCell ref="L527:O527"/>
    <mergeCell ref="P527:U527"/>
    <mergeCell ref="V527:BB527"/>
    <mergeCell ref="B532:BB541"/>
    <mergeCell ref="B547:AD548"/>
    <mergeCell ref="AE547:AM548"/>
    <mergeCell ref="AN547:AV548"/>
    <mergeCell ref="AW547:BB548"/>
    <mergeCell ref="AE519:AM519"/>
    <mergeCell ref="AN519:AV519"/>
    <mergeCell ref="AW519:BB519"/>
    <mergeCell ref="B520:AD520"/>
    <mergeCell ref="AE520:AM520"/>
    <mergeCell ref="AN520:AV520"/>
    <mergeCell ref="AW520:BB520"/>
    <mergeCell ref="AE555:AM555"/>
    <mergeCell ref="AN555:AV555"/>
    <mergeCell ref="AW555:BB555"/>
    <mergeCell ref="AE556:AM556"/>
    <mergeCell ref="AN556:AV556"/>
    <mergeCell ref="AW556:BB556"/>
    <mergeCell ref="AE553:AM553"/>
    <mergeCell ref="AN553:AV553"/>
    <mergeCell ref="AW553:BB553"/>
    <mergeCell ref="AE554:AM554"/>
    <mergeCell ref="AN554:AV554"/>
    <mergeCell ref="AW554:BB554"/>
    <mergeCell ref="AE551:AM551"/>
    <mergeCell ref="AN551:AV551"/>
    <mergeCell ref="AW551:BB551"/>
    <mergeCell ref="AE552:AM552"/>
    <mergeCell ref="AN552:AV552"/>
    <mergeCell ref="AW552:BB552"/>
    <mergeCell ref="AE587:AM587"/>
    <mergeCell ref="AN587:AV587"/>
    <mergeCell ref="AW587:BB587"/>
    <mergeCell ref="AE588:AM588"/>
    <mergeCell ref="AN588:AV588"/>
    <mergeCell ref="AW588:BB588"/>
    <mergeCell ref="B569:BB578"/>
    <mergeCell ref="B584:AD585"/>
    <mergeCell ref="AE584:AM585"/>
    <mergeCell ref="AN584:AV585"/>
    <mergeCell ref="AW584:BB585"/>
    <mergeCell ref="AE586:AM586"/>
    <mergeCell ref="AN586:AV586"/>
    <mergeCell ref="AW586:BB586"/>
    <mergeCell ref="B557:AD557"/>
    <mergeCell ref="AE557:AM557"/>
    <mergeCell ref="AN557:AV557"/>
    <mergeCell ref="AW557:BB557"/>
    <mergeCell ref="A564:K564"/>
    <mergeCell ref="L564:O564"/>
    <mergeCell ref="P564:U564"/>
    <mergeCell ref="V564:BB564"/>
    <mergeCell ref="AE593:AM593"/>
    <mergeCell ref="AN593:AV593"/>
    <mergeCell ref="AW593:BB593"/>
    <mergeCell ref="B594:AD594"/>
    <mergeCell ref="AE594:AM594"/>
    <mergeCell ref="AN594:AV594"/>
    <mergeCell ref="AW594:BB594"/>
    <mergeCell ref="AE591:AM591"/>
    <mergeCell ref="AN591:AV591"/>
    <mergeCell ref="AW591:BB591"/>
    <mergeCell ref="AE592:AM592"/>
    <mergeCell ref="AN592:AV592"/>
    <mergeCell ref="AW592:BB592"/>
    <mergeCell ref="AE589:AM589"/>
    <mergeCell ref="AN589:AV589"/>
    <mergeCell ref="AW589:BB589"/>
    <mergeCell ref="AE590:AM590"/>
    <mergeCell ref="AN590:AV590"/>
    <mergeCell ref="AW590:BB590"/>
    <mergeCell ref="AE625:AM625"/>
    <mergeCell ref="AN625:AV625"/>
    <mergeCell ref="AW625:BB625"/>
    <mergeCell ref="AE626:AM626"/>
    <mergeCell ref="AN626:AV626"/>
    <mergeCell ref="AW626:BB626"/>
    <mergeCell ref="C623:AD623"/>
    <mergeCell ref="AE623:AM623"/>
    <mergeCell ref="AN623:AV623"/>
    <mergeCell ref="AW623:BB623"/>
    <mergeCell ref="AE624:AM624"/>
    <mergeCell ref="AN624:AV624"/>
    <mergeCell ref="AW624:BB624"/>
    <mergeCell ref="A601:K601"/>
    <mergeCell ref="L601:O601"/>
    <mergeCell ref="P601:U601"/>
    <mergeCell ref="V601:BB601"/>
    <mergeCell ref="B606:BB615"/>
    <mergeCell ref="B621:AD622"/>
    <mergeCell ref="AE621:AM622"/>
    <mergeCell ref="AN621:AV622"/>
    <mergeCell ref="AW621:BB622"/>
    <mergeCell ref="B631:AD631"/>
    <mergeCell ref="AE631:AM631"/>
    <mergeCell ref="AN631:AV631"/>
    <mergeCell ref="AW631:BB631"/>
    <mergeCell ref="A638:K638"/>
    <mergeCell ref="L638:O638"/>
    <mergeCell ref="P638:U638"/>
    <mergeCell ref="V638:BB638"/>
    <mergeCell ref="AE629:AM629"/>
    <mergeCell ref="AN629:AV629"/>
    <mergeCell ref="AW629:BB629"/>
    <mergeCell ref="AE630:AM630"/>
    <mergeCell ref="AN630:AV630"/>
    <mergeCell ref="AW630:BB630"/>
    <mergeCell ref="AE627:AM627"/>
    <mergeCell ref="AN627:AV627"/>
    <mergeCell ref="AW627:BB627"/>
    <mergeCell ref="AE628:AM628"/>
    <mergeCell ref="AN628:AV628"/>
    <mergeCell ref="AW628:BB628"/>
    <mergeCell ref="AE663:AM663"/>
    <mergeCell ref="AN663:AV663"/>
    <mergeCell ref="AW663:BB663"/>
    <mergeCell ref="AE664:AM664"/>
    <mergeCell ref="AN664:AV664"/>
    <mergeCell ref="AW664:BB664"/>
    <mergeCell ref="AE661:AM661"/>
    <mergeCell ref="AN661:AV661"/>
    <mergeCell ref="AW661:BB661"/>
    <mergeCell ref="AE662:AM662"/>
    <mergeCell ref="AN662:AV662"/>
    <mergeCell ref="AW662:BB662"/>
    <mergeCell ref="B643:BB652"/>
    <mergeCell ref="B658:AD659"/>
    <mergeCell ref="AE658:AM659"/>
    <mergeCell ref="AN658:AV659"/>
    <mergeCell ref="AW658:BB659"/>
    <mergeCell ref="C660:AD660"/>
    <mergeCell ref="AE660:AM660"/>
    <mergeCell ref="AN660:AV660"/>
    <mergeCell ref="AW660:BB660"/>
    <mergeCell ref="A675:K675"/>
    <mergeCell ref="L675:O675"/>
    <mergeCell ref="P675:U675"/>
    <mergeCell ref="V675:BB675"/>
    <mergeCell ref="B680:BB689"/>
    <mergeCell ref="B695:AD696"/>
    <mergeCell ref="AE695:AM696"/>
    <mergeCell ref="AN695:AV696"/>
    <mergeCell ref="AW695:BB696"/>
    <mergeCell ref="AE667:AM667"/>
    <mergeCell ref="AN667:AV667"/>
    <mergeCell ref="AW667:BB667"/>
    <mergeCell ref="B668:AD668"/>
    <mergeCell ref="AE668:AM668"/>
    <mergeCell ref="AN668:AV668"/>
    <mergeCell ref="AW668:BB668"/>
    <mergeCell ref="AE665:AM665"/>
    <mergeCell ref="AN665:AV665"/>
    <mergeCell ref="AW665:BB665"/>
    <mergeCell ref="AE666:AM666"/>
    <mergeCell ref="AN666:AV666"/>
    <mergeCell ref="AW666:BB666"/>
    <mergeCell ref="AE701:AM701"/>
    <mergeCell ref="AN701:AV701"/>
    <mergeCell ref="AW701:BB701"/>
    <mergeCell ref="AE702:AM702"/>
    <mergeCell ref="AN702:AV702"/>
    <mergeCell ref="AW702:BB702"/>
    <mergeCell ref="AE699:AM699"/>
    <mergeCell ref="AN699:AV699"/>
    <mergeCell ref="AW699:BB699"/>
    <mergeCell ref="AE700:AM700"/>
    <mergeCell ref="AN700:AV700"/>
    <mergeCell ref="AW700:BB700"/>
    <mergeCell ref="AE697:AM697"/>
    <mergeCell ref="AN697:AV697"/>
    <mergeCell ref="AW697:BB697"/>
    <mergeCell ref="AE698:AM698"/>
    <mergeCell ref="AN698:AV698"/>
    <mergeCell ref="AW698:BB698"/>
    <mergeCell ref="B717:BB726"/>
    <mergeCell ref="AU731:BB731"/>
    <mergeCell ref="B732:AD733"/>
    <mergeCell ref="AE732:AM733"/>
    <mergeCell ref="AN732:AV733"/>
    <mergeCell ref="AW732:BB733"/>
    <mergeCell ref="B705:AD705"/>
    <mergeCell ref="AE705:AM705"/>
    <mergeCell ref="AN705:AV705"/>
    <mergeCell ref="AW705:BB705"/>
    <mergeCell ref="A712:K712"/>
    <mergeCell ref="L712:O712"/>
    <mergeCell ref="P712:U712"/>
    <mergeCell ref="V712:BB712"/>
    <mergeCell ref="AE703:AM703"/>
    <mergeCell ref="AN703:AV703"/>
    <mergeCell ref="AW703:BB703"/>
    <mergeCell ref="AE704:AM704"/>
    <mergeCell ref="AN704:AV704"/>
    <mergeCell ref="AW704:BB704"/>
    <mergeCell ref="C738:AD738"/>
    <mergeCell ref="AE738:AM738"/>
    <mergeCell ref="AN738:AV738"/>
    <mergeCell ref="AW738:BB738"/>
    <mergeCell ref="C739:AD739"/>
    <mergeCell ref="AE739:AM739"/>
    <mergeCell ref="AN739:AV739"/>
    <mergeCell ref="AW739:BB739"/>
    <mergeCell ref="C736:AD736"/>
    <mergeCell ref="AE736:AM736"/>
    <mergeCell ref="AN736:AV736"/>
    <mergeCell ref="AW736:BB736"/>
    <mergeCell ref="C737:AD737"/>
    <mergeCell ref="AE737:AM737"/>
    <mergeCell ref="AN737:AV737"/>
    <mergeCell ref="AW737:BB737"/>
    <mergeCell ref="C734:AD734"/>
    <mergeCell ref="AE734:AM734"/>
    <mergeCell ref="AN734:AV734"/>
    <mergeCell ref="AW734:BB734"/>
    <mergeCell ref="C735:AD735"/>
    <mergeCell ref="AE735:AM735"/>
    <mergeCell ref="AN735:AV735"/>
    <mergeCell ref="AW735:BB735"/>
    <mergeCell ref="B754:BB763"/>
    <mergeCell ref="AU768:BB768"/>
    <mergeCell ref="B769:AD770"/>
    <mergeCell ref="AE769:AM770"/>
    <mergeCell ref="AN769:AV770"/>
    <mergeCell ref="AW769:BB770"/>
    <mergeCell ref="B742:AD742"/>
    <mergeCell ref="AE742:AM742"/>
    <mergeCell ref="AN742:AV742"/>
    <mergeCell ref="AW742:BB742"/>
    <mergeCell ref="A749:K749"/>
    <mergeCell ref="L749:O749"/>
    <mergeCell ref="P749:U749"/>
    <mergeCell ref="V749:BB749"/>
    <mergeCell ref="AE740:AM740"/>
    <mergeCell ref="AN740:AV740"/>
    <mergeCell ref="AW740:BB740"/>
    <mergeCell ref="AE741:AM741"/>
    <mergeCell ref="AN741:AV741"/>
    <mergeCell ref="AW741:BB741"/>
    <mergeCell ref="C775:AD775"/>
    <mergeCell ref="AE775:AM775"/>
    <mergeCell ref="AN775:AV775"/>
    <mergeCell ref="AW775:BB775"/>
    <mergeCell ref="AE776:AM776"/>
    <mergeCell ref="AN776:AV776"/>
    <mergeCell ref="AW776:BB776"/>
    <mergeCell ref="AE773:AM773"/>
    <mergeCell ref="AN773:AV773"/>
    <mergeCell ref="AW773:BB773"/>
    <mergeCell ref="AE774:AM774"/>
    <mergeCell ref="AN774:AV774"/>
    <mergeCell ref="AW774:BB774"/>
    <mergeCell ref="AE771:AM771"/>
    <mergeCell ref="AN771:AV771"/>
    <mergeCell ref="AW771:BB771"/>
    <mergeCell ref="AE772:AM772"/>
    <mergeCell ref="AN772:AV772"/>
    <mergeCell ref="AW772:BB772"/>
    <mergeCell ref="C781:AD781"/>
    <mergeCell ref="AE781:AM781"/>
    <mergeCell ref="AN781:AV781"/>
    <mergeCell ref="AW781:BB781"/>
    <mergeCell ref="B782:AD782"/>
    <mergeCell ref="AE782:AM782"/>
    <mergeCell ref="AN782:AV782"/>
    <mergeCell ref="AW782:BB782"/>
    <mergeCell ref="C779:AD779"/>
    <mergeCell ref="AE779:AM779"/>
    <mergeCell ref="AN779:AV779"/>
    <mergeCell ref="AW779:BB779"/>
    <mergeCell ref="C780:AD780"/>
    <mergeCell ref="AE780:AM780"/>
    <mergeCell ref="AN780:AV780"/>
    <mergeCell ref="AW780:BB780"/>
    <mergeCell ref="C777:AD777"/>
    <mergeCell ref="AE777:AM777"/>
    <mergeCell ref="AN777:AV777"/>
    <mergeCell ref="AW777:BB777"/>
    <mergeCell ref="C778:AD778"/>
    <mergeCell ref="AE778:AM778"/>
    <mergeCell ref="AN778:AV778"/>
    <mergeCell ref="AW778:BB778"/>
    <mergeCell ref="AE813:AM813"/>
    <mergeCell ref="AN813:AV813"/>
    <mergeCell ref="AW813:BB813"/>
    <mergeCell ref="AE814:AM814"/>
    <mergeCell ref="AN814:AV814"/>
    <mergeCell ref="AW814:BB814"/>
    <mergeCell ref="C811:AD811"/>
    <mergeCell ref="AE811:AM811"/>
    <mergeCell ref="AN811:AV811"/>
    <mergeCell ref="AW811:BB811"/>
    <mergeCell ref="C812:AD812"/>
    <mergeCell ref="AE812:AM812"/>
    <mergeCell ref="AN812:AV812"/>
    <mergeCell ref="AW812:BB812"/>
    <mergeCell ref="A789:K789"/>
    <mergeCell ref="L789:O789"/>
    <mergeCell ref="P789:U789"/>
    <mergeCell ref="V789:BB789"/>
    <mergeCell ref="B794:BB803"/>
    <mergeCell ref="B809:AD810"/>
    <mergeCell ref="AE809:AM810"/>
    <mergeCell ref="AN809:AV810"/>
    <mergeCell ref="AW809:BB810"/>
    <mergeCell ref="C819:AD819"/>
    <mergeCell ref="AE819:AM819"/>
    <mergeCell ref="AN819:AV819"/>
    <mergeCell ref="AW819:BB819"/>
    <mergeCell ref="C820:AD820"/>
    <mergeCell ref="AE820:AM820"/>
    <mergeCell ref="AN820:AV820"/>
    <mergeCell ref="AW820:BB820"/>
    <mergeCell ref="AE817:AM817"/>
    <mergeCell ref="AN817:AV817"/>
    <mergeCell ref="AW817:BB817"/>
    <mergeCell ref="C818:AD818"/>
    <mergeCell ref="AE818:AM818"/>
    <mergeCell ref="AN818:AV818"/>
    <mergeCell ref="AW818:BB818"/>
    <mergeCell ref="AE815:AM815"/>
    <mergeCell ref="AN815:AV815"/>
    <mergeCell ref="AW815:BB815"/>
    <mergeCell ref="AE816:AM816"/>
    <mergeCell ref="AN816:AV816"/>
    <mergeCell ref="AW816:BB816"/>
    <mergeCell ref="AE825:AM825"/>
    <mergeCell ref="AN825:AV825"/>
    <mergeCell ref="AW825:BB825"/>
    <mergeCell ref="B826:AD826"/>
    <mergeCell ref="AE826:AM826"/>
    <mergeCell ref="AN826:AV826"/>
    <mergeCell ref="AW826:BB826"/>
    <mergeCell ref="AE823:AM823"/>
    <mergeCell ref="AN823:AV823"/>
    <mergeCell ref="AW823:BB823"/>
    <mergeCell ref="AE824:AM824"/>
    <mergeCell ref="AN824:AV824"/>
    <mergeCell ref="AW824:BB824"/>
    <mergeCell ref="AE821:AM821"/>
    <mergeCell ref="AN821:AV821"/>
    <mergeCell ref="AW821:BB821"/>
    <mergeCell ref="AE822:AM822"/>
    <mergeCell ref="AN822:AV822"/>
    <mergeCell ref="AW822:BB822"/>
    <mergeCell ref="AE857:AM857"/>
    <mergeCell ref="AN857:AV857"/>
    <mergeCell ref="AW857:BB857"/>
    <mergeCell ref="AE858:AM858"/>
    <mergeCell ref="AN858:AV858"/>
    <mergeCell ref="AW858:BB858"/>
    <mergeCell ref="AE855:AM855"/>
    <mergeCell ref="AN855:AV855"/>
    <mergeCell ref="AW855:BB855"/>
    <mergeCell ref="C856:AD856"/>
    <mergeCell ref="AE856:AM856"/>
    <mergeCell ref="AN856:AV856"/>
    <mergeCell ref="AW856:BB856"/>
    <mergeCell ref="A833:K833"/>
    <mergeCell ref="L833:O833"/>
    <mergeCell ref="P833:U833"/>
    <mergeCell ref="V833:BB833"/>
    <mergeCell ref="B838:BB847"/>
    <mergeCell ref="B853:AD854"/>
    <mergeCell ref="AE853:AM854"/>
    <mergeCell ref="AN853:AV854"/>
    <mergeCell ref="AW853:BB854"/>
    <mergeCell ref="B863:AD863"/>
    <mergeCell ref="AE863:AM863"/>
    <mergeCell ref="AN863:AV863"/>
    <mergeCell ref="AW863:BB863"/>
    <mergeCell ref="A870:K870"/>
    <mergeCell ref="L870:O870"/>
    <mergeCell ref="P870:U870"/>
    <mergeCell ref="V870:BB870"/>
    <mergeCell ref="AE861:AM861"/>
    <mergeCell ref="AN861:AV861"/>
    <mergeCell ref="AW861:BB861"/>
    <mergeCell ref="AE862:AM862"/>
    <mergeCell ref="AN862:AV862"/>
    <mergeCell ref="AW862:BB862"/>
    <mergeCell ref="C859:AD859"/>
    <mergeCell ref="AE859:AM859"/>
    <mergeCell ref="AN859:AV859"/>
    <mergeCell ref="AW859:BB859"/>
    <mergeCell ref="AE860:AM860"/>
    <mergeCell ref="AN860:AV860"/>
    <mergeCell ref="AW860:BB860"/>
    <mergeCell ref="AE895:AM895"/>
    <mergeCell ref="AN895:AV895"/>
    <mergeCell ref="AW895:BB895"/>
    <mergeCell ref="AE896:AM896"/>
    <mergeCell ref="AN896:AV896"/>
    <mergeCell ref="AW896:BB896"/>
    <mergeCell ref="AE893:AM893"/>
    <mergeCell ref="AN893:AV893"/>
    <mergeCell ref="AW893:BB893"/>
    <mergeCell ref="AE894:AM894"/>
    <mergeCell ref="AN894:AV894"/>
    <mergeCell ref="AW894:BB894"/>
    <mergeCell ref="B875:BB884"/>
    <mergeCell ref="B890:AD891"/>
    <mergeCell ref="AE890:AM891"/>
    <mergeCell ref="AN890:AV891"/>
    <mergeCell ref="AW890:BB891"/>
    <mergeCell ref="C892:AD892"/>
    <mergeCell ref="AE892:AM892"/>
    <mergeCell ref="AN892:AV892"/>
    <mergeCell ref="AW892:BB892"/>
    <mergeCell ref="B911:BB920"/>
    <mergeCell ref="B926:AD927"/>
    <mergeCell ref="AE926:AM927"/>
    <mergeCell ref="AN926:AV927"/>
    <mergeCell ref="AW926:BB927"/>
    <mergeCell ref="AE928:AM928"/>
    <mergeCell ref="AN928:AV928"/>
    <mergeCell ref="AW928:BB928"/>
    <mergeCell ref="B899:AD899"/>
    <mergeCell ref="AE899:AM899"/>
    <mergeCell ref="AN899:AV899"/>
    <mergeCell ref="AW899:BB899"/>
    <mergeCell ref="A906:K906"/>
    <mergeCell ref="L906:O906"/>
    <mergeCell ref="P906:U906"/>
    <mergeCell ref="V906:BB906"/>
    <mergeCell ref="AE897:AM897"/>
    <mergeCell ref="AN897:AV897"/>
    <mergeCell ref="AW897:BB897"/>
    <mergeCell ref="AE898:AM898"/>
    <mergeCell ref="AN898:AV898"/>
    <mergeCell ref="AW898:BB898"/>
    <mergeCell ref="AE933:AM933"/>
    <mergeCell ref="AN933:AV933"/>
    <mergeCell ref="AW933:BB933"/>
    <mergeCell ref="C934:AD934"/>
    <mergeCell ref="AE934:AM934"/>
    <mergeCell ref="AN934:AV934"/>
    <mergeCell ref="AW934:BB934"/>
    <mergeCell ref="C931:AD931"/>
    <mergeCell ref="AE931:AM931"/>
    <mergeCell ref="AN931:AV931"/>
    <mergeCell ref="AW931:BB931"/>
    <mergeCell ref="AE932:AM932"/>
    <mergeCell ref="AN932:AV932"/>
    <mergeCell ref="AW932:BB932"/>
    <mergeCell ref="C929:AD929"/>
    <mergeCell ref="AE929:AM929"/>
    <mergeCell ref="AN929:AV929"/>
    <mergeCell ref="AW929:BB929"/>
    <mergeCell ref="AE930:AM930"/>
    <mergeCell ref="AN930:AV930"/>
    <mergeCell ref="AW930:BB930"/>
    <mergeCell ref="AE965:AM965"/>
    <mergeCell ref="AN965:AV965"/>
    <mergeCell ref="AW965:BB965"/>
    <mergeCell ref="AE966:AM966"/>
    <mergeCell ref="AN966:AV966"/>
    <mergeCell ref="AW966:BB966"/>
    <mergeCell ref="B947:BB956"/>
    <mergeCell ref="B962:AD963"/>
    <mergeCell ref="AE962:AM963"/>
    <mergeCell ref="AN962:AV963"/>
    <mergeCell ref="AW962:BB963"/>
    <mergeCell ref="AE964:AM964"/>
    <mergeCell ref="AN964:AV964"/>
    <mergeCell ref="AW964:BB964"/>
    <mergeCell ref="B935:AD935"/>
    <mergeCell ref="AE935:AM935"/>
    <mergeCell ref="AN935:AV935"/>
    <mergeCell ref="AW935:BB935"/>
    <mergeCell ref="A942:K942"/>
    <mergeCell ref="L942:O942"/>
    <mergeCell ref="P942:U942"/>
    <mergeCell ref="V942:BB942"/>
    <mergeCell ref="AE971:AM971"/>
    <mergeCell ref="AN971:AV971"/>
    <mergeCell ref="AW971:BB971"/>
    <mergeCell ref="B972:AD972"/>
    <mergeCell ref="AE972:AM972"/>
    <mergeCell ref="AN972:AV972"/>
    <mergeCell ref="AW972:BB972"/>
    <mergeCell ref="AE969:AM969"/>
    <mergeCell ref="AN969:AV969"/>
    <mergeCell ref="AW969:BB969"/>
    <mergeCell ref="AE970:AM970"/>
    <mergeCell ref="AN970:AV970"/>
    <mergeCell ref="AW970:BB970"/>
    <mergeCell ref="AE967:AM967"/>
    <mergeCell ref="AN967:AV967"/>
    <mergeCell ref="AW967:BB967"/>
    <mergeCell ref="AE968:AM968"/>
    <mergeCell ref="AN968:AV968"/>
    <mergeCell ref="AW968:BB968"/>
  </mergeCells>
  <phoneticPr fontId="4"/>
  <pageMargins left="0.7" right="0.7" top="0.75" bottom="0.75" header="0.3" footer="0.3"/>
  <pageSetup paperSize="9" scale="99" fitToHeight="2" orientation="portrait" r:id="rId1"/>
  <rowBreaks count="25" manualBreakCount="25">
    <brk id="37" max="54" man="1"/>
    <brk id="74" max="54" man="1"/>
    <brk id="111" max="54" man="1"/>
    <brk id="148" max="54" man="1"/>
    <brk id="185" max="54" man="1"/>
    <brk id="222" max="54" man="1"/>
    <brk id="259" max="54" man="1"/>
    <brk id="296" max="54" man="1"/>
    <brk id="333" max="54" man="1"/>
    <brk id="373" max="54" man="1"/>
    <brk id="410" max="54" man="1"/>
    <brk id="447" max="54" man="1"/>
    <brk id="484" max="54" man="1"/>
    <brk id="521" max="54" man="1"/>
    <brk id="558" max="54" man="1"/>
    <brk id="595" max="54" man="1"/>
    <brk id="632" max="54" man="1"/>
    <brk id="669" max="54" man="1"/>
    <brk id="706" max="54" man="1"/>
    <brk id="743" max="54" man="1"/>
    <brk id="783" max="54" man="1"/>
    <brk id="827" max="54" man="1"/>
    <brk id="864" max="54" man="1"/>
    <brk id="900" max="54" man="1"/>
    <brk id="936"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27</vt:i4>
      </vt:variant>
    </vt:vector>
  </HeadingPairs>
  <TitlesOfParts>
    <vt:vector size="29" baseType="lpstr">
      <vt:lpstr>政令会計</vt:lpstr>
      <vt:lpstr>事業概要説明資料</vt:lpstr>
      <vt:lpstr>政令会計!Print_Area</vt:lpstr>
      <vt:lpstr>一般介護予防事業費</vt:lpstr>
      <vt:lpstr>家族介護支援事業費</vt:lpstr>
      <vt:lpstr>介護サービス等給付費</vt:lpstr>
      <vt:lpstr>介護給付費準備基金積立金</vt:lpstr>
      <vt:lpstr>介護給付費適正化事業費</vt:lpstr>
      <vt:lpstr>介護保険システム運用・保守等経費</vt:lpstr>
      <vt:lpstr>介護保険システム改修等経費</vt:lpstr>
      <vt:lpstr>介護保険運営事務費</vt:lpstr>
      <vt:lpstr>介護保険事業者指定指導にかかる経費</vt:lpstr>
      <vt:lpstr>介護報酬審査支払費</vt:lpstr>
      <vt:lpstr>介護予防・生活支援サービス事業費</vt:lpstr>
      <vt:lpstr>介護予防サービス等給付費</vt:lpstr>
      <vt:lpstr>給付事務費</vt:lpstr>
      <vt:lpstr>高額医療合算介護サービス等給付費</vt:lpstr>
      <vt:lpstr>高額介護サービス等給付費</vt:lpstr>
      <vt:lpstr>資格事務費</vt:lpstr>
      <vt:lpstr>地域自立生活支援等事業費</vt:lpstr>
      <vt:lpstr>徴収事務費</vt:lpstr>
      <vt:lpstr>特定入所者介護サービス等給付費</vt:lpstr>
      <vt:lpstr>標準準拠システム移行経費_介護保険システム</vt:lpstr>
      <vt:lpstr>賦課事務費</vt:lpstr>
      <vt:lpstr>福祉局及び区役所職員の人件費</vt:lpstr>
      <vt:lpstr>保険料還付金</vt:lpstr>
      <vt:lpstr>包括的支援事業費</vt:lpstr>
      <vt:lpstr>予備費</vt:lpstr>
      <vt:lpstr>要介護認定事務費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2025-02-13T07:29:23Z</dcterms:modified>
</cp:coreProperties>
</file>