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768F057-D6D0-411B-B7AD-903CB24AC1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出資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CTI番号" localSheetId="6">#REF!</definedName>
    <definedName name="CTI番号">#REF!</definedName>
    <definedName name="DB型２" localSheetId="6">[9]リスト!$A$2:$A$4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'[10]設定シート(概要版)'!$A$22:$A$27</definedName>
    <definedName name="表示金額単位">'[6]設定シート(概要版)'!$A$22:$A$27</definedName>
    <definedName name="表示金額単位先頭" localSheetId="6">'[10]設定シート(概要版)'!$A$22</definedName>
    <definedName name="表示金額単位先頭">'[6]設定シート(概要版)'!$A$22</definedName>
    <definedName name="表示金額単位表" localSheetId="6">'[10]設定シート(概要版)'!$A$22:$C$27</definedName>
    <definedName name="表示金額単位表">'[6]設定シート(概要版)'!$A$22:$C$27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[11]リスト!$B$2:$B$8</definedName>
    <definedName name="凡例">[7]リスト!$B$2:$B$8</definedName>
    <definedName name="問合せ区分" localSheetId="6">#REF!</definedName>
    <definedName name="問合せ区分">#REF!</definedName>
    <definedName name="有り無し" localSheetId="6">[11]リスト!$A$2:$A$3</definedName>
    <definedName name="有り無し">[7]リスト!$A$2:$A$3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3" l="1"/>
  <c r="P12" i="13"/>
  <c r="J12" i="13"/>
  <c r="I12" i="13"/>
  <c r="L19" i="12"/>
  <c r="K19" i="12"/>
  <c r="L18" i="12"/>
  <c r="L17" i="12"/>
  <c r="L16" i="12"/>
  <c r="L15" i="12"/>
  <c r="L14" i="12"/>
  <c r="L13" i="12"/>
  <c r="L12" i="12"/>
  <c r="L11" i="12"/>
  <c r="L10" i="12"/>
</calcChain>
</file>

<file path=xl/sharedStrings.xml><?xml version="1.0" encoding="utf-8"?>
<sst xmlns="http://schemas.openxmlformats.org/spreadsheetml/2006/main" count="348" uniqueCount="251">
  <si>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</si>
  <si>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rPh sb="0" eb="2">
      <t>ガイトウ</t>
    </rPh>
    <rPh sb="2" eb="4">
      <t>ジコウ</t>
    </rPh>
    <phoneticPr fontId="1"/>
  </si>
  <si>
    <t>一般会計</t>
    <rPh sb="0" eb="2">
      <t>イッパン</t>
    </rPh>
    <phoneticPr fontId="1"/>
  </si>
  <si>
    <t>福祉局</t>
    <rPh sb="0" eb="2">
      <t>フクシ</t>
    </rPh>
    <rPh sb="2" eb="3">
      <t>キョク</t>
    </rPh>
    <phoneticPr fontId="1"/>
  </si>
  <si>
    <t>あいりん・ホームレス対策事業</t>
    <phoneticPr fontId="1"/>
  </si>
  <si>
    <t>一般会計</t>
  </si>
  <si>
    <t>福祉局</t>
  </si>
  <si>
    <t>あいりん・ホームレス対策事業</t>
  </si>
  <si>
    <t>貸 借 対 照 表</t>
    <phoneticPr fontId="15"/>
  </si>
  <si>
    <t>（令和7年3月31日）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</si>
  <si>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</si>
  <si>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</si>
  <si>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</si>
  <si>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</si>
  <si>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</si>
  <si>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</si>
  <si>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</si>
  <si>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</si>
  <si>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</si>
  <si>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</si>
  <si>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</si>
  <si>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</si>
  <si>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</si>
  <si>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</si>
  <si>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</si>
  <si>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</si>
  <si>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</si>
  <si>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</si>
  <si>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</si>
  <si>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</si>
  <si>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</si>
  <si>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</si>
  <si>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</si>
  <si>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</si>
  <si>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</si>
  <si>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</si>
  <si>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</si>
  <si>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</si>
  <si>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</si>
  <si>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</si>
  <si>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</si>
  <si>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</si>
  <si>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</si>
  <si>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</si>
  <si>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</si>
  <si>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</si>
  <si>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</si>
  <si>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</si>
  <si>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</si>
  <si>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</si>
  <si>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</si>
  <si>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</si>
  <si>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</si>
  <si>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</si>
  <si>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</si>
  <si>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</si>
  <si>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</si>
  <si>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</si>
  <si>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</si>
  <si>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</si>
  <si>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</si>
  <si>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</si>
  <si>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</si>
  <si>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</si>
  <si>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</si>
  <si>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</si>
  <si>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</si>
  <si>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</si>
  <si>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</si>
  <si>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</si>
  <si>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</si>
  <si>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</si>
  <si>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</si>
  <si>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</si>
  <si>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</si>
  <si>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</si>
  <si>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</si>
  <si>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</si>
  <si>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</si>
  <si>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（自令和6年4月1日　至令和7年3月31日）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</si>
  <si>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</si>
  <si>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</si>
  <si>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</si>
  <si>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</si>
  <si>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</si>
  <si>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</si>
  <si>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</si>
  <si>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</si>
  <si>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</si>
  <si>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</si>
  <si>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</si>
  <si>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</si>
  <si>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</si>
  <si>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</si>
  <si>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</si>
  <si>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</si>
  <si>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</si>
  <si>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</si>
  <si>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</si>
  <si>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</si>
  <si>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</si>
  <si>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</si>
  <si>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</si>
  <si>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</si>
  <si>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</si>
  <si>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</si>
  <si>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</si>
  <si>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</si>
  <si>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</si>
  <si>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</si>
  <si>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</si>
  <si>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</si>
  <si>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</si>
  <si>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</si>
  <si>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</si>
  <si>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</si>
  <si>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</si>
  <si>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</si>
  <si>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</si>
  <si>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</si>
  <si>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</si>
  <si>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</si>
  <si>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</si>
  <si>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</si>
  <si>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</si>
  <si>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</si>
  <si>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</si>
  <si>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</si>
  <si>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</si>
  <si>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</si>
  <si>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</si>
  <si>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</si>
  <si>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</si>
  <si>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</si>
  <si>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</si>
  <si>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</si>
  <si>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</si>
  <si>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</si>
  <si>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</si>
  <si>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</si>
  <si>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</si>
  <si>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</si>
  <si>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</si>
  <si>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</si>
  <si>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</si>
  <si>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</si>
  <si>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</si>
  <si>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</si>
  <si>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</si>
  <si>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</si>
  <si>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</si>
  <si>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</si>
  <si>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</si>
  <si>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</si>
  <si>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</si>
  <si>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</si>
  <si>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</si>
  <si>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</si>
  <si>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</si>
  <si>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</si>
  <si>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</si>
  <si>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</si>
  <si>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</si>
  <si>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</si>
  <si>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</si>
  <si>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</si>
  <si>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</si>
  <si>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</si>
  <si>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</si>
  <si>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</si>
  <si>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</si>
  <si>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</si>
  <si>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</si>
  <si>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</si>
  <si>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</si>
  <si>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</si>
  <si>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</si>
  <si>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</si>
  <si>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</si>
  <si>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</si>
  <si>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</si>
  <si>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</si>
  <si>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</si>
  <si>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</si>
  <si>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</si>
  <si>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</si>
  <si>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</si>
  <si>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</si>
  <si>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</si>
  <si>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</si>
  <si>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</si>
  <si>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</si>
  <si>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</si>
  <si>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</si>
  <si>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</si>
  <si>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</si>
  <si>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</si>
  <si>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</si>
  <si>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</si>
  <si>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</si>
  <si>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</si>
  <si>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</si>
  <si>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</si>
  <si>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</si>
  <si>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</si>
  <si>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</si>
  <si>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</si>
  <si>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</si>
  <si>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</si>
  <si>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</si>
  <si>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</si>
  <si>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</si>
  <si>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</si>
  <si>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</si>
  <si>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</si>
  <si>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</si>
  <si>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</si>
  <si>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</si>
  <si>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</si>
  <si>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</si>
  <si>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</si>
  <si>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</si>
  <si>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</si>
  <si>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</si>
  <si>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</si>
  <si>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</si>
  <si>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</si>
  <si>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</si>
  <si>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</si>
  <si>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</si>
  <si>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</si>
  <si>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あいりん・ホームレス対策事業</t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</si>
  <si>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</si>
  <si>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</si>
  <si>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（単位：円）</t>
    <rPh sb="4" eb="5">
      <t>エン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</si>
  <si>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</si>
  <si>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</si>
  <si>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</si>
  <si>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</si>
  <si>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</si>
  <si>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</si>
  <si>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</si>
  <si>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</si>
  <si>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</si>
  <si>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</si>
  <si>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</si>
  <si>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</si>
  <si>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</si>
  <si>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</si>
  <si>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（社福）大阪社会医療センター</t>
    <phoneticPr fontId="27"/>
  </si>
  <si>
    <t>合　　　　計</t>
    <rPh sb="0" eb="1">
      <t>ア</t>
    </rPh>
    <rPh sb="5" eb="6">
      <t>ケイ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</si>
</sst>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);[Red]\(0\)"/>
    <numFmt numFmtId="178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 applyAlignment="1">
      <alignment vertical="center" shrinkToFit="1"/>
    </xf>
    <xf numFmtId="0" fontId="19" fillId="0" borderId="9" xfId="7" applyFont="1" applyBorder="1" applyAlignment="1">
      <alignment vertical="center" shrinkToFit="1"/>
    </xf>
    <xf numFmtId="0" fontId="19" fillId="0" borderId="10" xfId="7" applyFont="1" applyBorder="1" applyAlignment="1">
      <alignment vertical="center" shrinkToFit="1"/>
    </xf>
    <xf numFmtId="178" fontId="19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7C556714-6C16-47F5-899C-78CEB5AF9721}"/>
    <cellStyle name="標準 3" xfId="3" xr:uid="{42EB96FC-5416-4687-9173-F0716F8E1286}"/>
    <cellStyle name="標準 4" xfId="4" xr:uid="{78F74D87-47E2-465C-97E3-746D22464410}"/>
    <cellStyle name="標準 4 2" xfId="2" xr:uid="{00000000-0005-0000-0000-000002000000}"/>
    <cellStyle name="標準 5 2" xfId="6" xr:uid="{E4F23227-88F9-45C2-8614-301AB25F6D8C}"/>
    <cellStyle name="標準 6 2" xfId="5" xr:uid="{956F4B50-4C02-40C1-AA8C-864CFBBB0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126115/Desktop/sagyouyou/&#20181;&#35379;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11&#12288;&#32076;&#29702;&#12464;&#12523;&#12540;&#12503;\01.&#32113;&#25324;&#12501;&#12457;&#12523;&#12480;\22.&#20844;&#20250;&#35336;&#21046;&#24230;&#25913;&#38761;PJ\09&#27770;&#31639;&#26989;&#21209;\10.R6&#24180;&#24230;\04.&#36001;&#21209;&#35576;&#34920;&#20316;&#25104;\04.HP&#20844;&#34920;\Excel\&#20250;&#35336;&#12539;&#23616;&#21306;&#12539;&#26045;&#31574;&#20107;&#26989;&#21029;\&#38468;&#23646;&#26126;&#32048;&#34920;&#65288;&#19968;&#33324;&#20250;&#35336;%20&#31119;&#31049;&#23616;%20&#12354;&#12356;&#12426;&#12435;&#12539;&#12507;&#12540;&#12512;&#12524;&#12473;&#23550;&#31574;&#20107;&#26989;&#65289;.xlsx" TargetMode="External"/><Relationship Id="rId1" Type="http://schemas.openxmlformats.org/officeDocument/2006/relationships/externalLinkPath" Target="&#38468;&#23646;&#26126;&#32048;&#34920;&#65288;&#19968;&#33324;&#20250;&#35336;%20&#31119;&#31049;&#23616;%20&#12354;&#12356;&#12426;&#12435;&#12539;&#12507;&#12540;&#12512;&#12524;&#12473;&#23550;&#31574;&#20107;&#26989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資金明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621D-25A3-40DE-8D53-5D3AD9293C13}">
  <sheetPr>
    <pageSetUpPr fitToPage="1"/>
  </sheetPr>
  <dimension ref="A1:T200"/>
  <sheetViews>
    <sheetView showGridLines="0" tabSelected="1" view="pageBreakPreview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70200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43705063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630671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-560471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22934503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20770560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231865120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1675452797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1653855876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1653855876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231865120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1544219730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109636146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275570183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1399952814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274078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20770560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552283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552283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1399952814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1675522997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1675522997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9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C565-1FCF-4286-B9B4-062C38D70AF2}">
  <sheetPr>
    <pageSetUpPr fitToPage="1"/>
  </sheetPr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161932978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32023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161900955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1046375202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245112210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22934503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22865784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488013935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38114028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0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-57600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229392342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-884442224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326372220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326372220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326372220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859492346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301422342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5229-2969-4075-8F10-2440DD1127B8}">
  <sheetPr>
    <pageSetUpPr fitToPage="1"/>
  </sheetPr>
  <dimension ref="A1:N68"/>
  <sheetViews>
    <sheetView showGridLines="0" tabSelected="1" view="pageBreakPreview" topLeftCell="A52" zoomScale="5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1098530472</v>
      </c>
      <c r="K21" s="117">
        <v>0</v>
      </c>
      <c r="L21" s="117">
        <v>1098530472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301422342</v>
      </c>
      <c r="K22" s="117">
        <v>0</v>
      </c>
      <c r="L22" s="117">
        <v>301422342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1399952814</v>
      </c>
      <c r="K23" s="117">
        <v>0</v>
      </c>
      <c r="L23" s="117">
        <v>1399952814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1C00-B55E-4CFA-8984-C0A6293C7B29}">
  <sheetPr>
    <pageSetUpPr fitToPage="1"/>
  </sheetPr>
  <dimension ref="A1:U200"/>
  <sheetViews>
    <sheetView showGridLines="0" tabSelected="1" view="pageBreakPreview" topLeftCell="A54" zoomScale="5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161951722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44823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161900955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5944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990288228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272881951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488013935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0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31155840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229392342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31155840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-828336506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-31155840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-859492346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859492346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38E3-26CD-4AAF-A68A-843FD11D799B}">
  <sheetPr>
    <pageSetUpPr fitToPage="1"/>
  </sheetPr>
  <dimension ref="B1:O37"/>
  <sheetViews>
    <sheetView showGridLines="0" tabSelected="1" view="pageBreakPreview" topLeftCell="A19" zoomScale="60" zoomScaleNormal="55" workbookViewId="0"/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1968803222</v>
      </c>
      <c r="J10" s="158">
        <v>326372220</v>
      </c>
      <c r="K10" s="158">
        <v>0</v>
      </c>
      <c r="L10" s="158">
        <v>2295175442</v>
      </c>
      <c r="M10" s="158">
        <v>641319566</v>
      </c>
      <c r="N10" s="158">
        <v>6888180</v>
      </c>
      <c r="O10" s="158">
        <v>1653855876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1968803222</v>
      </c>
      <c r="J11" s="158">
        <v>326372220</v>
      </c>
      <c r="K11" s="158">
        <v>0</v>
      </c>
      <c r="L11" s="158">
        <v>2295175442</v>
      </c>
      <c r="M11" s="158">
        <v>641319566</v>
      </c>
      <c r="N11" s="158">
        <v>6888180</v>
      </c>
      <c r="O11" s="158">
        <v>1653855876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1217847510</v>
      </c>
      <c r="J12" s="158">
        <v>326372220</v>
      </c>
      <c r="K12" s="158">
        <v>0</v>
      </c>
      <c r="L12" s="158">
        <v>1544219730</v>
      </c>
      <c r="M12" s="158">
        <v>0</v>
      </c>
      <c r="N12" s="158">
        <v>0</v>
      </c>
      <c r="O12" s="158">
        <v>1544219730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750955712</v>
      </c>
      <c r="J13" s="158">
        <v>0</v>
      </c>
      <c r="K13" s="158">
        <v>0</v>
      </c>
      <c r="L13" s="158">
        <v>750955712</v>
      </c>
      <c r="M13" s="158">
        <v>641319566</v>
      </c>
      <c r="N13" s="158">
        <v>6888180</v>
      </c>
      <c r="O13" s="158">
        <v>109636146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1050000</v>
      </c>
      <c r="J30" s="158">
        <v>0</v>
      </c>
      <c r="K30" s="158">
        <v>0</v>
      </c>
      <c r="L30" s="158">
        <v>1050000</v>
      </c>
      <c r="M30" s="158">
        <v>775922</v>
      </c>
      <c r="N30" s="158">
        <v>70008</v>
      </c>
      <c r="O30" s="158">
        <v>274078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305856000</v>
      </c>
      <c r="J31" s="158">
        <v>0</v>
      </c>
      <c r="K31" s="158">
        <v>0</v>
      </c>
      <c r="L31" s="158">
        <v>305856000</v>
      </c>
      <c r="M31" s="158">
        <v>285085440</v>
      </c>
      <c r="N31" s="158">
        <v>31155840</v>
      </c>
      <c r="O31" s="158">
        <v>20770560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3192000</v>
      </c>
      <c r="J32" s="158">
        <v>0</v>
      </c>
      <c r="K32" s="158">
        <v>0</v>
      </c>
      <c r="L32" s="158">
        <v>3192000</v>
      </c>
      <c r="M32" s="158">
        <v>3192000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2278901222</v>
      </c>
      <c r="J35" s="158">
        <v>326372220</v>
      </c>
      <c r="K35" s="158">
        <v>0</v>
      </c>
      <c r="L35" s="158">
        <v>2605273442</v>
      </c>
      <c r="M35" s="158">
        <v>930372928</v>
      </c>
      <c r="N35" s="158">
        <v>38114028</v>
      </c>
      <c r="O35" s="158">
        <v>1674900514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0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C514-E815-4238-A4D2-6997DE0AB13D}">
  <dimension ref="A1:R12"/>
  <sheetViews>
    <sheetView showGridLines="0" tabSelected="1" view="pageBreakPreview" zoomScale="70" zoomScaleNormal="70" zoomScaleSheetLayoutView="70" workbookViewId="0"/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8" spans="1:18" x14ac:dyDescent="0.15">
      <c r="B8" s="141" t="s">
        <v>233</v>
      </c>
      <c r="P8" s="167"/>
      <c r="Q8" s="167" t="s">
        <v>234</v>
      </c>
    </row>
    <row r="9" spans="1:18" ht="21.95" customHeight="1" x14ac:dyDescent="0.15">
      <c r="B9" s="168" t="s">
        <v>235</v>
      </c>
      <c r="C9" s="169"/>
      <c r="D9" s="169"/>
      <c r="E9" s="169"/>
      <c r="F9" s="169"/>
      <c r="G9" s="169"/>
      <c r="H9" s="170"/>
      <c r="I9" s="175" t="s">
        <v>236</v>
      </c>
      <c r="J9" s="185" t="s">
        <v>237</v>
      </c>
      <c r="K9" s="186" t="s">
        <v>238</v>
      </c>
      <c r="L9" s="186" t="s">
        <v>239</v>
      </c>
      <c r="M9" s="186" t="s">
        <v>240</v>
      </c>
      <c r="N9" s="186" t="s">
        <v>241</v>
      </c>
      <c r="O9" s="186" t="s">
        <v>242</v>
      </c>
      <c r="P9" s="186" t="s">
        <v>243</v>
      </c>
      <c r="Q9" s="186" t="s">
        <v>244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87" t="s">
        <v>211</v>
      </c>
      <c r="K10" s="187" t="s">
        <v>212</v>
      </c>
      <c r="L10" s="187" t="s">
        <v>213</v>
      </c>
      <c r="M10" s="187" t="s">
        <v>245</v>
      </c>
      <c r="N10" s="187" t="s">
        <v>215</v>
      </c>
      <c r="O10" s="187" t="s">
        <v>246</v>
      </c>
      <c r="P10" s="187" t="s">
        <v>247</v>
      </c>
      <c r="Q10" s="187" t="s">
        <v>248</v>
      </c>
    </row>
    <row r="11" spans="1:18" ht="21.95" customHeight="1" x14ac:dyDescent="0.15">
      <c r="B11" s="188" t="s">
        <v>249</v>
      </c>
      <c r="C11" s="189"/>
      <c r="D11" s="189"/>
      <c r="E11" s="189"/>
      <c r="F11" s="189"/>
      <c r="G11" s="189"/>
      <c r="H11" s="190"/>
      <c r="I11" s="183">
        <v>1000000</v>
      </c>
      <c r="J11" s="183">
        <v>552283</v>
      </c>
      <c r="K11" s="183">
        <v>2509229559</v>
      </c>
      <c r="L11" s="183">
        <v>845429308</v>
      </c>
      <c r="M11" s="183">
        <v>1663800251</v>
      </c>
      <c r="N11" s="191">
        <v>1</v>
      </c>
      <c r="O11" s="183">
        <v>1663800251</v>
      </c>
      <c r="P11" s="183">
        <v>0</v>
      </c>
      <c r="Q11" s="183">
        <v>552283</v>
      </c>
    </row>
    <row r="12" spans="1:18" ht="21.95" customHeight="1" x14ac:dyDescent="0.15">
      <c r="B12" s="172" t="s">
        <v>250</v>
      </c>
      <c r="C12" s="173"/>
      <c r="D12" s="173"/>
      <c r="E12" s="173"/>
      <c r="F12" s="173"/>
      <c r="G12" s="173"/>
      <c r="H12" s="174"/>
      <c r="I12" s="183">
        <f>SUM(I11:I11)</f>
        <v>1000000</v>
      </c>
      <c r="J12" s="183">
        <f>SUM(J11:J11)</f>
        <v>552283</v>
      </c>
      <c r="K12" s="192"/>
      <c r="L12" s="192"/>
      <c r="M12" s="192"/>
      <c r="N12" s="192"/>
      <c r="O12" s="192"/>
      <c r="P12" s="183">
        <f>SUM(P11:P11)</f>
        <v>0</v>
      </c>
      <c r="Q12" s="183">
        <f>SUM(Q11:Q11)</f>
        <v>552283</v>
      </c>
    </row>
  </sheetData>
  <mergeCells count="5">
    <mergeCell ref="A5:R6"/>
    <mergeCell ref="B9:H10"/>
    <mergeCell ref="I9:I10"/>
    <mergeCell ref="B11:H11"/>
    <mergeCell ref="B12:H12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41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B1F40-35F7-41B0-914A-4E71EC5DB17B}">
  <sheetPr>
    <pageSetUpPr fitToPage="1"/>
  </sheetPr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618071</v>
      </c>
      <c r="J10" s="183">
        <v>0</v>
      </c>
      <c r="K10" s="183">
        <v>0</v>
      </c>
      <c r="L10" s="183">
        <f>M10-K10</f>
        <v>57600</v>
      </c>
      <c r="M10" s="183">
        <v>57600</v>
      </c>
      <c r="N10" s="183">
        <v>560471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f t="shared" ref="L11:L18" si="0">M11-K11</f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f t="shared" si="0"/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f t="shared" si="0"/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f t="shared" si="0"/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f t="shared" si="0"/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20305479</v>
      </c>
      <c r="J16" s="183">
        <v>22934503</v>
      </c>
      <c r="K16" s="183">
        <v>20305479</v>
      </c>
      <c r="L16" s="183">
        <f t="shared" si="0"/>
        <v>0</v>
      </c>
      <c r="M16" s="183">
        <v>20305479</v>
      </c>
      <c r="N16" s="183">
        <v>22934503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216463598</v>
      </c>
      <c r="J17" s="183">
        <v>22865784</v>
      </c>
      <c r="K17" s="183">
        <v>7464262</v>
      </c>
      <c r="L17" s="183">
        <f t="shared" si="0"/>
        <v>0</v>
      </c>
      <c r="M17" s="183">
        <v>7464262</v>
      </c>
      <c r="N17" s="183">
        <v>231865120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f t="shared" si="0"/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237387148</v>
      </c>
      <c r="J19" s="183">
        <v>45800287</v>
      </c>
      <c r="K19" s="183">
        <f>SUM(K10:K18)</f>
        <v>27769741</v>
      </c>
      <c r="L19" s="183">
        <f>SUM(L10:L18)</f>
        <v>57600</v>
      </c>
      <c r="M19" s="183">
        <v>27827341</v>
      </c>
      <c r="N19" s="183">
        <v>255360094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61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2025-08-19T01:22:16Z</dcterms:created>
  <dcterms:modified xsi:type="dcterms:W3CDTF">2025-10-03T05:44:51Z</dcterms:modified>
</cp:coreProperties>
</file>