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FECA1CFF-BAFF-4A58-AD04-8E8A9F22DE48}" xr6:coauthVersionLast="47" xr6:coauthVersionMax="47" xr10:uidLastSave="{00000000-0000-0000-0000-000000000000}"/>
  <bookViews>
    <workbookView xWindow="-120" yWindow="-120" windowWidth="20730" windowHeight="11040" xr2:uid="{00000000-000D-0000-FFFF-FFFF00000000}"/>
  </bookViews>
  <sheets>
    <sheet name="一覧表" sheetId="15" r:id="rId1"/>
  </sheets>
  <definedNames>
    <definedName name="AAA">#REF!</definedName>
    <definedName name="BBB">#REF!</definedName>
    <definedName name="_xlnm.Criteria">#REF!</definedName>
    <definedName name="DATA">#REF!</definedName>
    <definedName name="EIA">#REF!</definedName>
    <definedName name="link">#REF!</definedName>
    <definedName name="Link2">#REF!</definedName>
    <definedName name="Nｺｰﾄﾞ">#REF!</definedName>
    <definedName name="PG単金">#REF!</definedName>
    <definedName name="_xlnm.Print_Area" localSheetId="0">一覧表!$A$1:$G$46</definedName>
    <definedName name="_xlnm.Print_Area">#REF!</definedName>
    <definedName name="_xlnm.Print_Titles" localSheetId="0">一覧表!$1:$4</definedName>
    <definedName name="PRINT2">#REF!</definedName>
    <definedName name="S_Input01">#REF!</definedName>
    <definedName name="S_Input02">#REF!</definedName>
    <definedName name="S_Input03">#REF!,#REF!,#REF!</definedName>
    <definedName name="S_Input04">#REF!</definedName>
    <definedName name="SE単金">#REF!</definedName>
    <definedName name="test">#REF!</definedName>
    <definedName name="TS単金">#REF!</definedName>
    <definedName name="UPS">#REF!</definedName>
    <definedName name="VA">#REF!</definedName>
    <definedName name="VBCONTROL_1_10100_">#REF!</definedName>
    <definedName name="あ">#REF!</definedName>
    <definedName name="あ1">#REF!</definedName>
    <definedName name="あ11">#REF!</definedName>
    <definedName name="あ111">#REF!</definedName>
    <definedName name="あ112">#REF!</definedName>
    <definedName name="あ113">#REF!</definedName>
    <definedName name="あ114">#REF!</definedName>
    <definedName name="あ115">#REF!</definedName>
    <definedName name="あ116">#REF!</definedName>
    <definedName name="あ12">#REF!</definedName>
    <definedName name="あ121">#REF!</definedName>
    <definedName name="ああ">#REF!</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#REF!</definedName>
    <definedName name="く">#REF!</definedName>
    <definedName name="け">#REF!</definedName>
    <definedName name="こ">#REF!</definedName>
    <definedName name="さ">#REF!</definedName>
    <definedName name="サーバ">#REF!</definedName>
    <definedName name="し">#REF!</definedName>
    <definedName name="す">#REF!</definedName>
    <definedName name="せ">#REF!</definedName>
    <definedName name="そ">#REF!</definedName>
    <definedName name="ﾀｲﾄﾙ行">#REF!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#REF!</definedName>
    <definedName name="ひ">#REF!</definedName>
    <definedName name="ふ">#REF!</definedName>
    <definedName name="へ">#REF!</definedName>
    <definedName name="ほ">#REF!</definedName>
    <definedName name="ま">#REF!</definedName>
    <definedName name="み">#REF!</definedName>
    <definedName name="む">#REF!</definedName>
    <definedName name="め">#REF!</definedName>
    <definedName name="も">#REF!</definedName>
    <definedName name="や">#REF!</definedName>
    <definedName name="ゆ">#REF!</definedName>
    <definedName name="よ">#REF!</definedName>
    <definedName name="ﾘｰﾀﾞ_単金">#REF!</definedName>
    <definedName name="ﾘｰﾀﾞ単金">#REF!</definedName>
    <definedName name="外郭コード">#REF!</definedName>
    <definedName name="規格">#REF!</definedName>
    <definedName name="契約手法">#REF!</definedName>
    <definedName name="県ｺｰﾄﾞ">#REF!</definedName>
    <definedName name="手法コード">#REF!</definedName>
    <definedName name="重量">#REF!</definedName>
    <definedName name="食肉">#REF!</definedName>
    <definedName name="装置">OFFSET(#REF!,0,0,COUNTA(#REF!)-1,1)</definedName>
    <definedName name="単なる金">#REF!</definedName>
    <definedName name="単金">#REF!</definedName>
    <definedName name="表記">#REF!</definedName>
    <definedName name="別紙1">#REF!</definedName>
    <definedName name="別紙10">#REF!</definedName>
    <definedName name="別紙11">#REF!</definedName>
    <definedName name="別紙12">#REF!</definedName>
    <definedName name="別紙13">#REF!</definedName>
    <definedName name="別紙14">#REF!</definedName>
    <definedName name="別紙15">#REF!</definedName>
    <definedName name="別紙16">#REF!</definedName>
    <definedName name="別紙17">#REF!</definedName>
    <definedName name="別紙18">#REF!</definedName>
    <definedName name="別紙19">#REF!</definedName>
    <definedName name="別紙20">#REF!</definedName>
    <definedName name="別紙21">#REF!</definedName>
    <definedName name="別紙22">#REF!</definedName>
    <definedName name="別紙23">#REF!</definedName>
    <definedName name="別紙24">#REF!</definedName>
    <definedName name="別紙25">#REF!</definedName>
    <definedName name="別紙26">#REF!</definedName>
    <definedName name="別紙4">#REF!</definedName>
    <definedName name="別紙5">#REF!</definedName>
    <definedName name="別紙8">#REF!</definedName>
    <definedName name="別紙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5" l="1"/>
  <c r="E43" i="15"/>
  <c r="E42" i="15"/>
  <c r="E41" i="15"/>
  <c r="E40" i="15"/>
  <c r="E39" i="15"/>
  <c r="E38" i="15"/>
  <c r="E36" i="15"/>
  <c r="E46" i="15" l="1"/>
  <c r="E45" i="15" s="1"/>
</calcChain>
</file>

<file path=xl/sharedStrings.xml><?xml version="1.0" encoding="utf-8"?>
<sst xmlns="http://schemas.openxmlformats.org/spreadsheetml/2006/main" count="191" uniqueCount="88">
  <si>
    <t>(単位：円)</t>
    <rPh sb="1" eb="3">
      <t>タンイ</t>
    </rPh>
    <rPh sb="4" eb="5">
      <t>エン</t>
    </rPh>
    <phoneticPr fontId="10"/>
  </si>
  <si>
    <t>所管</t>
    <rPh sb="0" eb="2">
      <t>ショカン</t>
    </rPh>
    <phoneticPr fontId="10"/>
  </si>
  <si>
    <r>
      <t xml:space="preserve">科目
</t>
    </r>
    <r>
      <rPr>
        <sz val="10"/>
        <rFont val="ＭＳ 明朝"/>
        <family val="1"/>
        <charset val="128"/>
      </rPr>
      <t>(款-項-目)</t>
    </r>
    <rPh sb="0" eb="2">
      <t>カモク</t>
    </rPh>
    <rPh sb="4" eb="5">
      <t>カン</t>
    </rPh>
    <rPh sb="6" eb="7">
      <t>コウ</t>
    </rPh>
    <rPh sb="8" eb="9">
      <t>メ</t>
    </rPh>
    <phoneticPr fontId="10"/>
  </si>
  <si>
    <t>委託名称</t>
    <rPh sb="0" eb="2">
      <t>イタク</t>
    </rPh>
    <rPh sb="2" eb="4">
      <t>メイショウ</t>
    </rPh>
    <phoneticPr fontId="10"/>
  </si>
  <si>
    <t>委託先</t>
    <rPh sb="0" eb="1">
      <t>イ</t>
    </rPh>
    <rPh sb="1" eb="2">
      <t>コトヅケ</t>
    </rPh>
    <rPh sb="2" eb="3">
      <t>サキ</t>
    </rPh>
    <phoneticPr fontId="10"/>
  </si>
  <si>
    <t>支出金額</t>
    <rPh sb="0" eb="2">
      <t>シシュツ</t>
    </rPh>
    <rPh sb="2" eb="4">
      <t>キンガク</t>
    </rPh>
    <phoneticPr fontId="10"/>
  </si>
  <si>
    <t>契約
方法</t>
    <rPh sb="0" eb="2">
      <t>ケイヤク</t>
    </rPh>
    <rPh sb="3" eb="5">
      <t>ホウホウ</t>
    </rPh>
    <phoneticPr fontId="10"/>
  </si>
  <si>
    <t>再委託
有り＝○</t>
    <rPh sb="0" eb="3">
      <t>サイイタク</t>
    </rPh>
    <rPh sb="4" eb="5">
      <t>ア</t>
    </rPh>
    <phoneticPr fontId="10"/>
  </si>
  <si>
    <t>1-1-2</t>
  </si>
  <si>
    <t>特随</t>
  </si>
  <si>
    <t>(株)電算システム</t>
  </si>
  <si>
    <t>大阪府国民健康保険団体連合会</t>
  </si>
  <si>
    <t>(株)ＤＡＣＳ</t>
  </si>
  <si>
    <t>福祉局</t>
    <rPh sb="0" eb="3">
      <t>フクシキョク</t>
    </rPh>
    <phoneticPr fontId="10"/>
  </si>
  <si>
    <t>福祉局</t>
    <rPh sb="0" eb="3">
      <t>フクシキョク</t>
    </rPh>
    <phoneticPr fontId="5"/>
  </si>
  <si>
    <t>所属計</t>
    <rPh sb="0" eb="2">
      <t>ショゾク</t>
    </rPh>
    <rPh sb="2" eb="3">
      <t>ケイ</t>
    </rPh>
    <phoneticPr fontId="3"/>
  </si>
  <si>
    <t>（再掲）契約方法別支出額</t>
    <phoneticPr fontId="10"/>
  </si>
  <si>
    <t>一般競争入札</t>
    <phoneticPr fontId="10"/>
  </si>
  <si>
    <t>一般</t>
  </si>
  <si>
    <t>指名競争入札</t>
    <phoneticPr fontId="10"/>
  </si>
  <si>
    <t>指名</t>
    <rPh sb="0" eb="2">
      <t>シメイ</t>
    </rPh>
    <phoneticPr fontId="7"/>
  </si>
  <si>
    <t>公募型指名競争入札</t>
    <phoneticPr fontId="10"/>
  </si>
  <si>
    <t>公募
指名</t>
    <rPh sb="0" eb="2">
      <t>コウボ</t>
    </rPh>
    <rPh sb="3" eb="5">
      <t>シメイ</t>
    </rPh>
    <phoneticPr fontId="3"/>
  </si>
  <si>
    <t>公募による指定管理者の選定</t>
    <phoneticPr fontId="10"/>
  </si>
  <si>
    <t>公募</t>
    <rPh sb="0" eb="2">
      <t>コウボ</t>
    </rPh>
    <phoneticPr fontId="14"/>
  </si>
  <si>
    <t>特名による指定管理者の選定</t>
    <phoneticPr fontId="10"/>
  </si>
  <si>
    <t>非公募</t>
    <rPh sb="0" eb="1">
      <t>ヒ</t>
    </rPh>
    <rPh sb="1" eb="3">
      <t>コウボ</t>
    </rPh>
    <phoneticPr fontId="3"/>
  </si>
  <si>
    <t>見積比較による随意契約</t>
    <phoneticPr fontId="10"/>
  </si>
  <si>
    <t>比随</t>
  </si>
  <si>
    <t>その他特名による随意契約</t>
    <phoneticPr fontId="10"/>
  </si>
  <si>
    <t>特随</t>
    <rPh sb="0" eb="1">
      <t>トク</t>
    </rPh>
    <rPh sb="1" eb="2">
      <t>ズイ</t>
    </rPh>
    <phoneticPr fontId="3"/>
  </si>
  <si>
    <t>（その他特名による随意契約の割合）</t>
    <phoneticPr fontId="10"/>
  </si>
  <si>
    <t>合計</t>
    <phoneticPr fontId="10"/>
  </si>
  <si>
    <t>後期会計</t>
    <rPh sb="0" eb="2">
      <t>コウキ</t>
    </rPh>
    <rPh sb="2" eb="4">
      <t>カイケイ</t>
    </rPh>
    <phoneticPr fontId="10"/>
  </si>
  <si>
    <t>〇</t>
  </si>
  <si>
    <t>東洋印刷(株)</t>
  </si>
  <si>
    <t>セコム(株)</t>
  </si>
  <si>
    <t>1-1-3</t>
  </si>
  <si>
    <t>こども青少年局分室・福祉局分室給水設備等保守点検整備業務委託</t>
  </si>
  <si>
    <t>こども青少年局分室・福祉局分室水質検査業務委託</t>
  </si>
  <si>
    <t>福祉局分室・こども青少年局分室ねずみ及び衛生害虫駆除業務委託</t>
  </si>
  <si>
    <t>(株)野村総合研究所</t>
  </si>
  <si>
    <t>特随</t>
    <rPh sb="0" eb="1">
      <t>トク</t>
    </rPh>
    <rPh sb="1" eb="2">
      <t>ズイ</t>
    </rPh>
    <phoneticPr fontId="1"/>
  </si>
  <si>
    <t>令和６年度　委託料支出一覧</t>
    <rPh sb="0" eb="2">
      <t>レイワ</t>
    </rPh>
    <rPh sb="3" eb="5">
      <t>ネンド</t>
    </rPh>
    <rPh sb="6" eb="9">
      <t>イタクリョウ</t>
    </rPh>
    <rPh sb="9" eb="11">
      <t>シシュツ</t>
    </rPh>
    <rPh sb="11" eb="13">
      <t>イチラン</t>
    </rPh>
    <phoneticPr fontId="10"/>
  </si>
  <si>
    <t>(株)ＮＴＴデータ関西</t>
  </si>
  <si>
    <t>大阪市東淀川区役所保険年金窓口業務等委託</t>
    <rPh sb="0" eb="3">
      <t>オオサカシ</t>
    </rPh>
    <rPh sb="3" eb="9">
      <t>ヒガシヨドガワクヤクショ</t>
    </rPh>
    <rPh sb="9" eb="13">
      <t>ホケンネンキン</t>
    </rPh>
    <rPh sb="13" eb="17">
      <t>マドグチギョウム</t>
    </rPh>
    <rPh sb="17" eb="18">
      <t>トウ</t>
    </rPh>
    <rPh sb="18" eb="20">
      <t>イタク</t>
    </rPh>
    <phoneticPr fontId="6"/>
  </si>
  <si>
    <t>富士ソフトサービスビューロ(株)</t>
    <rPh sb="0" eb="2">
      <t>フジ</t>
    </rPh>
    <rPh sb="14" eb="15">
      <t>カブ</t>
    </rPh>
    <phoneticPr fontId="6"/>
  </si>
  <si>
    <t>特随</t>
    <rPh sb="0" eb="1">
      <t>トク</t>
    </rPh>
    <rPh sb="1" eb="2">
      <t>ズイ</t>
    </rPh>
    <phoneticPr fontId="4"/>
  </si>
  <si>
    <t>大阪市淀川区役所保険年金窓口業務等委託</t>
    <rPh sb="0" eb="3">
      <t>オオサカシ</t>
    </rPh>
    <rPh sb="3" eb="8">
      <t>ヨドガワクヤクショ</t>
    </rPh>
    <rPh sb="8" eb="14">
      <t>ホケンネンキンマドグチ</t>
    </rPh>
    <rPh sb="14" eb="16">
      <t>ギョウム</t>
    </rPh>
    <rPh sb="16" eb="17">
      <t>トウ</t>
    </rPh>
    <rPh sb="17" eb="19">
      <t>イタク</t>
    </rPh>
    <phoneticPr fontId="6"/>
  </si>
  <si>
    <t>令和６年度後期高齢者医療保険料決定通知書兼期割通知書兼納付書等印字出力・封入封緘等業務委託（概算契約）</t>
    <rPh sb="31" eb="35">
      <t>インジシュツリョク</t>
    </rPh>
    <phoneticPr fontId="6"/>
  </si>
  <si>
    <t>令和７年度後期高齢者医療保険料決定通知書兼期割通知書兼納付書等印字出力・封入封緘等業務委託（概算契約）</t>
    <rPh sb="31" eb="35">
      <t>インジシュツリョク</t>
    </rPh>
    <phoneticPr fontId="6"/>
  </si>
  <si>
    <t>大阪市国民健康保険事業・後期高齢者医療事業・介護保険事業コールセンター運営（保険料徴収業務含む）業務委託（概算契約）長期継続</t>
    <rPh sb="38" eb="41">
      <t>ホケンリョウ</t>
    </rPh>
    <rPh sb="41" eb="43">
      <t>チョウシュウ</t>
    </rPh>
    <rPh sb="43" eb="45">
      <t>ギョウム</t>
    </rPh>
    <rPh sb="45" eb="46">
      <t>フク</t>
    </rPh>
    <rPh sb="58" eb="60">
      <t>チョウキ</t>
    </rPh>
    <rPh sb="60" eb="62">
      <t>ケイゾク</t>
    </rPh>
    <phoneticPr fontId="7"/>
  </si>
  <si>
    <t>SocioFuture(株)</t>
    <rPh sb="11" eb="14">
      <t>カブ</t>
    </rPh>
    <phoneticPr fontId="6"/>
  </si>
  <si>
    <t>セイコーソリューションズ(株)</t>
    <rPh sb="12" eb="15">
      <t>カブ</t>
    </rPh>
    <phoneticPr fontId="6"/>
  </si>
  <si>
    <t>山上紙業(株)</t>
    <rPh sb="0" eb="2">
      <t>ヤマガミ</t>
    </rPh>
    <rPh sb="2" eb="3">
      <t>カミ</t>
    </rPh>
    <rPh sb="3" eb="4">
      <t>ギョウ</t>
    </rPh>
    <rPh sb="5" eb="6">
      <t>カブ</t>
    </rPh>
    <phoneticPr fontId="16"/>
  </si>
  <si>
    <t>北区菅原町複合施設(福祉局保険年金課分室)空調設備改修工事に係る設計業務(北エリア)</t>
    <rPh sb="10" eb="13">
      <t>フクシキョク</t>
    </rPh>
    <rPh sb="13" eb="15">
      <t>ホケン</t>
    </rPh>
    <rPh sb="15" eb="18">
      <t>ネンキンカ</t>
    </rPh>
    <rPh sb="18" eb="20">
      <t>ブンシツ</t>
    </rPh>
    <rPh sb="21" eb="23">
      <t>クウチョウ</t>
    </rPh>
    <rPh sb="23" eb="25">
      <t>セツビ</t>
    </rPh>
    <rPh sb="25" eb="29">
      <t>カイシュウコウジ</t>
    </rPh>
    <rPh sb="30" eb="31">
      <t>カカ</t>
    </rPh>
    <rPh sb="32" eb="34">
      <t>セッケイ</t>
    </rPh>
    <rPh sb="34" eb="36">
      <t>ギョウム</t>
    </rPh>
    <phoneticPr fontId="6"/>
  </si>
  <si>
    <t>(株)URリンケージ</t>
    <rPh sb="0" eb="3">
      <t>カブ</t>
    </rPh>
    <phoneticPr fontId="6"/>
  </si>
  <si>
    <t>(株)マツダ</t>
    <rPh sb="1" eb="2">
      <t>カブ</t>
    </rPh>
    <phoneticPr fontId="16"/>
  </si>
  <si>
    <t>特随</t>
    <rPh sb="0" eb="1">
      <t>トク</t>
    </rPh>
    <rPh sb="1" eb="2">
      <t>ズイ</t>
    </rPh>
    <phoneticPr fontId="5"/>
  </si>
  <si>
    <t>(株)中和</t>
    <rPh sb="1" eb="2">
      <t>カブ</t>
    </rPh>
    <rPh sb="3" eb="5">
      <t>チュウワ</t>
    </rPh>
    <phoneticPr fontId="7"/>
  </si>
  <si>
    <t>福祉局分室・こども青少年局分室清掃業務委託長期継続契約</t>
    <rPh sb="9" eb="15">
      <t>セイショウネンキョクブンシツ</t>
    </rPh>
    <rPh sb="15" eb="21">
      <t>セイソウギョウムイタク</t>
    </rPh>
    <rPh sb="21" eb="27">
      <t>チョウキケイゾクケイヤク</t>
    </rPh>
    <phoneticPr fontId="7"/>
  </si>
  <si>
    <t>高丸環境(株)</t>
    <rPh sb="0" eb="4">
      <t>タカマルカンキョウ</t>
    </rPh>
    <rPh sb="5" eb="6">
      <t>カブ</t>
    </rPh>
    <phoneticPr fontId="7"/>
  </si>
  <si>
    <t>日本水処理工業(株)</t>
    <rPh sb="0" eb="7">
      <t>ニホンミズショリコウギョウ</t>
    </rPh>
    <rPh sb="8" eb="9">
      <t>カブ</t>
    </rPh>
    <phoneticPr fontId="7"/>
  </si>
  <si>
    <t>三菱電機ビルソリューションズ(株)関西支社</t>
    <rPh sb="0" eb="4">
      <t>ミツビシデンキ</t>
    </rPh>
    <rPh sb="15" eb="16">
      <t>カブ</t>
    </rPh>
    <rPh sb="17" eb="21">
      <t>カンサイシシャ</t>
    </rPh>
    <phoneticPr fontId="16"/>
  </si>
  <si>
    <t>栄伸開発(株)</t>
    <rPh sb="5" eb="6">
      <t>カブ</t>
    </rPh>
    <phoneticPr fontId="16"/>
  </si>
  <si>
    <t>令和６年度北区菅原町複合施設特定建築物等定期点検業務委託(建築設備・防火設備)</t>
    <rPh sb="0" eb="2">
      <t>レイワ</t>
    </rPh>
    <rPh sb="3" eb="5">
      <t>ネンド</t>
    </rPh>
    <phoneticPr fontId="16"/>
  </si>
  <si>
    <t>(株)貢献</t>
  </si>
  <si>
    <t>令和６年度北区菅原町複合施設自家用電気工作物保守点検業務委託</t>
    <rPh sb="28" eb="30">
      <t>イタク</t>
    </rPh>
    <phoneticPr fontId="7"/>
  </si>
  <si>
    <t>近畿電設サービス(株)</t>
    <rPh sb="0" eb="2">
      <t>キンキ</t>
    </rPh>
    <rPh sb="2" eb="4">
      <t>デンセツ</t>
    </rPh>
    <rPh sb="9" eb="10">
      <t>カブ</t>
    </rPh>
    <phoneticPr fontId="7"/>
  </si>
  <si>
    <t>コンビニエンスストア等における収納代行業務委託 長期継続（単価契約）</t>
    <phoneticPr fontId="7"/>
  </si>
  <si>
    <t>大阪市介護保険保険者事務共同処理業務委託（単価契約）</t>
    <phoneticPr fontId="5"/>
  </si>
  <si>
    <t>(株)アイヴィジット</t>
    <phoneticPr fontId="5"/>
  </si>
  <si>
    <t>大阪市徴収金口座振替処理データ伝送等における業務委託長期継続(概算契約)</t>
    <phoneticPr fontId="5"/>
  </si>
  <si>
    <t>マルチペイメントネットワークを利用した口座振替・自動払込受付サービス端末借入に係る初期設定業務委託</t>
    <phoneticPr fontId="5"/>
  </si>
  <si>
    <t>令和６年度こども青少年局所管施設産業廃棄物収集運搬及び処分業務委託(概算契約)</t>
    <phoneticPr fontId="5"/>
  </si>
  <si>
    <t>令和６年度 北区菅原町複合施設 機械警備業務委託</t>
    <phoneticPr fontId="5"/>
  </si>
  <si>
    <t>令和６年度　福祉局保険年金課分室　室内機部品交換等業務委託</t>
    <phoneticPr fontId="5"/>
  </si>
  <si>
    <t xml:space="preserve">令和６年度 北区菅原町複合施設 昇降機保守点検業務委託 </t>
    <rPh sb="0" eb="2">
      <t>レイワ</t>
    </rPh>
    <rPh sb="3" eb="5">
      <t>ネンド</t>
    </rPh>
    <rPh sb="6" eb="7">
      <t>キタ</t>
    </rPh>
    <rPh sb="7" eb="8">
      <t>ク</t>
    </rPh>
    <rPh sb="8" eb="11">
      <t>スガワラマチ</t>
    </rPh>
    <rPh sb="11" eb="13">
      <t>フクゴウ</t>
    </rPh>
    <rPh sb="13" eb="15">
      <t>シセツ</t>
    </rPh>
    <rPh sb="16" eb="19">
      <t>ショウコウキ</t>
    </rPh>
    <rPh sb="19" eb="21">
      <t>ホシュ</t>
    </rPh>
    <rPh sb="21" eb="23">
      <t>テンケン</t>
    </rPh>
    <rPh sb="23" eb="25">
      <t>ギョウム</t>
    </rPh>
    <rPh sb="25" eb="27">
      <t>イタク</t>
    </rPh>
    <phoneticPr fontId="16"/>
  </si>
  <si>
    <t>令和６年度こども青少年局所管施設一般廃棄物収集運搬業務委託(概算契約)</t>
    <phoneticPr fontId="5"/>
  </si>
  <si>
    <t>令和６年度北区菅原町複合施設 中央監視制御装置保守点検業務委託</t>
    <phoneticPr fontId="5"/>
  </si>
  <si>
    <t>令和６年度 大阪市国民健康保険等システム及び介護保険システム運用保守等業務委託</t>
    <phoneticPr fontId="5"/>
  </si>
  <si>
    <t>令和６年度 保険年金事業及び介護保険事業推進支援業務委託</t>
    <phoneticPr fontId="5"/>
  </si>
  <si>
    <t>大阪市国民健康保険等システム及び介護保険システム機種更新対応業務（機種更新対応業務（令和６年度対応分）ほか１件）</t>
    <phoneticPr fontId="5"/>
  </si>
  <si>
    <t>令和６年度　大阪市国民健康保険等システム、介護保険システム及び総合福祉システム業務委託（字形標準化に伴う文字移行に係る文字利用状況調査対応）</t>
    <phoneticPr fontId="5"/>
  </si>
  <si>
    <t>令和６年度　国民健康保険等システム、介護保険システム及び総合福祉システム機種更新対応支援業務</t>
    <phoneticPr fontId="5"/>
  </si>
  <si>
    <t>令和６年度　自治体システム標準化移行検討支援業務委託</t>
    <phoneticPr fontId="5"/>
  </si>
  <si>
    <t>ダイキン工業（株）　西日本サービス部</t>
    <rPh sb="6" eb="9">
      <t>カブ</t>
    </rPh>
    <phoneticPr fontId="5"/>
  </si>
  <si>
    <t>東テク（株） 大阪支店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</si>
</sst>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Red]&quot;△ &quot;#,##0;&quot;&quot;"/>
    <numFmt numFmtId="179" formatCode="\(0.0%\)"/>
  </numFmts>
  <fonts count="1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name val="Arial"/>
      <family val="2"/>
    </font>
    <font>
      <sz val="11"/>
      <name val="FC平成明朝体"/>
      <family val="1"/>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0"/>
      <name val="ＭＳ 明朝"/>
      <family val="1"/>
      <charset val="128"/>
    </font>
    <font>
      <sz val="11"/>
      <color theme="1"/>
      <name val="ＭＳ 明朝"/>
      <family val="1"/>
      <charset val="128"/>
    </font>
    <font>
      <sz val="20"/>
      <name val="ＭＳ Ｐゴシック"/>
      <family val="3"/>
      <charset val="128"/>
    </font>
    <font>
      <sz val="8"/>
      <color theme="1"/>
      <name val="ＭＳ 明朝"/>
      <family val="1"/>
      <charset val="128"/>
    </font>
    <font>
      <b/>
      <sz val="11"/>
      <color rgb="FFFA7D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0" fontId="4" fillId="0" borderId="0">
      <alignment vertical="center"/>
    </xf>
    <xf numFmtId="0" fontId="6" fillId="0" borderId="0"/>
    <xf numFmtId="0" fontId="7" fillId="0" borderId="0"/>
    <xf numFmtId="38" fontId="8" fillId="0" borderId="0" applyFont="0" applyFill="0" applyBorder="0" applyAlignment="0" applyProtection="0"/>
    <xf numFmtId="0" fontId="7" fillId="0" borderId="0"/>
    <xf numFmtId="0" fontId="8" fillId="0" borderId="0"/>
    <xf numFmtId="0" fontId="8" fillId="0" borderId="0"/>
    <xf numFmtId="0" fontId="8" fillId="0" borderId="0"/>
    <xf numFmtId="0" fontId="2" fillId="0" borderId="0">
      <alignment vertical="center"/>
    </xf>
  </cellStyleXfs>
  <cellXfs count="47">
    <xf numFmtId="0" fontId="0" fillId="0" borderId="0" xfId="0"/>
    <xf numFmtId="176" fontId="9" fillId="0" borderId="0" xfId="6" applyNumberFormat="1" applyFont="1" applyFill="1" applyBorder="1" applyAlignment="1">
      <alignment vertical="center" wrapText="1"/>
    </xf>
    <xf numFmtId="176" fontId="9" fillId="0" borderId="1" xfId="6" applyNumberFormat="1" applyFont="1" applyFill="1" applyBorder="1" applyAlignment="1">
      <alignment horizontal="right" vertical="center" wrapText="1"/>
    </xf>
    <xf numFmtId="0" fontId="9" fillId="0" borderId="0" xfId="6" applyFont="1" applyFill="1" applyBorder="1" applyAlignment="1">
      <alignment horizontal="distributed" vertical="center" wrapText="1" justifyLastLine="1"/>
    </xf>
    <xf numFmtId="0" fontId="9" fillId="0" borderId="0" xfId="6" applyFont="1" applyFill="1" applyBorder="1" applyAlignment="1">
      <alignment horizontal="center" vertical="center"/>
    </xf>
    <xf numFmtId="0" fontId="9" fillId="0" borderId="0" xfId="6" applyFont="1" applyFill="1" applyBorder="1" applyAlignment="1">
      <alignment vertical="center" wrapText="1"/>
    </xf>
    <xf numFmtId="177" fontId="9" fillId="0" borderId="0" xfId="6" applyNumberFormat="1" applyFont="1" applyFill="1" applyBorder="1" applyAlignment="1">
      <alignment vertical="center" wrapText="1"/>
    </xf>
    <xf numFmtId="177" fontId="9" fillId="0" borderId="0" xfId="6" applyNumberFormat="1" applyFont="1" applyFill="1" applyBorder="1" applyAlignment="1">
      <alignment horizontal="right" vertical="center"/>
    </xf>
    <xf numFmtId="0" fontId="9" fillId="0" borderId="1" xfId="0" applyFont="1" applyFill="1" applyBorder="1" applyAlignment="1">
      <alignment horizontal="distributed" vertical="center" wrapText="1" justifyLastLine="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right" vertical="center" wrapText="1"/>
    </xf>
    <xf numFmtId="0" fontId="13" fillId="0" borderId="0" xfId="0" applyFont="1" applyFill="1" applyBorder="1" applyAlignment="1">
      <alignment horizontal="center" vertical="center" wrapText="1"/>
    </xf>
    <xf numFmtId="178" fontId="13" fillId="0" borderId="0" xfId="0" applyNumberFormat="1" applyFont="1" applyFill="1" applyBorder="1" applyAlignment="1">
      <alignment horizontal="center" vertical="center" wrapText="1"/>
    </xf>
    <xf numFmtId="0" fontId="13" fillId="0" borderId="0" xfId="0" applyFont="1" applyFill="1" applyBorder="1" applyAlignment="1">
      <alignment horizontal="distributed" vertical="center" wrapText="1" justifyLastLine="1"/>
    </xf>
    <xf numFmtId="49" fontId="13" fillId="0" borderId="0" xfId="0" applyNumberFormat="1"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1" xfId="0" applyFont="1" applyFill="1" applyBorder="1" applyAlignment="1">
      <alignment horizontal="left" vertical="center" shrinkToFit="1"/>
    </xf>
    <xf numFmtId="178" fontId="13" fillId="0" borderId="1" xfId="0" applyNumberFormat="1" applyFont="1" applyFill="1" applyBorder="1" applyAlignment="1">
      <alignment vertical="center" shrinkToFit="1"/>
    </xf>
    <xf numFmtId="176" fontId="9" fillId="0" borderId="1" xfId="0" applyNumberFormat="1" applyFont="1" applyFill="1" applyBorder="1" applyAlignment="1">
      <alignment horizontal="center" vertical="center" wrapText="1" shrinkToFit="1"/>
    </xf>
    <xf numFmtId="178" fontId="15" fillId="0" borderId="0" xfId="0" applyNumberFormat="1" applyFont="1" applyFill="1" applyBorder="1" applyAlignment="1">
      <alignment horizontal="center" vertical="center" wrapText="1"/>
    </xf>
    <xf numFmtId="179" fontId="13" fillId="0" borderId="1" xfId="0" applyNumberFormat="1" applyFont="1" applyFill="1" applyBorder="1" applyAlignment="1">
      <alignment vertical="center" shrinkToFit="1"/>
    </xf>
    <xf numFmtId="178" fontId="13" fillId="0" borderId="0" xfId="0" applyNumberFormat="1" applyFont="1" applyFill="1" applyBorder="1" applyAlignment="1">
      <alignment vertical="center" wrapText="1"/>
    </xf>
    <xf numFmtId="177" fontId="9" fillId="0" borderId="0" xfId="4" applyNumberFormat="1" applyFont="1" applyFill="1" applyBorder="1" applyAlignment="1">
      <alignment horizontal="right" vertical="center" wrapText="1"/>
    </xf>
    <xf numFmtId="177" fontId="9" fillId="0" borderId="1" xfId="4"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176" fontId="9" fillId="2" borderId="1"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177" fontId="9" fillId="2" borderId="1" xfId="4" applyNumberFormat="1" applyFont="1" applyFill="1" applyBorder="1" applyAlignment="1">
      <alignment horizontal="center" vertical="center" wrapText="1"/>
    </xf>
    <xf numFmtId="0" fontId="9" fillId="0" borderId="0" xfId="7" applyFont="1" applyFill="1" applyBorder="1" applyAlignment="1">
      <alignment vertical="center"/>
    </xf>
    <xf numFmtId="177" fontId="9" fillId="0" borderId="0" xfId="6" applyNumberFormat="1" applyFont="1" applyFill="1" applyBorder="1" applyAlignment="1">
      <alignment horizontal="center" vertical="center"/>
    </xf>
    <xf numFmtId="0" fontId="9" fillId="0" borderId="0" xfId="8" applyFont="1" applyFill="1" applyBorder="1" applyAlignment="1">
      <alignment vertical="center"/>
    </xf>
    <xf numFmtId="176" fontId="9" fillId="0" borderId="0" xfId="6" applyNumberFormat="1" applyFont="1" applyFill="1" applyBorder="1" applyAlignment="1">
      <alignment horizontal="right" vertical="center" wrapText="1"/>
    </xf>
    <xf numFmtId="0" fontId="13" fillId="0" borderId="0" xfId="0" applyFont="1" applyFill="1" applyBorder="1" applyAlignment="1">
      <alignment horizontal="left" wrapText="1"/>
    </xf>
    <xf numFmtId="0" fontId="9" fillId="0" borderId="0" xfId="6"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9" fillId="0" borderId="1" xfId="6" applyNumberFormat="1" applyFont="1" applyFill="1" applyBorder="1" applyAlignment="1">
      <alignment horizontal="distributed" vertical="center" wrapText="1"/>
    </xf>
    <xf numFmtId="0" fontId="11" fillId="0" borderId="0" xfId="6" applyFont="1" applyFill="1" applyBorder="1" applyAlignment="1">
      <alignment horizontal="center" vertical="center"/>
    </xf>
    <xf numFmtId="176" fontId="11" fillId="0" borderId="0" xfId="6"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2" xfId="6" applyFont="1" applyFill="1" applyBorder="1" applyAlignment="1">
      <alignment horizontal="center" vertical="center" wrapText="1"/>
    </xf>
    <xf numFmtId="0" fontId="7" fillId="0" borderId="3" xfId="0" applyFont="1" applyFill="1" applyBorder="1" applyAlignment="1">
      <alignment vertical="center" wrapText="1"/>
    </xf>
  </cellXfs>
  <cellStyles count="10">
    <cellStyle name="桁区切り 2" xfId="4" xr:uid="{00000000-0005-0000-0000-000001000000}"/>
    <cellStyle name="標準" xfId="0" builtinId="0"/>
    <cellStyle name="標準 2" xfId="1" xr:uid="{00000000-0005-0000-0000-000003000000}"/>
    <cellStyle name="標準 2 2" xfId="5" xr:uid="{00000000-0005-0000-0000-000004000000}"/>
    <cellStyle name="標準 2 3" xfId="9" xr:uid="{EC4D4361-D738-49C7-A807-DA5F0A08F744}"/>
    <cellStyle name="標準 3" xfId="2" xr:uid="{00000000-0005-0000-0000-000005000000}"/>
    <cellStyle name="標準 4" xfId="3" xr:uid="{00000000-0005-0000-0000-000006000000}"/>
    <cellStyle name="標準_20決　委託料一覧（特別会計）" xfId="6" xr:uid="{00000000-0005-0000-0000-000007000000}"/>
    <cellStyle name="標準_様式10～18 2" xfId="8" xr:uid="{00000000-0005-0000-0000-000008000000}"/>
    <cellStyle name="標準_様式10～18_20決　委託料一覧（特別会計）_20決　委託料一覧（特別会計）" xfId="7"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tabSelected="1" view="pageBreakPreview" topLeftCell="A33" zoomScaleNormal="100" zoomScaleSheetLayoutView="100" workbookViewId="0">
      <selection activeCell="F36" sqref="F36:G36"/>
    </sheetView>
  </sheetViews>
  <sheetFormatPr defaultColWidth="9" defaultRowHeight="13.5"/>
  <cols>
    <col min="1" max="1" width="11.625" style="3" customWidth="1"/>
    <col min="2" max="2" width="10.125" style="4" customWidth="1"/>
    <col min="3" max="3" width="37.25" style="5" customWidth="1"/>
    <col min="4" max="4" width="31.375" style="5" customWidth="1"/>
    <col min="5" max="5" width="14.75" style="36" customWidth="1"/>
    <col min="6" max="6" width="7" style="38" customWidth="1"/>
    <col min="7" max="7" width="8.5" style="26" customWidth="1"/>
    <col min="8" max="16384" width="9" style="33"/>
  </cols>
  <sheetData>
    <row r="1" spans="1:7" ht="22.5" customHeight="1">
      <c r="D1" s="6"/>
      <c r="E1" s="1"/>
      <c r="F1" s="40" t="s">
        <v>33</v>
      </c>
      <c r="G1" s="40"/>
    </row>
    <row r="2" spans="1:7" ht="17.25">
      <c r="A2" s="41" t="s">
        <v>43</v>
      </c>
      <c r="B2" s="41"/>
      <c r="C2" s="41"/>
      <c r="D2" s="41"/>
      <c r="E2" s="42"/>
      <c r="F2" s="41"/>
      <c r="G2" s="41"/>
    </row>
    <row r="3" spans="1:7">
      <c r="D3" s="6"/>
      <c r="E3" s="1"/>
      <c r="F3" s="34"/>
      <c r="G3" s="7" t="s">
        <v>0</v>
      </c>
    </row>
    <row r="4" spans="1:7" ht="40.5">
      <c r="A4" s="8" t="s">
        <v>1</v>
      </c>
      <c r="B4" s="9" t="s">
        <v>2</v>
      </c>
      <c r="C4" s="9" t="s">
        <v>3</v>
      </c>
      <c r="D4" s="9" t="s">
        <v>4</v>
      </c>
      <c r="E4" s="10" t="s">
        <v>5</v>
      </c>
      <c r="F4" s="9" t="s">
        <v>6</v>
      </c>
      <c r="G4" s="11" t="s">
        <v>7</v>
      </c>
    </row>
    <row r="5" spans="1:7" s="35" customFormat="1" ht="45.75" customHeight="1">
      <c r="A5" s="8" t="s">
        <v>13</v>
      </c>
      <c r="B5" s="12" t="s">
        <v>8</v>
      </c>
      <c r="C5" s="13" t="s">
        <v>45</v>
      </c>
      <c r="D5" s="13" t="s">
        <v>46</v>
      </c>
      <c r="E5" s="14">
        <v>6497812</v>
      </c>
      <c r="F5" s="9" t="s">
        <v>47</v>
      </c>
      <c r="G5" s="27"/>
    </row>
    <row r="6" spans="1:7" s="35" customFormat="1" ht="45.75" customHeight="1">
      <c r="A6" s="8" t="s">
        <v>14</v>
      </c>
      <c r="B6" s="12" t="s">
        <v>8</v>
      </c>
      <c r="C6" s="13" t="s">
        <v>48</v>
      </c>
      <c r="D6" s="13" t="s">
        <v>46</v>
      </c>
      <c r="E6" s="14">
        <v>9991664</v>
      </c>
      <c r="F6" s="9" t="s">
        <v>47</v>
      </c>
      <c r="G6" s="27"/>
    </row>
    <row r="7" spans="1:7" s="35" customFormat="1" ht="45.75" customHeight="1">
      <c r="A7" s="8" t="s">
        <v>14</v>
      </c>
      <c r="B7" s="12" t="s">
        <v>8</v>
      </c>
      <c r="C7" s="13" t="s">
        <v>49</v>
      </c>
      <c r="D7" s="13" t="s">
        <v>35</v>
      </c>
      <c r="E7" s="14">
        <v>9372032</v>
      </c>
      <c r="F7" s="9" t="s">
        <v>18</v>
      </c>
      <c r="G7" s="27"/>
    </row>
    <row r="8" spans="1:7" s="35" customFormat="1" ht="45.75" customHeight="1">
      <c r="A8" s="8" t="s">
        <v>14</v>
      </c>
      <c r="B8" s="12" t="s">
        <v>8</v>
      </c>
      <c r="C8" s="13" t="s">
        <v>50</v>
      </c>
      <c r="D8" s="13" t="s">
        <v>35</v>
      </c>
      <c r="E8" s="14">
        <v>33000</v>
      </c>
      <c r="F8" s="9" t="s">
        <v>18</v>
      </c>
      <c r="G8" s="27"/>
    </row>
    <row r="9" spans="1:7" s="35" customFormat="1" ht="45.75" customHeight="1">
      <c r="A9" s="8" t="s">
        <v>14</v>
      </c>
      <c r="B9" s="12" t="s">
        <v>37</v>
      </c>
      <c r="C9" s="13" t="s">
        <v>69</v>
      </c>
      <c r="D9" s="13" t="s">
        <v>10</v>
      </c>
      <c r="E9" s="14">
        <v>12541742</v>
      </c>
      <c r="F9" s="9" t="s">
        <v>18</v>
      </c>
      <c r="G9" s="27"/>
    </row>
    <row r="10" spans="1:7" s="35" customFormat="1" ht="45.75" customHeight="1">
      <c r="A10" s="8" t="s">
        <v>14</v>
      </c>
      <c r="B10" s="12" t="s">
        <v>37</v>
      </c>
      <c r="C10" s="13" t="s">
        <v>70</v>
      </c>
      <c r="D10" s="13" t="s">
        <v>11</v>
      </c>
      <c r="E10" s="14">
        <v>700557</v>
      </c>
      <c r="F10" s="9" t="s">
        <v>42</v>
      </c>
      <c r="G10" s="27" t="s">
        <v>34</v>
      </c>
    </row>
    <row r="11" spans="1:7" s="35" customFormat="1" ht="63" customHeight="1">
      <c r="A11" s="8" t="s">
        <v>14</v>
      </c>
      <c r="B11" s="12" t="s">
        <v>37</v>
      </c>
      <c r="C11" s="13" t="s">
        <v>51</v>
      </c>
      <c r="D11" s="13" t="s">
        <v>71</v>
      </c>
      <c r="E11" s="14">
        <v>6548791</v>
      </c>
      <c r="F11" s="9" t="s">
        <v>18</v>
      </c>
      <c r="G11" s="27"/>
    </row>
    <row r="12" spans="1:7" s="35" customFormat="1" ht="61.5" customHeight="1">
      <c r="A12" s="8" t="s">
        <v>14</v>
      </c>
      <c r="B12" s="12" t="s">
        <v>37</v>
      </c>
      <c r="C12" s="13" t="s">
        <v>51</v>
      </c>
      <c r="D12" s="13" t="s">
        <v>52</v>
      </c>
      <c r="E12" s="14">
        <v>7086271</v>
      </c>
      <c r="F12" s="9" t="s">
        <v>18</v>
      </c>
      <c r="G12" s="27"/>
    </row>
    <row r="13" spans="1:7" s="35" customFormat="1" ht="45.75" customHeight="1">
      <c r="A13" s="8" t="s">
        <v>14</v>
      </c>
      <c r="B13" s="12" t="s">
        <v>37</v>
      </c>
      <c r="C13" s="13" t="s">
        <v>72</v>
      </c>
      <c r="D13" s="13" t="s">
        <v>12</v>
      </c>
      <c r="E13" s="14">
        <v>971208</v>
      </c>
      <c r="F13" s="9" t="s">
        <v>18</v>
      </c>
      <c r="G13" s="27"/>
    </row>
    <row r="14" spans="1:7" s="35" customFormat="1" ht="45.75" customHeight="1">
      <c r="A14" s="8" t="s">
        <v>14</v>
      </c>
      <c r="B14" s="12" t="s">
        <v>37</v>
      </c>
      <c r="C14" s="13" t="s">
        <v>49</v>
      </c>
      <c r="D14" s="13" t="s">
        <v>35</v>
      </c>
      <c r="E14" s="14">
        <v>10883738</v>
      </c>
      <c r="F14" s="9" t="s">
        <v>18</v>
      </c>
      <c r="G14" s="27"/>
    </row>
    <row r="15" spans="1:7" s="35" customFormat="1" ht="45.75" customHeight="1">
      <c r="A15" s="8" t="s">
        <v>14</v>
      </c>
      <c r="B15" s="12" t="s">
        <v>37</v>
      </c>
      <c r="C15" s="13" t="s">
        <v>50</v>
      </c>
      <c r="D15" s="13" t="s">
        <v>35</v>
      </c>
      <c r="E15" s="14">
        <v>33000</v>
      </c>
      <c r="F15" s="9" t="s">
        <v>18</v>
      </c>
      <c r="G15" s="27"/>
    </row>
    <row r="16" spans="1:7" s="35" customFormat="1" ht="45.75" customHeight="1">
      <c r="A16" s="8" t="s">
        <v>14</v>
      </c>
      <c r="B16" s="12" t="s">
        <v>37</v>
      </c>
      <c r="C16" s="13" t="s">
        <v>73</v>
      </c>
      <c r="D16" s="13" t="s">
        <v>53</v>
      </c>
      <c r="E16" s="14">
        <v>68640</v>
      </c>
      <c r="F16" s="9" t="s">
        <v>9</v>
      </c>
      <c r="G16" s="27"/>
    </row>
    <row r="17" spans="1:7" s="35" customFormat="1" ht="45.75" customHeight="1">
      <c r="A17" s="8" t="s">
        <v>14</v>
      </c>
      <c r="B17" s="12" t="s">
        <v>37</v>
      </c>
      <c r="C17" s="13" t="s">
        <v>74</v>
      </c>
      <c r="D17" s="13" t="s">
        <v>54</v>
      </c>
      <c r="E17" s="14">
        <v>15417</v>
      </c>
      <c r="F17" s="9" t="s">
        <v>18</v>
      </c>
      <c r="G17" s="27"/>
    </row>
    <row r="18" spans="1:7" s="35" customFormat="1" ht="45.75" customHeight="1">
      <c r="A18" s="8" t="s">
        <v>14</v>
      </c>
      <c r="B18" s="28" t="s">
        <v>37</v>
      </c>
      <c r="C18" s="29" t="s">
        <v>55</v>
      </c>
      <c r="D18" s="29" t="s">
        <v>56</v>
      </c>
      <c r="E18" s="30">
        <v>608366</v>
      </c>
      <c r="F18" s="31" t="s">
        <v>9</v>
      </c>
      <c r="G18" s="32" t="s">
        <v>34</v>
      </c>
    </row>
    <row r="19" spans="1:7" s="35" customFormat="1" ht="45.75" customHeight="1">
      <c r="A19" s="8" t="s">
        <v>14</v>
      </c>
      <c r="B19" s="28" t="s">
        <v>37</v>
      </c>
      <c r="C19" s="29" t="s">
        <v>38</v>
      </c>
      <c r="D19" s="29" t="s">
        <v>57</v>
      </c>
      <c r="E19" s="30">
        <v>8911</v>
      </c>
      <c r="F19" s="31" t="s">
        <v>28</v>
      </c>
      <c r="G19" s="32"/>
    </row>
    <row r="20" spans="1:7" s="35" customFormat="1" ht="45.75" customHeight="1">
      <c r="A20" s="8" t="s">
        <v>14</v>
      </c>
      <c r="B20" s="28" t="s">
        <v>37</v>
      </c>
      <c r="C20" s="29" t="s">
        <v>75</v>
      </c>
      <c r="D20" s="29" t="s">
        <v>36</v>
      </c>
      <c r="E20" s="30">
        <v>10839</v>
      </c>
      <c r="F20" s="31" t="s">
        <v>58</v>
      </c>
      <c r="G20" s="32"/>
    </row>
    <row r="21" spans="1:7" s="35" customFormat="1" ht="45.75" customHeight="1">
      <c r="A21" s="8" t="s">
        <v>14</v>
      </c>
      <c r="B21" s="28" t="s">
        <v>37</v>
      </c>
      <c r="C21" s="29" t="s">
        <v>76</v>
      </c>
      <c r="D21" s="29" t="s">
        <v>86</v>
      </c>
      <c r="E21" s="30">
        <v>242000</v>
      </c>
      <c r="F21" s="31" t="s">
        <v>9</v>
      </c>
      <c r="G21" s="32"/>
    </row>
    <row r="22" spans="1:7" s="35" customFormat="1" ht="45.75" customHeight="1">
      <c r="A22" s="8" t="s">
        <v>14</v>
      </c>
      <c r="B22" s="28" t="s">
        <v>37</v>
      </c>
      <c r="C22" s="29" t="s">
        <v>40</v>
      </c>
      <c r="D22" s="29" t="s">
        <v>59</v>
      </c>
      <c r="E22" s="30">
        <v>4128</v>
      </c>
      <c r="F22" s="31" t="s">
        <v>28</v>
      </c>
      <c r="G22" s="32"/>
    </row>
    <row r="23" spans="1:7" s="35" customFormat="1" ht="45.75" customHeight="1">
      <c r="A23" s="8" t="s">
        <v>14</v>
      </c>
      <c r="B23" s="28" t="s">
        <v>37</v>
      </c>
      <c r="C23" s="29" t="s">
        <v>60</v>
      </c>
      <c r="D23" s="29" t="s">
        <v>61</v>
      </c>
      <c r="E23" s="30">
        <v>201820</v>
      </c>
      <c r="F23" s="31" t="s">
        <v>18</v>
      </c>
      <c r="G23" s="32"/>
    </row>
    <row r="24" spans="1:7" s="35" customFormat="1" ht="45.75" customHeight="1">
      <c r="A24" s="8" t="s">
        <v>14</v>
      </c>
      <c r="B24" s="28" t="s">
        <v>37</v>
      </c>
      <c r="C24" s="29" t="s">
        <v>39</v>
      </c>
      <c r="D24" s="29" t="s">
        <v>62</v>
      </c>
      <c r="E24" s="30">
        <v>4852</v>
      </c>
      <c r="F24" s="31" t="s">
        <v>28</v>
      </c>
      <c r="G24" s="32"/>
    </row>
    <row r="25" spans="1:7" s="35" customFormat="1" ht="45.75" customHeight="1">
      <c r="A25" s="8" t="s">
        <v>14</v>
      </c>
      <c r="B25" s="28" t="s">
        <v>37</v>
      </c>
      <c r="C25" s="29" t="s">
        <v>77</v>
      </c>
      <c r="D25" s="29" t="s">
        <v>63</v>
      </c>
      <c r="E25" s="30">
        <v>174240</v>
      </c>
      <c r="F25" s="31" t="s">
        <v>9</v>
      </c>
      <c r="G25" s="32"/>
    </row>
    <row r="26" spans="1:7" s="35" customFormat="1" ht="45.75" customHeight="1">
      <c r="A26" s="8" t="s">
        <v>14</v>
      </c>
      <c r="B26" s="28" t="s">
        <v>37</v>
      </c>
      <c r="C26" s="29" t="s">
        <v>78</v>
      </c>
      <c r="D26" s="29" t="s">
        <v>64</v>
      </c>
      <c r="E26" s="30">
        <v>4411</v>
      </c>
      <c r="F26" s="31" t="s">
        <v>18</v>
      </c>
      <c r="G26" s="32"/>
    </row>
    <row r="27" spans="1:7" s="35" customFormat="1" ht="45.75" customHeight="1">
      <c r="A27" s="8" t="s">
        <v>14</v>
      </c>
      <c r="B27" s="28" t="s">
        <v>37</v>
      </c>
      <c r="C27" s="29" t="s">
        <v>65</v>
      </c>
      <c r="D27" s="29" t="s">
        <v>66</v>
      </c>
      <c r="E27" s="30">
        <v>4782</v>
      </c>
      <c r="F27" s="31" t="s">
        <v>28</v>
      </c>
      <c r="G27" s="32"/>
    </row>
    <row r="28" spans="1:7" s="35" customFormat="1" ht="45.75" customHeight="1">
      <c r="A28" s="8" t="s">
        <v>14</v>
      </c>
      <c r="B28" s="28" t="s">
        <v>37</v>
      </c>
      <c r="C28" s="29" t="s">
        <v>79</v>
      </c>
      <c r="D28" s="29" t="s">
        <v>87</v>
      </c>
      <c r="E28" s="30">
        <v>155580</v>
      </c>
      <c r="F28" s="31" t="s">
        <v>58</v>
      </c>
      <c r="G28" s="32"/>
    </row>
    <row r="29" spans="1:7" s="35" customFormat="1" ht="45.75" customHeight="1">
      <c r="A29" s="8" t="s">
        <v>14</v>
      </c>
      <c r="B29" s="28" t="s">
        <v>37</v>
      </c>
      <c r="C29" s="29" t="s">
        <v>67</v>
      </c>
      <c r="D29" s="29" t="s">
        <v>68</v>
      </c>
      <c r="E29" s="30">
        <v>32728</v>
      </c>
      <c r="F29" s="31" t="s">
        <v>18</v>
      </c>
      <c r="G29" s="32"/>
    </row>
    <row r="30" spans="1:7" s="35" customFormat="1" ht="45.75" customHeight="1">
      <c r="A30" s="8" t="s">
        <v>14</v>
      </c>
      <c r="B30" s="28" t="s">
        <v>8</v>
      </c>
      <c r="C30" s="29" t="s">
        <v>80</v>
      </c>
      <c r="D30" s="29" t="s">
        <v>44</v>
      </c>
      <c r="E30" s="30">
        <v>57954913</v>
      </c>
      <c r="F30" s="31" t="s">
        <v>30</v>
      </c>
      <c r="G30" s="32" t="s">
        <v>34</v>
      </c>
    </row>
    <row r="31" spans="1:7" s="35" customFormat="1" ht="45.75" customHeight="1">
      <c r="A31" s="8" t="s">
        <v>14</v>
      </c>
      <c r="B31" s="28" t="s">
        <v>8</v>
      </c>
      <c r="C31" s="29" t="s">
        <v>81</v>
      </c>
      <c r="D31" s="29" t="s">
        <v>41</v>
      </c>
      <c r="E31" s="30">
        <v>7784944</v>
      </c>
      <c r="F31" s="31" t="s">
        <v>30</v>
      </c>
      <c r="G31" s="32" t="s">
        <v>34</v>
      </c>
    </row>
    <row r="32" spans="1:7" s="35" customFormat="1" ht="58.5" customHeight="1">
      <c r="A32" s="8" t="s">
        <v>14</v>
      </c>
      <c r="B32" s="28" t="s">
        <v>8</v>
      </c>
      <c r="C32" s="29" t="s">
        <v>82</v>
      </c>
      <c r="D32" s="29" t="s">
        <v>44</v>
      </c>
      <c r="E32" s="30">
        <v>144604489</v>
      </c>
      <c r="F32" s="31" t="s">
        <v>30</v>
      </c>
      <c r="G32" s="32" t="s">
        <v>34</v>
      </c>
    </row>
    <row r="33" spans="1:7" s="35" customFormat="1" ht="59.25" customHeight="1">
      <c r="A33" s="8" t="s">
        <v>14</v>
      </c>
      <c r="B33" s="28" t="s">
        <v>8</v>
      </c>
      <c r="C33" s="29" t="s">
        <v>83</v>
      </c>
      <c r="D33" s="29" t="s">
        <v>44</v>
      </c>
      <c r="E33" s="30">
        <v>673982</v>
      </c>
      <c r="F33" s="31" t="s">
        <v>30</v>
      </c>
      <c r="G33" s="32" t="s">
        <v>34</v>
      </c>
    </row>
    <row r="34" spans="1:7" s="35" customFormat="1" ht="45.75" customHeight="1">
      <c r="A34" s="8" t="s">
        <v>14</v>
      </c>
      <c r="B34" s="28" t="s">
        <v>8</v>
      </c>
      <c r="C34" s="29" t="s">
        <v>84</v>
      </c>
      <c r="D34" s="29" t="s">
        <v>41</v>
      </c>
      <c r="E34" s="30">
        <v>6185898</v>
      </c>
      <c r="F34" s="31" t="s">
        <v>30</v>
      </c>
      <c r="G34" s="32" t="s">
        <v>34</v>
      </c>
    </row>
    <row r="35" spans="1:7" s="35" customFormat="1" ht="45.75" customHeight="1">
      <c r="A35" s="8" t="s">
        <v>14</v>
      </c>
      <c r="B35" s="28" t="s">
        <v>8</v>
      </c>
      <c r="C35" s="29" t="s">
        <v>85</v>
      </c>
      <c r="D35" s="29" t="s">
        <v>41</v>
      </c>
      <c r="E35" s="30">
        <v>38093894</v>
      </c>
      <c r="F35" s="31" t="s">
        <v>30</v>
      </c>
      <c r="G35" s="32" t="s">
        <v>34</v>
      </c>
    </row>
    <row r="36" spans="1:7" ht="45.75" customHeight="1">
      <c r="A36" s="43" t="s">
        <v>15</v>
      </c>
      <c r="B36" s="44"/>
      <c r="C36" s="44"/>
      <c r="D36" s="44"/>
      <c r="E36" s="2">
        <f>SUM(E5:E35)</f>
        <v>321494649</v>
      </c>
      <c r="F36" s="45"/>
      <c r="G36" s="46"/>
    </row>
    <row r="37" spans="1:7">
      <c r="A37" s="17"/>
      <c r="B37" s="18"/>
      <c r="C37" s="19"/>
      <c r="D37" s="37" t="s">
        <v>16</v>
      </c>
      <c r="E37" s="25"/>
      <c r="F37" s="15"/>
      <c r="G37" s="16"/>
    </row>
    <row r="38" spans="1:7" ht="45" customHeight="1">
      <c r="A38" s="17"/>
      <c r="B38" s="18"/>
      <c r="C38" s="19"/>
      <c r="D38" s="20" t="s">
        <v>17</v>
      </c>
      <c r="E38" s="21">
        <f t="shared" ref="E38:E44" si="0">SUMIF(F$5:F$35,F38,E$5:E$35)</f>
        <v>47724158</v>
      </c>
      <c r="F38" s="9" t="s">
        <v>18</v>
      </c>
      <c r="G38" s="16"/>
    </row>
    <row r="39" spans="1:7" ht="45" customHeight="1">
      <c r="A39" s="17"/>
      <c r="B39" s="18"/>
      <c r="C39" s="19"/>
      <c r="D39" s="20" t="s">
        <v>19</v>
      </c>
      <c r="E39" s="21">
        <f t="shared" si="0"/>
        <v>0</v>
      </c>
      <c r="F39" s="22" t="s">
        <v>20</v>
      </c>
      <c r="G39" s="16"/>
    </row>
    <row r="40" spans="1:7" ht="27">
      <c r="A40" s="17"/>
      <c r="B40" s="18"/>
      <c r="C40" s="19"/>
      <c r="D40" s="20" t="s">
        <v>21</v>
      </c>
      <c r="E40" s="21">
        <f t="shared" si="0"/>
        <v>0</v>
      </c>
      <c r="F40" s="9" t="s">
        <v>22</v>
      </c>
      <c r="G40" s="16"/>
    </row>
    <row r="41" spans="1:7" ht="45" customHeight="1">
      <c r="A41" s="17"/>
      <c r="B41" s="18"/>
      <c r="C41" s="19"/>
      <c r="D41" s="20" t="s">
        <v>23</v>
      </c>
      <c r="E41" s="21">
        <f t="shared" si="0"/>
        <v>0</v>
      </c>
      <c r="F41" s="9" t="s">
        <v>24</v>
      </c>
      <c r="G41" s="16"/>
    </row>
    <row r="42" spans="1:7" ht="45" customHeight="1">
      <c r="A42" s="17"/>
      <c r="B42" s="18"/>
      <c r="C42" s="19"/>
      <c r="D42" s="20" t="s">
        <v>25</v>
      </c>
      <c r="E42" s="21">
        <f t="shared" si="0"/>
        <v>0</v>
      </c>
      <c r="F42" s="9" t="s">
        <v>26</v>
      </c>
      <c r="G42" s="16"/>
    </row>
    <row r="43" spans="1:7" ht="45" customHeight="1">
      <c r="A43" s="17"/>
      <c r="B43" s="18"/>
      <c r="C43" s="19"/>
      <c r="D43" s="20" t="s">
        <v>27</v>
      </c>
      <c r="E43" s="21">
        <f t="shared" si="0"/>
        <v>22673</v>
      </c>
      <c r="F43" s="9" t="s">
        <v>28</v>
      </c>
      <c r="G43" s="23"/>
    </row>
    <row r="44" spans="1:7" ht="45" customHeight="1">
      <c r="A44" s="17"/>
      <c r="B44" s="18"/>
      <c r="C44" s="19"/>
      <c r="D44" s="20" t="s">
        <v>29</v>
      </c>
      <c r="E44" s="21">
        <f t="shared" si="0"/>
        <v>273747818</v>
      </c>
      <c r="F44" s="9" t="s">
        <v>30</v>
      </c>
      <c r="G44" s="16"/>
    </row>
    <row r="45" spans="1:7" ht="45" customHeight="1">
      <c r="A45" s="17"/>
      <c r="B45" s="18"/>
      <c r="C45" s="19"/>
      <c r="D45" s="20" t="s">
        <v>31</v>
      </c>
      <c r="E45" s="24">
        <f>E44/E46</f>
        <v>0.85148483451119583</v>
      </c>
      <c r="F45" s="9"/>
      <c r="G45" s="16"/>
    </row>
    <row r="46" spans="1:7" ht="45" customHeight="1">
      <c r="A46" s="17"/>
      <c r="B46" s="18"/>
      <c r="C46" s="19"/>
      <c r="D46" s="20" t="s">
        <v>32</v>
      </c>
      <c r="E46" s="21">
        <f>SUM(E38:E44)</f>
        <v>321494649</v>
      </c>
      <c r="F46" s="39"/>
      <c r="G46" s="16"/>
    </row>
    <row r="47" spans="1:7" ht="45" customHeight="1">
      <c r="A47" s="17"/>
      <c r="B47" s="18"/>
      <c r="C47" s="19"/>
      <c r="D47" s="19"/>
      <c r="E47" s="25"/>
      <c r="F47" s="15"/>
      <c r="G47" s="16"/>
    </row>
  </sheetData>
  <mergeCells count="4">
    <mergeCell ref="F1:G1"/>
    <mergeCell ref="A2:G2"/>
    <mergeCell ref="A36:D36"/>
    <mergeCell ref="F36:G36"/>
  </mergeCells>
  <phoneticPr fontId="5"/>
  <dataValidations count="2">
    <dataValidation type="list" allowBlank="1" showInputMessage="1" showErrorMessage="1" sqref="F5:F7" xr:uid="{00000000-0002-0000-0100-000000000000}">
      <formula1>$F$38:$F$44</formula1>
    </dataValidation>
    <dataValidation type="list" allowBlank="1" showInputMessage="1" showErrorMessage="1" sqref="F8:F35" xr:uid="{00000000-0002-0000-0100-000001000000}">
      <formula1>"公募,非公募,一般,公募指名,指名,比随,特随"</formula1>
    </dataValidation>
  </dataValidations>
  <pageMargins left="0.70866141732283472" right="0.70866141732283472"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2025-10-09T08:09:31Z</dcterms:modified>
</cp:coreProperties>
</file>