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5C86F86C-DD16-4229-9D90-F2B275FE297D}"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６" sheetId="4" r:id="rId3"/>
    <sheet name="2-1人員配置体制加算" sheetId="5" r:id="rId4"/>
    <sheet name="別添参考様式（人員配置体制確認表）" sheetId="6" r:id="rId5"/>
    <sheet name="別添参考様式（人員配置体制確認表 （記載例））" sheetId="7" r:id="rId6"/>
    <sheet name="参考表" sheetId="8" r:id="rId7"/>
    <sheet name="4-1視覚・聴覚言語障害者支援体制加算(Ⅰ)" sheetId="9" r:id="rId8"/>
    <sheet name="4-2視覚・聴覚言語障害者支援体制加算(Ⅱ)" sheetId="10" r:id="rId9"/>
    <sheet name="９-1 夜間支援等体制加算" sheetId="11" r:id="rId10"/>
    <sheet name="９-1【記入例】夜間支援等体制加算" sheetId="12" r:id="rId11"/>
    <sheet name="厚労省【記載例】注釈つき" sheetId="13" r:id="rId12"/>
    <sheet name="９-2 ＧＨ利用者の数に関する調書" sheetId="14" r:id="rId13"/>
    <sheet name="11 通勤者生活支援加算" sheetId="15" r:id="rId14"/>
    <sheet name="75高次脳機能障害者支援体制加算" sheetId="16" r:id="rId15"/>
    <sheet name="誓約書" sheetId="3"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3">#REF!</definedName>
    <definedName name="___kk06" localSheetId="5">#REF!</definedName>
    <definedName name="___kk06" localSheetId="4">#REF!</definedName>
    <definedName name="___kk06">#REF!</definedName>
    <definedName name="___kk29" localSheetId="3">#REF!</definedName>
    <definedName name="___kk29" localSheetId="5">#REF!</definedName>
    <definedName name="___kk29" localSheetId="4">#REF!</definedName>
    <definedName name="___kk29">#REF!</definedName>
    <definedName name="__08">#N/A</definedName>
    <definedName name="__kk06" localSheetId="3">#REF!</definedName>
    <definedName name="__kk06" localSheetId="5">#REF!</definedName>
    <definedName name="__kk06" localSheetId="4">#REF!</definedName>
    <definedName name="__kk06">#REF!</definedName>
    <definedName name="__kk29" localSheetId="3">#REF!</definedName>
    <definedName name="__kk29" localSheetId="5">#REF!</definedName>
    <definedName name="__kk29" localSheetId="4">#REF!</definedName>
    <definedName name="__kk29">#REF!</definedName>
    <definedName name="_kk06" localSheetId="3">#REF!</definedName>
    <definedName name="_kk06" localSheetId="5">#REF!</definedName>
    <definedName name="_kk06" localSheetId="4">#REF!</definedName>
    <definedName name="_kk06">#REF!</definedName>
    <definedName name="_kk29" localSheetId="3">#REF!</definedName>
    <definedName name="_kk29" localSheetId="5">#REF!</definedName>
    <definedName name="_kk29" localSheetId="4">#REF!</definedName>
    <definedName name="_kk29">#REF!</definedName>
    <definedName name="_new1" localSheetId="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3">#REF!</definedName>
    <definedName name="Avrg" localSheetId="5">#REF!</definedName>
    <definedName name="Avrg" localSheetId="4">#REF!</definedName>
    <definedName name="Avrg">#REF!</definedName>
    <definedName name="avrg1" localSheetId="3">#REF!</definedName>
    <definedName name="avrg1" localSheetId="5">#REF!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9">#REF!</definedName>
    <definedName name="DaihyoFurigana">#REF!</definedName>
    <definedName name="DaihyoJyusho" localSheetId="9">#REF!</definedName>
    <definedName name="DaihyoJyusho">#REF!</definedName>
    <definedName name="DaihyoShimei" localSheetId="9">#REF!</definedName>
    <definedName name="DaihyoShimei">#REF!</definedName>
    <definedName name="DaihyoShokumei" localSheetId="9">#REF!</definedName>
    <definedName name="DaihyoShokumei">#REF!</definedName>
    <definedName name="DaihyoYubin" localSheetId="9">#REF!</definedName>
    <definedName name="DaihyoYubin">#REF!</definedName>
    <definedName name="e">#REF!</definedName>
    <definedName name="erea" localSheetId="9">#REF!</definedName>
    <definedName name="erea">#REF!</definedName>
    <definedName name="Excel_BuiltIn_Print_Area" localSheetId="7">'4-1視覚・聴覚言語障害者支援体制加算(Ⅰ)'!$A$4:$AK$49</definedName>
    <definedName name="Excel_BuiltIn_Print_Area" localSheetId="8">'4-2視覚・聴覚言語障害者支援体制加算(Ⅱ)'!$A$4:$AK$49</definedName>
    <definedName name="Excel_BuiltIn_Print_Area" localSheetId="14">'75高次脳機能障害者支援体制加算'!$A$4:$AM$35</definedName>
    <definedName name="houjin">#REF!</definedName>
    <definedName name="HoujinShokatsu" localSheetId="9">#REF!</definedName>
    <definedName name="HoujinShokatsu">#REF!</definedName>
    <definedName name="HoujinSyubetsu" localSheetId="9">#REF!</definedName>
    <definedName name="HoujinSyubetsu">#REF!</definedName>
    <definedName name="HoujinSyubetu" localSheetId="9">#REF!</definedName>
    <definedName name="HoujinSyubetu">#REF!</definedName>
    <definedName name="i">#REF!</definedName>
    <definedName name="ｊ">#REF!</definedName>
    <definedName name="JigyoFax" localSheetId="9">#REF!</definedName>
    <definedName name="JigyoFax">#REF!</definedName>
    <definedName name="jigyoFurigana" localSheetId="9">#REF!</definedName>
    <definedName name="jigyoFurigana">#REF!</definedName>
    <definedName name="JigyoMeisyo" localSheetId="9">#REF!</definedName>
    <definedName name="JigyoMeisyo">#REF!</definedName>
    <definedName name="JigyoShozai" localSheetId="9">#REF!</definedName>
    <definedName name="JigyoShozai">#REF!</definedName>
    <definedName name="JigyoShozaiKana" localSheetId="9">#REF!</definedName>
    <definedName name="JigyoShozaiKana">#REF!</definedName>
    <definedName name="JigyosyoFurigana" localSheetId="9">#REF!</definedName>
    <definedName name="JigyosyoFurigana">#REF!</definedName>
    <definedName name="JigyosyoMei" localSheetId="9">#REF!</definedName>
    <definedName name="JigyosyoMei">#REF!</definedName>
    <definedName name="JigyosyoSyozai" localSheetId="9">#REF!</definedName>
    <definedName name="JigyosyoSyozai">#REF!</definedName>
    <definedName name="JigyosyoYubin" localSheetId="9">#REF!</definedName>
    <definedName name="JigyosyoYubin">#REF!</definedName>
    <definedName name="JigyoTel" localSheetId="9">#REF!</definedName>
    <definedName name="JigyoTel">#REF!</definedName>
    <definedName name="jigyoumeishou">#REF!</definedName>
    <definedName name="JigyoYubin" localSheetId="9">#REF!</definedName>
    <definedName name="JigyoYubin">#REF!</definedName>
    <definedName name="jiritu" localSheetId="3">#REF!</definedName>
    <definedName name="jiritu" localSheetId="5">#REF!</definedName>
    <definedName name="jiritu" localSheetId="4">#REF!</definedName>
    <definedName name="jiritu">#REF!</definedName>
    <definedName name="ｋ">#N/A</definedName>
    <definedName name="kanagawaken">#REF!</definedName>
    <definedName name="KanriJyusyo" localSheetId="9">#REF!</definedName>
    <definedName name="KanriJyusyo">#REF!</definedName>
    <definedName name="KanriJyusyoKana" localSheetId="9">#REF!</definedName>
    <definedName name="KanriJyusyoKana">#REF!</definedName>
    <definedName name="KanriShimei" localSheetId="9">#REF!</definedName>
    <definedName name="KanriShimei">#REF!</definedName>
    <definedName name="KanriYubin" localSheetId="9">#REF!</definedName>
    <definedName name="KanriYubin">#REF!</definedName>
    <definedName name="kawasaki">#REF!</definedName>
    <definedName name="KenmuJigyoMei" localSheetId="9">#REF!</definedName>
    <definedName name="KenmuJigyoMei">#REF!</definedName>
    <definedName name="KenmuJikan" localSheetId="9">#REF!</definedName>
    <definedName name="KenmuJikan">#REF!</definedName>
    <definedName name="KenmuShokushu" localSheetId="9">#REF!</definedName>
    <definedName name="KenmuShokushu">#REF!</definedName>
    <definedName name="KenmuUmu" localSheetId="9">#REF!</definedName>
    <definedName name="KenmuUmu">#REF!</definedName>
    <definedName name="KK_03" localSheetId="3">#REF!</definedName>
    <definedName name="KK_03" localSheetId="5">#REF!</definedName>
    <definedName name="KK_03" localSheetId="4">#REF!</definedName>
    <definedName name="KK_03">#REF!</definedName>
    <definedName name="kk_04" localSheetId="3">#REF!</definedName>
    <definedName name="kk_04" localSheetId="5">#REF!</definedName>
    <definedName name="kk_04" localSheetId="4">#REF!</definedName>
    <definedName name="kk_04">#REF!</definedName>
    <definedName name="KK_06" localSheetId="3">#REF!</definedName>
    <definedName name="KK_06" localSheetId="5">#REF!</definedName>
    <definedName name="KK_06" localSheetId="4">#REF!</definedName>
    <definedName name="KK_06">#REF!</definedName>
    <definedName name="kk_07" localSheetId="3">#REF!</definedName>
    <definedName name="kk_07" localSheetId="5">#REF!</definedName>
    <definedName name="kk_07" localSheetId="4">#REF!</definedName>
    <definedName name="kk_07">#REF!</definedName>
    <definedName name="‐㏍08">#REF!</definedName>
    <definedName name="KK2_3" localSheetId="3">#REF!</definedName>
    <definedName name="KK2_3" localSheetId="5">#REF!</definedName>
    <definedName name="KK2_3" localSheetId="4">#REF!</definedName>
    <definedName name="KK2_3">#REF!</definedName>
    <definedName name="ｋｋｋｋ">#REF!</definedName>
    <definedName name="new" localSheetId="9">#REF!</definedName>
    <definedName name="new">#REF!</definedName>
    <definedName name="nn">#REF!</definedName>
    <definedName name="o">#REF!</definedName>
    <definedName name="ｐ">#REF!</definedName>
    <definedName name="_xlnm.Print_Area" localSheetId="3">'2-1人員配置体制加算'!$A$1:$L$46</definedName>
    <definedName name="_xlnm.Print_Area" localSheetId="7">'4-1視覚・聴覚言語障害者支援体制加算(Ⅰ)'!$A$1:$AK$48</definedName>
    <definedName name="_xlnm.Print_Area" localSheetId="8">'4-2視覚・聴覚言語障害者支援体制加算(Ⅱ)'!$A$1:$AK$48</definedName>
    <definedName name="_xlnm.Print_Area" localSheetId="14">'75高次脳機能障害者支援体制加算'!$A$1:$AM$35</definedName>
    <definedName name="_xlnm.Print_Area" localSheetId="9">'９-1 夜間支援等体制加算'!$A$1:$L$59</definedName>
    <definedName name="_xlnm.Print_Area" localSheetId="12">'９-2 ＧＨ利用者の数に関する調書'!$A$1:$M$39</definedName>
    <definedName name="_xlnm.Print_Area" localSheetId="2">介給６!$A$1:$AM$65</definedName>
    <definedName name="_xlnm.Print_Area" localSheetId="1">介給届!$A$1:$AJ$108</definedName>
    <definedName name="_xlnm.Print_Area" localSheetId="6">参考表!$A$1:$CC$38</definedName>
    <definedName name="_xlnm.Print_Area" localSheetId="15">誓約書!$A$1:$M$33</definedName>
    <definedName name="_xlnm.Print_Area" localSheetId="5">'別添参考様式（人員配置体制確認表 （記載例））'!$A$1:$BT$88</definedName>
    <definedName name="_xlnm.Print_Area" localSheetId="4">'別添参考様式（人員配置体制確認表）'!$A$1:$BT$89</definedName>
    <definedName name="_xlnm.Print_Area" localSheetId="0">変更届!$A$1:$AE$92</definedName>
    <definedName name="prtNo">[2]main!#REF!</definedName>
    <definedName name="q">#REF!</definedName>
    <definedName name="qq">#REF!</definedName>
    <definedName name="qwerty">#REF!</definedName>
    <definedName name="Roman_01" localSheetId="3">#REF!</definedName>
    <definedName name="Roman_01" localSheetId="5">#REF!</definedName>
    <definedName name="Roman_01" localSheetId="4">#REF!</definedName>
    <definedName name="Roman_01">#REF!</definedName>
    <definedName name="Roman_02">#REF!</definedName>
    <definedName name="Roman_03" localSheetId="3">#REF!</definedName>
    <definedName name="Roman_03" localSheetId="5">#REF!</definedName>
    <definedName name="Roman_03" localSheetId="4">#REF!</definedName>
    <definedName name="Roman_03">#REF!</definedName>
    <definedName name="Roman_04" localSheetId="3">#REF!</definedName>
    <definedName name="Roman_04" localSheetId="5">#REF!</definedName>
    <definedName name="Roman_04" localSheetId="4">#REF!</definedName>
    <definedName name="Roman_04">#REF!</definedName>
    <definedName name="Roman_06" localSheetId="3">#REF!</definedName>
    <definedName name="Roman_06" localSheetId="5">#REF!</definedName>
    <definedName name="Roman_06" localSheetId="4">#REF!</definedName>
    <definedName name="Roman_06">#REF!</definedName>
    <definedName name="roman_09" localSheetId="3">#REF!</definedName>
    <definedName name="roman_09" localSheetId="5">#REF!</definedName>
    <definedName name="roman_09" localSheetId="4">#REF!</definedName>
    <definedName name="roman_09">#REF!</definedName>
    <definedName name="roman_11" localSheetId="3">#REF!</definedName>
    <definedName name="roman_11" localSheetId="5">#REF!</definedName>
    <definedName name="roman_11" localSheetId="4">#REF!</definedName>
    <definedName name="roman_11">#REF!</definedName>
    <definedName name="roman11" localSheetId="3">#REF!</definedName>
    <definedName name="roman11" localSheetId="5">#REF!</definedName>
    <definedName name="roman11" localSheetId="4">#REF!</definedName>
    <definedName name="roman11">#REF!</definedName>
    <definedName name="Roman2_1" localSheetId="3">#REF!</definedName>
    <definedName name="Roman2_1" localSheetId="5">#REF!</definedName>
    <definedName name="Roman2_1" localSheetId="4">#REF!</definedName>
    <definedName name="Roman2_1">#REF!</definedName>
    <definedName name="Roman2_3" localSheetId="3">#REF!</definedName>
    <definedName name="Roman2_3" localSheetId="5">#REF!</definedName>
    <definedName name="Roman2_3" localSheetId="4">#REF!</definedName>
    <definedName name="Roman2_3">#REF!</definedName>
    <definedName name="roman31" localSheetId="3">#REF!</definedName>
    <definedName name="roman31" localSheetId="5">#REF!</definedName>
    <definedName name="roman31" localSheetId="4">#REF!</definedName>
    <definedName name="roman31">#REF!</definedName>
    <definedName name="roman33" localSheetId="3">#REF!</definedName>
    <definedName name="roman33" localSheetId="5">#REF!</definedName>
    <definedName name="roman33" localSheetId="4">#REF!</definedName>
    <definedName name="roman33">#REF!</definedName>
    <definedName name="roman4_3" localSheetId="3">#REF!</definedName>
    <definedName name="roman4_3" localSheetId="5">#REF!</definedName>
    <definedName name="roman4_3" localSheetId="4">#REF!</definedName>
    <definedName name="roman4_3">#REF!</definedName>
    <definedName name="roman43">#REF!</definedName>
    <definedName name="roman7_1" localSheetId="3">#REF!</definedName>
    <definedName name="roman7_1" localSheetId="5">#REF!</definedName>
    <definedName name="roman7_1" localSheetId="4">#REF!</definedName>
    <definedName name="roman7_1">#REF!</definedName>
    <definedName name="roman77" localSheetId="3">#REF!</definedName>
    <definedName name="roman77" localSheetId="5">#REF!</definedName>
    <definedName name="roman77" localSheetId="4">#REF!</definedName>
    <definedName name="roman77">#REF!</definedName>
    <definedName name="romann_12" localSheetId="3">#REF!</definedName>
    <definedName name="romann_12" localSheetId="5">#REF!</definedName>
    <definedName name="romann_12" localSheetId="4">#REF!</definedName>
    <definedName name="romann_12">#REF!</definedName>
    <definedName name="romann_66" localSheetId="3">#REF!</definedName>
    <definedName name="romann_66" localSheetId="5">#REF!</definedName>
    <definedName name="romann_66" localSheetId="4">#REF!</definedName>
    <definedName name="romann_66">#REF!</definedName>
    <definedName name="romann33" localSheetId="3">#REF!</definedName>
    <definedName name="romann33" localSheetId="5">#REF!</definedName>
    <definedName name="romann33" localSheetId="4">#REF!</definedName>
    <definedName name="romann33">#REF!</definedName>
    <definedName name="s">#REF!</definedName>
    <definedName name="SasekiFuri" localSheetId="9">#REF!</definedName>
    <definedName name="SasekiFuri">#REF!</definedName>
    <definedName name="SasekiJyusyo" localSheetId="9">#REF!</definedName>
    <definedName name="SasekiJyusyo">#REF!</definedName>
    <definedName name="SasekiShimei" localSheetId="9">#REF!</definedName>
    <definedName name="SasekiShimei">#REF!</definedName>
    <definedName name="SasekiYubin" localSheetId="9">#REF!</definedName>
    <definedName name="SasekiYubin">#REF!</definedName>
    <definedName name="sdsgfsgfs">#REF!</definedName>
    <definedName name="serv" localSheetId="3">#REF!</definedName>
    <definedName name="serv" localSheetId="5">#REF!</definedName>
    <definedName name="serv" localSheetId="4">#REF!</definedName>
    <definedName name="serv">#REF!</definedName>
    <definedName name="serv_" localSheetId="3">#REF!</definedName>
    <definedName name="serv_" localSheetId="5">#REF!</definedName>
    <definedName name="serv_" localSheetId="4">#REF!</definedName>
    <definedName name="serv_">#REF!</definedName>
    <definedName name="Serv_LIST" localSheetId="3">#REF!</definedName>
    <definedName name="Serv_LIST" localSheetId="5">#REF!</definedName>
    <definedName name="Serv_LIST" localSheetId="4">#REF!</definedName>
    <definedName name="Serv_LIST">#REF!</definedName>
    <definedName name="servo1" localSheetId="3">#REF!</definedName>
    <definedName name="servo1" localSheetId="5">#REF!</definedName>
    <definedName name="servo1" localSheetId="4">#REF!</definedName>
    <definedName name="servo1">#REF!</definedName>
    <definedName name="ShinseiFax" localSheetId="9">#REF!</definedName>
    <definedName name="ShinseiFax">#REF!</definedName>
    <definedName name="ShinseiMeisyo" localSheetId="9">#REF!</definedName>
    <definedName name="ShinseiMeisyo">#REF!</definedName>
    <definedName name="ShinseiMeisyoKana" localSheetId="9">#REF!</definedName>
    <definedName name="ShinseiMeisyoKana">#REF!</definedName>
    <definedName name="ShinseiSyozai" localSheetId="9">#REF!</definedName>
    <definedName name="ShinseiSyozai">#REF!</definedName>
    <definedName name="ShinseiTel" localSheetId="9">#REF!</definedName>
    <definedName name="ShinseiTel">#REF!</definedName>
    <definedName name="ShinseiYubin" localSheetId="9">#REF!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3">#REF!</definedName>
    <definedName name="ｔａｂｉｅ＿04" localSheetId="5">#REF!</definedName>
    <definedName name="ｔａｂｉｅ＿04" localSheetId="4">#REF!</definedName>
    <definedName name="ｔａｂｉｅ＿04">#REF!</definedName>
    <definedName name="table_03" localSheetId="3">#REF!</definedName>
    <definedName name="table_03" localSheetId="5">#REF!</definedName>
    <definedName name="table_03" localSheetId="4">#REF!</definedName>
    <definedName name="table_03">#REF!</definedName>
    <definedName name="table_06" localSheetId="3">#REF!</definedName>
    <definedName name="table_06" localSheetId="5">#REF!</definedName>
    <definedName name="table_06" localSheetId="4">#REF!</definedName>
    <definedName name="table_06">#REF!</definedName>
    <definedName name="table2_3" localSheetId="3">#REF!</definedName>
    <definedName name="table2_3" localSheetId="5">#REF!</definedName>
    <definedName name="table2_3" localSheetId="4">#REF!</definedName>
    <definedName name="table2_3">#REF!</definedName>
    <definedName name="tanaka">#REF!</definedName>
    <definedName name="tanaka1">#REF!</definedName>
    <definedName name="tanaka2">#REF!</definedName>
    <definedName name="tapi2" localSheetId="3">#REF!</definedName>
    <definedName name="tapi2" localSheetId="5">#REF!</definedName>
    <definedName name="tapi2" localSheetId="4">#REF!</definedName>
    <definedName name="tapi2">#REF!</definedName>
    <definedName name="tebie_07">#REF!</definedName>
    <definedName name="tebie_o7" localSheetId="3">#REF!</definedName>
    <definedName name="tebie_o7" localSheetId="5">#REF!</definedName>
    <definedName name="tebie_o7" localSheetId="4">#REF!</definedName>
    <definedName name="tebie_o7">#REF!</definedName>
    <definedName name="tebie07">#REF!</definedName>
    <definedName name="tebie08" localSheetId="3">#REF!</definedName>
    <definedName name="tebie08" localSheetId="5">#REF!</definedName>
    <definedName name="tebie08" localSheetId="4">#REF!</definedName>
    <definedName name="tebie08">#REF!</definedName>
    <definedName name="tebie33" localSheetId="3">#REF!</definedName>
    <definedName name="tebie33" localSheetId="5">#REF!</definedName>
    <definedName name="tebie33" localSheetId="4">#REF!</definedName>
    <definedName name="tebie33">#REF!</definedName>
    <definedName name="tebiroo" localSheetId="3">#REF!</definedName>
    <definedName name="tebiroo" localSheetId="5">#REF!</definedName>
    <definedName name="tebiroo" localSheetId="4">#REF!</definedName>
    <definedName name="tebiroo">#REF!</definedName>
    <definedName name="teble" localSheetId="3">#REF!</definedName>
    <definedName name="teble" localSheetId="5">#REF!</definedName>
    <definedName name="teble" localSheetId="4">#REF!</definedName>
    <definedName name="teble">#REF!</definedName>
    <definedName name="teble_09" localSheetId="3">#REF!</definedName>
    <definedName name="teble_09" localSheetId="5">#REF!</definedName>
    <definedName name="teble_09" localSheetId="4">#REF!</definedName>
    <definedName name="teble_09">#REF!</definedName>
    <definedName name="teble77" localSheetId="3">#REF!</definedName>
    <definedName name="teble77" localSheetId="5">#REF!</definedName>
    <definedName name="teble77" localSheetId="4">#REF!</definedName>
    <definedName name="teble77">#REF!</definedName>
    <definedName name="u">#REF!</definedName>
    <definedName name="w">#REF!</definedName>
    <definedName name="ww">#REF!</definedName>
    <definedName name="www" localSheetId="9">#REF!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 localSheetId="9">#REF!</definedName>
    <definedName name="か">#REF!</definedName>
    <definedName name="かながわ" localSheetId="9">#REF!</definedName>
    <definedName name="かながわ">#REF!</definedName>
    <definedName name="こ">#REF!</definedName>
    <definedName name="サービス" localSheetId="9">#REF!</definedName>
    <definedName name="サービス">#REF!</definedName>
    <definedName name="サービス２" localSheetId="9">#REF!</definedName>
    <definedName name="サービス２">#REF!</definedName>
    <definedName name="サービス種別" localSheetId="13">[4]サービス種類一覧!$B$4:$B$20</definedName>
    <definedName name="サービス種別" localSheetId="3">[4]サービス種類一覧!$B$4:$B$20</definedName>
    <definedName name="サービス種別" localSheetId="7">[4]サービス種類一覧!$B$4:$B$20</definedName>
    <definedName name="サービス種別" localSheetId="8">[4]サービス種類一覧!$B$4:$B$20</definedName>
    <definedName name="サービス種別" localSheetId="14">[4]サービス種類一覧!$B$4:$B$20</definedName>
    <definedName name="サービス種別" localSheetId="9">[4]サービス種類一覧!$B$4:$B$20</definedName>
    <definedName name="サービス種別">[5]サービス種類一覧!$B$4:$B$20</definedName>
    <definedName name="サービス種類" localSheetId="13">[4]サービス種類一覧!$C$4:$C$20</definedName>
    <definedName name="サービス種類" localSheetId="3">[4]サービス種類一覧!$C$4:$C$20</definedName>
    <definedName name="サービス種類" localSheetId="7">[4]サービス種類一覧!$C$4:$C$20</definedName>
    <definedName name="サービス種類" localSheetId="8">[4]サービス種類一覧!$C$4:$C$20</definedName>
    <definedName name="サービス種類" localSheetId="14">[4]サービス種類一覧!$C$4:$C$20</definedName>
    <definedName name="サービス種類" localSheetId="9">[4]サービス種類一覧!$C$4:$C$20</definedName>
    <definedName name="サービス種類">[6]サービス種類一覧!$C$4:$C$20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[7]加算率一覧!$A$4:$A$25</definedName>
    <definedName name="確認">#N/A</definedName>
    <definedName name="看護時間">#REF!</definedName>
    <definedName name="山口県">#REF!</definedName>
    <definedName name="自己評価" localSheetId="9">#REF!</definedName>
    <definedName name="自己評価">#REF!</definedName>
    <definedName name="種類" localSheetId="13">[4]サービス種類一覧!$A$4:$A$20</definedName>
    <definedName name="種類" localSheetId="3">[4]サービス種類一覧!$A$4:$A$20</definedName>
    <definedName name="種類" localSheetId="7">[4]サービス種類一覧!$A$4:$A$20</definedName>
    <definedName name="種類" localSheetId="8">[4]サービス種類一覧!$A$4:$A$20</definedName>
    <definedName name="種類" localSheetId="14">[4]サービス種類一覧!$A$4:$A$20</definedName>
    <definedName name="種類" localSheetId="9">[4]サービス種類一覧!$A$4:$A$20</definedName>
    <definedName name="種類">[8]サービス種類一覧!$A$4:$A$20</definedName>
    <definedName name="食事" localSheetId="3">#REF!</definedName>
    <definedName name="食事" localSheetId="5">#REF!</definedName>
    <definedName name="食事" localSheetId="4">#REF!</definedName>
    <definedName name="食事">#REF!</definedName>
    <definedName name="体制等状況一覧">#REF!</definedName>
    <definedName name="台帳">[9]D台帳!$A$6:$AF$3439</definedName>
    <definedName name="町っ油" localSheetId="3">#REF!</definedName>
    <definedName name="町っ油" localSheetId="5">#REF!</definedName>
    <definedName name="町っ油" localSheetId="4">#REF!</definedName>
    <definedName name="町っ油">#REF!</definedName>
    <definedName name="特定" localSheetId="9">#REF!</definedName>
    <definedName name="特定">#REF!</definedName>
    <definedName name="利用日数記入例" localSheetId="3">#REF!</definedName>
    <definedName name="利用日数記入例" localSheetId="5">#REF!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6" l="1"/>
  <c r="S13" i="16"/>
  <c r="S12" i="16"/>
  <c r="E8" i="15"/>
  <c r="E7" i="15"/>
  <c r="F21" i="14"/>
  <c r="B21" i="14"/>
  <c r="J21" i="14" s="1"/>
  <c r="S28" i="10"/>
  <c r="AE25" i="10"/>
  <c r="S13" i="10"/>
  <c r="S12" i="10"/>
  <c r="S28" i="9"/>
  <c r="AE25" i="9"/>
  <c r="S13" i="9"/>
  <c r="S12" i="9"/>
  <c r="AT29" i="8"/>
  <c r="AQ29" i="8"/>
  <c r="BR28" i="8"/>
  <c r="BR29" i="8" s="1"/>
  <c r="BO28" i="8"/>
  <c r="BO29" i="8" s="1"/>
  <c r="BL28" i="8"/>
  <c r="BL29" i="8" s="1"/>
  <c r="BL30" i="8" s="1"/>
  <c r="BI28" i="8"/>
  <c r="BI29" i="8" s="1"/>
  <c r="BF28" i="8"/>
  <c r="BF29" i="8" s="1"/>
  <c r="BC28" i="8"/>
  <c r="BC29" i="8" s="1"/>
  <c r="BC30" i="8" s="1"/>
  <c r="AZ28" i="8"/>
  <c r="AW28" i="8"/>
  <c r="AT28" i="8"/>
  <c r="AQ28" i="8"/>
  <c r="AK28" i="8"/>
  <c r="AH28" i="8"/>
  <c r="AB28" i="8"/>
  <c r="AB29" i="8" s="1"/>
  <c r="Y28" i="8"/>
  <c r="Y29" i="8" s="1"/>
  <c r="S28" i="8"/>
  <c r="S29" i="8" s="1"/>
  <c r="M28" i="8"/>
  <c r="AK29" i="8" s="1"/>
  <c r="AK30" i="8" s="1"/>
  <c r="BU27" i="8"/>
  <c r="BU26" i="8"/>
  <c r="BU25" i="8"/>
  <c r="BU24" i="8"/>
  <c r="BU23" i="8"/>
  <c r="BU22" i="8"/>
  <c r="BU21" i="8"/>
  <c r="BU20" i="8"/>
  <c r="BU19" i="8"/>
  <c r="BU18" i="8"/>
  <c r="BU17" i="8"/>
  <c r="BU16" i="8"/>
  <c r="BU28" i="8" s="1"/>
  <c r="BY5" i="8"/>
  <c r="AX73" i="7"/>
  <c r="AW73" i="7"/>
  <c r="AV73" i="7"/>
  <c r="AU73" i="7"/>
  <c r="AT73" i="7"/>
  <c r="AS73" i="7"/>
  <c r="AR73" i="7"/>
  <c r="AQ73" i="7"/>
  <c r="AP73" i="7"/>
  <c r="AO73" i="7"/>
  <c r="AN73" i="7"/>
  <c r="AM73" i="7"/>
  <c r="AL73" i="7"/>
  <c r="AK73" i="7"/>
  <c r="AJ73" i="7"/>
  <c r="AI73" i="7"/>
  <c r="AH73" i="7"/>
  <c r="AG73" i="7"/>
  <c r="AF73" i="7"/>
  <c r="AE73" i="7"/>
  <c r="AD73" i="7"/>
  <c r="AC73" i="7"/>
  <c r="AB73" i="7"/>
  <c r="AA73" i="7"/>
  <c r="Z73" i="7"/>
  <c r="Y73" i="7"/>
  <c r="X73" i="7"/>
  <c r="W73" i="7"/>
  <c r="AY72" i="7"/>
  <c r="BB72" i="7" s="1"/>
  <c r="AY71" i="7"/>
  <c r="BB71" i="7" s="1"/>
  <c r="AY70" i="7"/>
  <c r="BB70" i="7" s="1"/>
  <c r="AY69" i="7"/>
  <c r="BB69" i="7" s="1"/>
  <c r="BB68" i="7"/>
  <c r="AY68" i="7"/>
  <c r="BB67" i="7"/>
  <c r="AY67" i="7"/>
  <c r="AY66" i="7"/>
  <c r="BB66" i="7" s="1"/>
  <c r="AY65" i="7"/>
  <c r="AY73" i="7" s="1"/>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X59" i="7"/>
  <c r="W59" i="7"/>
  <c r="AX58" i="7"/>
  <c r="AW58" i="7"/>
  <c r="AV58" i="7"/>
  <c r="AU58" i="7"/>
  <c r="AT58" i="7"/>
  <c r="AS58" i="7"/>
  <c r="AR58" i="7"/>
  <c r="AQ58" i="7"/>
  <c r="AP58" i="7"/>
  <c r="AO58" i="7"/>
  <c r="AN58" i="7"/>
  <c r="AM58" i="7"/>
  <c r="AL58" i="7"/>
  <c r="AK58" i="7"/>
  <c r="AJ58" i="7"/>
  <c r="AI58" i="7"/>
  <c r="AH58" i="7"/>
  <c r="AG58" i="7"/>
  <c r="AF58" i="7"/>
  <c r="AE58" i="7"/>
  <c r="AD58" i="7"/>
  <c r="AC58" i="7"/>
  <c r="AB58" i="7"/>
  <c r="AA58" i="7"/>
  <c r="Z58" i="7"/>
  <c r="Y58" i="7"/>
  <c r="X58" i="7"/>
  <c r="W58" i="7"/>
  <c r="BB57" i="7"/>
  <c r="AY57" i="7"/>
  <c r="BB56" i="7"/>
  <c r="AY56" i="7"/>
  <c r="AY55" i="7"/>
  <c r="BB55" i="7" s="1"/>
  <c r="AY54" i="7"/>
  <c r="BB54" i="7" s="1"/>
  <c r="AY53" i="7"/>
  <c r="BB53" i="7" s="1"/>
  <c r="BB52" i="7"/>
  <c r="AY52" i="7"/>
  <c r="BB51" i="7"/>
  <c r="AY51" i="7"/>
  <c r="AY50" i="7"/>
  <c r="BB50" i="7" s="1"/>
  <c r="AY49" i="7"/>
  <c r="BB49" i="7" s="1"/>
  <c r="AY48" i="7"/>
  <c r="BB48" i="7" s="1"/>
  <c r="BB47" i="7"/>
  <c r="AY47" i="7"/>
  <c r="BB46" i="7"/>
  <c r="AY46" i="7"/>
  <c r="BB45" i="7"/>
  <c r="AY45" i="7"/>
  <c r="AY44" i="7"/>
  <c r="BB44" i="7" s="1"/>
  <c r="AY43" i="7"/>
  <c r="BB43" i="7" s="1"/>
  <c r="BB42" i="7"/>
  <c r="AY42" i="7"/>
  <c r="BB41" i="7"/>
  <c r="AY41" i="7"/>
  <c r="BB40" i="7"/>
  <c r="AY40" i="7"/>
  <c r="AY39" i="7"/>
  <c r="BB39" i="7" s="1"/>
  <c r="AY38" i="7"/>
  <c r="AY59" i="7" s="1"/>
  <c r="AY37" i="7"/>
  <c r="AY58" i="7" s="1"/>
  <c r="AE16" i="7"/>
  <c r="AL16" i="7" s="1"/>
  <c r="BC15" i="7"/>
  <c r="AZ15" i="7"/>
  <c r="AV15" i="7"/>
  <c r="AE15" i="7"/>
  <c r="AL15" i="7" s="1"/>
  <c r="L15" i="7"/>
  <c r="BA9" i="7"/>
  <c r="AW9" i="7"/>
  <c r="AS9" i="7"/>
  <c r="AO9" i="7"/>
  <c r="AK9" i="7"/>
  <c r="AG9" i="7"/>
  <c r="BE8" i="7"/>
  <c r="L8" i="7"/>
  <c r="BE7" i="7"/>
  <c r="BE6" i="7"/>
  <c r="AE14" i="7" s="1"/>
  <c r="AX73" i="6"/>
  <c r="AW73" i="6"/>
  <c r="AV73" i="6"/>
  <c r="AU73" i="6"/>
  <c r="AT73" i="6"/>
  <c r="AS73" i="6"/>
  <c r="AR73" i="6"/>
  <c r="AQ73" i="6"/>
  <c r="AP73" i="6"/>
  <c r="AO73" i="6"/>
  <c r="AN73" i="6"/>
  <c r="AM73" i="6"/>
  <c r="AL73" i="6"/>
  <c r="AK73" i="6"/>
  <c r="AJ73" i="6"/>
  <c r="AI73" i="6"/>
  <c r="AH73" i="6"/>
  <c r="AG73" i="6"/>
  <c r="AF73" i="6"/>
  <c r="AE73" i="6"/>
  <c r="AD73" i="6"/>
  <c r="AC73" i="6"/>
  <c r="AB73" i="6"/>
  <c r="AA73" i="6"/>
  <c r="Z73" i="6"/>
  <c r="Y73" i="6"/>
  <c r="X73" i="6"/>
  <c r="W73" i="6"/>
  <c r="AY72" i="6"/>
  <c r="BB72" i="6" s="1"/>
  <c r="BB71" i="6"/>
  <c r="AY71" i="6"/>
  <c r="BB70" i="6"/>
  <c r="AY70" i="6"/>
  <c r="AY69" i="6"/>
  <c r="BB69" i="6" s="1"/>
  <c r="AY68" i="6"/>
  <c r="BB68" i="6" s="1"/>
  <c r="AY67" i="6"/>
  <c r="BB67" i="6" s="1"/>
  <c r="AY66" i="6"/>
  <c r="BB66" i="6" s="1"/>
  <c r="BB65" i="6"/>
  <c r="AY65" i="6"/>
  <c r="AY73" i="6" s="1"/>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AY57" i="6"/>
  <c r="BB57" i="6" s="1"/>
  <c r="AY56" i="6"/>
  <c r="BB56" i="6" s="1"/>
  <c r="AY55" i="6"/>
  <c r="BB55" i="6" s="1"/>
  <c r="AY54" i="6"/>
  <c r="BB54" i="6" s="1"/>
  <c r="BB53" i="6"/>
  <c r="AY53" i="6"/>
  <c r="BB52" i="6"/>
  <c r="AY52" i="6"/>
  <c r="AY51" i="6"/>
  <c r="BB51" i="6" s="1"/>
  <c r="AY50" i="6"/>
  <c r="BB50" i="6" s="1"/>
  <c r="AY49" i="6"/>
  <c r="BB49" i="6" s="1"/>
  <c r="BB48" i="6"/>
  <c r="AY48" i="6"/>
  <c r="BB47" i="6"/>
  <c r="AY47" i="6"/>
  <c r="AY46" i="6"/>
  <c r="BB46" i="6" s="1"/>
  <c r="AY45" i="6"/>
  <c r="BB45" i="6" s="1"/>
  <c r="AY44" i="6"/>
  <c r="BB44" i="6" s="1"/>
  <c r="BB43" i="6"/>
  <c r="AY43" i="6"/>
  <c r="BB42" i="6"/>
  <c r="AY42" i="6"/>
  <c r="AY41" i="6"/>
  <c r="BB41" i="6" s="1"/>
  <c r="AY40" i="6"/>
  <c r="BB40" i="6" s="1"/>
  <c r="AY39" i="6"/>
  <c r="BB39" i="6" s="1"/>
  <c r="AY38" i="6"/>
  <c r="BB38" i="6" s="1"/>
  <c r="BB37" i="6"/>
  <c r="AY37" i="6"/>
  <c r="AC26" i="6"/>
  <c r="Y26" i="6"/>
  <c r="AL16" i="6"/>
  <c r="AI16" i="6"/>
  <c r="AE16" i="6"/>
  <c r="AV15" i="6"/>
  <c r="AZ15" i="6" s="1"/>
  <c r="AE15" i="6"/>
  <c r="AL15" i="6" s="1"/>
  <c r="L15" i="6"/>
  <c r="BC14" i="6"/>
  <c r="AV14" i="6"/>
  <c r="AZ14" i="6" s="1"/>
  <c r="AE14" i="6"/>
  <c r="AI14" i="6" s="1"/>
  <c r="BE9" i="6"/>
  <c r="M26" i="6" s="1"/>
  <c r="BA9" i="6"/>
  <c r="AW9" i="6"/>
  <c r="AS9" i="6"/>
  <c r="AO9" i="6"/>
  <c r="AK9" i="6"/>
  <c r="AG9" i="6"/>
  <c r="BE8" i="6"/>
  <c r="L8" i="6"/>
  <c r="BE7" i="6"/>
  <c r="BE6" i="6"/>
  <c r="I26" i="6" l="1"/>
  <c r="BH43" i="6"/>
  <c r="BH58" i="6" s="1"/>
  <c r="BB58" i="6"/>
  <c r="BE43" i="6"/>
  <c r="BE58" i="6" s="1"/>
  <c r="S30" i="8"/>
  <c r="BU29" i="8"/>
  <c r="BY32" i="8" s="1"/>
  <c r="AI17" i="6"/>
  <c r="AL14" i="7"/>
  <c r="AL17" i="7" s="1"/>
  <c r="AI14" i="7"/>
  <c r="AI17" i="7" s="1"/>
  <c r="AE17" i="7"/>
  <c r="BE51" i="6"/>
  <c r="AV16" i="6" s="1"/>
  <c r="BH51" i="6"/>
  <c r="BB59" i="6"/>
  <c r="BB73" i="6"/>
  <c r="BE65" i="6"/>
  <c r="BE73" i="6" s="1"/>
  <c r="BE43" i="7"/>
  <c r="BB58" i="7"/>
  <c r="BH43" i="7"/>
  <c r="BH58" i="7" s="1"/>
  <c r="AB30" i="8"/>
  <c r="BH51" i="7"/>
  <c r="AY58" i="6"/>
  <c r="AI15" i="6"/>
  <c r="AS26" i="6"/>
  <c r="BB38" i="7"/>
  <c r="AL14" i="6"/>
  <c r="AL17" i="6" s="1"/>
  <c r="BC15" i="6"/>
  <c r="AT31" i="6"/>
  <c r="AY59" i="6"/>
  <c r="BE9" i="7"/>
  <c r="AI15" i="7"/>
  <c r="BG10" i="6"/>
  <c r="AV17" i="6"/>
  <c r="AD31" i="6"/>
  <c r="BJ31" i="6"/>
  <c r="AE17" i="6"/>
  <c r="AI16" i="7"/>
  <c r="AW29" i="8"/>
  <c r="BI26" i="6"/>
  <c r="AZ29" i="8"/>
  <c r="AT30" i="8" s="1"/>
  <c r="N31" i="6"/>
  <c r="BB37" i="7"/>
  <c r="BB59" i="7" s="1"/>
  <c r="BB65" i="7"/>
  <c r="BE51" i="7"/>
  <c r="AV16" i="7" s="1"/>
  <c r="AH29" i="8"/>
  <c r="M27" i="7" l="1"/>
  <c r="I27" i="7" s="1"/>
  <c r="AS27" i="7"/>
  <c r="AO27" i="7" s="1"/>
  <c r="AC27" i="7"/>
  <c r="Y27" i="7" s="1"/>
  <c r="BI27" i="7"/>
  <c r="BE27" i="7" s="1"/>
  <c r="BE26" i="6"/>
  <c r="AV14" i="7"/>
  <c r="BE58" i="7"/>
  <c r="BB73" i="7"/>
  <c r="BE65" i="7"/>
  <c r="BE73" i="7" s="1"/>
  <c r="M26" i="7"/>
  <c r="BI26" i="7"/>
  <c r="BG10" i="7"/>
  <c r="AS26" i="7"/>
  <c r="AC26" i="7"/>
  <c r="AS27" i="6"/>
  <c r="AO27" i="6" s="1"/>
  <c r="AC27" i="6"/>
  <c r="M27" i="6"/>
  <c r="BI27" i="6"/>
  <c r="BE27" i="6" s="1"/>
  <c r="AO26" i="6"/>
  <c r="BQ14" i="6"/>
  <c r="BC16" i="7"/>
  <c r="AZ16" i="7"/>
  <c r="BC16" i="6"/>
  <c r="BC17" i="6" s="1"/>
  <c r="AZ16" i="6"/>
  <c r="AZ17" i="6" s="1"/>
  <c r="BI28" i="6" s="1"/>
  <c r="BE28" i="6" s="1"/>
  <c r="BQ14" i="7" l="1"/>
  <c r="AO26" i="7"/>
  <c r="BM14" i="6"/>
  <c r="BM15" i="6" s="1"/>
  <c r="BQ15" i="6"/>
  <c r="Y27" i="6"/>
  <c r="Y29" i="6" s="1"/>
  <c r="AC29" i="6"/>
  <c r="Y26" i="7"/>
  <c r="AV17" i="7"/>
  <c r="BC14" i="7"/>
  <c r="BC17" i="7" s="1"/>
  <c r="AZ14" i="7"/>
  <c r="AZ17" i="7" s="1"/>
  <c r="AS28" i="7" s="1"/>
  <c r="M28" i="6"/>
  <c r="I28" i="6" s="1"/>
  <c r="I26" i="7"/>
  <c r="AS28" i="6"/>
  <c r="AO28" i="6" s="1"/>
  <c r="AO29" i="6" s="1"/>
  <c r="BE29" i="6"/>
  <c r="I27" i="6"/>
  <c r="I29" i="6" s="1"/>
  <c r="M29" i="6"/>
  <c r="BE26" i="7"/>
  <c r="AC28" i="6"/>
  <c r="Y28" i="6" s="1"/>
  <c r="BI29" i="6"/>
  <c r="AO28" i="7" l="1"/>
  <c r="AS29" i="7"/>
  <c r="M28" i="7"/>
  <c r="AO29" i="7"/>
  <c r="AT31" i="7" s="1"/>
  <c r="BQ15" i="7"/>
  <c r="BM14" i="7"/>
  <c r="BM15" i="7" s="1"/>
  <c r="AS29" i="6"/>
  <c r="AC28" i="7"/>
  <c r="BI28" i="7"/>
  <c r="Y28" i="7" l="1"/>
  <c r="Y29" i="7" s="1"/>
  <c r="AD31" i="7" s="1"/>
  <c r="AC29" i="7"/>
  <c r="I28" i="7"/>
  <c r="I29" i="7" s="1"/>
  <c r="N31" i="7" s="1"/>
  <c r="M29" i="7"/>
  <c r="BE28" i="7"/>
  <c r="BE29" i="7" s="1"/>
  <c r="BJ31" i="7" s="1"/>
  <c r="BI2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 ref="B74" authorId="0" shapeId="0" xr:uid="{6E721F0E-A3C8-4F20-A9BC-B391CEF7B90B}">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B77" authorId="0" shapeId="0" xr:uid="{BDFF9E89-F5FA-4066-A475-73BDAA986AD4}">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N92" authorId="0" shapeId="0" xr:uid="{579C82A8-4661-4D79-8473-E1695FCAABB0}">
      <text>
        <r>
          <rPr>
            <b/>
            <sz val="9"/>
            <color indexed="10"/>
            <rFont val="MS P ゴシック"/>
            <family val="3"/>
            <charset val="128"/>
          </rPr>
          <t>報酬改定による届出
若しくは
前年度実績による届出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327727B0-5A18-4784-99D2-175C0327A056}">
      <text>
        <r>
          <rPr>
            <sz val="9"/>
            <color indexed="81"/>
            <rFont val="ＭＳ Ｐゴシック"/>
            <family val="3"/>
            <charset val="128"/>
          </rPr>
          <t xml:space="preserve">事業所名を入力してください。
</t>
        </r>
      </text>
    </comment>
    <comment ref="K10" authorId="0" shapeId="0" xr:uid="{08A347E7-2B89-4525-ACE7-F2C4FB8F50BA}">
      <text>
        <r>
          <rPr>
            <b/>
            <sz val="16"/>
            <color indexed="17"/>
            <rFont val="ＭＳ Ｐゴシック"/>
            <family val="3"/>
            <charset val="128"/>
          </rPr>
          <t>事業所として住居（ユニット）が複数ある場合は、住居（ユニット）ごとにこのシートをコピーして作成してください。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117921C8-BFED-48B3-92A0-3C570AB2BE04}">
      <text>
        <r>
          <rPr>
            <b/>
            <sz val="11"/>
            <color indexed="81"/>
            <rFont val="MS P ゴシック"/>
            <family val="3"/>
            <charset val="128"/>
          </rPr>
          <t>介　護　包　括　型　12：1→加算Ⅰ
　　　　　　　　　　30：1→加算Ⅱ
日中サービス支援型　7.5:1→加算Ⅴ
　　　　　　　　　　20：1→加算Ⅵ
外　部　委　託　型　12：1→加算ⅩⅢ
　　　　　　　　　　30：1→加算ⅩⅣ</t>
        </r>
      </text>
    </comment>
  </commentList>
</comments>
</file>

<file path=xl/sharedStrings.xml><?xml version="1.0" encoding="utf-8"?>
<sst xmlns="http://schemas.openxmlformats.org/spreadsheetml/2006/main" count="1505" uniqueCount="646">
  <si>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</si>
  <si>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</si>
  <si>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</si>
  <si>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</si>
  <si>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</si>
  <si>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</si>
  <si>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</si>
  <si>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</si>
  <si>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</si>
  <si>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</si>
  <si>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</si>
  <si>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</si>
  <si>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</si>
  <si>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</si>
  <si>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</si>
  <si>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</si>
  <si>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</si>
  <si>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</si>
  <si>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</si>
  <si>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</si>
  <si>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</si>
  <si>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</si>
  <si>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</si>
  <si>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</si>
  <si>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</si>
  <si>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</si>
  <si>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</si>
  <si>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</si>
  <si>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</si>
  <si>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</si>
  <si>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</si>
  <si>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</si>
  <si>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</si>
  <si>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</si>
  <si>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</si>
  <si>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</si>
  <si>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</si>
  <si>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</si>
  <si>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</si>
  <si>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</si>
  <si>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</si>
  <si>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</si>
  <si>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</si>
  <si>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</si>
  <si>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</si>
  <si>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</si>
  <si>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</si>
  <si>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</si>
  <si>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</si>
  <si>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</si>
  <si>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</si>
  <si>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</si>
  <si>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</si>
  <si>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</si>
  <si>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</si>
  <si>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</si>
  <si>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</si>
  <si>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</si>
  <si>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</si>
  <si>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</si>
  <si>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</si>
  <si>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</si>
  <si>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</si>
  <si>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</si>
  <si>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</si>
  <si>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</si>
  <si>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</si>
  <si>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</si>
  <si>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</si>
  <si>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</si>
  <si>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</si>
  <si>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</si>
  <si>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</si>
  <si>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</si>
  <si>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</si>
  <si>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</si>
  <si>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</si>
  <si>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</si>
  <si>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</si>
  <si>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</si>
  <si>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</si>
  <si>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</si>
  <si>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</si>
  <si>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</si>
  <si>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</si>
  <si>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</si>
  <si>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</si>
  <si>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</si>
  <si>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</si>
  <si>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</si>
  <si>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</si>
  <si>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</si>
  <si>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</si>
  <si>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</si>
  <si>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</si>
  <si>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</si>
  <si>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</si>
  <si>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</si>
  <si>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</si>
  <si>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</si>
  <si>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</si>
  <si>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</si>
  <si>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</si>
  <si>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</si>
  <si>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</si>
  <si>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</si>
  <si>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</si>
  <si>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</si>
  <si>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</si>
  <si>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</si>
  <si>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</si>
  <si>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</si>
  <si>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</si>
  <si>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</si>
  <si>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</si>
  <si>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</si>
  <si>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</si>
  <si>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</si>
  <si>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</si>
  <si>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</si>
  <si>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</si>
  <si>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</si>
  <si>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</si>
  <si>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</si>
  <si>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</si>
  <si>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</si>
  <si>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</si>
  <si>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</si>
  <si>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</si>
  <si>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</si>
  <si>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</si>
  <si>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</si>
  <si>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</si>
  <si>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</si>
  <si>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</si>
  <si>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</si>
  <si>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</si>
  <si>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</si>
  <si>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</si>
  <si>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</si>
  <si>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</si>
  <si>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</si>
  <si>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（介給６）</t>
    <rPh sb="1" eb="2">
      <t>スケ</t>
    </rPh>
    <rPh sb="2" eb="3">
      <t>キュウ</t>
    </rPh>
    <phoneticPr fontId="19"/>
  </si>
  <si>
    <t>※住居ごとに作成が必要</t>
  </si>
  <si>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</si>
  <si>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3">
      <t>ジギョウショ</t>
    </rPh>
    <rPh sb="3" eb="4">
      <t>メイ</t>
    </rPh>
    <phoneticPr fontId="19"/>
  </si>
  <si>
    <t>サービス種類</t>
    <rPh sb="4" eb="6">
      <t>シュルイ</t>
    </rPh>
    <phoneticPr fontId="19"/>
  </si>
  <si>
    <t>住　居　名</t>
    <rPh sb="0" eb="1">
      <t>ジュウ</t>
    </rPh>
    <rPh sb="2" eb="3">
      <t>キョ</t>
    </rPh>
    <rPh sb="4" eb="5">
      <t>メイ</t>
    </rPh>
    <phoneticPr fontId="19"/>
  </si>
  <si>
    <t xml:space="preserve">           該当する体制等</t>
    <rPh sb="11" eb="12">
      <t>ガイ</t>
    </rPh>
    <rPh sb="12" eb="13">
      <t>トウ</t>
    </rPh>
    <rPh sb="15" eb="16">
      <t>カラダ</t>
    </rPh>
    <rPh sb="16" eb="17">
      <t>セイ</t>
    </rPh>
    <rPh sb="17" eb="18">
      <t>トウ</t>
    </rPh>
    <phoneticPr fontId="19"/>
  </si>
  <si>
    <t>利用定員数</t>
    <phoneticPr fontId="19"/>
  </si>
  <si>
    <t>人</t>
    <rPh sb="0" eb="1">
      <t>ニン</t>
    </rPh>
    <phoneticPr fontId="19"/>
  </si>
  <si>
    <t>施設区分</t>
    <phoneticPr fontId="19"/>
  </si>
  <si>
    <t>１　介護サービス包括型</t>
    <rPh sb="2" eb="4">
      <t>カイゴ</t>
    </rPh>
    <rPh sb="8" eb="10">
      <t>ホウカツ</t>
    </rPh>
    <rPh sb="10" eb="11">
      <t>ガタ</t>
    </rPh>
    <phoneticPr fontId="19"/>
  </si>
  <si>
    <t>２　外部サービス利用型</t>
    <rPh sb="2" eb="4">
      <t>ガイブ</t>
    </rPh>
    <rPh sb="8" eb="10">
      <t>リヨウ</t>
    </rPh>
    <rPh sb="10" eb="11">
      <t>ガタ</t>
    </rPh>
    <phoneticPr fontId="19"/>
  </si>
  <si>
    <t>３　日中サービス支援型</t>
    <rPh sb="2" eb="4">
      <t>ニッチュウ</t>
    </rPh>
    <rPh sb="8" eb="10">
      <t>シエン</t>
    </rPh>
    <rPh sb="10" eb="11">
      <t>ガタ</t>
    </rPh>
    <phoneticPr fontId="19"/>
  </si>
  <si>
    <t>人員配置区分</t>
  </si>
  <si>
    <t>１　（６：１）</t>
    <phoneticPr fontId="19"/>
  </si>
  <si>
    <t>２　(10：１)</t>
    <phoneticPr fontId="19"/>
  </si>
  <si>
    <t>３　旧Ⅰ型(4:1)</t>
    <rPh sb="2" eb="3">
      <t>キュウ</t>
    </rPh>
    <phoneticPr fontId="19"/>
  </si>
  <si>
    <t>４　旧Ⅱ型(5:1)</t>
    <rPh sb="2" eb="3">
      <t>キュウ</t>
    </rPh>
    <phoneticPr fontId="19"/>
  </si>
  <si>
    <t>11　旧日中支援
　Ⅰ型(3:1)</t>
    <rPh sb="3" eb="4">
      <t>キュウ</t>
    </rPh>
    <rPh sb="4" eb="6">
      <t>ニッチュウ</t>
    </rPh>
    <rPh sb="6" eb="8">
      <t>シエン</t>
    </rPh>
    <rPh sb="11" eb="12">
      <t>カタ</t>
    </rPh>
    <phoneticPr fontId="19"/>
  </si>
  <si>
    <t>12　旧日中支援
　Ⅱ型(4:1)</t>
    <rPh sb="3" eb="4">
      <t>キュウ</t>
    </rPh>
    <rPh sb="4" eb="6">
      <t>ニッチュウ</t>
    </rPh>
    <rPh sb="6" eb="8">
      <t>シエン</t>
    </rPh>
    <rPh sb="11" eb="12">
      <t>カタ</t>
    </rPh>
    <phoneticPr fontId="19"/>
  </si>
  <si>
    <t>13（５：１）</t>
    <phoneticPr fontId="19"/>
  </si>
  <si>
    <t>視覚・聴覚等
支援体制</t>
    <phoneticPr fontId="19"/>
  </si>
  <si>
    <t>１　な　し</t>
    <phoneticPr fontId="19"/>
  </si>
  <si>
    <t>３　（Ⅰ）</t>
    <phoneticPr fontId="19"/>
  </si>
  <si>
    <t>２　（Ⅱ）</t>
    <phoneticPr fontId="19"/>
  </si>
  <si>
    <t>夜間支援等体制</t>
    <rPh sb="0" eb="2">
      <t>ヤカン</t>
    </rPh>
    <rPh sb="2" eb="4">
      <t>シエン</t>
    </rPh>
    <rPh sb="4" eb="5">
      <t>トウ</t>
    </rPh>
    <rPh sb="5" eb="7">
      <t>タイセイ</t>
    </rPh>
    <phoneticPr fontId="19"/>
  </si>
  <si>
    <t>２　(Ⅰ)</t>
    <phoneticPr fontId="19"/>
  </si>
  <si>
    <t>３　(Ⅱ)</t>
    <phoneticPr fontId="19"/>
  </si>
  <si>
    <t>４　(Ⅲ)</t>
    <phoneticPr fontId="19"/>
  </si>
  <si>
    <t>５　(Ⅰ・Ⅱ)</t>
    <phoneticPr fontId="19"/>
  </si>
  <si>
    <t>日</t>
    <rPh sb="0" eb="1">
      <t>ヒ</t>
    </rPh>
    <phoneticPr fontId="19"/>
  </si>
  <si>
    <t>６　(Ⅰ・Ⅲ)</t>
    <phoneticPr fontId="19"/>
  </si>
  <si>
    <t>７　(Ⅱ・Ⅲ)</t>
    <phoneticPr fontId="19"/>
  </si>
  <si>
    <t>８　(Ⅰ・Ⅱ・Ⅲ)</t>
    <phoneticPr fontId="19"/>
  </si>
  <si>
    <t>夜間支援体制
利用者数
（上記加算Ⅰ、Ⅱに限る）</t>
    <rPh sb="0" eb="2">
      <t>ヤカン</t>
    </rPh>
    <rPh sb="2" eb="4">
      <t>シエン</t>
    </rPh>
    <rPh sb="4" eb="6">
      <t>タイセイ</t>
    </rPh>
    <rPh sb="7" eb="9">
      <t>リヨウ</t>
    </rPh>
    <rPh sb="9" eb="10">
      <t>シャ</t>
    </rPh>
    <rPh sb="10" eb="11">
      <t>スウ</t>
    </rPh>
    <rPh sb="13" eb="15">
      <t>ジョウキ</t>
    </rPh>
    <rPh sb="15" eb="17">
      <t>カサン</t>
    </rPh>
    <rPh sb="21" eb="22">
      <t>カギ</t>
    </rPh>
    <phoneticPr fontId="19"/>
  </si>
  <si>
    <t>１　2人以下</t>
    <rPh sb="3" eb="4">
      <t>ニン</t>
    </rPh>
    <rPh sb="4" eb="6">
      <t>イカ</t>
    </rPh>
    <phoneticPr fontId="19"/>
  </si>
  <si>
    <t>２　3人</t>
    <rPh sb="3" eb="4">
      <t>ニン</t>
    </rPh>
    <phoneticPr fontId="19"/>
  </si>
  <si>
    <t>３　4人</t>
    <rPh sb="3" eb="4">
      <t>ニン</t>
    </rPh>
    <phoneticPr fontId="19"/>
  </si>
  <si>
    <t>４　5人</t>
    <rPh sb="3" eb="4">
      <t>ニン</t>
    </rPh>
    <phoneticPr fontId="19"/>
  </si>
  <si>
    <t>５　6人</t>
    <rPh sb="3" eb="4">
      <t>ニン</t>
    </rPh>
    <phoneticPr fontId="19"/>
  </si>
  <si>
    <t>６　7人</t>
    <rPh sb="3" eb="4">
      <t>ニン</t>
    </rPh>
    <phoneticPr fontId="19"/>
  </si>
  <si>
    <t>７　8人</t>
    <rPh sb="3" eb="4">
      <t>ニン</t>
    </rPh>
    <phoneticPr fontId="19"/>
  </si>
  <si>
    <t>８　9人以上（</t>
    <rPh sb="3" eb="4">
      <t>ニン</t>
    </rPh>
    <rPh sb="4" eb="6">
      <t>イジョウ</t>
    </rPh>
    <phoneticPr fontId="19"/>
  </si>
  <si>
    <t>人）</t>
    <rPh sb="0" eb="1">
      <t>ニン</t>
    </rPh>
    <phoneticPr fontId="19"/>
  </si>
  <si>
    <t>夜間支援等体制加算Ⅰ加配職員体制</t>
    <rPh sb="0" eb="2">
      <t>ヤカン</t>
    </rPh>
    <rPh sb="2" eb="4">
      <t>シエン</t>
    </rPh>
    <rPh sb="4" eb="5">
      <t>トウ</t>
    </rPh>
    <rPh sb="5" eb="7">
      <t>タイセイ</t>
    </rPh>
    <rPh sb="7" eb="9">
      <t>カサン</t>
    </rPh>
    <rPh sb="10" eb="12">
      <t>カハイ</t>
    </rPh>
    <rPh sb="12" eb="14">
      <t>ショクイン</t>
    </rPh>
    <rPh sb="14" eb="16">
      <t>タイセイ</t>
    </rPh>
    <phoneticPr fontId="19"/>
  </si>
  <si>
    <t>２　(Ⅳ)</t>
    <phoneticPr fontId="19"/>
  </si>
  <si>
    <t>３　(Ⅴ)</t>
    <phoneticPr fontId="19"/>
  </si>
  <si>
    <t>４　(Ⅵ)</t>
    <phoneticPr fontId="19"/>
  </si>
  <si>
    <t>５　(Ⅳ・Ⅴ)</t>
    <phoneticPr fontId="19"/>
  </si>
  <si>
    <t>６　(Ⅳ・Ⅵ)</t>
    <phoneticPr fontId="19"/>
  </si>
  <si>
    <t>７　(Ⅴ・Ⅵ)</t>
    <phoneticPr fontId="19"/>
  </si>
  <si>
    <t>８　(Ⅳ・Ⅴ・Ⅵ)</t>
    <phoneticPr fontId="19"/>
  </si>
  <si>
    <t>夜間支援体制
利用者数
(上記加算Ⅳ・Ⅴ・Ⅵ）</t>
    <rPh sb="0" eb="2">
      <t>ヤカン</t>
    </rPh>
    <rPh sb="2" eb="4">
      <t>シエン</t>
    </rPh>
    <rPh sb="4" eb="6">
      <t>タイセイ</t>
    </rPh>
    <rPh sb="7" eb="9">
      <t>リヨウ</t>
    </rPh>
    <rPh sb="9" eb="10">
      <t>シャ</t>
    </rPh>
    <rPh sb="10" eb="11">
      <t>スウ</t>
    </rPh>
    <rPh sb="13" eb="15">
      <t>ジョウキ</t>
    </rPh>
    <rPh sb="15" eb="17">
      <t>カサン</t>
    </rPh>
    <phoneticPr fontId="19"/>
  </si>
  <si>
    <t>１　15人以下</t>
    <rPh sb="4" eb="5">
      <t>ニン</t>
    </rPh>
    <rPh sb="5" eb="7">
      <t>イカ</t>
    </rPh>
    <phoneticPr fontId="19"/>
  </si>
  <si>
    <t>２　16人</t>
    <rPh sb="4" eb="5">
      <t>ニン</t>
    </rPh>
    <phoneticPr fontId="19"/>
  </si>
  <si>
    <t>３　17人</t>
    <rPh sb="4" eb="5">
      <t>ニン</t>
    </rPh>
    <phoneticPr fontId="19"/>
  </si>
  <si>
    <t>４　18人</t>
    <rPh sb="4" eb="5">
      <t>ニン</t>
    </rPh>
    <phoneticPr fontId="19"/>
  </si>
  <si>
    <t>５　19人以上（　　　　　人）</t>
    <rPh sb="4" eb="5">
      <t>ニン</t>
    </rPh>
    <rPh sb="5" eb="7">
      <t>イジョウ</t>
    </rPh>
    <rPh sb="13" eb="14">
      <t>ニン</t>
    </rPh>
    <phoneticPr fontId="19"/>
  </si>
  <si>
    <t>通勤者生活支援</t>
    <rPh sb="0" eb="3">
      <t>ツウキンシャ</t>
    </rPh>
    <rPh sb="3" eb="5">
      <t>セイカツ</t>
    </rPh>
    <rPh sb="5" eb="7">
      <t>シエン</t>
    </rPh>
    <phoneticPr fontId="19"/>
  </si>
  <si>
    <t>２　あ　り</t>
    <phoneticPr fontId="19"/>
  </si>
  <si>
    <t>人員配置体制</t>
    <rPh sb="0" eb="6">
      <t>ジンインハイチタイセイ</t>
    </rPh>
    <phoneticPr fontId="19"/>
  </si>
  <si>
    <t>２（7.5:1)</t>
    <phoneticPr fontId="19"/>
  </si>
  <si>
    <t>３（12:1）</t>
    <phoneticPr fontId="19"/>
  </si>
  <si>
    <t>４（20:1）</t>
    <phoneticPr fontId="19"/>
  </si>
  <si>
    <t>５（30:1)</t>
    <phoneticPr fontId="19"/>
  </si>
  <si>
    <t>福祉・介護職員等処遇改善加算（Ⅴ）区分
※加算（Ｖ）の場合のみ選択</t>
    <phoneticPr fontId="19"/>
  </si>
  <si>
    <t>１．Ⅴ（１）</t>
    <phoneticPr fontId="19"/>
  </si>
  <si>
    <t>２．Ⅴ（２）</t>
    <phoneticPr fontId="19"/>
  </si>
  <si>
    <t>３．Ⅴ（３）</t>
    <phoneticPr fontId="19"/>
  </si>
  <si>
    <t>４．Ⅴ（４）</t>
    <phoneticPr fontId="19"/>
  </si>
  <si>
    <t>５．Ⅴ（５）</t>
    <phoneticPr fontId="19"/>
  </si>
  <si>
    <t>６．Ⅴ（６）</t>
    <phoneticPr fontId="19"/>
  </si>
  <si>
    <t>７．Ⅴ（７）</t>
    <phoneticPr fontId="19"/>
  </si>
  <si>
    <t>８．Ⅴ（８）</t>
    <phoneticPr fontId="19"/>
  </si>
  <si>
    <t>９．Ⅴ（９）</t>
    <phoneticPr fontId="19"/>
  </si>
  <si>
    <t>10．Ⅴ（10）</t>
    <phoneticPr fontId="19"/>
  </si>
  <si>
    <t>11．Ⅴ（11）</t>
    <phoneticPr fontId="19"/>
  </si>
  <si>
    <t>12．Ⅴ（12）</t>
    <phoneticPr fontId="19"/>
  </si>
  <si>
    <t>13．Ⅴ（13）</t>
    <phoneticPr fontId="19"/>
  </si>
  <si>
    <t>14．Ⅴ（14）</t>
    <phoneticPr fontId="19"/>
  </si>
  <si>
    <t>高次脳機能障害者　支援体制</t>
    <rPh sb="0" eb="5">
      <t>コウジノウキノウ</t>
    </rPh>
    <rPh sb="5" eb="8">
      <t>ショウガイシャ</t>
    </rPh>
    <rPh sb="7" eb="8">
      <t>シャ</t>
    </rPh>
    <rPh sb="9" eb="13">
      <t>シエンタイセイ</t>
    </rPh>
    <phoneticPr fontId="19"/>
  </si>
  <si>
    <t>注）1「キャリアパス区分」は、福祉・介護職員処遇改善加算が「2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19"/>
  </si>
  <si>
    <t>注）2「福祉・介護職員処遇改善加算」と「福祉・介護職員処遇改善特別加算」の両方算定することはできません。</t>
    <rPh sb="15" eb="17">
      <t>カサン</t>
    </rPh>
    <rPh sb="33" eb="35">
      <t>カサン</t>
    </rPh>
    <rPh sb="37" eb="39">
      <t>リョウホウ</t>
    </rPh>
    <rPh sb="39" eb="41">
      <t>サンテイ</t>
    </rPh>
    <phoneticPr fontId="19"/>
  </si>
  <si>
    <t>注）3「福祉・介護職員等特定処遇改善加算区分」欄は、福祉・介護職員等特定処遇改善加算対象が
　　　「２．あり」の場合に設定する。</t>
    <rPh sb="0" eb="1">
      <t>チュウ</t>
    </rPh>
    <phoneticPr fontId="19"/>
  </si>
  <si>
    <t>注）4「夜間支援体制加算」は施設区分が「介護サービス包括型」及び「外部サービス利用型」に限る。
　　（Ⅰ）と（Ⅱ）と（Ⅲ）の併算定が可能です。</t>
    <rPh sb="4" eb="6">
      <t>ヤカン</t>
    </rPh>
    <rPh sb="6" eb="8">
      <t>シエン</t>
    </rPh>
    <rPh sb="8" eb="10">
      <t>タイセイ</t>
    </rPh>
    <rPh sb="10" eb="12">
      <t>カサン</t>
    </rPh>
    <rPh sb="14" eb="16">
      <t>シセツ</t>
    </rPh>
    <rPh sb="16" eb="18">
      <t>クブン</t>
    </rPh>
    <rPh sb="20" eb="22">
      <t>カイゴ</t>
    </rPh>
    <rPh sb="26" eb="28">
      <t>ホウカツ</t>
    </rPh>
    <rPh sb="28" eb="29">
      <t>ガタ</t>
    </rPh>
    <rPh sb="30" eb="31">
      <t>オヨ</t>
    </rPh>
    <rPh sb="33" eb="35">
      <t>ガイブ</t>
    </rPh>
    <rPh sb="39" eb="41">
      <t>リヨウ</t>
    </rPh>
    <rPh sb="41" eb="42">
      <t>ガタ</t>
    </rPh>
    <rPh sb="44" eb="45">
      <t>カギ</t>
    </rPh>
    <rPh sb="62" eb="63">
      <t>ヘイ</t>
    </rPh>
    <rPh sb="63" eb="65">
      <t>サンテイ</t>
    </rPh>
    <rPh sb="66" eb="68">
      <t>カノウ</t>
    </rPh>
    <phoneticPr fontId="19"/>
  </si>
  <si>
    <t>１なし</t>
    <phoneticPr fontId="19"/>
  </si>
  <si>
    <t>注）「2 定員8人以上」は施設区分が「介護サービス包括型」及び「外部サービス利用型」の場合に限る。　
　　「4 定員21人以上（一体的な運営が行われている場合）」は施設区分が「介護サービス包括型」及び
　　「日中サービス支援型」の場合に限る。</t>
    <rPh sb="0" eb="1">
      <t>チュウ</t>
    </rPh>
    <rPh sb="5" eb="7">
      <t>テイイン</t>
    </rPh>
    <rPh sb="8" eb="9">
      <t>ニン</t>
    </rPh>
    <rPh sb="9" eb="11">
      <t>イジョウ</t>
    </rPh>
    <rPh sb="13" eb="15">
      <t>シセツ</t>
    </rPh>
    <rPh sb="15" eb="17">
      <t>クブン</t>
    </rPh>
    <rPh sb="19" eb="21">
      <t>カイゴ</t>
    </rPh>
    <rPh sb="25" eb="27">
      <t>ホウカツ</t>
    </rPh>
    <rPh sb="27" eb="28">
      <t>ガタ</t>
    </rPh>
    <rPh sb="29" eb="30">
      <t>オヨ</t>
    </rPh>
    <rPh sb="32" eb="34">
      <t>ガイブ</t>
    </rPh>
    <rPh sb="38" eb="41">
      <t>リヨウガタ</t>
    </rPh>
    <rPh sb="43" eb="45">
      <t>バアイ</t>
    </rPh>
    <rPh sb="46" eb="47">
      <t>カギ</t>
    </rPh>
    <phoneticPr fontId="19"/>
  </si>
  <si>
    <t>注）「重度障害者支援職員配置」は、施設区分が「介護サービス包括型」及び「外部サービス利用型」の場合に限る。</t>
    <rPh sb="0" eb="1">
      <t>チュウ</t>
    </rPh>
    <phoneticPr fontId="19"/>
  </si>
  <si>
    <t>注）「夜勤職員加配体制」は、施設区分が「日中サービス支援型」に限る。</t>
    <rPh sb="0" eb="1">
      <t>チュウ</t>
    </rPh>
    <rPh sb="14" eb="16">
      <t>シセツ</t>
    </rPh>
    <rPh sb="16" eb="18">
      <t>クブン</t>
    </rPh>
    <rPh sb="20" eb="22">
      <t>ニッチュウ</t>
    </rPh>
    <rPh sb="26" eb="29">
      <t>シエンガタ</t>
    </rPh>
    <rPh sb="31" eb="32">
      <t>カギ</t>
    </rPh>
    <phoneticPr fontId="19"/>
  </si>
  <si>
    <t>（介給別紙2-1）</t>
    <rPh sb="1" eb="5">
      <t>カイキュウベッシ</t>
    </rPh>
    <phoneticPr fontId="19"/>
  </si>
  <si>
    <t>　　年　　月　　日</t>
    <rPh sb="2" eb="3">
      <t>ネン</t>
    </rPh>
    <rPh sb="5" eb="6">
      <t>ガツ</t>
    </rPh>
    <rPh sb="8" eb="9">
      <t>ニチ</t>
    </rPh>
    <phoneticPr fontId="19"/>
  </si>
  <si>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19"/>
  </si>
  <si>
    <t>１　法人・事業所の名称</t>
    <rPh sb="2" eb="4">
      <t>ホウジン</t>
    </rPh>
    <rPh sb="5" eb="8">
      <t>ジギョウショ</t>
    </rPh>
    <rPh sb="9" eb="11">
      <t>メイショウ</t>
    </rPh>
    <phoneticPr fontId="19"/>
  </si>
  <si>
    <t>２　異動区分</t>
    <rPh sb="2" eb="4">
      <t>イドウ</t>
    </rPh>
    <rPh sb="4" eb="6">
      <t>クブン</t>
    </rPh>
    <phoneticPr fontId="19"/>
  </si>
  <si>
    <t>１　新規　　　　　　　　　２　変更　　　　　　　　　　３　終了</t>
    <rPh sb="2" eb="4">
      <t>シンキ</t>
    </rPh>
    <rPh sb="15" eb="17">
      <t>ヘンコウ</t>
    </rPh>
    <rPh sb="29" eb="31">
      <t>シュウリョウ</t>
    </rPh>
    <phoneticPr fontId="19"/>
  </si>
  <si>
    <t>３　サービス種別</t>
    <rPh sb="6" eb="8">
      <t>シュベツ</t>
    </rPh>
    <phoneticPr fontId="19"/>
  </si>
  <si>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19"/>
  </si>
  <si>
    <t>４　申請する加算区分</t>
    <rPh sb="2" eb="4">
      <t>シンセイ</t>
    </rPh>
    <rPh sb="6" eb="8">
      <t>カサン</t>
    </rPh>
    <rPh sb="8" eb="10">
      <t>クブン</t>
    </rPh>
    <phoneticPr fontId="19"/>
  </si>
  <si>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19"/>
  </si>
  <si>
    <t>５　利用者数</t>
    <rPh sb="2" eb="5">
      <t>リヨウシャ</t>
    </rPh>
    <rPh sb="5" eb="6">
      <t>スウ</t>
    </rPh>
    <phoneticPr fontId="19"/>
  </si>
  <si>
    <t>前年度の利用者数の
平均値</t>
    <rPh sb="0" eb="3">
      <t>ゼンネンド</t>
    </rPh>
    <rPh sb="4" eb="7">
      <t>リヨウシャ</t>
    </rPh>
    <rPh sb="7" eb="8">
      <t>スウ</t>
    </rPh>
    <rPh sb="10" eb="12">
      <t>ヘイキン</t>
    </rPh>
    <rPh sb="12" eb="13">
      <t>チ</t>
    </rPh>
    <phoneticPr fontId="19"/>
  </si>
  <si>
    <t>※　新設の場合は推定値</t>
    <rPh sb="2" eb="4">
      <t>シンセツ</t>
    </rPh>
    <rPh sb="5" eb="7">
      <t>バアイ</t>
    </rPh>
    <rPh sb="8" eb="11">
      <t>スイテイチ</t>
    </rPh>
    <phoneticPr fontId="19"/>
  </si>
  <si>
    <t>６　人員体制</t>
    <rPh sb="2" eb="4">
      <t>ジンイン</t>
    </rPh>
    <rPh sb="4" eb="6">
      <t>タイセイ</t>
    </rPh>
    <phoneticPr fontId="19"/>
  </si>
  <si>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19"/>
  </si>
  <si>
    <t>７　人員配置の状況</t>
    <rPh sb="2" eb="4">
      <t>ジンイン</t>
    </rPh>
    <rPh sb="4" eb="6">
      <t>ハイチ</t>
    </rPh>
    <rPh sb="7" eb="9">
      <t>ジョウキョウ</t>
    </rPh>
    <phoneticPr fontId="19"/>
  </si>
  <si>
    <t>㈠　６の人員体制において満たすべき算定要件の算出</t>
    <rPh sb="17" eb="19">
      <t>サンテイ</t>
    </rPh>
    <rPh sb="19" eb="21">
      <t>ヨウケン</t>
    </rPh>
    <rPh sb="22" eb="24">
      <t>サンシュツ</t>
    </rPh>
    <phoneticPr fontId="71"/>
  </si>
  <si>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72"/>
  </si>
  <si>
    <t>世話人</t>
    <rPh sb="0" eb="3">
      <t>セワニン</t>
    </rPh>
    <phoneticPr fontId="19"/>
  </si>
  <si>
    <t>生活支援員</t>
    <rPh sb="0" eb="2">
      <t>セイカツ</t>
    </rPh>
    <rPh sb="2" eb="5">
      <t>シエンイン</t>
    </rPh>
    <phoneticPr fontId="19"/>
  </si>
  <si>
    <t>合計（ (a)＝①＋② ）</t>
    <rPh sb="0" eb="2">
      <t>ゴウケイ</t>
    </rPh>
    <phoneticPr fontId="19"/>
  </si>
  <si>
    <t>常勤換算数</t>
    <rPh sb="0" eb="5">
      <t>ジョウキンカンサンスウ</t>
    </rPh>
    <phoneticPr fontId="72"/>
  </si>
  <si>
    <t>勤務延べ
時間数</t>
    <rPh sb="0" eb="3">
      <t>キンムノ</t>
    </rPh>
    <rPh sb="5" eb="8">
      <t>ジカンスウ</t>
    </rPh>
    <phoneticPr fontId="71"/>
  </si>
  <si>
    <t>①</t>
    <phoneticPr fontId="71"/>
  </si>
  <si>
    <t>時間</t>
    <rPh sb="0" eb="2">
      <t>ジカン</t>
    </rPh>
    <phoneticPr fontId="19"/>
  </si>
  <si>
    <t>②</t>
    <phoneticPr fontId="71"/>
  </si>
  <si>
    <t>(a)</t>
    <phoneticPr fontId="71"/>
  </si>
  <si>
    <r>
      <t>○６の人員体制を満たすために</t>
    </r>
    <r>
      <rPr>
        <u/>
        <sz val="11"/>
        <color theme="1"/>
        <rFont val="HGSｺﾞｼｯｸM"/>
        <family val="3"/>
        <charset val="128"/>
      </rPr>
      <t>加配すべき世話人等</t>
    </r>
    <rPh sb="3" eb="5">
      <t>ジンイン</t>
    </rPh>
    <rPh sb="5" eb="7">
      <t>タイセイ</t>
    </rPh>
    <rPh sb="8" eb="9">
      <t>ミ</t>
    </rPh>
    <phoneticPr fontId="72"/>
  </si>
  <si>
    <t>加配する
世話人等</t>
    <rPh sb="0" eb="2">
      <t>カハイ</t>
    </rPh>
    <rPh sb="5" eb="8">
      <t>セワニン</t>
    </rPh>
    <rPh sb="8" eb="9">
      <t>ナド</t>
    </rPh>
    <phoneticPr fontId="19"/>
  </si>
  <si>
    <t>調整数</t>
    <rPh sb="0" eb="2">
      <t>チョウセイ</t>
    </rPh>
    <rPh sb="2" eb="3">
      <t>スウ</t>
    </rPh>
    <phoneticPr fontId="19"/>
  </si>
  <si>
    <t>勤務延べ
時間数</t>
    <rPh sb="0" eb="2">
      <t>キンム</t>
    </rPh>
    <rPh sb="2" eb="3">
      <t>ノ</t>
    </rPh>
    <rPh sb="5" eb="8">
      <t>ジカンスウ</t>
    </rPh>
    <phoneticPr fontId="71"/>
  </si>
  <si>
    <t>(b)</t>
    <phoneticPr fontId="71"/>
  </si>
  <si>
    <t>(c)</t>
    <phoneticPr fontId="71"/>
  </si>
  <si>
    <t>○６の人員体制を満たすために必要な特定従業者数（　(d)＝(a)＋(b)＋(c)　）</t>
    <rPh sb="14" eb="16">
      <t>ヒツヨウ</t>
    </rPh>
    <rPh sb="17" eb="22">
      <t>トクテイジュウギョウシャ</t>
    </rPh>
    <rPh sb="22" eb="23">
      <t>スウ</t>
    </rPh>
    <phoneticPr fontId="72"/>
  </si>
  <si>
    <t>世話人等</t>
    <rPh sb="0" eb="3">
      <t>セワニン</t>
    </rPh>
    <rPh sb="3" eb="4">
      <t>ナド</t>
    </rPh>
    <phoneticPr fontId="19"/>
  </si>
  <si>
    <t>特定従業者数</t>
    <rPh sb="0" eb="6">
      <t>トクテイジュウギョウシャスウ</t>
    </rPh>
    <phoneticPr fontId="72"/>
  </si>
  <si>
    <t>(d)</t>
    <phoneticPr fontId="71"/>
  </si>
  <si>
    <t>勤務延べ時間数</t>
    <phoneticPr fontId="72"/>
  </si>
  <si>
    <r>
      <rPr>
        <sz val="12"/>
        <color theme="1"/>
        <rFont val="ＭＳ 明朝"/>
        <family val="1"/>
        <charset val="128"/>
      </rPr>
      <t>㈡　</t>
    </r>
    <r>
      <rPr>
        <sz val="12"/>
        <color theme="1"/>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71"/>
  </si>
  <si>
    <t>(e)</t>
    <phoneticPr fontId="71"/>
  </si>
  <si>
    <t>㈢　人員配置体制加算　算定の可否</t>
    <phoneticPr fontId="71"/>
  </si>
  <si>
    <t>可</t>
    <rPh sb="0" eb="1">
      <t>カ</t>
    </rPh>
    <phoneticPr fontId="71"/>
  </si>
  <si>
    <t>(d) ＜ (e) ＝ 必要な特定従業者数を満たしているため可</t>
    <rPh sb="8" eb="9">
      <t>ヒ</t>
    </rPh>
    <rPh sb="12" eb="14">
      <t>ヒツヨウ</t>
    </rPh>
    <rPh sb="15" eb="21">
      <t>トクテイジュウギョウシャスウ</t>
    </rPh>
    <rPh sb="22" eb="23">
      <t>ミ</t>
    </rPh>
    <rPh sb="30" eb="31">
      <t>カ</t>
    </rPh>
    <phoneticPr fontId="71"/>
  </si>
  <si>
    <t>否</t>
    <rPh sb="0" eb="1">
      <t>イナ</t>
    </rPh>
    <phoneticPr fontId="71"/>
  </si>
  <si>
    <t xml:space="preserve">   (d) ＞ (e) ＝ 必要な特定従業者数を満たしていないため否</t>
    <rPh sb="9" eb="10">
      <t>ヒ</t>
    </rPh>
    <rPh sb="13" eb="15">
      <t>ヒツヨウ</t>
    </rPh>
    <rPh sb="16" eb="22">
      <t>トクテイジュウギョウシャスウ</t>
    </rPh>
    <rPh sb="23" eb="24">
      <t>ミ</t>
    </rPh>
    <rPh sb="32" eb="33">
      <t>ヒ</t>
    </rPh>
    <phoneticPr fontId="71"/>
  </si>
  <si>
    <t>添付書類</t>
    <rPh sb="0" eb="2">
      <t>テンプ</t>
    </rPh>
    <rPh sb="2" eb="4">
      <t>ショルイ</t>
    </rPh>
    <phoneticPr fontId="19"/>
  </si>
  <si>
    <t>〇人員配置体制確認表　
○従業者等の勤務体制及び勤務形態一覧表(添付書類第１号）※算定予定月分</t>
    <phoneticPr fontId="71"/>
  </si>
  <si>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19"/>
  </si>
  <si>
    <t>○</t>
    <phoneticPr fontId="19"/>
  </si>
  <si>
    <t>法人・事業所名</t>
    <rPh sb="0" eb="2">
      <t>ホウジン</t>
    </rPh>
    <rPh sb="3" eb="6">
      <t>ジギョウショ</t>
    </rPh>
    <rPh sb="6" eb="7">
      <t>メイ</t>
    </rPh>
    <phoneticPr fontId="84"/>
  </si>
  <si>
    <t>事業所番号</t>
    <rPh sb="0" eb="3">
      <t>ジギョウショ</t>
    </rPh>
    <rPh sb="3" eb="5">
      <t>バンゴウ</t>
    </rPh>
    <phoneticPr fontId="84"/>
  </si>
  <si>
    <t>定員</t>
    <rPh sb="0" eb="2">
      <t>テイイン</t>
    </rPh>
    <phoneticPr fontId="84"/>
  </si>
  <si>
    <t>１　サービス類型</t>
    <rPh sb="6" eb="8">
      <t>ルイケイ</t>
    </rPh>
    <phoneticPr fontId="19"/>
  </si>
  <si>
    <t>３　利用者数</t>
    <rPh sb="2" eb="5">
      <t>リヨウシャ</t>
    </rPh>
    <rPh sb="5" eb="6">
      <t>スウ</t>
    </rPh>
    <phoneticPr fontId="19"/>
  </si>
  <si>
    <t>介護サービス包括型事業所</t>
    <rPh sb="0" eb="2">
      <t>カイゴ</t>
    </rPh>
    <rPh sb="9" eb="11">
      <t>ジギョウ</t>
    </rPh>
    <rPh sb="11" eb="12">
      <t>ショ</t>
    </rPh>
    <phoneticPr fontId="19"/>
  </si>
  <si>
    <t>区分１以下</t>
    <rPh sb="0" eb="2">
      <t>クブン</t>
    </rPh>
    <rPh sb="3" eb="5">
      <t>イカ</t>
    </rPh>
    <phoneticPr fontId="19"/>
  </si>
  <si>
    <t>区分２</t>
    <rPh sb="0" eb="2">
      <t>クブン</t>
    </rPh>
    <phoneticPr fontId="19"/>
  </si>
  <si>
    <t>区分３</t>
    <rPh sb="0" eb="2">
      <t>クブン</t>
    </rPh>
    <phoneticPr fontId="19"/>
  </si>
  <si>
    <t>区分４</t>
    <rPh sb="0" eb="2">
      <t>クブン</t>
    </rPh>
    <phoneticPr fontId="19"/>
  </si>
  <si>
    <t>区分５</t>
    <rPh sb="0" eb="2">
      <t>クブン</t>
    </rPh>
    <phoneticPr fontId="19"/>
  </si>
  <si>
    <t>区分６</t>
    <rPh sb="0" eb="2">
      <t>クブン</t>
    </rPh>
    <phoneticPr fontId="19"/>
  </si>
  <si>
    <t>計</t>
    <rPh sb="0" eb="1">
      <t>ケイ</t>
    </rPh>
    <phoneticPr fontId="19"/>
  </si>
  <si>
    <t>外部サービス利用型事業所</t>
    <rPh sb="0" eb="2">
      <t>ガイブ</t>
    </rPh>
    <rPh sb="6" eb="9">
      <t>リヨウガタ</t>
    </rPh>
    <rPh sb="9" eb="11">
      <t>ジギョウ</t>
    </rPh>
    <rPh sb="11" eb="12">
      <t>ショ</t>
    </rPh>
    <phoneticPr fontId="19"/>
  </si>
  <si>
    <t>利用者数（平均）</t>
    <rPh sb="0" eb="3">
      <t>リヨウシャ</t>
    </rPh>
    <rPh sb="3" eb="4">
      <t>スウ</t>
    </rPh>
    <rPh sb="5" eb="7">
      <t>ヘイキン</t>
    </rPh>
    <phoneticPr fontId="88"/>
  </si>
  <si>
    <t>日中サービス支援型事業所</t>
    <rPh sb="0" eb="2">
      <t>ニッチュウ</t>
    </rPh>
    <rPh sb="6" eb="8">
      <t>シエン</t>
    </rPh>
    <rPh sb="8" eb="9">
      <t>ガタ</t>
    </rPh>
    <rPh sb="9" eb="11">
      <t>ジギョウ</t>
    </rPh>
    <rPh sb="11" eb="12">
      <t>ショ</t>
    </rPh>
    <phoneticPr fontId="19"/>
  </si>
  <si>
    <t>　</t>
    <phoneticPr fontId="19"/>
  </si>
  <si>
    <t>個人居宅介護利用者（再掲）</t>
    <phoneticPr fontId="88"/>
  </si>
  <si>
    <t>定員増人数</t>
    <rPh sb="0" eb="2">
      <t>テイイン</t>
    </rPh>
    <rPh sb="2" eb="3">
      <t>ゾウ</t>
    </rPh>
    <rPh sb="3" eb="5">
      <t>ニンズウ</t>
    </rPh>
    <phoneticPr fontId="19"/>
  </si>
  <si>
    <t>２　運営状況</t>
    <rPh sb="2" eb="4">
      <t>ウンエイ</t>
    </rPh>
    <rPh sb="4" eb="6">
      <t>ジョウキョウ</t>
    </rPh>
    <phoneticPr fontId="84"/>
  </si>
  <si>
    <t>４　基準上置くべき従業者数</t>
    <rPh sb="2" eb="4">
      <t>キジュン</t>
    </rPh>
    <rPh sb="4" eb="5">
      <t>ジョウ</t>
    </rPh>
    <rPh sb="5" eb="6">
      <t>オ</t>
    </rPh>
    <rPh sb="9" eb="12">
      <t>ジュウギョウシャ</t>
    </rPh>
    <rPh sb="12" eb="13">
      <t>スウ</t>
    </rPh>
    <phoneticPr fontId="19"/>
  </si>
  <si>
    <t>５　当該事業所における基準上置くべき従業者数</t>
    <rPh sb="2" eb="4">
      <t>トウガイ</t>
    </rPh>
    <rPh sb="4" eb="7">
      <t>ジギョウショ</t>
    </rPh>
    <phoneticPr fontId="19"/>
  </si>
  <si>
    <t>６　加配している特定従業者数</t>
    <rPh sb="2" eb="4">
      <t>カハイ</t>
    </rPh>
    <rPh sb="8" eb="10">
      <t>トクテイ</t>
    </rPh>
    <rPh sb="10" eb="13">
      <t>ジュウギョウシャ</t>
    </rPh>
    <rPh sb="13" eb="14">
      <t>スウ</t>
    </rPh>
    <phoneticPr fontId="19"/>
  </si>
  <si>
    <t>①新設又は増改築等の時点から６か月未満</t>
    <phoneticPr fontId="19"/>
  </si>
  <si>
    <t>常勤換算数</t>
    <rPh sb="0" eb="4">
      <t>ジョウキンカンサン</t>
    </rPh>
    <rPh sb="4" eb="5">
      <t>スウ</t>
    </rPh>
    <phoneticPr fontId="19"/>
  </si>
  <si>
    <t>特定従業者用の勤務延べ時間数</t>
    <rPh sb="0" eb="2">
      <t>トクテイ</t>
    </rPh>
    <rPh sb="2" eb="5">
      <t>ジュウギョウシャ</t>
    </rPh>
    <rPh sb="5" eb="6">
      <t>ヨウ</t>
    </rPh>
    <rPh sb="7" eb="9">
      <t>キンム</t>
    </rPh>
    <phoneticPr fontId="19"/>
  </si>
  <si>
    <t>特定従業者数換算数</t>
    <rPh sb="0" eb="5">
      <t>トクテイジュウギョウシャ</t>
    </rPh>
    <rPh sb="5" eb="6">
      <t>スウ</t>
    </rPh>
    <rPh sb="6" eb="9">
      <t>カンサンスウ</t>
    </rPh>
    <phoneticPr fontId="19"/>
  </si>
  <si>
    <t>②新設又は増改築等の時点から６か月以上１年未満</t>
    <phoneticPr fontId="19"/>
  </si>
  <si>
    <t>常勤換算に
よる人数</t>
    <rPh sb="0" eb="2">
      <t>ジョウキン</t>
    </rPh>
    <rPh sb="2" eb="4">
      <t>カンサン</t>
    </rPh>
    <rPh sb="8" eb="10">
      <t>ニンズウ</t>
    </rPh>
    <phoneticPr fontId="19"/>
  </si>
  <si>
    <t>勤務延べ
時間</t>
    <rPh sb="0" eb="3">
      <t>キンムノ</t>
    </rPh>
    <rPh sb="5" eb="7">
      <t>ジカン</t>
    </rPh>
    <phoneticPr fontId="19"/>
  </si>
  <si>
    <t>特定従業者数換算による人数</t>
    <rPh sb="0" eb="6">
      <t>トクテイジュウギョウシャスウ</t>
    </rPh>
    <rPh sb="6" eb="8">
      <t>カンサン</t>
    </rPh>
    <rPh sb="11" eb="13">
      <t>ニンズウ</t>
    </rPh>
    <phoneticPr fontId="19"/>
  </si>
  <si>
    <t>勤務延べ
時間数</t>
    <rPh sb="0" eb="3">
      <t>キンムノ</t>
    </rPh>
    <rPh sb="5" eb="8">
      <t>ジカンスウ</t>
    </rPh>
    <phoneticPr fontId="19"/>
  </si>
  <si>
    <t>③新設又は増改築等の時点から１年以上</t>
    <phoneticPr fontId="19"/>
  </si>
  <si>
    <t>世話人６：１</t>
    <phoneticPr fontId="19"/>
  </si>
  <si>
    <t>世話人等</t>
    <rPh sb="3" eb="4">
      <t>ナド</t>
    </rPh>
    <phoneticPr fontId="19"/>
  </si>
  <si>
    <t>世話人５：１</t>
    <phoneticPr fontId="19"/>
  </si>
  <si>
    <t>合計</t>
    <rPh sb="0" eb="2">
      <t>ゴウケイ</t>
    </rPh>
    <phoneticPr fontId="19"/>
  </si>
  <si>
    <t>生活支援員</t>
    <rPh sb="0" eb="2">
      <t>セイカツ</t>
    </rPh>
    <rPh sb="2" eb="4">
      <t>シエン</t>
    </rPh>
    <rPh sb="4" eb="5">
      <t>イン</t>
    </rPh>
    <phoneticPr fontId="19"/>
  </si>
  <si>
    <t>７　人員配置体制加算の算定における必要加配数</t>
    <rPh sb="2" eb="10">
      <t>ジンインハイチタイセイカサン</t>
    </rPh>
    <rPh sb="11" eb="13">
      <t>サンテイ</t>
    </rPh>
    <rPh sb="17" eb="19">
      <t>ヒツヨウ</t>
    </rPh>
    <rPh sb="19" eb="21">
      <t>カハイ</t>
    </rPh>
    <rPh sb="21" eb="22">
      <t>スウ</t>
    </rPh>
    <phoneticPr fontId="19"/>
  </si>
  <si>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19"/>
  </si>
  <si>
    <t>調整数：</t>
    <rPh sb="0" eb="2">
      <t>チョウセイ</t>
    </rPh>
    <rPh sb="2" eb="3">
      <t>スウ</t>
    </rPh>
    <phoneticPr fontId="19"/>
  </si>
  <si>
    <t>介護包括サービス型・外部サービス利用型</t>
    <rPh sb="0" eb="4">
      <t>カイゴホウカツ</t>
    </rPh>
    <rPh sb="8" eb="9">
      <t>ガタ</t>
    </rPh>
    <rPh sb="10" eb="12">
      <t>ガイブ</t>
    </rPh>
    <rPh sb="16" eb="19">
      <t>リヨウガタ</t>
    </rPh>
    <phoneticPr fontId="19"/>
  </si>
  <si>
    <t>日中サービス支援型</t>
    <rPh sb="0" eb="2">
      <t>ニッチュウ</t>
    </rPh>
    <rPh sb="6" eb="9">
      <t>シエンガタ</t>
    </rPh>
    <phoneticPr fontId="19"/>
  </si>
  <si>
    <t>12:1の場合</t>
    <rPh sb="5" eb="7">
      <t>バアイ</t>
    </rPh>
    <phoneticPr fontId="19"/>
  </si>
  <si>
    <t>特定従業者数</t>
    <rPh sb="0" eb="5">
      <t>トクテイジュウギョウシャ</t>
    </rPh>
    <rPh sb="5" eb="6">
      <t>スウ</t>
    </rPh>
    <phoneticPr fontId="19"/>
  </si>
  <si>
    <t>勤務延べ時間</t>
    <rPh sb="0" eb="3">
      <t>キンムノ</t>
    </rPh>
    <rPh sb="4" eb="6">
      <t>ジカン</t>
    </rPh>
    <phoneticPr fontId="19"/>
  </si>
  <si>
    <t>30:1の場合</t>
    <rPh sb="5" eb="7">
      <t>バアイ</t>
    </rPh>
    <phoneticPr fontId="19"/>
  </si>
  <si>
    <t>7.5:1の場合</t>
    <rPh sb="6" eb="8">
      <t>バアイ</t>
    </rPh>
    <phoneticPr fontId="19"/>
  </si>
  <si>
    <t>20:1の場合</t>
    <rPh sb="5" eb="7">
      <t>バアイ</t>
    </rPh>
    <phoneticPr fontId="19"/>
  </si>
  <si>
    <t>不足加配数</t>
    <rPh sb="0" eb="2">
      <t>フソク</t>
    </rPh>
    <rPh sb="2" eb="4">
      <t>カハイ</t>
    </rPh>
    <rPh sb="4" eb="5">
      <t>スウ</t>
    </rPh>
    <phoneticPr fontId="19"/>
  </si>
  <si>
    <t>不足調整数</t>
    <rPh sb="0" eb="2">
      <t>フソク</t>
    </rPh>
    <rPh sb="2" eb="4">
      <t>チョウセイ</t>
    </rPh>
    <rPh sb="4" eb="5">
      <t>スウ</t>
    </rPh>
    <phoneticPr fontId="19"/>
  </si>
  <si>
    <t>加配状況</t>
    <rPh sb="0" eb="2">
      <t>カハイ</t>
    </rPh>
    <rPh sb="2" eb="4">
      <t>ジョウキョウ</t>
    </rPh>
    <phoneticPr fontId="19"/>
  </si>
  <si>
    <t>算定要件に対しての加配状況</t>
    <rPh sb="0" eb="4">
      <t>サンテイヨウケン</t>
    </rPh>
    <rPh sb="5" eb="6">
      <t>タイ</t>
    </rPh>
    <rPh sb="9" eb="11">
      <t>カハイ</t>
    </rPh>
    <rPh sb="11" eb="13">
      <t>ジョウキョウ</t>
    </rPh>
    <phoneticPr fontId="19"/>
  </si>
  <si>
    <t>算定要件に対しての加配状況</t>
    <phoneticPr fontId="19"/>
  </si>
  <si>
    <t>12:1</t>
    <phoneticPr fontId="19"/>
  </si>
  <si>
    <t>30:1</t>
    <phoneticPr fontId="19"/>
  </si>
  <si>
    <t>7.5:1</t>
    <phoneticPr fontId="19"/>
  </si>
  <si>
    <t>20:1</t>
    <phoneticPr fontId="19"/>
  </si>
  <si>
    <t>従業者の勤務体制一覧表</t>
    <phoneticPr fontId="88"/>
  </si>
  <si>
    <t>職種</t>
    <rPh sb="0" eb="2">
      <t>ショクシュ</t>
    </rPh>
    <phoneticPr fontId="19"/>
  </si>
  <si>
    <t>勤務形態</t>
    <rPh sb="0" eb="2">
      <t>キンム</t>
    </rPh>
    <rPh sb="2" eb="4">
      <t>ケイタイ</t>
    </rPh>
    <phoneticPr fontId="19"/>
  </si>
  <si>
    <t>氏名</t>
    <rPh sb="0" eb="2">
      <t>シメイ</t>
    </rPh>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</si>
  <si>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</si>
  <si>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</si>
  <si>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</si>
  <si>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</si>
  <si>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4週の合計</t>
    <rPh sb="1" eb="2">
      <t>シュウ</t>
    </rPh>
    <rPh sb="3" eb="5">
      <t>ゴウケイ</t>
    </rPh>
    <phoneticPr fontId="19"/>
  </si>
  <si>
    <t>週平均の勤務時間</t>
    <rPh sb="0" eb="3">
      <t>シュウヘイキン</t>
    </rPh>
    <rPh sb="4" eb="6">
      <t>キンム</t>
    </rPh>
    <rPh sb="6" eb="8">
      <t>ジカン</t>
    </rPh>
    <phoneticPr fontId="19"/>
  </si>
  <si>
    <t>常勤換算後の人数</t>
    <rPh sb="0" eb="2">
      <t>ジョウキン</t>
    </rPh>
    <rPh sb="2" eb="4">
      <t>カンザン</t>
    </rPh>
    <rPh sb="4" eb="5">
      <t>ゴ</t>
    </rPh>
    <rPh sb="6" eb="8">
      <t>ニンズウ</t>
    </rPh>
    <phoneticPr fontId="19"/>
  </si>
  <si>
    <t>特定従業者換算後の人数</t>
    <rPh sb="0" eb="2">
      <t>トクテイ</t>
    </rPh>
    <rPh sb="2" eb="5">
      <t>ジュウギョウシャ</t>
    </rPh>
    <rPh sb="5" eb="7">
      <t>カンザン</t>
    </rPh>
    <rPh sb="7" eb="8">
      <t>ゴ</t>
    </rPh>
    <rPh sb="9" eb="11">
      <t>ニンズウ</t>
    </rPh>
    <phoneticPr fontId="19"/>
  </si>
  <si>
    <t>兼務先</t>
    <rPh sb="0" eb="2">
      <t>ケンム</t>
    </rPh>
    <rPh sb="2" eb="3">
      <t>サキ</t>
    </rPh>
    <phoneticPr fontId="88"/>
  </si>
  <si>
    <t>月</t>
    <rPh sb="0" eb="1">
      <t>ゲツ</t>
    </rPh>
    <phoneticPr fontId="19"/>
  </si>
  <si>
    <t>火</t>
    <rPh sb="0" eb="1">
      <t>カ</t>
    </rPh>
    <phoneticPr fontId="19"/>
  </si>
  <si>
    <t>水</t>
    <rPh sb="0" eb="1">
      <t>スイ</t>
    </rPh>
    <phoneticPr fontId="19"/>
  </si>
  <si>
    <t>木</t>
    <rPh sb="0" eb="1">
      <t>モク</t>
    </rPh>
    <phoneticPr fontId="19"/>
  </si>
  <si>
    <t>金</t>
    <rPh sb="0" eb="1">
      <t>キン</t>
    </rPh>
    <phoneticPr fontId="19"/>
  </si>
  <si>
    <t>土</t>
    <rPh sb="0" eb="1">
      <t>ド</t>
    </rPh>
    <phoneticPr fontId="19"/>
  </si>
  <si>
    <t>夜間及び深夜の時間帯以外の時間帯</t>
    <rPh sb="10" eb="12">
      <t>イガイ</t>
    </rPh>
    <rPh sb="13" eb="15">
      <t>ジカン</t>
    </rPh>
    <rPh sb="15" eb="16">
      <t>タイ</t>
    </rPh>
    <phoneticPr fontId="88"/>
  </si>
  <si>
    <t>サービス管理
責任者</t>
    <phoneticPr fontId="19"/>
  </si>
  <si>
    <t>世話人・生活支援員の合計</t>
    <rPh sb="0" eb="3">
      <t>セワニン</t>
    </rPh>
    <rPh sb="4" eb="6">
      <t>セイカツ</t>
    </rPh>
    <rPh sb="6" eb="9">
      <t>シエンイン</t>
    </rPh>
    <rPh sb="10" eb="12">
      <t>ゴウケイ</t>
    </rPh>
    <phoneticPr fontId="19"/>
  </si>
  <si>
    <t>総合計</t>
    <rPh sb="0" eb="1">
      <t>ソウ</t>
    </rPh>
    <rPh sb="1" eb="3">
      <t>ゴウケイ</t>
    </rPh>
    <phoneticPr fontId="19"/>
  </si>
  <si>
    <t>1週間に当該事業所における常勤職員の勤務すべき時間数（就業規則上に定める時間数）</t>
    <phoneticPr fontId="88"/>
  </si>
  <si>
    <t>加配する特定従業者（世話人等）の勤務体制一覧表</t>
    <rPh sb="0" eb="2">
      <t>カハイ</t>
    </rPh>
    <rPh sb="4" eb="6">
      <t>トクテイ</t>
    </rPh>
    <rPh sb="6" eb="9">
      <t>ジュウギョウシャ</t>
    </rPh>
    <rPh sb="10" eb="12">
      <t>セワ</t>
    </rPh>
    <rPh sb="12" eb="14">
      <t>ニンナド</t>
    </rPh>
    <phoneticPr fontId="88"/>
  </si>
  <si>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19"/>
  </si>
  <si>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19"/>
  </si>
  <si>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19"/>
  </si>
  <si>
    <t>○</t>
  </si>
  <si>
    <t>管理者</t>
    <rPh sb="0" eb="3">
      <t>カンリシャ</t>
    </rPh>
    <phoneticPr fontId="19"/>
  </si>
  <si>
    <t>サービス管理責任者</t>
    <rPh sb="4" eb="6">
      <t>カンリ</t>
    </rPh>
    <rPh sb="6" eb="9">
      <t>セキニンシャ</t>
    </rPh>
    <phoneticPr fontId="19"/>
  </si>
  <si>
    <t>世話人A</t>
    <rPh sb="0" eb="2">
      <t>セワ</t>
    </rPh>
    <rPh sb="2" eb="3">
      <t>ニン</t>
    </rPh>
    <phoneticPr fontId="88"/>
  </si>
  <si>
    <t>世話人B</t>
    <rPh sb="0" eb="2">
      <t>セワ</t>
    </rPh>
    <rPh sb="2" eb="3">
      <t>ニン</t>
    </rPh>
    <phoneticPr fontId="88"/>
  </si>
  <si>
    <t>世話人C</t>
    <rPh sb="0" eb="2">
      <t>セワ</t>
    </rPh>
    <rPh sb="2" eb="3">
      <t>ニン</t>
    </rPh>
    <phoneticPr fontId="88"/>
  </si>
  <si>
    <t>世話人D</t>
    <rPh sb="0" eb="2">
      <t>セワ</t>
    </rPh>
    <rPh sb="2" eb="3">
      <t>ニン</t>
    </rPh>
    <phoneticPr fontId="88"/>
  </si>
  <si>
    <t>世話人E</t>
    <rPh sb="0" eb="2">
      <t>セワ</t>
    </rPh>
    <rPh sb="2" eb="3">
      <t>ニン</t>
    </rPh>
    <phoneticPr fontId="88"/>
  </si>
  <si>
    <t>生活支援員A</t>
    <rPh sb="0" eb="2">
      <t>セイカツ</t>
    </rPh>
    <rPh sb="2" eb="4">
      <t>シエン</t>
    </rPh>
    <rPh sb="4" eb="5">
      <t>イン</t>
    </rPh>
    <phoneticPr fontId="88"/>
  </si>
  <si>
    <t>生活支援員B</t>
    <rPh sb="0" eb="2">
      <t>セイカツ</t>
    </rPh>
    <rPh sb="2" eb="4">
      <t>シエン</t>
    </rPh>
    <rPh sb="4" eb="5">
      <t>イン</t>
    </rPh>
    <phoneticPr fontId="88"/>
  </si>
  <si>
    <t>生活支援員C</t>
    <rPh sb="0" eb="2">
      <t>セイカツ</t>
    </rPh>
    <rPh sb="2" eb="4">
      <t>シエン</t>
    </rPh>
    <rPh sb="4" eb="5">
      <t>イン</t>
    </rPh>
    <phoneticPr fontId="88"/>
  </si>
  <si>
    <t>生活支援員D</t>
    <rPh sb="0" eb="2">
      <t>セイカツ</t>
    </rPh>
    <rPh sb="2" eb="4">
      <t>シエン</t>
    </rPh>
    <rPh sb="4" eb="5">
      <t>イン</t>
    </rPh>
    <phoneticPr fontId="88"/>
  </si>
  <si>
    <t>生活支援員E</t>
    <rPh sb="0" eb="2">
      <t>セイカツ</t>
    </rPh>
    <rPh sb="2" eb="4">
      <t>シエン</t>
    </rPh>
    <rPh sb="4" eb="5">
      <t>イン</t>
    </rPh>
    <phoneticPr fontId="88"/>
  </si>
  <si>
    <t>世話人A</t>
    <rPh sb="0" eb="3">
      <t>セワニン</t>
    </rPh>
    <phoneticPr fontId="88"/>
  </si>
  <si>
    <t>（参考表）</t>
    <rPh sb="3" eb="4">
      <t>ヒョウ</t>
    </rPh>
    <phoneticPr fontId="19"/>
  </si>
  <si>
    <t>令和</t>
    <rPh sb="0" eb="2">
      <t>レイワ</t>
    </rPh>
    <phoneticPr fontId="84"/>
  </si>
  <si>
    <t>年</t>
    <rPh sb="0" eb="1">
      <t>ネン</t>
    </rPh>
    <phoneticPr fontId="84"/>
  </si>
  <si>
    <t>月</t>
    <rPh sb="0" eb="1">
      <t>ツキ</t>
    </rPh>
    <phoneticPr fontId="84"/>
  </si>
  <si>
    <t>日</t>
    <rPh sb="0" eb="1">
      <t>ニチ</t>
    </rPh>
    <phoneticPr fontId="84"/>
  </si>
  <si>
    <t>１　事業者名等</t>
    <rPh sb="2" eb="5">
      <t>ジギョウシャ</t>
    </rPh>
    <rPh sb="5" eb="6">
      <t>メイ</t>
    </rPh>
    <rPh sb="6" eb="7">
      <t>トウ</t>
    </rPh>
    <phoneticPr fontId="84"/>
  </si>
  <si>
    <t>２　事業所類型</t>
    <rPh sb="2" eb="5">
      <t>ジギョウショ</t>
    </rPh>
    <rPh sb="5" eb="7">
      <t>ルイケイ</t>
    </rPh>
    <phoneticPr fontId="84"/>
  </si>
  <si>
    <t>法人名</t>
    <rPh sb="0" eb="2">
      <t>ホウジン</t>
    </rPh>
    <rPh sb="2" eb="3">
      <t>メイ</t>
    </rPh>
    <phoneticPr fontId="84"/>
  </si>
  <si>
    <t>介護サービス包括型</t>
    <rPh sb="0" eb="2">
      <t>カイゴ</t>
    </rPh>
    <rPh sb="6" eb="8">
      <t>ホウカツ</t>
    </rPh>
    <rPh sb="8" eb="9">
      <t>ガタ</t>
    </rPh>
    <phoneticPr fontId="84"/>
  </si>
  <si>
    <t>事業所名</t>
    <rPh sb="0" eb="3">
      <t>ジギョウショ</t>
    </rPh>
    <rPh sb="3" eb="4">
      <t>メイ</t>
    </rPh>
    <phoneticPr fontId="84"/>
  </si>
  <si>
    <t>外部サービス利用型</t>
    <rPh sb="0" eb="2">
      <t>ガイブ</t>
    </rPh>
    <rPh sb="6" eb="9">
      <t>リヨウガタ</t>
    </rPh>
    <phoneticPr fontId="84"/>
  </si>
  <si>
    <t>日中サービス支援型</t>
    <rPh sb="0" eb="2">
      <t>ニッチュウ</t>
    </rPh>
    <rPh sb="6" eb="9">
      <t>シエンガタ</t>
    </rPh>
    <phoneticPr fontId="84"/>
  </si>
  <si>
    <t>※１　該当する類型の欄のプルダウンで○を選択する</t>
    <phoneticPr fontId="19"/>
  </si>
  <si>
    <t>５　前年度の平均利用者数</t>
    <rPh sb="2" eb="5">
      <t>ゼンネンド</t>
    </rPh>
    <rPh sb="6" eb="8">
      <t>ヘイキン</t>
    </rPh>
    <rPh sb="8" eb="10">
      <t>リヨウ</t>
    </rPh>
    <rPh sb="10" eb="11">
      <t>シャ</t>
    </rPh>
    <rPh sb="11" eb="12">
      <t>スウ</t>
    </rPh>
    <phoneticPr fontId="84"/>
  </si>
  <si>
    <t>延べ利用人数</t>
    <phoneticPr fontId="19"/>
  </si>
  <si>
    <t>計</t>
    <rPh sb="0" eb="1">
      <t>ケイ</t>
    </rPh>
    <phoneticPr fontId="84"/>
  </si>
  <si>
    <t>開所日数</t>
    <rPh sb="0" eb="2">
      <t>カイショ</t>
    </rPh>
    <rPh sb="2" eb="4">
      <t>ニッスウ</t>
    </rPh>
    <phoneticPr fontId="84"/>
  </si>
  <si>
    <t>利用者数</t>
    <rPh sb="0" eb="3">
      <t>リヨウシャ</t>
    </rPh>
    <rPh sb="3" eb="4">
      <t>スウ</t>
    </rPh>
    <phoneticPr fontId="19"/>
  </si>
  <si>
    <t>定員増人数</t>
  </si>
  <si>
    <t>定員増人数</t>
    <phoneticPr fontId="19"/>
  </si>
  <si>
    <t>個人居宅介護等利用者</t>
    <rPh sb="6" eb="7">
      <t>ナド</t>
    </rPh>
    <phoneticPr fontId="19"/>
  </si>
  <si>
    <t>４月</t>
    <rPh sb="1" eb="2">
      <t>ガツ</t>
    </rPh>
    <phoneticPr fontId="84"/>
  </si>
  <si>
    <t>名</t>
    <rPh sb="0" eb="1">
      <t>メイ</t>
    </rPh>
    <phoneticPr fontId="84"/>
  </si>
  <si>
    <t>５月</t>
    <rPh sb="1" eb="2">
      <t>ガツ</t>
    </rPh>
    <phoneticPr fontId="84"/>
  </si>
  <si>
    <t>６月</t>
    <rPh sb="1" eb="2">
      <t>ガツ</t>
    </rPh>
    <phoneticPr fontId="84"/>
  </si>
  <si>
    <t>７月</t>
    <rPh sb="1" eb="2">
      <t>ガツ</t>
    </rPh>
    <phoneticPr fontId="84"/>
  </si>
  <si>
    <t>８月</t>
    <rPh sb="1" eb="2">
      <t>ガツ</t>
    </rPh>
    <phoneticPr fontId="84"/>
  </si>
  <si>
    <t>９月</t>
    <rPh sb="1" eb="2">
      <t>ガツ</t>
    </rPh>
    <phoneticPr fontId="84"/>
  </si>
  <si>
    <t>10月</t>
    <rPh sb="2" eb="3">
      <t>ガツ</t>
    </rPh>
    <phoneticPr fontId="84"/>
  </si>
  <si>
    <t>11月</t>
    <rPh sb="2" eb="3">
      <t>ガツ</t>
    </rPh>
    <phoneticPr fontId="84"/>
  </si>
  <si>
    <t>12月</t>
    <rPh sb="2" eb="3">
      <t>ガツ</t>
    </rPh>
    <phoneticPr fontId="84"/>
  </si>
  <si>
    <t>１月</t>
    <rPh sb="1" eb="2">
      <t>ガツ</t>
    </rPh>
    <phoneticPr fontId="84"/>
  </si>
  <si>
    <t>２月</t>
    <rPh sb="1" eb="2">
      <t>ガツ</t>
    </rPh>
    <phoneticPr fontId="84"/>
  </si>
  <si>
    <t>３月</t>
    <rPh sb="1" eb="2">
      <t>ガツ</t>
    </rPh>
    <phoneticPr fontId="84"/>
  </si>
  <si>
    <t>項目毎
平均利用者数</t>
    <rPh sb="0" eb="2">
      <t>コウモク</t>
    </rPh>
    <rPh sb="2" eb="3">
      <t>ゴト</t>
    </rPh>
    <rPh sb="4" eb="6">
      <t>ヘイキン</t>
    </rPh>
    <rPh sb="6" eb="8">
      <t>リヨウ</t>
    </rPh>
    <rPh sb="8" eb="9">
      <t>シャ</t>
    </rPh>
    <rPh sb="9" eb="10">
      <t>スウ</t>
    </rPh>
    <phoneticPr fontId="84"/>
  </si>
  <si>
    <t>区分毎平均利用者総数</t>
    <rPh sb="0" eb="2">
      <t>クブン</t>
    </rPh>
    <rPh sb="2" eb="3">
      <t>ゴト</t>
    </rPh>
    <rPh sb="3" eb="5">
      <t>ヘイキン</t>
    </rPh>
    <rPh sb="5" eb="8">
      <t>リヨウシャ</t>
    </rPh>
    <rPh sb="8" eb="10">
      <t>ソウスウ</t>
    </rPh>
    <phoneticPr fontId="19"/>
  </si>
  <si>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82"/>
  </si>
  <si>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82"/>
  </si>
  <si>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82"/>
  </si>
  <si>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19"/>
  </si>
  <si>
    <t>（介給別紙4-1）</t>
  </si>
  <si>
    <t>年　　月　　日</t>
    <rPh sb="0" eb="1">
      <t>ネン</t>
    </rPh>
    <rPh sb="3" eb="4">
      <t>ツキ</t>
    </rPh>
    <rPh sb="6" eb="7">
      <t>ヒ</t>
    </rPh>
    <phoneticPr fontId="88"/>
  </si>
  <si>
    <t>視覚・聴覚言語障害者支援体制加算（Ⅰ）に関する届出書</t>
    <phoneticPr fontId="88"/>
  </si>
  <si>
    <t>事業所の名称</t>
  </si>
  <si>
    <t>サービスの種類</t>
  </si>
  <si>
    <r>
      <t>多機能型の実施</t>
    </r>
    <r>
      <rPr>
        <sz val="8"/>
        <color rgb="FF000000"/>
        <rFont val="HGｺﾞｼｯｸM"/>
        <family val="3"/>
        <charset val="128"/>
      </rPr>
      <t>※1</t>
    </r>
    <phoneticPr fontId="88"/>
  </si>
  <si>
    <t>有　・　無</t>
  </si>
  <si>
    <r>
      <t>異動区分</t>
    </r>
    <r>
      <rPr>
        <sz val="8"/>
        <color rgb="FF000000"/>
        <rFont val="HGｺﾞｼｯｸM"/>
        <family val="3"/>
        <charset val="128"/>
      </rPr>
      <t>※2</t>
    </r>
    <phoneticPr fontId="88"/>
  </si>
  <si>
    <t>１　新規　　　　　２　変更　　　　　３　終了</t>
    <phoneticPr fontId="88"/>
  </si>
  <si>
    <t>１　利用者の状況</t>
  </si>
  <si>
    <t>当該事業所の前年度の平均実利用者数　(A)</t>
    <phoneticPr fontId="88"/>
  </si>
  <si>
    <t>人</t>
  </si>
  <si>
    <t>うち５０％　　　　　(B)＝ (A)×0.5</t>
    <phoneticPr fontId="88"/>
  </si>
  <si>
    <t>加算要件に該当する利用者の数 (C)＝(E)／(D)</t>
    <phoneticPr fontId="88"/>
  </si>
  <si>
    <t>(C)＞＝(B)</t>
    <phoneticPr fontId="88"/>
  </si>
  <si>
    <t>該当利用者の氏名</t>
  </si>
  <si>
    <t>手帳の種類</t>
  </si>
  <si>
    <t>手帳の等級</t>
  </si>
  <si>
    <t>前年度利用日数</t>
  </si>
  <si>
    <t>前年度の開所日数 (D)</t>
    <phoneticPr fontId="88"/>
  </si>
  <si>
    <t>日</t>
  </si>
  <si>
    <t>合　計 (E)</t>
    <phoneticPr fontId="88"/>
  </si>
  <si>
    <t>２　加配される従業者の状況</t>
  </si>
  <si>
    <t>利用者数 (A)　÷　40　＝ (F)</t>
    <phoneticPr fontId="88"/>
  </si>
  <si>
    <t>加配される従業者の数　(G)</t>
    <phoneticPr fontId="88"/>
  </si>
  <si>
    <t>(G)＞＝ (F)</t>
    <phoneticPr fontId="88"/>
  </si>
  <si>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</si>
  <si>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</si>
  <si>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</si>
  <si>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8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</si>
  <si>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</si>
  <si>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8"/>
  </si>
  <si>
    <t>※１：多機能型事業所等については、当該多機能型事業所全体で、加算要件の利用者数や配置割合の計算を行
　　　うこと。</t>
    <phoneticPr fontId="88"/>
  </si>
  <si>
    <t>※２：「異動区分」欄において「４　終了」の場合は、１利用者の状況、２加配される従業者の状況の記載は
　　　不要とする。</t>
    <phoneticPr fontId="88"/>
  </si>
  <si>
    <t>　　　</t>
    <phoneticPr fontId="88"/>
  </si>
  <si>
    <t>（介給別紙4-2）</t>
    <phoneticPr fontId="71"/>
  </si>
  <si>
    <t>視覚・聴覚言語障害者支援体制加算（Ⅱ）に関する届出書</t>
    <phoneticPr fontId="88"/>
  </si>
  <si>
    <t>有・無</t>
    <phoneticPr fontId="88"/>
  </si>
  <si>
    <t>うち３０％　　　　　(B)＝ (A)×0.3</t>
    <phoneticPr fontId="88"/>
  </si>
  <si>
    <t>利用者数 (A)　÷　50　＝ (F)</t>
    <phoneticPr fontId="88"/>
  </si>
  <si>
    <t>(G)＞＝(F)</t>
    <phoneticPr fontId="88"/>
  </si>
  <si>
    <t>（介給別紙９－１）</t>
  </si>
  <si>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19"/>
  </si>
  <si>
    <t>１　事業所名</t>
    <phoneticPr fontId="19"/>
  </si>
  <si>
    <t>１　新規　　　　　　　　２　変更　　　　　　　　３　終了</t>
    <phoneticPr fontId="72"/>
  </si>
  <si>
    <t>夜間支援等体制加算（Ⅰ）・（Ⅱ）</t>
    <rPh sb="0" eb="2">
      <t>ヤカン</t>
    </rPh>
    <rPh sb="2" eb="4">
      <t>シエン</t>
    </rPh>
    <rPh sb="4" eb="5">
      <t>トウ</t>
    </rPh>
    <rPh sb="5" eb="7">
      <t>タイセイ</t>
    </rPh>
    <rPh sb="7" eb="9">
      <t>カサン</t>
    </rPh>
    <phoneticPr fontId="19"/>
  </si>
  <si>
    <t>夜間支援体制の確保が必要な理由</t>
    <phoneticPr fontId="19"/>
  </si>
  <si>
    <t>夜間支援の対象者数及び夜間支援従事者の配置状況</t>
    <rPh sb="11" eb="13">
      <t>ヤカン</t>
    </rPh>
    <rPh sb="13" eb="15">
      <t>シエン</t>
    </rPh>
    <rPh sb="15" eb="18">
      <t>ジュウジシャ</t>
    </rPh>
    <rPh sb="19" eb="21">
      <t>ハイチ</t>
    </rPh>
    <rPh sb="21" eb="23">
      <t>ジョウキョウ</t>
    </rPh>
    <phoneticPr fontId="19"/>
  </si>
  <si>
    <t>共同生活住居名</t>
    <phoneticPr fontId="19"/>
  </si>
  <si>
    <t>夜間支援の対象者数（人）</t>
    <rPh sb="5" eb="8">
      <t>タイショウシャ</t>
    </rPh>
    <rPh sb="8" eb="9">
      <t>スウ</t>
    </rPh>
    <phoneticPr fontId="19"/>
  </si>
  <si>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19"/>
  </si>
  <si>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19"/>
  </si>
  <si>
    <r>
      <t xml:space="preserve">夜間支援従事者
</t>
    </r>
    <r>
      <rPr>
        <sz val="9"/>
        <color indexed="8"/>
        <rFont val="HGSｺﾞｼｯｸM"/>
        <family val="3"/>
        <charset val="128"/>
      </rPr>
      <t>①</t>
    </r>
    <phoneticPr fontId="19"/>
  </si>
  <si>
    <r>
      <t xml:space="preserve">夜間支援従事者
</t>
    </r>
    <r>
      <rPr>
        <sz val="9"/>
        <color indexed="8"/>
        <rFont val="HGSｺﾞｼｯｸM"/>
        <family val="3"/>
        <charset val="128"/>
      </rPr>
      <t>②</t>
    </r>
    <phoneticPr fontId="19"/>
  </si>
  <si>
    <t>夜間支援従事者
③</t>
    <phoneticPr fontId="19"/>
  </si>
  <si>
    <t>夜間支援従事者
④</t>
    <phoneticPr fontId="19"/>
  </si>
  <si>
    <t>夜間支援従事者
⑤</t>
    <phoneticPr fontId="19"/>
  </si>
  <si>
    <r>
      <t>夜間支援従事者</t>
    </r>
    <r>
      <rPr>
        <sz val="10"/>
        <color indexed="8"/>
        <rFont val="HGSｺﾞｼｯｸM"/>
        <family val="3"/>
        <charset val="128"/>
      </rPr>
      <t>を配置している場所</t>
    </r>
    <rPh sb="0" eb="2">
      <t>ヤカン</t>
    </rPh>
    <rPh sb="2" eb="4">
      <t>シエン</t>
    </rPh>
    <rPh sb="4" eb="7">
      <t>ジュウジシャ</t>
    </rPh>
    <rPh sb="8" eb="10">
      <t>ハイチ</t>
    </rPh>
    <rPh sb="14" eb="16">
      <t>バショ</t>
    </rPh>
    <phoneticPr fontId="19"/>
  </si>
  <si>
    <t>夜間支援従事者①</t>
    <phoneticPr fontId="19"/>
  </si>
  <si>
    <t>夜間支援従事者②</t>
    <phoneticPr fontId="19"/>
  </si>
  <si>
    <t>夜間支援従事者③</t>
    <phoneticPr fontId="19"/>
  </si>
  <si>
    <t>夜間支援従事者④</t>
    <phoneticPr fontId="19"/>
  </si>
  <si>
    <t>夜間支援従事者⑤</t>
    <phoneticPr fontId="19"/>
  </si>
  <si>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19"/>
  </si>
  <si>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19"/>
  </si>
  <si>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19"/>
  </si>
  <si>
    <t>備考</t>
    <rPh sb="0" eb="2">
      <t>ビコウ</t>
    </rPh>
    <phoneticPr fontId="19"/>
  </si>
  <si>
    <t>夜間支援等体制加算（Ⅲ）</t>
    <rPh sb="4" eb="5">
      <t>トウ</t>
    </rPh>
    <phoneticPr fontId="19"/>
  </si>
  <si>
    <t>住居名</t>
    <rPh sb="0" eb="2">
      <t>ジュウキョ</t>
    </rPh>
    <rPh sb="2" eb="3">
      <t>メイ</t>
    </rPh>
    <phoneticPr fontId="19"/>
  </si>
  <si>
    <t>夜間における防災体制の内容
（契約内容等）</t>
    <phoneticPr fontId="19"/>
  </si>
  <si>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19"/>
  </si>
  <si>
    <t>夜間支援等体制加算（Ⅳ）・（Ⅴ）・（Ⅵ）</t>
    <phoneticPr fontId="19"/>
  </si>
  <si>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19"/>
  </si>
  <si>
    <t>滞在時間</t>
    <rPh sb="0" eb="2">
      <t>タイザイ</t>
    </rPh>
    <rPh sb="2" eb="4">
      <t>ジカン</t>
    </rPh>
    <phoneticPr fontId="19"/>
  </si>
  <si>
    <t>滞在時間</t>
    <rPh sb="0" eb="4">
      <t>タイザイジカン</t>
    </rPh>
    <phoneticPr fontId="19"/>
  </si>
  <si>
    <t>夜間支援等体制加算の種類</t>
    <rPh sb="4" eb="5">
      <t>トウ</t>
    </rPh>
    <rPh sb="5" eb="7">
      <t>タイセイ</t>
    </rPh>
    <rPh sb="7" eb="9">
      <t>カサン</t>
    </rPh>
    <rPh sb="10" eb="12">
      <t>シュルイ</t>
    </rPh>
    <phoneticPr fontId="19"/>
  </si>
  <si>
    <t>夜間支援従事者⑥</t>
    <rPh sb="0" eb="7">
      <t>ヤカンシエンジュウジシャ</t>
    </rPh>
    <phoneticPr fontId="19"/>
  </si>
  <si>
    <t>夜間支援従事者⑦</t>
    <rPh sb="0" eb="7">
      <t>ヤカンシエンジュウジシャ</t>
    </rPh>
    <phoneticPr fontId="19"/>
  </si>
  <si>
    <t>夜間支援従事者が待機している場所</t>
    <rPh sb="0" eb="2">
      <t>ヤカン</t>
    </rPh>
    <rPh sb="2" eb="4">
      <t>シエン</t>
    </rPh>
    <rPh sb="4" eb="7">
      <t>ジュウジシャ</t>
    </rPh>
    <rPh sb="8" eb="10">
      <t>タイキ</t>
    </rPh>
    <rPh sb="14" eb="16">
      <t>バショ</t>
    </rPh>
    <phoneticPr fontId="19"/>
  </si>
  <si>
    <t>夜間支援従事者⑥</t>
    <rPh sb="0" eb="2">
      <t>ヤカン</t>
    </rPh>
    <rPh sb="2" eb="4">
      <t>シエン</t>
    </rPh>
    <rPh sb="4" eb="7">
      <t>ジュウジシャ</t>
    </rPh>
    <phoneticPr fontId="19"/>
  </si>
  <si>
    <t>夜間支援従事者⑦</t>
    <rPh sb="0" eb="2">
      <t>ヤカン</t>
    </rPh>
    <rPh sb="2" eb="4">
      <t>シエン</t>
    </rPh>
    <rPh sb="4" eb="7">
      <t>ジュウジシャ</t>
    </rPh>
    <phoneticPr fontId="19"/>
  </si>
  <si>
    <t>夜間支援体制を確保している夜間及び深夜の時間帯</t>
    <phoneticPr fontId="19"/>
  </si>
  <si>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19"/>
  </si>
  <si>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19"/>
  </si>
  <si>
    <r>
      <t>注</t>
    </r>
    <r>
      <rPr>
        <sz val="10"/>
        <color indexed="8"/>
        <rFont val="HGSｺﾞｼｯｸM"/>
        <family val="3"/>
        <charset val="128"/>
      </rPr>
      <t>３　夜間支援等体制加算（Ⅰ）・（Ⅱ）の２の「夜間支援の対象者数（人）」欄には、当該共同生活住居における前年度の平均利用者数（新設の場合は推定数）を記入して下さい。
　　　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100" eb="102">
      <t>サンテイ</t>
    </rPh>
    <rPh sb="103" eb="104">
      <t>ア</t>
    </rPh>
    <rPh sb="110" eb="112">
      <t>イカ</t>
    </rPh>
    <rPh sb="113" eb="115">
      <t>ハスウ</t>
    </rPh>
    <rPh sb="116" eb="117">
      <t>ショウ</t>
    </rPh>
    <rPh sb="119" eb="121">
      <t>バアイ</t>
    </rPh>
    <rPh sb="123" eb="126">
      <t>ショウスウテン</t>
    </rPh>
    <phoneticPr fontId="19"/>
  </si>
  <si>
    <r>
      <t>注４　夜間支援等体制加算（Ⅰ）・（Ⅱ）</t>
    </r>
    <r>
      <rPr>
        <sz val="10"/>
        <color indexed="8"/>
        <rFont val="HGSｺﾞｼｯｸM"/>
        <family val="3"/>
        <charset val="128"/>
      </rPr>
      <t>の３の「夜間支援従事者を配置している場所」欄について、１人の夜間支援従事者が複数の住居で支援を行う場合は、
　　　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6" eb="78">
      <t>トウガイ</t>
    </rPh>
    <rPh sb="78" eb="81">
      <t>ジュウジシャ</t>
    </rPh>
    <rPh sb="82" eb="83">
      <t>シュ</t>
    </rPh>
    <rPh sb="85" eb="87">
      <t>ハイチ</t>
    </rPh>
    <rPh sb="87" eb="89">
      <t>バショ</t>
    </rPh>
    <rPh sb="90" eb="92">
      <t>キニュウ</t>
    </rPh>
    <phoneticPr fontId="19"/>
  </si>
  <si>
    <r>
      <t>注</t>
    </r>
    <r>
      <rPr>
        <sz val="10"/>
        <color indexed="8"/>
        <rFont val="HGSｺﾞｼｯｸM"/>
        <family val="3"/>
        <charset val="128"/>
      </rPr>
      <t>５　夜間支援等体制加算（Ⅰ）・（Ⅱ）の６の「夜間支援体制を確保している夜間及び深夜の時間帯」欄について、共同生活住居ごとに時間帯が異なる場合は、
　　　共同生活住居ごとに記載して下さい。</t>
    </r>
    <rPh sb="53" eb="55">
      <t>キョウドウ</t>
    </rPh>
    <rPh sb="55" eb="57">
      <t>セイカツ</t>
    </rPh>
    <rPh sb="57" eb="59">
      <t>ジュウキョ</t>
    </rPh>
    <rPh sb="69" eb="71">
      <t>バアイ</t>
    </rPh>
    <rPh sb="77" eb="79">
      <t>キョウドウ</t>
    </rPh>
    <rPh sb="79" eb="81">
      <t>セイカツ</t>
    </rPh>
    <rPh sb="81" eb="83">
      <t>ジュウキョ</t>
    </rPh>
    <rPh sb="86" eb="88">
      <t>キサイ</t>
    </rPh>
    <phoneticPr fontId="19"/>
  </si>
  <si>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19"/>
  </si>
  <si>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19"/>
  </si>
  <si>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19"/>
  </si>
  <si>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19"/>
  </si>
  <si>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19"/>
  </si>
  <si>
    <t>○従業者等の勤務体制及び勤務形態一覧表(添付書類第１号）　※算定予定月分
○警備委託等契約書の写し（委託している場合）</t>
    <phoneticPr fontId="19"/>
  </si>
  <si>
    <t>　　年　　月　　日</t>
    <phoneticPr fontId="19"/>
  </si>
  <si>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19"/>
  </si>
  <si>
    <t>事業所番号</t>
    <rPh sb="3" eb="4">
      <t>バン</t>
    </rPh>
    <rPh sb="4" eb="5">
      <t>ゴウ</t>
    </rPh>
    <phoneticPr fontId="19"/>
  </si>
  <si>
    <t>××××××</t>
    <phoneticPr fontId="19"/>
  </si>
  <si>
    <t>事業所名</t>
    <phoneticPr fontId="19"/>
  </si>
  <si>
    <t>○○事業所</t>
    <phoneticPr fontId="19"/>
  </si>
  <si>
    <t>事業所の所在地</t>
    <rPh sb="0" eb="3">
      <t>ジギョウショ</t>
    </rPh>
    <rPh sb="4" eb="7">
      <t>ショザイチ</t>
    </rPh>
    <phoneticPr fontId="19"/>
  </si>
  <si>
    <t>△△県□□市◇◇×－×－×</t>
    <phoneticPr fontId="19"/>
  </si>
  <si>
    <t>連絡先</t>
    <rPh sb="0" eb="3">
      <t>レンラクサキ</t>
    </rPh>
    <phoneticPr fontId="19"/>
  </si>
  <si>
    <t>電話番号</t>
    <rPh sb="0" eb="2">
      <t>デンワ</t>
    </rPh>
    <rPh sb="2" eb="4">
      <t>バンゴウ</t>
    </rPh>
    <phoneticPr fontId="19"/>
  </si>
  <si>
    <t>××－××××－××××</t>
    <phoneticPr fontId="19"/>
  </si>
  <si>
    <t>担当者名</t>
    <rPh sb="0" eb="4">
      <t>タントウシャメイ</t>
    </rPh>
    <phoneticPr fontId="19"/>
  </si>
  <si>
    <t>◎◎　◎◎</t>
    <phoneticPr fontId="19"/>
  </si>
  <si>
    <t>ＦＡＸ番号</t>
    <rPh sb="3" eb="5">
      <t>バンゴウ</t>
    </rPh>
    <phoneticPr fontId="19"/>
  </si>
  <si>
    <t>夜間の排せつ支援等を必要とする利用者が入居しているため。</t>
    <phoneticPr fontId="19"/>
  </si>
  <si>
    <t>夜間支援の対象者数（人）</t>
    <phoneticPr fontId="19"/>
  </si>
  <si>
    <t>当該住居で想定される夜間支援体制（夜勤・宿直）</t>
    <phoneticPr fontId="19"/>
  </si>
  <si>
    <r>
      <t xml:space="preserve">夜間支援従事者
</t>
    </r>
    <r>
      <rPr>
        <sz val="9"/>
        <color indexed="8"/>
        <rFont val="ＭＳ Ｐゴシック"/>
        <family val="3"/>
        <charset val="128"/>
      </rPr>
      <t>①</t>
    </r>
    <phoneticPr fontId="19"/>
  </si>
  <si>
    <r>
      <t xml:space="preserve">夜間支援従事者
</t>
    </r>
    <r>
      <rPr>
        <sz val="9"/>
        <color indexed="8"/>
        <rFont val="ＭＳ Ｐゴシック"/>
        <family val="3"/>
        <charset val="128"/>
      </rPr>
      <t>②</t>
    </r>
    <phoneticPr fontId="19"/>
  </si>
  <si>
    <r>
      <t xml:space="preserve">夜間支援従事者
</t>
    </r>
    <r>
      <rPr>
        <sz val="9"/>
        <color indexed="8"/>
        <rFont val="ＭＳ Ｐゴシック"/>
        <family val="3"/>
        <charset val="128"/>
      </rPr>
      <t>③</t>
    </r>
    <phoneticPr fontId="19"/>
  </si>
  <si>
    <t>Aホーム</t>
    <phoneticPr fontId="19"/>
  </si>
  <si>
    <t>宿直</t>
    <rPh sb="0" eb="2">
      <t>シュクチョク</t>
    </rPh>
    <phoneticPr fontId="19"/>
  </si>
  <si>
    <t>Bホーム</t>
    <phoneticPr fontId="19"/>
  </si>
  <si>
    <t>夜勤</t>
    <rPh sb="0" eb="2">
      <t>ヤキン</t>
    </rPh>
    <phoneticPr fontId="19"/>
  </si>
  <si>
    <t>Cホーム</t>
    <phoneticPr fontId="19"/>
  </si>
  <si>
    <t>Dホーム</t>
    <phoneticPr fontId="19"/>
  </si>
  <si>
    <t>Eホーム</t>
    <phoneticPr fontId="19"/>
  </si>
  <si>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19"/>
  </si>
  <si>
    <t>－</t>
    <phoneticPr fontId="19"/>
  </si>
  <si>
    <t>徒歩10分</t>
    <phoneticPr fontId="19"/>
  </si>
  <si>
    <t>携帯電話</t>
    <phoneticPr fontId="19"/>
  </si>
  <si>
    <t>22:00～6:00</t>
    <phoneticPr fontId="19"/>
  </si>
  <si>
    <t>Fホーム</t>
    <phoneticPr fontId="19"/>
  </si>
  <si>
    <t>Gホーム</t>
    <phoneticPr fontId="19"/>
  </si>
  <si>
    <t>Hホーム</t>
    <phoneticPr fontId="19"/>
  </si>
  <si>
    <t>　警備会社（◆◆会社）と警備の委託契約を締結。（契約書の写しは別添のとおり。）</t>
    <phoneticPr fontId="19"/>
  </si>
  <si>
    <t>同左</t>
    <rPh sb="0" eb="1">
      <t>ドウ</t>
    </rPh>
    <rPh sb="1" eb="2">
      <t>ヒダリ</t>
    </rPh>
    <phoneticPr fontId="19"/>
  </si>
  <si>
    <t>　職員が携帯電話を身につけ、連絡体制を確保するとともに、緊急連絡先を住居内に掲示している。</t>
    <phoneticPr fontId="19"/>
  </si>
  <si>
    <t>22:00～23:00</t>
    <phoneticPr fontId="19"/>
  </si>
  <si>
    <t>1:00～3:00</t>
    <phoneticPr fontId="19"/>
  </si>
  <si>
    <t>夜勤（Ⅳ）</t>
    <rPh sb="0" eb="2">
      <t>ヤキン</t>
    </rPh>
    <phoneticPr fontId="19"/>
  </si>
  <si>
    <t>4:00～5:00</t>
    <phoneticPr fontId="19"/>
  </si>
  <si>
    <t>23:00～2:00</t>
    <phoneticPr fontId="19"/>
  </si>
  <si>
    <t>夜勤（Ⅴ）</t>
    <rPh sb="0" eb="2">
      <t>ヤキン</t>
    </rPh>
    <phoneticPr fontId="19"/>
  </si>
  <si>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19"/>
  </si>
  <si>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19"/>
  </si>
  <si>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19"/>
  </si>
  <si>
    <t>（介給別紙９－２）</t>
    <rPh sb="1" eb="2">
      <t>カイ</t>
    </rPh>
    <rPh sb="2" eb="3">
      <t>キュウ</t>
    </rPh>
    <rPh sb="3" eb="5">
      <t>ベッシ</t>
    </rPh>
    <phoneticPr fontId="19"/>
  </si>
  <si>
    <r>
      <rPr>
        <b/>
        <sz val="18"/>
        <color indexed="8"/>
        <rFont val="ＭＳ Ｐゴシック"/>
        <family val="3"/>
        <charset val="128"/>
      </rPr>
      <t>共同生活援助（グループホーム）事業所における利用者の数に関する調書</t>
    </r>
    <rPh sb="0" eb="2">
      <t>キョウドウ</t>
    </rPh>
    <rPh sb="2" eb="4">
      <t>セイカツ</t>
    </rPh>
    <rPh sb="4" eb="6">
      <t>エンジョ</t>
    </rPh>
    <rPh sb="15" eb="18">
      <t>ジギョウショ</t>
    </rPh>
    <rPh sb="22" eb="25">
      <t>リヨウシャ</t>
    </rPh>
    <rPh sb="26" eb="27">
      <t>カズ</t>
    </rPh>
    <phoneticPr fontId="19"/>
  </si>
  <si>
    <t>（夜間支援等体制加算用）</t>
    <rPh sb="1" eb="3">
      <t>ヤカン</t>
    </rPh>
    <rPh sb="3" eb="5">
      <t>シエン</t>
    </rPh>
    <rPh sb="5" eb="6">
      <t>トウ</t>
    </rPh>
    <rPh sb="6" eb="8">
      <t>タイセイ</t>
    </rPh>
    <rPh sb="8" eb="10">
      <t>カサン</t>
    </rPh>
    <rPh sb="10" eb="11">
      <t>ヨウ</t>
    </rPh>
    <phoneticPr fontId="19"/>
  </si>
  <si>
    <r>
      <rPr>
        <b/>
        <sz val="13"/>
        <color indexed="8"/>
        <rFont val="ＭＳ Ｐゴシック"/>
        <family val="3"/>
        <charset val="128"/>
      </rPr>
      <t>共同生活住居名</t>
    </r>
    <rPh sb="0" eb="2">
      <t>キョウドウ</t>
    </rPh>
    <rPh sb="2" eb="4">
      <t>セイカツ</t>
    </rPh>
    <rPh sb="4" eb="6">
      <t>ジュウキョ</t>
    </rPh>
    <rPh sb="6" eb="7">
      <t>メイ</t>
    </rPh>
    <phoneticPr fontId="19"/>
  </si>
  <si>
    <t>算出期間 ： 　　　　　 年　 　　月 ～ 　　　　 　年　　　 月</t>
    <rPh sb="0" eb="2">
      <t>サンシュツ</t>
    </rPh>
    <rPh sb="2" eb="4">
      <t>キカン</t>
    </rPh>
    <rPh sb="13" eb="14">
      <t>ネン</t>
    </rPh>
    <rPh sb="18" eb="19">
      <t>ガツ</t>
    </rPh>
    <rPh sb="28" eb="29">
      <t>ネン</t>
    </rPh>
    <rPh sb="33" eb="34">
      <t>ガツ</t>
    </rPh>
    <phoneticPr fontId="19"/>
  </si>
  <si>
    <t>（定員</t>
    <rPh sb="1" eb="3">
      <t>テイイン</t>
    </rPh>
    <phoneticPr fontId="19"/>
  </si>
  <si>
    <t>名）</t>
    <rPh sb="0" eb="1">
      <t>メイ</t>
    </rPh>
    <phoneticPr fontId="19"/>
  </si>
  <si>
    <t>■　人員配置の基礎となる利用者数</t>
    <rPh sb="2" eb="4">
      <t>ジンイン</t>
    </rPh>
    <rPh sb="4" eb="6">
      <t>ハイチ</t>
    </rPh>
    <rPh sb="7" eb="9">
      <t>キソ</t>
    </rPh>
    <rPh sb="12" eb="15">
      <t>リヨウシャ</t>
    </rPh>
    <rPh sb="15" eb="16">
      <t>スウ</t>
    </rPh>
    <phoneticPr fontId="19"/>
  </si>
  <si>
    <t>４月</t>
    <rPh sb="1" eb="2">
      <t>ガツ</t>
    </rPh>
    <phoneticPr fontId="19"/>
  </si>
  <si>
    <t>５月</t>
  </si>
  <si>
    <t>６月</t>
  </si>
  <si>
    <t>７月</t>
  </si>
  <si>
    <t>８月</t>
  </si>
  <si>
    <t>９月</t>
  </si>
  <si>
    <t>延べ利用者数（人）</t>
    <rPh sb="0" eb="1">
      <t>ノ</t>
    </rPh>
    <rPh sb="2" eb="5">
      <t>リヨウシャ</t>
    </rPh>
    <rPh sb="5" eb="6">
      <t>スウ</t>
    </rPh>
    <rPh sb="7" eb="8">
      <t>ニン</t>
    </rPh>
    <phoneticPr fontId="19"/>
  </si>
  <si>
    <t>開所日数（日）</t>
    <rPh sb="0" eb="2">
      <t>カイショ</t>
    </rPh>
    <rPh sb="2" eb="4">
      <t>ニッスウ</t>
    </rPh>
    <rPh sb="5" eb="6">
      <t>ニチ</t>
    </rPh>
    <phoneticPr fontId="19"/>
  </si>
  <si>
    <t>１０月</t>
    <rPh sb="2" eb="3">
      <t>ガツ</t>
    </rPh>
    <phoneticPr fontId="19"/>
  </si>
  <si>
    <t>１１月</t>
  </si>
  <si>
    <t>１２月</t>
  </si>
  <si>
    <t>１月</t>
  </si>
  <si>
    <t>２月</t>
  </si>
  <si>
    <t>３月</t>
  </si>
  <si>
    <t>延べ利用者数　　　　　の計（A）</t>
    <rPh sb="0" eb="1">
      <t>ノ</t>
    </rPh>
    <rPh sb="2" eb="5">
      <t>リヨウシャ</t>
    </rPh>
    <rPh sb="5" eb="6">
      <t>スウ</t>
    </rPh>
    <rPh sb="12" eb="13">
      <t>ケイ</t>
    </rPh>
    <phoneticPr fontId="19"/>
  </si>
  <si>
    <t>開所日数　　　　の計（Ｂ）</t>
    <rPh sb="0" eb="2">
      <t>カイショ</t>
    </rPh>
    <rPh sb="2" eb="4">
      <t>ニッスウ</t>
    </rPh>
    <rPh sb="9" eb="10">
      <t>ケイ</t>
    </rPh>
    <phoneticPr fontId="19"/>
  </si>
  <si>
    <t>A ÷ B</t>
    <phoneticPr fontId="19"/>
  </si>
  <si>
    <t>（小数点２位以下切り上げ）</t>
    <rPh sb="1" eb="4">
      <t>ショウスウテン</t>
    </rPh>
    <rPh sb="5" eb="6">
      <t>イ</t>
    </rPh>
    <rPh sb="6" eb="8">
      <t>イカ</t>
    </rPh>
    <rPh sb="8" eb="9">
      <t>キ</t>
    </rPh>
    <rPh sb="10" eb="11">
      <t>ア</t>
    </rPh>
    <phoneticPr fontId="19"/>
  </si>
  <si>
    <t>※１　各共同生活住居ごとに作成してください。 なお、他に同等の内容が把握できる資料が整理されている場合、その資料</t>
    <rPh sb="3" eb="4">
      <t>カク</t>
    </rPh>
    <rPh sb="4" eb="6">
      <t>キョウドウ</t>
    </rPh>
    <rPh sb="6" eb="8">
      <t>セイカツ</t>
    </rPh>
    <rPh sb="8" eb="10">
      <t>ジュウキョ</t>
    </rPh>
    <phoneticPr fontId="19"/>
  </si>
  <si>
    <t>　　 に代えることができるものとします。</t>
    <phoneticPr fontId="19"/>
  </si>
  <si>
    <t>※２　当該年度の前年度分について作成してください。</t>
  </si>
  <si>
    <t>※３　新たに事業を開始・再開した事業所で、前年度の実績が1年未満の場合(前年度実績が全くない場合も含む。)の利用　　</t>
    <phoneticPr fontId="19"/>
  </si>
  <si>
    <t>　　者数については、以下のとおりとしてください。</t>
    <phoneticPr fontId="19"/>
  </si>
  <si>
    <t>　　・新設又は増床、定員増の時点から６月未満の間は、便宜上、利用定員の90％を利用者の数等とする。</t>
    <phoneticPr fontId="19"/>
  </si>
  <si>
    <t>　　・新設又は増床、定員増の時点から６月以上１年未満の間は、直近の６月における全利用者の延べ数を当該６月間の　　　</t>
    <phoneticPr fontId="19"/>
  </si>
  <si>
    <t>　　　開所日数で除して得た数とする。</t>
    <phoneticPr fontId="19"/>
  </si>
  <si>
    <t>　　・新設又は増床の時点から１年以上経過している場合は、直近１年間における全利用者等の延べ数を当該１年間の開　　　</t>
    <phoneticPr fontId="19"/>
  </si>
  <si>
    <t>　　　所日数で除して得た数とする。</t>
    <phoneticPr fontId="19"/>
  </si>
  <si>
    <t>　　・減少の場合には、減少後の実績が３月以上あるときは、減少後の利用者の数等の延べ数を当該３月間の開所日数で　　　</t>
    <phoneticPr fontId="19"/>
  </si>
  <si>
    <t xml:space="preserve">　　　除して得た数とする。 </t>
    <phoneticPr fontId="19"/>
  </si>
  <si>
    <t>※４　平均利用者数の算定に当たっては、入居した日を含み、退居した日は含まないものとする。</t>
    <rPh sb="19" eb="21">
      <t>ニュウキョ</t>
    </rPh>
    <rPh sb="28" eb="30">
      <t>タイキョ</t>
    </rPh>
    <phoneticPr fontId="19"/>
  </si>
  <si>
    <t>（介給別紙１１）</t>
  </si>
  <si>
    <t>通勤者生活支援加算に係る体制</t>
    <rPh sb="0" eb="3">
      <t>ツウキンシャ</t>
    </rPh>
    <rPh sb="3" eb="5">
      <t>セイカツ</t>
    </rPh>
    <rPh sb="5" eb="7">
      <t>シエン</t>
    </rPh>
    <rPh sb="7" eb="9">
      <t>カサン</t>
    </rPh>
    <rPh sb="10" eb="11">
      <t>カカ</t>
    </rPh>
    <rPh sb="12" eb="14">
      <t>タイセイ</t>
    </rPh>
    <phoneticPr fontId="19"/>
  </si>
  <si>
    <t>事業所の名称</t>
    <rPh sb="0" eb="3">
      <t>ジギョウショ</t>
    </rPh>
    <rPh sb="4" eb="6">
      <t>メイショウ</t>
    </rPh>
    <phoneticPr fontId="19"/>
  </si>
  <si>
    <t>異動区分</t>
    <rPh sb="0" eb="2">
      <t>イドウ</t>
    </rPh>
    <rPh sb="2" eb="4">
      <t>クブン</t>
    </rPh>
    <phoneticPr fontId="19"/>
  </si>
  <si>
    <t>１　新規　　　　　　　　２　変更　　　　　　　　３　終了</t>
    <rPh sb="2" eb="4">
      <t>シンキ</t>
    </rPh>
    <rPh sb="14" eb="16">
      <t>ヘンコウ</t>
    </rPh>
    <rPh sb="26" eb="28">
      <t>シュウリョウ</t>
    </rPh>
    <phoneticPr fontId="19"/>
  </si>
  <si>
    <t>前年度の平均利用者数(A)</t>
    <phoneticPr fontId="19"/>
  </si>
  <si>
    <t>人</t>
    <phoneticPr fontId="19"/>
  </si>
  <si>
    <t>前年度の平均利用者数の50％（人）</t>
    <rPh sb="0" eb="3">
      <t>ゼンネンド</t>
    </rPh>
    <rPh sb="4" eb="6">
      <t>ヘイキン</t>
    </rPh>
    <rPh sb="6" eb="9">
      <t>リヨウシャ</t>
    </rPh>
    <rPh sb="9" eb="10">
      <t>スウ</t>
    </rPh>
    <phoneticPr fontId="19"/>
  </si>
  <si>
    <t>(C)＞＝(B)</t>
    <phoneticPr fontId="19"/>
  </si>
  <si>
    <t>加算要件に該当する利用者の数 (C)＝(E)／(D)</t>
    <phoneticPr fontId="19"/>
  </si>
  <si>
    <t xml:space="preserve"> 加算要件に該当する利用者の前年度利用日の合計(E)</t>
    <phoneticPr fontId="19"/>
  </si>
  <si>
    <t xml:space="preserve"> 前年度の当該サービスの開所日数の合計 (D)</t>
    <phoneticPr fontId="19"/>
  </si>
  <si>
    <t>通勤者生活支援に係る体制</t>
    <phoneticPr fontId="19"/>
  </si>
  <si>
    <t>氏　　名</t>
    <rPh sb="0" eb="1">
      <t>シ</t>
    </rPh>
    <rPh sb="3" eb="4">
      <t>メイ</t>
    </rPh>
    <phoneticPr fontId="19"/>
  </si>
  <si>
    <t>雇用されている事業所名</t>
    <phoneticPr fontId="19"/>
  </si>
  <si>
    <t>○従業者等の勤務体制及び勤務形態一覧表(添付書類第１号）　※算定予定月分</t>
    <phoneticPr fontId="19"/>
  </si>
  <si>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19"/>
  </si>
  <si>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19"/>
  </si>
  <si>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19"/>
  </si>
  <si>
    <t>（介給別紙75）</t>
    <phoneticPr fontId="71"/>
  </si>
  <si>
    <t>年　　月　　日</t>
    <rPh sb="0" eb="1">
      <t>ネン</t>
    </rPh>
    <rPh sb="3" eb="4">
      <t>ツキ</t>
    </rPh>
    <rPh sb="6" eb="7">
      <t>ニチ</t>
    </rPh>
    <phoneticPr fontId="72"/>
  </si>
  <si>
    <t>高次脳機能障害者支援体制加算に関する届出書</t>
    <rPh sb="0" eb="5">
      <t>コウジノウキノウ</t>
    </rPh>
    <phoneticPr fontId="72"/>
  </si>
  <si>
    <r>
      <t>多機能型の実施　</t>
    </r>
    <r>
      <rPr>
        <sz val="8"/>
        <rFont val="HGｺﾞｼｯｸM"/>
        <family val="3"/>
        <charset val="128"/>
      </rPr>
      <t>※1</t>
    </r>
    <phoneticPr fontId="88"/>
  </si>
  <si>
    <t>有・無</t>
    <phoneticPr fontId="72"/>
  </si>
  <si>
    <r>
      <t xml:space="preserve">異　動　区　分 </t>
    </r>
    <r>
      <rPr>
        <sz val="8"/>
        <rFont val="HGｺﾞｼｯｸM"/>
        <family val="3"/>
        <charset val="128"/>
      </rPr>
      <t>※2</t>
    </r>
    <phoneticPr fontId="88"/>
  </si>
  <si>
    <t>１　新規　　　　２　変更　　　　３　終了</t>
    <phoneticPr fontId="88"/>
  </si>
  <si>
    <t>当該事業所の前年度の平均実利用者数　(A)</t>
  </si>
  <si>
    <t>うち３０％　　　　　(B)＝ (A)×0.3</t>
    <phoneticPr fontId="72"/>
  </si>
  <si>
    <t>加算要件に該当する利用者の数 (C)＝(E)／(D)</t>
    <phoneticPr fontId="72"/>
  </si>
  <si>
    <t>(C)＞＝(B)</t>
    <phoneticPr fontId="72"/>
  </si>
  <si>
    <t xml:space="preserve"> 加算要件に該当する利用者の前年度利用日の合計 (E)</t>
    <rPh sb="10" eb="13">
      <t>リヨウシャ</t>
    </rPh>
    <rPh sb="21" eb="23">
      <t>ゴウケイ</t>
    </rPh>
    <phoneticPr fontId="72"/>
  </si>
  <si>
    <t xml:space="preserve"> 前年度の当該サービスの開所日数　　　　の合計 (D)</t>
    <rPh sb="5" eb="7">
      <t>トウガイ</t>
    </rPh>
    <rPh sb="21" eb="23">
      <t>ゴウケイ</t>
    </rPh>
    <phoneticPr fontId="72"/>
  </si>
  <si>
    <t>２　加配される従業者の配置状況</t>
    <rPh sb="11" eb="13">
      <t>ハイチ</t>
    </rPh>
    <phoneticPr fontId="72"/>
  </si>
  <si>
    <t>利用者数 (A)　÷　50　＝ (F)</t>
    <phoneticPr fontId="72"/>
  </si>
  <si>
    <t>加配される従業者の数 (G)</t>
    <phoneticPr fontId="72"/>
  </si>
  <si>
    <t>(G)＞＝(F)</t>
    <phoneticPr fontId="72"/>
  </si>
  <si>
    <t>３　加配される従業者の要件</t>
    <rPh sb="11" eb="13">
      <t>ヨウケン</t>
    </rPh>
    <phoneticPr fontId="72"/>
  </si>
  <si>
    <t>加配される従業者の氏名</t>
    <phoneticPr fontId="72"/>
  </si>
  <si>
    <t>加配される従業者の研修の受講状況</t>
    <rPh sb="9" eb="11">
      <t>ケンシュウ</t>
    </rPh>
    <rPh sb="12" eb="14">
      <t>ジュコウ</t>
    </rPh>
    <rPh sb="14" eb="16">
      <t>ジョウキョウ</t>
    </rPh>
    <phoneticPr fontId="7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</si>
  <si>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2"/>
  </si>
  <si>
    <t>受講
年度</t>
    <rPh sb="0" eb="2">
      <t>ジュコウ</t>
    </rPh>
    <rPh sb="3" eb="5">
      <t>ネンド</t>
    </rPh>
    <phoneticPr fontId="72"/>
  </si>
  <si>
    <t>研修の
実施主体</t>
    <phoneticPr fontId="72"/>
  </si>
  <si>
    <t>年</t>
    <rPh sb="0" eb="1">
      <t>ネン</t>
    </rPh>
    <phoneticPr fontId="7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</si>
  <si>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72"/>
  </si>
  <si>
    <t>確認</t>
    <rPh sb="0" eb="2">
      <t>カクニン</t>
    </rPh>
    <phoneticPr fontId="72"/>
  </si>
  <si>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8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</si>
  <si>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8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</si>
</sst>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9" formatCode="0.0&quot;人&quot;"/>
    <numFmt numFmtId="180" formatCode="0.00&quot;人&quot;"/>
    <numFmt numFmtId="181" formatCode="0.0"/>
    <numFmt numFmtId="182" formatCode="h:m"/>
    <numFmt numFmtId="183" formatCode="0.0;\0;0.0"/>
    <numFmt numFmtId="184" formatCode="0.000;\0;0.000"/>
    <numFmt numFmtId="185" formatCode="0.0_ ;[Red]\-0.0\ "/>
    <numFmt numFmtId="186" formatCode="0.0_);[Red]\(0.0\)"/>
    <numFmt numFmtId="187" formatCode="0_ ;[Red]\-0\ "/>
    <numFmt numFmtId="188" formatCode="0.00_);[Red]\(0.00\)"/>
    <numFmt numFmtId="189" formatCode="0.0_ "/>
    <numFmt numFmtId="190" formatCode="#,##0_ "/>
    <numFmt numFmtId="191" formatCode="#,##0.0_ "/>
    <numFmt numFmtId="192" formatCode="###########&quot;人&quot;"/>
    <numFmt numFmtId="193" formatCode="0.0000_ "/>
    <numFmt numFmtId="194" formatCode="##########.###&quot;人&quot;"/>
  </numFmts>
  <fonts count="16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b/>
      <sz val="9"/>
      <color indexed="10"/>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b/>
      <sz val="11"/>
      <name val="ＭＳ Ｐゴシック"/>
      <family val="3"/>
      <charset val="128"/>
    </font>
    <font>
      <sz val="18"/>
      <name val="ＭＳ ゴシック"/>
      <family val="3"/>
      <charset val="128"/>
    </font>
    <font>
      <b/>
      <sz val="14"/>
      <name val="ＭＳ ゴシック"/>
      <family val="3"/>
      <charset val="128"/>
    </font>
    <font>
      <b/>
      <sz val="16"/>
      <color rgb="FFFF0000"/>
      <name val="ＭＳ ゴシック"/>
      <family val="3"/>
      <charset val="128"/>
    </font>
    <font>
      <sz val="9"/>
      <color indexed="81"/>
      <name val="ＭＳ Ｐゴシック"/>
      <family val="3"/>
      <charset val="128"/>
    </font>
    <font>
      <b/>
      <sz val="16"/>
      <color indexed="17"/>
      <name val="ＭＳ Ｐゴシック"/>
      <family val="3"/>
      <charset val="128"/>
    </font>
    <font>
      <sz val="14"/>
      <name val="HGｺﾞｼｯｸM"/>
      <family val="3"/>
      <charset val="128"/>
    </font>
    <font>
      <sz val="11"/>
      <name val="HGｺﾞｼｯｸM"/>
      <family val="3"/>
      <charset val="128"/>
    </font>
    <font>
      <sz val="14"/>
      <name val="HGSｺﾞｼｯｸM"/>
      <family val="3"/>
      <charset val="128"/>
    </font>
    <font>
      <sz val="11"/>
      <name val="HGSｺﾞｼｯｸM"/>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6"/>
      <name val="ＭＳ Ｐゴシック"/>
      <family val="3"/>
      <charset val="128"/>
      <scheme val="minor"/>
    </font>
    <font>
      <sz val="6"/>
      <name val="ＭＳ Ｐゴシック"/>
      <family val="2"/>
      <charset val="128"/>
      <scheme val="minor"/>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8"/>
      <color theme="1"/>
      <name val="HGSｺﾞｼｯｸM"/>
      <family val="3"/>
      <charset val="128"/>
    </font>
    <font>
      <sz val="12"/>
      <color theme="1"/>
      <name val="HGSｺﾞｼｯｸM"/>
      <family val="1"/>
      <charset val="128"/>
    </font>
    <font>
      <sz val="12"/>
      <color theme="1"/>
      <name val="ＭＳ 明朝"/>
      <family val="1"/>
      <charset val="128"/>
    </font>
    <font>
      <sz val="16"/>
      <color theme="1"/>
      <name val="HGSｺﾞｼｯｸM"/>
      <family val="3"/>
      <charset val="128"/>
    </font>
    <font>
      <sz val="11"/>
      <color theme="1"/>
      <name val="ＭＳ Ｐゴシック"/>
      <family val="3"/>
      <charset val="128"/>
      <scheme val="minor"/>
    </font>
    <font>
      <b/>
      <sz val="11"/>
      <color indexed="81"/>
      <name val="MS P ゴシック"/>
      <family val="3"/>
      <charset val="128"/>
    </font>
    <font>
      <sz val="11"/>
      <color theme="1"/>
      <name val="ＭＳ ゴシック"/>
      <family val="2"/>
      <charset val="128"/>
    </font>
    <font>
      <sz val="12"/>
      <color theme="1"/>
      <name val="ＭＳ ゴシック"/>
      <family val="3"/>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6"/>
      <color theme="1"/>
      <name val="ＭＳ 明朝"/>
      <family val="1"/>
      <charset val="128"/>
    </font>
    <font>
      <b/>
      <sz val="10"/>
      <color theme="1"/>
      <name val="ＭＳ ゴシック"/>
      <family val="3"/>
      <charset val="128"/>
    </font>
    <font>
      <sz val="6"/>
      <color theme="1"/>
      <name val="ＭＳ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1"/>
      <color theme="1"/>
      <name val="ＭＳ Ｐゴシック"/>
      <family val="2"/>
      <charset val="128"/>
      <scheme val="minor"/>
    </font>
    <font>
      <sz val="11"/>
      <color theme="1"/>
      <name val="ＭＳ Ｐゴシック"/>
      <family val="3"/>
      <charset val="128"/>
    </font>
    <font>
      <b/>
      <sz val="16"/>
      <color theme="1"/>
      <name val="HGSｺﾞｼｯｸM"/>
      <family val="3"/>
      <charset val="128"/>
    </font>
    <font>
      <sz val="9"/>
      <color theme="1"/>
      <name val="HGSｺﾞｼｯｸM"/>
      <family val="3"/>
      <charset val="128"/>
    </font>
    <font>
      <sz val="9"/>
      <color indexed="8"/>
      <name val="HGSｺﾞｼｯｸM"/>
      <family val="3"/>
      <charset val="128"/>
    </font>
    <font>
      <sz val="9"/>
      <color rgb="FFFF0000"/>
      <name val="HGSｺﾞｼｯｸM"/>
      <family val="3"/>
      <charset val="128"/>
    </font>
    <font>
      <sz val="11"/>
      <color rgb="FFFF0000"/>
      <name val="HGSｺﾞｼｯｸM"/>
      <family val="3"/>
      <charset val="128"/>
    </font>
    <font>
      <sz val="10"/>
      <color rgb="FFFF0000"/>
      <name val="HGSｺﾞｼｯｸM"/>
      <family val="3"/>
      <charset val="128"/>
    </font>
    <font>
      <sz val="10"/>
      <color indexed="8"/>
      <name val="HGSｺﾞｼｯｸM"/>
      <family val="3"/>
      <charset val="128"/>
    </font>
    <font>
      <sz val="10"/>
      <name val="HGSｺﾞｼｯｸM"/>
      <family val="3"/>
      <charset val="128"/>
    </font>
    <font>
      <sz val="9"/>
      <name val="HGSｺﾞｼｯｸM"/>
      <family val="3"/>
      <charset val="128"/>
    </font>
    <font>
      <sz val="10"/>
      <color theme="1"/>
      <name val="ＭＳ Ｐゴシック"/>
      <family val="3"/>
      <charset val="128"/>
    </font>
    <font>
      <sz val="10"/>
      <color rgb="FFFF0000"/>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scheme val="minor"/>
    </font>
    <font>
      <sz val="10"/>
      <color rgb="FFFF0000"/>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indexed="8"/>
      <name val="ＭＳ Ｐゴシック"/>
      <family val="3"/>
      <charset val="128"/>
    </font>
    <font>
      <sz val="11"/>
      <color rgb="FFFF0000"/>
      <name val="ＭＳ Ｐゴシック"/>
      <family val="3"/>
      <charset val="128"/>
      <scheme val="minor"/>
    </font>
    <font>
      <sz val="9"/>
      <color theme="1"/>
      <name val="ＭＳ Ｐゴシック"/>
      <family val="3"/>
      <charset val="128"/>
    </font>
    <font>
      <sz val="10"/>
      <name val="ＭＳ Ｐゴシック"/>
      <family val="3"/>
      <charset val="128"/>
      <scheme val="minor"/>
    </font>
    <font>
      <sz val="9"/>
      <color rgb="FFFF0000"/>
      <name val="ＭＳ Ｐゴシック"/>
      <family val="3"/>
      <charset val="128"/>
    </font>
    <font>
      <sz val="10"/>
      <color indexed="8"/>
      <name val="ＭＳ Ｐゴシック"/>
      <family val="3"/>
      <charset val="128"/>
    </font>
    <font>
      <b/>
      <sz val="18"/>
      <color indexed="8"/>
      <name val="ＭＳ Ｐゴシック"/>
      <family val="3"/>
      <charset val="128"/>
    </font>
    <font>
      <b/>
      <sz val="19"/>
      <name val="ＭＳ Ｐゴシック"/>
      <family val="3"/>
      <charset val="128"/>
    </font>
    <font>
      <b/>
      <u/>
      <sz val="19"/>
      <color indexed="10"/>
      <name val="ＭＳ Ｐゴシック"/>
      <family val="3"/>
      <charset val="128"/>
    </font>
    <font>
      <b/>
      <sz val="16"/>
      <color indexed="8"/>
      <name val="ＭＳ Ｐ明朝"/>
      <family val="1"/>
      <charset val="128"/>
    </font>
    <font>
      <b/>
      <sz val="16"/>
      <name val="ＭＳ Ｐ明朝"/>
      <family val="1"/>
      <charset val="128"/>
    </font>
    <font>
      <b/>
      <sz val="14"/>
      <name val="ＭＳ Ｐ明朝"/>
      <family val="1"/>
      <charset val="128"/>
    </font>
    <font>
      <sz val="12"/>
      <name val="ＭＳ Ｐ明朝"/>
      <family val="1"/>
      <charset val="128"/>
    </font>
    <font>
      <sz val="11"/>
      <name val="ＭＳ Ｐ明朝"/>
      <family val="1"/>
      <charset val="128"/>
    </font>
    <font>
      <sz val="12"/>
      <color indexed="8"/>
      <name val="ＭＳ Ｐ明朝"/>
      <family val="1"/>
      <charset val="128"/>
    </font>
    <font>
      <b/>
      <sz val="13"/>
      <color indexed="8"/>
      <name val="ＭＳ Ｐゴシック"/>
      <family val="3"/>
      <charset val="128"/>
    </font>
    <font>
      <sz val="14"/>
      <color indexed="8"/>
      <name val="ＭＳ Ｐゴシック"/>
      <family val="3"/>
      <charset val="128"/>
    </font>
    <font>
      <b/>
      <sz val="14"/>
      <color indexed="8"/>
      <name val="ＭＳ Ｐゴシック"/>
      <family val="3"/>
      <charset val="128"/>
    </font>
    <font>
      <sz val="16"/>
      <color indexed="8"/>
      <name val="ＭＳ Ｐゴシック"/>
      <family val="3"/>
      <charset val="128"/>
    </font>
    <font>
      <sz val="12"/>
      <color indexed="8"/>
      <name val="ＭＳ Ｐゴシック"/>
      <family val="3"/>
      <charset val="128"/>
    </font>
    <font>
      <b/>
      <sz val="12"/>
      <color indexed="8"/>
      <name val="ＭＳ Ｐ明朝"/>
      <family val="1"/>
      <charset val="128"/>
    </font>
    <font>
      <b/>
      <sz val="16"/>
      <color indexed="8"/>
      <name val="ＭＳ Ｐゴシック"/>
      <family val="3"/>
      <charset val="128"/>
    </font>
    <font>
      <b/>
      <sz val="11"/>
      <color indexed="8"/>
      <name val="ＭＳ Ｐ明朝"/>
      <family val="1"/>
      <charset val="128"/>
    </font>
    <font>
      <sz val="11"/>
      <color indexed="8"/>
      <name val="ＭＳ Ｐ明朝"/>
      <family val="1"/>
      <charset val="128"/>
    </font>
    <font>
      <sz val="14"/>
      <color indexed="8"/>
      <name val="ＭＳ Ｐ明朝"/>
      <family val="1"/>
      <charset val="128"/>
    </font>
    <font>
      <sz val="12"/>
      <name val="HGｺﾞｼｯｸM"/>
      <family val="3"/>
      <charset val="128"/>
    </font>
    <font>
      <sz val="9"/>
      <name val="HGｺﾞｼｯｸM"/>
      <family val="3"/>
      <charset val="128"/>
    </font>
    <font>
      <b/>
      <sz val="14"/>
      <name val="HGｺﾞｼｯｸM"/>
      <family val="3"/>
      <charset val="128"/>
    </font>
    <font>
      <sz val="10"/>
      <name val="HGｺﾞｼｯｸM"/>
      <family val="3"/>
      <charset val="128"/>
    </font>
    <font>
      <sz val="8"/>
      <name val="HGｺﾞｼｯｸM"/>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CCFF"/>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2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ck">
        <color indexed="64"/>
      </left>
      <right/>
      <top/>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6" fillId="0" borderId="0" applyNumberFormat="0" applyFill="0" applyBorder="0" applyAlignment="0" applyProtection="0">
      <alignment vertical="top"/>
      <protection locked="0"/>
    </xf>
    <xf numFmtId="0" fontId="6" fillId="0" borderId="0">
      <alignment vertical="center"/>
    </xf>
    <xf numFmtId="0" fontId="80" fillId="0" borderId="0">
      <alignment vertical="center"/>
    </xf>
    <xf numFmtId="0" fontId="82" fillId="0" borderId="0">
      <alignment vertical="center"/>
    </xf>
    <xf numFmtId="0" fontId="6" fillId="0" borderId="0">
      <alignment vertical="center"/>
    </xf>
    <xf numFmtId="38" fontId="111" fillId="0" borderId="0" applyFont="0" applyFill="0" applyBorder="0" applyAlignment="0" applyProtection="0"/>
    <xf numFmtId="0" fontId="114" fillId="0" borderId="0">
      <alignment vertical="center"/>
    </xf>
    <xf numFmtId="0" fontId="6" fillId="0" borderId="0">
      <alignment vertical="center"/>
    </xf>
    <xf numFmtId="0" fontId="6" fillId="0" borderId="0"/>
    <xf numFmtId="0" fontId="80" fillId="0" borderId="0">
      <alignment vertical="center"/>
    </xf>
    <xf numFmtId="0" fontId="6" fillId="0" borderId="0"/>
  </cellStyleXfs>
  <cellXfs count="1759">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2"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20" fillId="0" borderId="44" xfId="0" applyFont="1" applyBorder="1" applyAlignment="1">
      <alignment vertical="center" wrapText="1"/>
    </xf>
    <xf numFmtId="0" fontId="46"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4" fillId="0" borderId="45" xfId="0" applyFont="1" applyBorder="1">
      <alignment vertical="center"/>
    </xf>
    <xf numFmtId="0" fontId="44"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7" fillId="0" borderId="45" xfId="42" applyNumberFormat="1" applyFont="1" applyBorder="1" applyAlignment="1">
      <alignment horizontal="center" vertical="top" wrapText="1"/>
    </xf>
    <xf numFmtId="0" fontId="46" fillId="0" borderId="0" xfId="0" applyFont="1" applyAlignment="1">
      <alignment horizontal="center" vertical="center"/>
    </xf>
    <xf numFmtId="49" fontId="0" fillId="0" borderId="0" xfId="0" applyNumberFormat="1">
      <alignment vertical="center"/>
    </xf>
    <xf numFmtId="0" fontId="44" fillId="0" borderId="0" xfId="42" applyFont="1" applyAlignment="1">
      <alignment horizontal="center" vertical="center"/>
    </xf>
    <xf numFmtId="0" fontId="25" fillId="0" borderId="0" xfId="42" applyFont="1" applyAlignment="1">
      <alignment horizontal="left" vertical="center"/>
    </xf>
    <xf numFmtId="0" fontId="49" fillId="0" borderId="0" xfId="42" applyFont="1" applyAlignment="1">
      <alignment horizontal="right" vertical="center"/>
    </xf>
    <xf numFmtId="0" fontId="25" fillId="0" borderId="0" xfId="43" applyFont="1">
      <alignment vertical="center"/>
    </xf>
    <xf numFmtId="0" fontId="51" fillId="0" borderId="0" xfId="0" applyFont="1" applyAlignment="1">
      <alignment horizontal="center" vertical="center"/>
    </xf>
    <xf numFmtId="0" fontId="52" fillId="0" borderId="0" xfId="0" applyFont="1" applyAlignment="1">
      <alignment horizontal="center" vertical="center"/>
    </xf>
    <xf numFmtId="0" fontId="42" fillId="0" borderId="0" xfId="0" applyFont="1" applyAlignment="1">
      <alignment horizontal="justify" vertical="center"/>
    </xf>
    <xf numFmtId="0" fontId="31" fillId="0" borderId="0" xfId="0" applyFont="1" applyAlignment="1">
      <alignment horizontal="justify" vertical="center"/>
    </xf>
    <xf numFmtId="0" fontId="46"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2" fillId="0" borderId="0" xfId="0" applyFont="1" applyAlignment="1">
      <alignment vertical="center"/>
    </xf>
    <xf numFmtId="0" fontId="42" fillId="0" borderId="0" xfId="0" quotePrefix="1" applyFont="1" applyAlignment="1">
      <alignment horizontal="right" vertical="top"/>
    </xf>
    <xf numFmtId="0" fontId="46" fillId="0" borderId="0" xfId="0" applyFont="1" applyAlignment="1">
      <alignment horizontal="right" vertical="center"/>
    </xf>
    <xf numFmtId="0" fontId="42" fillId="0" borderId="0" xfId="0" applyFont="1" applyAlignment="1">
      <alignment horizontal="justify" vertical="top"/>
    </xf>
    <xf numFmtId="0" fontId="20" fillId="0" borderId="15" xfId="42" applyFont="1" applyBorder="1" applyAlignment="1">
      <alignment horizontal="center" vertical="center"/>
    </xf>
    <xf numFmtId="0" fontId="42" fillId="24" borderId="0" xfId="0" applyFont="1" applyFill="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center" vertical="center"/>
    </xf>
    <xf numFmtId="0" fontId="44" fillId="0" borderId="0" xfId="42" applyFont="1" applyAlignment="1">
      <alignment horizontal="center" vertical="center"/>
    </xf>
    <xf numFmtId="0" fontId="0" fillId="0" borderId="0" xfId="0">
      <alignment vertical="center"/>
    </xf>
    <xf numFmtId="0" fontId="53" fillId="0" borderId="0" xfId="0" applyFont="1" applyAlignment="1">
      <alignment horizontal="justify"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2" fillId="0" borderId="65" xfId="0" applyFont="1" applyBorder="1" applyAlignment="1">
      <alignment horizontal="left" vertical="center" wrapText="1" indent="3"/>
    </xf>
    <xf numFmtId="0" fontId="42" fillId="0" borderId="64" xfId="0" applyFont="1" applyBorder="1" applyAlignment="1">
      <alignment horizontal="left" vertical="center" wrapText="1" indent="3"/>
    </xf>
    <xf numFmtId="0" fontId="42"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8" fillId="0" borderId="74" xfId="42" applyNumberFormat="1" applyFont="1" applyBorder="1" applyAlignment="1">
      <alignment horizontal="center" vertical="top" wrapText="1"/>
    </xf>
    <xf numFmtId="49" fontId="48" fillId="0" borderId="73" xfId="42" applyNumberFormat="1" applyFont="1" applyBorder="1" applyAlignment="1">
      <alignment horizontal="center" vertical="top" wrapText="1"/>
    </xf>
    <xf numFmtId="49" fontId="47" fillId="0" borderId="73" xfId="42" applyNumberFormat="1" applyFont="1" applyBorder="1" applyAlignment="1">
      <alignment horizontal="center" vertical="top" wrapText="1"/>
    </xf>
    <xf numFmtId="0" fontId="44"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0" xfId="0">
      <alignment vertical="center"/>
    </xf>
    <xf numFmtId="0" fontId="0" fillId="0" borderId="49" xfId="0" applyBorder="1">
      <alignment vertical="center"/>
    </xf>
    <xf numFmtId="49" fontId="47"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44" fillId="0" borderId="0" xfId="42" applyFont="1" applyAlignment="1">
      <alignment horizontal="center" vertical="center"/>
    </xf>
    <xf numFmtId="0" fontId="46" fillId="24" borderId="0" xfId="0" applyFont="1" applyFill="1" applyAlignment="1">
      <alignment horizontal="center" vertical="center"/>
    </xf>
    <xf numFmtId="49" fontId="46"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2" fillId="0" borderId="0" xfId="0" applyFont="1" applyAlignment="1">
      <alignment horizontal="left" vertical="center" wrapText="1"/>
    </xf>
    <xf numFmtId="0" fontId="44" fillId="0" borderId="14" xfId="0" applyFont="1" applyBorder="1" applyAlignment="1">
      <alignment horizontal="left" vertical="center"/>
    </xf>
    <xf numFmtId="0" fontId="44" fillId="0" borderId="0" xfId="0" applyFont="1" applyAlignment="1">
      <alignment horizontal="left" vertical="center"/>
    </xf>
    <xf numFmtId="0" fontId="42" fillId="24" borderId="0" xfId="0" applyFont="1" applyFill="1" applyAlignment="1">
      <alignment horizontal="center" vertical="center"/>
    </xf>
    <xf numFmtId="49" fontId="25" fillId="0" borderId="0" xfId="0" applyNumberFormat="1" applyFont="1">
      <alignment vertical="center"/>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20" fillId="0" borderId="58" xfId="42" applyFont="1" applyBorder="1" applyAlignment="1">
      <alignment horizontal="center" vertical="center"/>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3" fillId="0" borderId="11" xfId="42" applyFont="1" applyBorder="1" applyAlignment="1">
      <alignment horizontal="distributed" vertical="center" shrinkToFit="1"/>
    </xf>
    <xf numFmtId="0" fontId="43" fillId="0" borderId="16" xfId="42" applyFont="1" applyBorder="1" applyAlignment="1">
      <alignment horizontal="distributed" vertical="center" shrinkToFit="1"/>
    </xf>
    <xf numFmtId="0" fontId="43" fillId="0" borderId="12" xfId="42" applyFont="1" applyBorder="1" applyAlignment="1">
      <alignment horizontal="distributed" vertical="center" shrinkToFit="1"/>
    </xf>
    <xf numFmtId="0" fontId="43" fillId="0" borderId="14" xfId="42" applyFont="1" applyBorder="1" applyAlignment="1">
      <alignment horizontal="distributed" vertical="center" shrinkToFit="1"/>
    </xf>
    <xf numFmtId="0" fontId="43" fillId="0" borderId="0" xfId="42" applyFont="1" applyAlignment="1">
      <alignment horizontal="distributed" vertical="center" shrinkToFit="1"/>
    </xf>
    <xf numFmtId="0" fontId="43" fillId="0" borderId="15" xfId="42" applyFont="1" applyBorder="1" applyAlignment="1">
      <alignment horizontal="distributed" vertical="center" shrinkToFit="1"/>
    </xf>
    <xf numFmtId="0" fontId="43" fillId="0" borderId="23" xfId="42" applyFont="1" applyBorder="1" applyAlignment="1">
      <alignment horizontal="distributed" vertical="center" shrinkToFit="1"/>
    </xf>
    <xf numFmtId="0" fontId="43" fillId="0" borderId="10" xfId="42" applyFont="1" applyBorder="1" applyAlignment="1">
      <alignment horizontal="distributed" vertical="center" shrinkToFit="1"/>
    </xf>
    <xf numFmtId="0" fontId="43"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31" fillId="0" borderId="0" xfId="0" applyFont="1" applyAlignment="1">
      <alignment vertical="center"/>
    </xf>
    <xf numFmtId="0" fontId="52" fillId="0" borderId="0" xfId="0" applyFont="1" applyAlignment="1">
      <alignment horizontal="center" vertical="center" wrapText="1"/>
    </xf>
    <xf numFmtId="0" fontId="54" fillId="0" borderId="0" xfId="0" applyFont="1" applyAlignment="1">
      <alignment horizontal="justify" vertical="top"/>
    </xf>
    <xf numFmtId="0" fontId="0" fillId="0" borderId="0" xfId="0" applyAlignment="1">
      <alignment horizontal="left" vertical="center"/>
    </xf>
    <xf numFmtId="0" fontId="53" fillId="0" borderId="0" xfId="0" applyFont="1" applyAlignment="1">
      <alignment horizontal="justify" vertical="center"/>
    </xf>
    <xf numFmtId="0" fontId="31" fillId="0" borderId="0" xfId="0" applyFont="1" applyAlignment="1">
      <alignment horizontal="justify" vertical="top"/>
    </xf>
    <xf numFmtId="0" fontId="44" fillId="0" borderId="0" xfId="43" applyFont="1">
      <alignment vertical="center"/>
    </xf>
    <xf numFmtId="0" fontId="20" fillId="0" borderId="0" xfId="43" applyFont="1">
      <alignment vertical="center"/>
    </xf>
    <xf numFmtId="0" fontId="57" fillId="0" borderId="0" xfId="0" applyFont="1" applyAlignment="1">
      <alignment horizontal="right" vertical="center"/>
    </xf>
    <xf numFmtId="0" fontId="58" fillId="0" borderId="0" xfId="43" applyFont="1" applyAlignment="1">
      <alignment horizontal="right" vertical="center"/>
    </xf>
    <xf numFmtId="0" fontId="58" fillId="0" borderId="0" xfId="43" applyFont="1" applyAlignment="1">
      <alignment horizontal="center" vertical="center"/>
    </xf>
    <xf numFmtId="0" fontId="29" fillId="0" borderId="0" xfId="43" applyFont="1">
      <alignment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49" fontId="42" fillId="0" borderId="78" xfId="43" applyNumberFormat="1" applyFont="1" applyBorder="1" applyAlignment="1">
      <alignment horizontal="center" vertical="center"/>
    </xf>
    <xf numFmtId="49" fontId="42" fillId="0" borderId="59" xfId="43" applyNumberFormat="1" applyFont="1" applyBorder="1" applyAlignment="1">
      <alignment horizontal="center" vertical="center"/>
    </xf>
    <xf numFmtId="49" fontId="42" fillId="0" borderId="58" xfId="43" applyNumberFormat="1" applyFont="1" applyBorder="1" applyAlignment="1">
      <alignment horizontal="center"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59" fillId="0" borderId="50" xfId="43" applyFont="1" applyBorder="1">
      <alignment vertical="center"/>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25" fillId="0" borderId="48" xfId="43" applyFont="1" applyBorder="1" applyAlignment="1">
      <alignment horizontal="distributed" vertical="center" indent="5"/>
    </xf>
    <xf numFmtId="0" fontId="25" fillId="0" borderId="45" xfId="43" applyFont="1" applyBorder="1" applyAlignment="1">
      <alignment horizontal="distributed" vertical="center" indent="5"/>
    </xf>
    <xf numFmtId="0" fontId="25" fillId="0" borderId="44" xfId="43" applyFont="1" applyBorder="1" applyAlignment="1">
      <alignment horizontal="distributed" vertical="center" indent="5"/>
    </xf>
    <xf numFmtId="0" fontId="29" fillId="0" borderId="0" xfId="43" applyFont="1" applyAlignment="1">
      <alignment horizontal="left" vertical="center"/>
    </xf>
    <xf numFmtId="0" fontId="60" fillId="0" borderId="77" xfId="43" applyFont="1" applyBorder="1" applyAlignment="1">
      <alignment horizontal="center" vertical="center" wrapText="1"/>
    </xf>
    <xf numFmtId="0" fontId="60" fillId="0" borderId="76" xfId="43" applyFont="1" applyBorder="1" applyAlignment="1">
      <alignment horizontal="center" vertical="center" wrapText="1"/>
    </xf>
    <xf numFmtId="0" fontId="60" fillId="0" borderId="75" xfId="43" applyFont="1" applyBorder="1" applyAlignment="1">
      <alignment horizontal="center" vertical="center" wrapText="1"/>
    </xf>
    <xf numFmtId="0" fontId="42" fillId="25" borderId="62" xfId="43" applyFont="1" applyFill="1" applyBorder="1" applyAlignment="1">
      <alignment horizontal="center" vertical="center"/>
    </xf>
    <xf numFmtId="0" fontId="42" fillId="25" borderId="59" xfId="43" applyFont="1" applyFill="1" applyBorder="1" applyAlignment="1">
      <alignment horizontal="center" vertical="center"/>
    </xf>
    <xf numFmtId="0" fontId="42" fillId="25" borderId="58" xfId="43" applyFont="1" applyFill="1" applyBorder="1" applyAlignment="1">
      <alignment horizontal="center" vertical="center"/>
    </xf>
    <xf numFmtId="0" fontId="20" fillId="0" borderId="77" xfId="43" applyFont="1" applyBorder="1" applyAlignment="1">
      <alignment vertical="center" shrinkToFit="1"/>
    </xf>
    <xf numFmtId="0" fontId="20" fillId="0" borderId="76" xfId="43" applyFont="1" applyBorder="1" applyAlignment="1">
      <alignment vertical="center" shrinkToFit="1"/>
    </xf>
    <xf numFmtId="0" fontId="20" fillId="0" borderId="76" xfId="43" applyFont="1" applyBorder="1" applyAlignment="1">
      <alignment horizontal="distributed" vertical="center" shrinkToFit="1"/>
    </xf>
    <xf numFmtId="0" fontId="20" fillId="0" borderId="81" xfId="43" applyFont="1" applyBorder="1" applyAlignment="1">
      <alignment vertical="center"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33" fillId="0" borderId="52" xfId="43" applyFont="1" applyBorder="1" applyAlignment="1">
      <alignment horizontal="distributed" vertical="center" shrinkToFit="1"/>
    </xf>
    <xf numFmtId="0" fontId="33" fillId="0" borderId="16" xfId="43" applyFont="1" applyBorder="1" applyAlignment="1">
      <alignment vertical="center" wrapText="1" shrinkToFit="1"/>
    </xf>
    <xf numFmtId="0" fontId="33" fillId="0" borderId="12" xfId="43" applyFont="1" applyBorder="1" applyAlignment="1">
      <alignment vertical="center" wrapText="1" shrinkToFit="1"/>
    </xf>
    <xf numFmtId="0" fontId="20" fillId="0" borderId="16" xfId="43" applyFont="1" applyBorder="1">
      <alignment vertical="center"/>
    </xf>
    <xf numFmtId="0" fontId="47" fillId="0" borderId="16" xfId="42" applyFont="1" applyBorder="1" applyAlignment="1">
      <alignment horizontal="center" vertical="center"/>
    </xf>
    <xf numFmtId="0" fontId="20" fillId="0" borderId="16" xfId="43" applyFont="1" applyBorder="1">
      <alignment vertical="center"/>
    </xf>
    <xf numFmtId="0" fontId="29" fillId="0" borderId="16" xfId="42" applyFont="1" applyBorder="1" applyAlignment="1">
      <alignment horizontal="left" vertical="center"/>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0" fillId="0" borderId="11" xfId="43" applyFont="1" applyBorder="1">
      <alignment vertical="center"/>
    </xf>
    <xf numFmtId="0" fontId="20" fillId="0" borderId="16" xfId="43" applyFont="1" applyBorder="1" applyAlignment="1">
      <alignment vertical="center" shrinkToFit="1"/>
    </xf>
    <xf numFmtId="0" fontId="46" fillId="0" borderId="16" xfId="43" applyFont="1" applyBorder="1" applyAlignment="1">
      <alignment vertical="center" shrinkToFit="1"/>
    </xf>
    <xf numFmtId="0" fontId="20" fillId="0" borderId="51" xfId="43" applyFont="1" applyBorder="1">
      <alignment vertical="center"/>
    </xf>
    <xf numFmtId="0" fontId="33" fillId="0" borderId="50" xfId="43" applyFont="1" applyBorder="1" applyAlignment="1">
      <alignment horizontal="distributed" vertical="center" wrapText="1" shrinkToFit="1"/>
    </xf>
    <xf numFmtId="0" fontId="33" fillId="0" borderId="0" xfId="43" applyFont="1" applyAlignment="1">
      <alignment horizontal="distributed" vertical="center" wrapText="1" shrinkToFit="1"/>
    </xf>
    <xf numFmtId="0" fontId="33" fillId="0" borderId="15" xfId="43" applyFont="1" applyBorder="1" applyAlignment="1">
      <alignment horizontal="distributed" vertical="center" wrapText="1" shrinkToFit="1"/>
    </xf>
    <xf numFmtId="0" fontId="20" fillId="0" borderId="0" xfId="43" applyFont="1" applyAlignment="1">
      <alignment horizontal="center"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46" fillId="24" borderId="14" xfId="43" applyFont="1" applyFill="1" applyBorder="1" applyAlignment="1">
      <alignment horizontal="right" vertical="center"/>
    </xf>
    <xf numFmtId="0" fontId="46" fillId="24" borderId="0" xfId="43" applyFont="1" applyFill="1" applyAlignment="1">
      <alignment horizontal="right" vertical="center"/>
    </xf>
    <xf numFmtId="0" fontId="20" fillId="0" borderId="49" xfId="43" applyFont="1" applyBorder="1" applyAlignment="1">
      <alignment horizontal="center" vertical="center"/>
    </xf>
    <xf numFmtId="0" fontId="33" fillId="0" borderId="54" xfId="43" applyFont="1" applyBorder="1" applyAlignment="1">
      <alignment vertical="center" wrapText="1" shrinkToFit="1"/>
    </xf>
    <xf numFmtId="0" fontId="33" fillId="0" borderId="10" xfId="43" applyFont="1" applyBorder="1" applyAlignment="1">
      <alignment vertical="center" wrapText="1" shrinkToFit="1"/>
    </xf>
    <xf numFmtId="0" fontId="33" fillId="0" borderId="31" xfId="43" applyFont="1" applyBorder="1" applyAlignment="1">
      <alignment vertical="center" wrapText="1" shrinkToFit="1"/>
    </xf>
    <xf numFmtId="0" fontId="42" fillId="0" borderId="14" xfId="0" applyFont="1" applyBorder="1">
      <alignment vertical="center"/>
    </xf>
    <xf numFmtId="0" fontId="20" fillId="0" borderId="10" xfId="43" applyFont="1" applyBorder="1" applyAlignment="1">
      <alignment horizontal="center" vertical="center"/>
    </xf>
    <xf numFmtId="0" fontId="42" fillId="0" borderId="10" xfId="0" applyFont="1" applyBorder="1">
      <alignment vertical="center"/>
    </xf>
    <xf numFmtId="0" fontId="20" fillId="0" borderId="53" xfId="43" applyFont="1" applyBorder="1" applyAlignment="1">
      <alignment horizontal="center" vertical="center"/>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29" fillId="0" borderId="11" xfId="43" applyFont="1" applyBorder="1" applyAlignment="1">
      <alignment horizontal="left" vertical="center"/>
    </xf>
    <xf numFmtId="0" fontId="29" fillId="0" borderId="16" xfId="43" applyFont="1" applyBorder="1" applyAlignment="1">
      <alignment horizontal="left" vertical="center"/>
    </xf>
    <xf numFmtId="0" fontId="29" fillId="0" borderId="16" xfId="43" applyFont="1" applyBorder="1">
      <alignment vertical="center"/>
    </xf>
    <xf numFmtId="0" fontId="29" fillId="0" borderId="12" xfId="42" applyFont="1" applyBorder="1" applyAlignment="1">
      <alignment horizontal="left" vertical="center"/>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29" fillId="0" borderId="14" xfId="43" applyFont="1" applyBorder="1" applyAlignment="1">
      <alignment horizontal="left" vertical="center"/>
    </xf>
    <xf numFmtId="0" fontId="29" fillId="0" borderId="0" xfId="43" applyFont="1" applyAlignment="1">
      <alignment horizontal="left" vertical="center"/>
    </xf>
    <xf numFmtId="0" fontId="42" fillId="24" borderId="14" xfId="0" applyFont="1" applyFill="1" applyBorder="1" applyAlignment="1">
      <alignment horizontal="center" vertical="center"/>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9" fillId="0" borderId="10" xfId="43" applyFont="1" applyBorder="1" applyAlignment="1">
      <alignment horizontal="left" vertical="center"/>
    </xf>
    <xf numFmtId="0" fontId="29" fillId="0" borderId="10" xfId="43" applyFont="1" applyBorder="1">
      <alignment vertical="center"/>
    </xf>
    <xf numFmtId="0" fontId="29" fillId="0" borderId="10" xfId="42" applyFont="1" applyBorder="1" applyAlignment="1">
      <alignment horizontal="left" vertical="center"/>
    </xf>
    <xf numFmtId="0" fontId="42" fillId="0" borderId="23" xfId="0" applyFont="1" applyBorder="1">
      <alignment vertical="center"/>
    </xf>
    <xf numFmtId="0" fontId="33" fillId="0" borderId="52" xfId="43" applyFont="1" applyBorder="1" applyAlignment="1">
      <alignment horizontal="distributed" vertical="center" wrapText="1" shrinkToFit="1"/>
    </xf>
    <xf numFmtId="0" fontId="6" fillId="0" borderId="16" xfId="0" applyFont="1" applyBorder="1" applyAlignment="1">
      <alignment vertical="center" wrapText="1" shrinkToFit="1"/>
    </xf>
    <xf numFmtId="0" fontId="6" fillId="0" borderId="12" xfId="0" applyFont="1" applyBorder="1" applyAlignment="1">
      <alignment vertical="center" wrapText="1" shrinkToFit="1"/>
    </xf>
    <xf numFmtId="0" fontId="6" fillId="0" borderId="50" xfId="0" applyFont="1" applyBorder="1" applyAlignment="1">
      <alignment vertical="center" wrapText="1" shrinkToFit="1"/>
    </xf>
    <xf numFmtId="0" fontId="6" fillId="0" borderId="0" xfId="0" applyFont="1" applyAlignment="1">
      <alignment vertical="center" wrapText="1" shrinkToFit="1"/>
    </xf>
    <xf numFmtId="0" fontId="6" fillId="0" borderId="15" xfId="0" applyFont="1" applyBorder="1" applyAlignment="1">
      <alignment vertical="center" wrapText="1" shrinkToFit="1"/>
    </xf>
    <xf numFmtId="0" fontId="29" fillId="0" borderId="0" xfId="43" applyFont="1">
      <alignment vertical="center"/>
    </xf>
    <xf numFmtId="0" fontId="29" fillId="0" borderId="0" xfId="42" applyFont="1">
      <alignment vertical="center"/>
    </xf>
    <xf numFmtId="0" fontId="29" fillId="0" borderId="0" xfId="43" applyFont="1" applyAlignment="1">
      <alignment horizontal="distributed" vertical="center"/>
    </xf>
    <xf numFmtId="0" fontId="46" fillId="24" borderId="0" xfId="43" applyFont="1" applyFill="1" applyAlignment="1">
      <alignment horizontal="right" vertical="center" shrinkToFit="1"/>
    </xf>
    <xf numFmtId="0" fontId="46" fillId="24" borderId="0" xfId="43" applyFont="1" applyFill="1" applyAlignment="1">
      <alignment vertical="center" shrinkToFit="1"/>
    </xf>
    <xf numFmtId="0" fontId="29" fillId="0" borderId="0" xfId="43" applyFont="1" applyAlignment="1">
      <alignment horizontal="distributed" vertical="center" wrapText="1"/>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54" xfId="0" applyFont="1" applyBorder="1" applyAlignment="1">
      <alignment vertical="center" wrapText="1" shrinkToFit="1"/>
    </xf>
    <xf numFmtId="0" fontId="6" fillId="0" borderId="10" xfId="0" applyFont="1" applyBorder="1" applyAlignment="1">
      <alignment vertical="center" wrapText="1" shrinkToFit="1"/>
    </xf>
    <xf numFmtId="0" fontId="6" fillId="0" borderId="31" xfId="0" applyFont="1" applyBorder="1" applyAlignment="1">
      <alignment vertical="center" wrapText="1" shrinkToFit="1"/>
    </xf>
    <xf numFmtId="0" fontId="29" fillId="0" borderId="23" xfId="43" applyFont="1" applyBorder="1" applyAlignment="1">
      <alignment horizontal="left" vertical="center"/>
    </xf>
    <xf numFmtId="0" fontId="20" fillId="0" borderId="10" xfId="43" applyFont="1" applyBorder="1">
      <alignment vertical="center"/>
    </xf>
    <xf numFmtId="0" fontId="29" fillId="0" borderId="31" xfId="42" applyFont="1" applyBorder="1" applyAlignment="1">
      <alignment horizontal="left" vertical="center"/>
    </xf>
    <xf numFmtId="0" fontId="20" fillId="0" borderId="53" xfId="43" applyFont="1" applyBorder="1">
      <alignment vertical="center"/>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29" fillId="0" borderId="11" xfId="42" applyFont="1" applyBorder="1" applyAlignment="1">
      <alignment horizontal="left" vertical="center"/>
    </xf>
    <xf numFmtId="0" fontId="29" fillId="0" borderId="16" xfId="43" applyFont="1" applyBorder="1" applyAlignment="1">
      <alignment horizontal="left" vertical="center"/>
    </xf>
    <xf numFmtId="0" fontId="29" fillId="0" borderId="12" xfId="43" applyFont="1" applyBorder="1" applyAlignment="1">
      <alignment horizontal="left" vertical="center"/>
    </xf>
    <xf numFmtId="0" fontId="29" fillId="0" borderId="0" xfId="42" applyFont="1" applyAlignment="1">
      <alignment horizontal="center" vertical="center"/>
    </xf>
    <xf numFmtId="0" fontId="29" fillId="0" borderId="0" xfId="43" applyFont="1" applyAlignment="1">
      <alignment horizontal="distributed" vertical="center"/>
    </xf>
    <xf numFmtId="0" fontId="33" fillId="0" borderId="54" xfId="43" applyFont="1" applyBorder="1" applyAlignment="1">
      <alignment horizontal="distributed" vertical="center" wrapText="1" shrinkToFit="1"/>
    </xf>
    <xf numFmtId="0" fontId="33" fillId="0" borderId="10" xfId="43" applyFont="1" applyBorder="1" applyAlignment="1">
      <alignment horizontal="distributed" vertical="center" wrapText="1" shrinkToFit="1"/>
    </xf>
    <xf numFmtId="0" fontId="33" fillId="0" borderId="31" xfId="43" applyFont="1" applyBorder="1" applyAlignment="1">
      <alignment horizontal="distributed" vertical="center" wrapText="1" shrinkToFit="1"/>
    </xf>
    <xf numFmtId="0" fontId="20" fillId="0" borderId="10" xfId="43" applyFont="1" applyBorder="1" applyAlignment="1">
      <alignment horizontal="center" vertical="center"/>
    </xf>
    <xf numFmtId="0" fontId="20" fillId="0" borderId="53" xfId="43" applyFont="1" applyBorder="1" applyAlignment="1">
      <alignment horizontal="center" vertical="center"/>
    </xf>
    <xf numFmtId="0" fontId="33" fillId="0" borderId="16" xfId="43" applyFont="1" applyBorder="1" applyAlignment="1">
      <alignment horizontal="distributed" vertical="center" wrapText="1" shrinkToFit="1"/>
    </xf>
    <xf numFmtId="0" fontId="33" fillId="0" borderId="12" xfId="43" applyFont="1" applyBorder="1" applyAlignment="1">
      <alignment horizontal="distributed" vertical="center" wrapText="1" shrinkToFit="1"/>
    </xf>
    <xf numFmtId="0" fontId="6" fillId="0" borderId="0" xfId="0" applyFont="1">
      <alignment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33" fillId="0" borderId="0" xfId="42" applyFont="1" applyAlignment="1">
      <alignment horizontal="left" vertical="center"/>
    </xf>
    <xf numFmtId="0" fontId="33" fillId="0" borderId="0" xfId="42" applyFont="1" applyAlignment="1">
      <alignment horizontal="distributed" vertical="center"/>
    </xf>
    <xf numFmtId="0" fontId="20" fillId="0" borderId="49" xfId="43" applyFont="1" applyBorder="1">
      <alignment vertical="center"/>
    </xf>
    <xf numFmtId="0" fontId="33" fillId="0" borderId="0" xfId="42" applyFont="1">
      <alignment vertical="center"/>
    </xf>
    <xf numFmtId="0" fontId="33" fillId="0" borderId="0" xfId="42" applyFont="1" applyAlignment="1">
      <alignment horizontal="center" vertical="center"/>
    </xf>
    <xf numFmtId="0" fontId="33" fillId="0" borderId="0" xfId="42" applyFont="1" applyAlignment="1">
      <alignment horizontal="left" vertical="center"/>
    </xf>
    <xf numFmtId="0" fontId="29" fillId="0" borderId="23" xfId="42" applyFont="1" applyBorder="1" applyAlignment="1">
      <alignment horizontal="left" vertical="center"/>
    </xf>
    <xf numFmtId="0" fontId="29" fillId="0" borderId="31" xfId="43" applyFont="1" applyBorder="1" applyAlignment="1">
      <alignment horizontal="left" vertical="center"/>
    </xf>
    <xf numFmtId="0" fontId="29" fillId="0" borderId="0" xfId="42" applyFont="1">
      <alignment vertical="center"/>
    </xf>
    <xf numFmtId="0" fontId="28" fillId="0" borderId="50" xfId="43" applyFont="1" applyBorder="1" applyAlignment="1">
      <alignment horizontal="distributed" vertical="center" wrapText="1" shrinkToFit="1"/>
    </xf>
    <xf numFmtId="0" fontId="28" fillId="0" borderId="0" xfId="43" applyFont="1" applyAlignment="1">
      <alignment horizontal="distributed" vertical="center" wrapText="1" shrinkToFit="1"/>
    </xf>
    <xf numFmtId="0" fontId="28" fillId="0" borderId="15" xfId="43" applyFont="1" applyBorder="1" applyAlignment="1">
      <alignment horizontal="distributed" vertical="center" wrapText="1" shrinkToFit="1"/>
    </xf>
    <xf numFmtId="0" fontId="22" fillId="0" borderId="0" xfId="42" applyFont="1" applyAlignment="1">
      <alignment horizontal="left" vertical="center"/>
    </xf>
    <xf numFmtId="0" fontId="6" fillId="0" borderId="14" xfId="43" applyBorder="1">
      <alignment vertical="center"/>
    </xf>
    <xf numFmtId="0" fontId="6" fillId="0" borderId="0" xfId="43">
      <alignment vertical="center"/>
    </xf>
    <xf numFmtId="0" fontId="6" fillId="0" borderId="0" xfId="43" applyAlignment="1">
      <alignment vertical="center" shrinkToFit="1"/>
    </xf>
    <xf numFmtId="0" fontId="6" fillId="0" borderId="49" xfId="43" applyBorder="1">
      <alignment vertical="center"/>
    </xf>
    <xf numFmtId="0" fontId="22" fillId="0" borderId="0" xfId="43" applyFont="1" applyAlignment="1">
      <alignment horizontal="center" vertical="center"/>
    </xf>
    <xf numFmtId="0" fontId="22" fillId="0" borderId="0" xfId="43" applyFont="1" applyAlignment="1">
      <alignment vertical="center" wrapText="1"/>
    </xf>
    <xf numFmtId="0" fontId="21" fillId="24" borderId="14" xfId="0" applyFont="1" applyFill="1" applyBorder="1" applyAlignment="1">
      <alignment horizontal="center" vertical="center"/>
    </xf>
    <xf numFmtId="0" fontId="21" fillId="24" borderId="0" xfId="0" applyFont="1" applyFill="1" applyAlignment="1">
      <alignment horizontal="center" vertical="center"/>
    </xf>
    <xf numFmtId="0" fontId="6" fillId="0" borderId="0" xfId="43">
      <alignment vertical="center"/>
    </xf>
    <xf numFmtId="0" fontId="6" fillId="0" borderId="49" xfId="43" applyBorder="1">
      <alignment vertical="center"/>
    </xf>
    <xf numFmtId="0" fontId="28" fillId="0" borderId="54" xfId="43" applyFont="1" applyBorder="1" applyAlignment="1">
      <alignment horizontal="distributed" vertical="center" wrapText="1" shrinkToFit="1"/>
    </xf>
    <xf numFmtId="0" fontId="28" fillId="0" borderId="10" xfId="43" applyFont="1" applyBorder="1" applyAlignment="1">
      <alignment horizontal="distributed" vertical="center" wrapText="1" shrinkToFit="1"/>
    </xf>
    <xf numFmtId="0" fontId="28" fillId="0" borderId="31" xfId="43" applyFont="1" applyBorder="1" applyAlignment="1">
      <alignment horizontal="distributed" vertical="center" wrapText="1" shrinkToFit="1"/>
    </xf>
    <xf numFmtId="0" fontId="22" fillId="0" borderId="23" xfId="42" applyFont="1" applyBorder="1" applyAlignment="1">
      <alignment horizontal="left" vertical="center"/>
    </xf>
    <xf numFmtId="0" fontId="22" fillId="0" borderId="10" xfId="42" applyFont="1" applyBorder="1" applyAlignment="1">
      <alignment horizontal="left" vertical="center"/>
    </xf>
    <xf numFmtId="0" fontId="22" fillId="0" borderId="10" xfId="43" applyFont="1" applyBorder="1" applyAlignment="1">
      <alignment horizontal="left" vertical="center"/>
    </xf>
    <xf numFmtId="0" fontId="6" fillId="0" borderId="23" xfId="43" applyBorder="1">
      <alignment vertical="center"/>
    </xf>
    <xf numFmtId="0" fontId="6" fillId="0" borderId="10" xfId="43" applyBorder="1">
      <alignment vertical="center"/>
    </xf>
    <xf numFmtId="0" fontId="6" fillId="0" borderId="10" xfId="43" applyBorder="1" applyAlignment="1">
      <alignment vertical="center" shrinkToFit="1"/>
    </xf>
    <xf numFmtId="0" fontId="6" fillId="0" borderId="53" xfId="43" applyBorder="1">
      <alignment vertical="center"/>
    </xf>
    <xf numFmtId="0" fontId="20" fillId="0" borderId="0" xfId="0" applyFont="1" applyAlignment="1"/>
    <xf numFmtId="0" fontId="20" fillId="0" borderId="0" xfId="42" applyFont="1" applyAlignment="1">
      <alignment vertical="top"/>
    </xf>
    <xf numFmtId="0" fontId="20" fillId="0" borderId="0" xfId="0" applyFont="1" applyAlignment="1">
      <alignment horizontal="left" vertical="center" wrapText="1"/>
    </xf>
    <xf numFmtId="0" fontId="25" fillId="0" borderId="0" xfId="42" applyFont="1" applyAlignment="1">
      <alignment vertical="top"/>
    </xf>
    <xf numFmtId="0" fontId="20" fillId="0" borderId="0" xfId="0" applyFont="1" applyAlignment="1">
      <alignment vertical="center" wrapText="1"/>
    </xf>
    <xf numFmtId="0" fontId="20" fillId="0" borderId="0" xfId="0" applyFont="1" applyAlignment="1">
      <alignment wrapText="1"/>
    </xf>
    <xf numFmtId="0" fontId="6" fillId="0" borderId="0" xfId="0" applyFont="1" applyAlignment="1">
      <alignment vertical="center" wrapText="1"/>
    </xf>
    <xf numFmtId="0" fontId="20" fillId="0" borderId="0" xfId="0" applyFont="1" applyAlignment="1">
      <alignment shrinkToFit="1"/>
    </xf>
    <xf numFmtId="0" fontId="6" fillId="0" borderId="0" xfId="0" applyFont="1" applyAlignment="1">
      <alignment vertical="center" shrinkToFit="1"/>
    </xf>
    <xf numFmtId="0" fontId="20" fillId="0" borderId="0" xfId="0" applyFont="1">
      <alignment vertical="center"/>
    </xf>
    <xf numFmtId="49" fontId="25" fillId="0" borderId="0" xfId="42" applyNumberFormat="1" applyFont="1" applyAlignment="1">
      <alignment vertical="top"/>
    </xf>
    <xf numFmtId="0" fontId="25" fillId="0" borderId="0" xfId="42" applyFont="1" applyAlignment="1">
      <alignment horizontal="distributed" vertical="top"/>
    </xf>
    <xf numFmtId="0" fontId="22"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left" vertical="top"/>
    </xf>
    <xf numFmtId="0" fontId="25" fillId="0" borderId="0" xfId="42" applyFont="1" applyAlignment="1">
      <alignment horizontal="left" vertical="top"/>
    </xf>
    <xf numFmtId="0" fontId="25" fillId="0" borderId="0" xfId="42" applyFont="1" applyAlignment="1">
      <alignment horizontal="distributed" vertical="top" wrapText="1"/>
    </xf>
    <xf numFmtId="0" fontId="6" fillId="0" borderId="0" xfId="0" applyFont="1" applyAlignment="1">
      <alignment horizontal="left" vertical="center"/>
    </xf>
    <xf numFmtId="0" fontId="25" fillId="0" borderId="0" xfId="42" applyFont="1" applyAlignment="1">
      <alignment horizontal="left" vertical="top"/>
    </xf>
    <xf numFmtId="0" fontId="33" fillId="0" borderId="0" xfId="43" applyFont="1" applyBorder="1" applyAlignment="1">
      <alignment horizontal="distributed" vertical="center" wrapText="1" shrinkToFit="1"/>
    </xf>
    <xf numFmtId="0" fontId="42" fillId="0" borderId="14" xfId="0" applyFont="1" applyFill="1" applyBorder="1">
      <alignment vertical="center"/>
    </xf>
    <xf numFmtId="0" fontId="42" fillId="0" borderId="0" xfId="0" applyFont="1" applyFill="1">
      <alignment vertical="center"/>
    </xf>
    <xf numFmtId="0" fontId="20" fillId="0" borderId="0" xfId="43" applyFont="1" applyFill="1">
      <alignment vertical="center"/>
    </xf>
    <xf numFmtId="0" fontId="42" fillId="0" borderId="16" xfId="0" applyFont="1" applyFill="1" applyBorder="1">
      <alignment vertical="center"/>
    </xf>
    <xf numFmtId="0" fontId="42" fillId="0" borderId="51" xfId="0" applyFont="1" applyFill="1" applyBorder="1">
      <alignment vertical="center"/>
    </xf>
    <xf numFmtId="0" fontId="20" fillId="0" borderId="0" xfId="43" applyFont="1" applyAlignment="1">
      <alignment horizontal="center" vertical="center"/>
    </xf>
    <xf numFmtId="0" fontId="20" fillId="0" borderId="49" xfId="43" applyFont="1" applyBorder="1" applyAlignment="1">
      <alignment horizontal="center" vertical="center"/>
    </xf>
    <xf numFmtId="0" fontId="20" fillId="0" borderId="45" xfId="43" applyFont="1" applyBorder="1">
      <alignment vertical="center"/>
    </xf>
    <xf numFmtId="0" fontId="63" fillId="0" borderId="0" xfId="45" applyFont="1">
      <alignment vertical="center"/>
    </xf>
    <xf numFmtId="0" fontId="64" fillId="0" borderId="0" xfId="45" applyFont="1">
      <alignment vertical="center"/>
    </xf>
    <xf numFmtId="0" fontId="6" fillId="0" borderId="0" xfId="45">
      <alignment vertical="center"/>
    </xf>
    <xf numFmtId="0" fontId="65" fillId="0" borderId="0" xfId="45" applyFont="1">
      <alignment vertical="center"/>
    </xf>
    <xf numFmtId="0" fontId="66" fillId="0" borderId="0" xfId="45" applyFont="1">
      <alignment vertical="center"/>
    </xf>
    <xf numFmtId="0" fontId="66" fillId="0" borderId="0" xfId="45" applyFont="1" applyAlignment="1">
      <alignment horizontal="right" vertical="center"/>
    </xf>
    <xf numFmtId="0" fontId="66" fillId="0" borderId="0" xfId="45" applyFont="1" applyAlignment="1">
      <alignment horizontal="right" vertical="center"/>
    </xf>
    <xf numFmtId="0" fontId="67" fillId="0" borderId="0" xfId="45" applyFont="1" applyAlignment="1">
      <alignment horizontal="center" vertical="center"/>
    </xf>
    <xf numFmtId="0" fontId="65" fillId="0" borderId="0" xfId="45" applyFont="1" applyAlignment="1">
      <alignment horizontal="center" vertical="center"/>
    </xf>
    <xf numFmtId="0" fontId="66" fillId="0" borderId="25" xfId="45" applyFont="1" applyBorder="1" applyAlignment="1">
      <alignment horizontal="left" vertical="center"/>
    </xf>
    <xf numFmtId="0" fontId="65" fillId="0" borderId="25" xfId="45" applyFont="1" applyBorder="1" applyAlignment="1">
      <alignment horizontal="center" vertical="center"/>
    </xf>
    <xf numFmtId="0" fontId="65" fillId="0" borderId="26" xfId="45" applyFont="1" applyBorder="1" applyAlignment="1">
      <alignment horizontal="center" vertical="center"/>
    </xf>
    <xf numFmtId="0" fontId="65" fillId="0" borderId="27" xfId="45" applyFont="1" applyBorder="1" applyAlignment="1">
      <alignment horizontal="center" vertical="center"/>
    </xf>
    <xf numFmtId="0" fontId="66" fillId="0" borderId="13" xfId="45" applyFont="1" applyBorder="1" applyAlignment="1">
      <alignment horizontal="left" vertical="center"/>
    </xf>
    <xf numFmtId="0" fontId="66" fillId="0" borderId="16" xfId="45" applyFont="1" applyBorder="1" applyAlignment="1">
      <alignment horizontal="center" vertical="center"/>
    </xf>
    <xf numFmtId="0" fontId="66" fillId="0" borderId="12" xfId="45" applyFont="1" applyBorder="1" applyAlignment="1">
      <alignment horizontal="center" vertical="center"/>
    </xf>
    <xf numFmtId="0" fontId="66" fillId="0" borderId="13" xfId="45" applyFont="1" applyBorder="1">
      <alignment vertical="center"/>
    </xf>
    <xf numFmtId="0" fontId="66" fillId="0" borderId="25" xfId="45" applyFont="1" applyBorder="1" applyAlignment="1">
      <alignment horizontal="center" vertical="center"/>
    </xf>
    <xf numFmtId="0" fontId="66" fillId="0" borderId="26" xfId="45" applyFont="1" applyBorder="1" applyAlignment="1">
      <alignment horizontal="center" vertical="center"/>
    </xf>
    <xf numFmtId="0" fontId="66" fillId="0" borderId="27" xfId="45" applyFont="1" applyBorder="1" applyAlignment="1">
      <alignment horizontal="center" vertical="center"/>
    </xf>
    <xf numFmtId="0" fontId="66" fillId="0" borderId="25" xfId="45" applyFont="1" applyBorder="1">
      <alignment vertical="center"/>
    </xf>
    <xf numFmtId="0" fontId="64" fillId="0" borderId="25" xfId="45" applyFont="1" applyBorder="1" applyAlignment="1">
      <alignment horizontal="center" vertical="center"/>
    </xf>
    <xf numFmtId="0" fontId="64" fillId="0" borderId="26" xfId="45" applyFont="1" applyBorder="1" applyAlignment="1">
      <alignment horizontal="center" vertical="center"/>
    </xf>
    <xf numFmtId="0" fontId="64" fillId="0" borderId="27" xfId="45" applyFont="1" applyBorder="1" applyAlignment="1">
      <alignment horizontal="center" vertical="center"/>
    </xf>
    <xf numFmtId="0" fontId="66" fillId="0" borderId="14" xfId="45" applyFont="1" applyBorder="1">
      <alignment vertical="center"/>
    </xf>
    <xf numFmtId="0" fontId="66" fillId="0" borderId="14" xfId="45" applyFont="1" applyBorder="1">
      <alignment vertical="center"/>
    </xf>
    <xf numFmtId="0" fontId="66" fillId="0" borderId="15" xfId="45" applyFont="1" applyBorder="1">
      <alignment vertical="center"/>
    </xf>
    <xf numFmtId="0" fontId="66" fillId="0" borderId="0" xfId="45" applyFont="1" applyAlignment="1">
      <alignment horizontal="center" vertical="center" wrapText="1" justifyLastLine="1"/>
    </xf>
    <xf numFmtId="0" fontId="66" fillId="0" borderId="15" xfId="45" applyFont="1" applyBorder="1" applyAlignment="1">
      <alignment horizontal="center" vertical="center" wrapText="1" justifyLastLine="1"/>
    </xf>
    <xf numFmtId="0" fontId="66" fillId="0" borderId="24" xfId="45" applyFont="1" applyBorder="1" applyAlignment="1">
      <alignment horizontal="right" vertical="center" indent="1"/>
    </xf>
    <xf numFmtId="0" fontId="66" fillId="0" borderId="23" xfId="45" applyFont="1" applyBorder="1">
      <alignment vertical="center"/>
    </xf>
    <xf numFmtId="0" fontId="66" fillId="0" borderId="23" xfId="45" applyFont="1" applyBorder="1">
      <alignment vertical="center"/>
    </xf>
    <xf numFmtId="0" fontId="68" fillId="0" borderId="10" xfId="45" applyFont="1" applyBorder="1" applyAlignment="1">
      <alignment horizontal="centerContinuous" vertical="center"/>
    </xf>
    <xf numFmtId="0" fontId="66" fillId="0" borderId="10" xfId="45" applyFont="1" applyBorder="1">
      <alignment vertical="center"/>
    </xf>
    <xf numFmtId="0" fontId="66" fillId="0" borderId="31" xfId="45" applyFont="1" applyBorder="1">
      <alignment vertical="center"/>
    </xf>
    <xf numFmtId="0" fontId="66" fillId="0" borderId="24" xfId="45" applyFont="1" applyBorder="1">
      <alignment vertical="center"/>
    </xf>
    <xf numFmtId="0" fontId="69" fillId="0" borderId="0" xfId="45" applyFont="1">
      <alignment vertical="center"/>
    </xf>
    <xf numFmtId="0" fontId="69" fillId="0" borderId="11" xfId="45" applyFont="1" applyBorder="1" applyAlignment="1">
      <alignment vertical="center" wrapText="1"/>
    </xf>
    <xf numFmtId="0" fontId="70" fillId="0" borderId="11" xfId="45" applyFont="1" applyBorder="1" applyAlignment="1">
      <alignment horizontal="left" vertical="center"/>
    </xf>
    <xf numFmtId="0" fontId="70" fillId="0" borderId="16" xfId="45" applyFont="1" applyBorder="1" applyAlignment="1">
      <alignment horizontal="left" vertical="center"/>
    </xf>
    <xf numFmtId="0" fontId="70" fillId="0" borderId="12" xfId="45" applyFont="1" applyBorder="1" applyAlignment="1">
      <alignment horizontal="left" vertical="center"/>
    </xf>
    <xf numFmtId="0" fontId="69" fillId="0" borderId="14" xfId="45" applyFont="1" applyBorder="1">
      <alignment vertical="center"/>
    </xf>
    <xf numFmtId="0" fontId="69" fillId="0" borderId="14" xfId="45" applyFont="1" applyBorder="1">
      <alignment vertical="center"/>
    </xf>
    <xf numFmtId="0" fontId="69" fillId="0" borderId="15" xfId="45" applyFont="1" applyBorder="1">
      <alignment vertical="center"/>
    </xf>
    <xf numFmtId="0" fontId="69" fillId="27" borderId="24" xfId="45" applyFont="1" applyFill="1" applyBorder="1">
      <alignment vertical="center"/>
    </xf>
    <xf numFmtId="0" fontId="73" fillId="27" borderId="25" xfId="45" applyFont="1" applyFill="1" applyBorder="1" applyAlignment="1">
      <alignment horizontal="center" vertical="center"/>
    </xf>
    <xf numFmtId="0" fontId="73" fillId="27" borderId="27" xfId="45" applyFont="1" applyFill="1" applyBorder="1" applyAlignment="1">
      <alignment horizontal="center" vertical="center"/>
    </xf>
    <xf numFmtId="0" fontId="73" fillId="27" borderId="24" xfId="45" applyFont="1" applyFill="1" applyBorder="1" applyAlignment="1">
      <alignment horizontal="center" vertical="center"/>
    </xf>
    <xf numFmtId="0" fontId="69" fillId="27" borderId="25" xfId="45" applyFont="1" applyFill="1" applyBorder="1" applyAlignment="1">
      <alignment horizontal="center" vertical="center"/>
    </xf>
    <xf numFmtId="0" fontId="69" fillId="27" borderId="82" xfId="45" applyFont="1" applyFill="1" applyBorder="1" applyAlignment="1">
      <alignment horizontal="center" vertical="center"/>
    </xf>
    <xf numFmtId="0" fontId="69" fillId="27" borderId="83" xfId="45" applyFont="1" applyFill="1" applyBorder="1" applyAlignment="1">
      <alignment horizontal="center" vertical="center"/>
    </xf>
    <xf numFmtId="0" fontId="69" fillId="0" borderId="24" xfId="45" applyFont="1" applyBorder="1" applyAlignment="1">
      <alignment horizontal="left" vertical="center"/>
    </xf>
    <xf numFmtId="0" fontId="69" fillId="0" borderId="24" xfId="45" applyFont="1" applyBorder="1" applyAlignment="1">
      <alignment horizontal="center" vertical="center"/>
    </xf>
    <xf numFmtId="0" fontId="69" fillId="0" borderId="25" xfId="45" applyFont="1" applyBorder="1" applyAlignment="1">
      <alignment horizontal="center" vertical="center"/>
    </xf>
    <xf numFmtId="0" fontId="69" fillId="0" borderId="66" xfId="45" applyFont="1" applyBorder="1" applyAlignment="1">
      <alignment horizontal="left" vertical="center"/>
    </xf>
    <xf numFmtId="0" fontId="69" fillId="0" borderId="84" xfId="45" applyFont="1" applyBorder="1" applyAlignment="1">
      <alignment horizontal="center" vertical="center"/>
    </xf>
    <xf numFmtId="0" fontId="73" fillId="27" borderId="24" xfId="45" applyFont="1" applyFill="1" applyBorder="1" applyAlignment="1">
      <alignment horizontal="center" vertical="center" wrapText="1"/>
    </xf>
    <xf numFmtId="0" fontId="69" fillId="0" borderId="24" xfId="45" applyFont="1" applyBorder="1" applyAlignment="1">
      <alignment horizontal="right" vertical="center" indent="1"/>
    </xf>
    <xf numFmtId="0" fontId="69" fillId="0" borderId="25" xfId="45" applyFont="1" applyBorder="1" applyAlignment="1">
      <alignment horizontal="right" vertical="center" indent="1"/>
    </xf>
    <xf numFmtId="0" fontId="74" fillId="0" borderId="85" xfId="45" applyFont="1" applyBorder="1" applyAlignment="1">
      <alignment horizontal="left" vertical="center"/>
    </xf>
    <xf numFmtId="0" fontId="69" fillId="0" borderId="86" xfId="45" applyFont="1" applyBorder="1" applyAlignment="1">
      <alignment horizontal="right" vertical="center" indent="1"/>
    </xf>
    <xf numFmtId="0" fontId="69" fillId="0" borderId="0" xfId="45" applyFont="1" applyAlignment="1">
      <alignment horizontal="right" vertical="center" indent="1"/>
    </xf>
    <xf numFmtId="0" fontId="69" fillId="27" borderId="71" xfId="45" applyFont="1" applyFill="1" applyBorder="1">
      <alignment vertical="center"/>
    </xf>
    <xf numFmtId="0" fontId="73" fillId="27" borderId="70" xfId="45" applyFont="1" applyFill="1" applyBorder="1" applyAlignment="1">
      <alignment horizontal="center" vertical="center" wrapText="1"/>
    </xf>
    <xf numFmtId="0" fontId="69" fillId="27" borderId="87" xfId="45" applyFont="1" applyFill="1" applyBorder="1">
      <alignment vertical="center"/>
    </xf>
    <xf numFmtId="0" fontId="69" fillId="0" borderId="0" xfId="45" applyFont="1" applyAlignment="1">
      <alignment horizontal="center" vertical="center"/>
    </xf>
    <xf numFmtId="0" fontId="73" fillId="27" borderId="70" xfId="45" applyFont="1" applyFill="1" applyBorder="1" applyAlignment="1">
      <alignment horizontal="center" vertical="center"/>
    </xf>
    <xf numFmtId="0" fontId="73" fillId="27" borderId="85" xfId="45" applyFont="1" applyFill="1" applyBorder="1" applyAlignment="1">
      <alignment horizontal="center" vertical="center" wrapText="1"/>
    </xf>
    <xf numFmtId="0" fontId="74" fillId="0" borderId="88" xfId="45" applyFont="1" applyBorder="1" applyAlignment="1">
      <alignment horizontal="left" vertical="center"/>
    </xf>
    <xf numFmtId="0" fontId="69" fillId="27" borderId="89" xfId="45" applyFont="1" applyFill="1" applyBorder="1" applyAlignment="1">
      <alignment horizontal="center" vertical="center"/>
    </xf>
    <xf numFmtId="0" fontId="69" fillId="27" borderId="90" xfId="45" applyFont="1" applyFill="1" applyBorder="1" applyAlignment="1">
      <alignment horizontal="center" vertical="center"/>
    </xf>
    <xf numFmtId="0" fontId="73" fillId="27" borderId="89" xfId="45" applyFont="1" applyFill="1" applyBorder="1" applyAlignment="1">
      <alignment horizontal="center" vertical="center"/>
    </xf>
    <xf numFmtId="0" fontId="73" fillId="27" borderId="66" xfId="45" applyFont="1" applyFill="1" applyBorder="1" applyAlignment="1">
      <alignment horizontal="center" vertical="center"/>
    </xf>
    <xf numFmtId="0" fontId="73" fillId="27" borderId="24" xfId="45" applyFont="1" applyFill="1" applyBorder="1" applyAlignment="1">
      <alignment horizontal="center" vertical="center"/>
    </xf>
    <xf numFmtId="0" fontId="74" fillId="0" borderId="26" xfId="45" applyFont="1" applyBorder="1">
      <alignment vertical="center"/>
    </xf>
    <xf numFmtId="0" fontId="76" fillId="0" borderId="0" xfId="45" applyFont="1" applyAlignment="1">
      <alignment horizontal="center" vertical="center" wrapText="1"/>
    </xf>
    <xf numFmtId="0" fontId="73" fillId="27" borderId="85" xfId="45" applyFont="1" applyFill="1" applyBorder="1" applyAlignment="1">
      <alignment horizontal="center" vertical="center" wrapText="1"/>
    </xf>
    <xf numFmtId="0" fontId="73" fillId="27" borderId="88" xfId="45" applyFont="1" applyFill="1" applyBorder="1" applyAlignment="1">
      <alignment horizontal="center" vertical="center" wrapText="1"/>
    </xf>
    <xf numFmtId="0" fontId="69" fillId="0" borderId="91" xfId="45" applyFont="1" applyBorder="1">
      <alignment vertical="center"/>
    </xf>
    <xf numFmtId="0" fontId="77" fillId="0" borderId="11" xfId="45" applyFont="1" applyBorder="1" applyAlignment="1">
      <alignment horizontal="left" vertical="center"/>
    </xf>
    <xf numFmtId="0" fontId="70" fillId="0" borderId="0" xfId="45" applyFont="1">
      <alignment vertical="center"/>
    </xf>
    <xf numFmtId="0" fontId="76" fillId="0" borderId="0" xfId="45" applyFont="1" applyAlignment="1">
      <alignment horizontal="center" vertical="center"/>
    </xf>
    <xf numFmtId="0" fontId="70" fillId="0" borderId="14" xfId="45" applyFont="1" applyBorder="1" applyAlignment="1">
      <alignment horizontal="left" vertical="center"/>
    </xf>
    <xf numFmtId="0" fontId="70" fillId="0" borderId="15" xfId="45" applyFont="1" applyBorder="1" applyAlignment="1">
      <alignment horizontal="left" vertical="center"/>
    </xf>
    <xf numFmtId="0" fontId="78" fillId="0" borderId="14" xfId="45" applyFont="1" applyBorder="1" applyAlignment="1">
      <alignment horizontal="left" vertical="center"/>
    </xf>
    <xf numFmtId="0" fontId="79" fillId="0" borderId="92" xfId="45" applyFont="1" applyBorder="1" applyAlignment="1">
      <alignment horizontal="center" vertical="center" wrapText="1"/>
    </xf>
    <xf numFmtId="0" fontId="70" fillId="0" borderId="93" xfId="45" applyFont="1" applyBorder="1" applyAlignment="1">
      <alignment horizontal="center" vertical="center" wrapText="1"/>
    </xf>
    <xf numFmtId="0" fontId="70" fillId="0" borderId="94" xfId="45" applyFont="1" applyBorder="1" applyAlignment="1">
      <alignment horizontal="center" vertical="center" wrapText="1"/>
    </xf>
    <xf numFmtId="0" fontId="79" fillId="0" borderId="95" xfId="45" applyFont="1" applyBorder="1" applyAlignment="1">
      <alignment horizontal="center" vertical="center" wrapText="1"/>
    </xf>
    <xf numFmtId="0" fontId="70" fillId="0" borderId="96" xfId="45" applyFont="1" applyBorder="1" applyAlignment="1">
      <alignment horizontal="center" vertical="center" wrapText="1"/>
    </xf>
    <xf numFmtId="0" fontId="70" fillId="0" borderId="97" xfId="45" applyFont="1" applyBorder="1" applyAlignment="1">
      <alignment horizontal="center" vertical="center" wrapText="1"/>
    </xf>
    <xf numFmtId="0" fontId="69" fillId="0" borderId="23" xfId="45" applyFont="1" applyBorder="1">
      <alignment vertical="center"/>
    </xf>
    <xf numFmtId="0" fontId="69" fillId="0" borderId="23" xfId="45" applyFont="1" applyBorder="1">
      <alignment vertical="center"/>
    </xf>
    <xf numFmtId="0" fontId="69" fillId="0" borderId="10" xfId="45" applyFont="1" applyBorder="1">
      <alignment vertical="center"/>
    </xf>
    <xf numFmtId="0" fontId="69" fillId="0" borderId="31" xfId="45" applyFont="1" applyBorder="1">
      <alignment vertical="center"/>
    </xf>
    <xf numFmtId="0" fontId="69" fillId="0" borderId="16" xfId="45" applyFont="1" applyBorder="1">
      <alignment vertical="center"/>
    </xf>
    <xf numFmtId="0" fontId="20" fillId="28" borderId="24" xfId="46" applyFont="1" applyFill="1" applyBorder="1" applyAlignment="1">
      <alignment horizontal="center" vertical="center"/>
    </xf>
    <xf numFmtId="0" fontId="20" fillId="28" borderId="24" xfId="46" applyFont="1" applyFill="1" applyBorder="1" applyAlignment="1">
      <alignment horizontal="left" vertical="center" wrapText="1"/>
    </xf>
    <xf numFmtId="0" fontId="20" fillId="28" borderId="24" xfId="46" applyFont="1" applyFill="1" applyBorder="1" applyAlignment="1">
      <alignment horizontal="left" vertical="center"/>
    </xf>
    <xf numFmtId="0" fontId="73" fillId="0" borderId="0" xfId="45" applyFont="1" applyAlignment="1">
      <alignment horizontal="left" vertical="top" wrapText="1"/>
    </xf>
    <xf numFmtId="0" fontId="64" fillId="0" borderId="0" xfId="45" applyFont="1" applyAlignment="1">
      <alignment vertical="top" wrapText="1"/>
    </xf>
    <xf numFmtId="0" fontId="20" fillId="0" borderId="0" xfId="45" applyFont="1" applyAlignment="1">
      <alignment horizontal="left" vertical="center"/>
    </xf>
    <xf numFmtId="0" fontId="20" fillId="0" borderId="0" xfId="45" applyFont="1">
      <alignment vertical="center"/>
    </xf>
    <xf numFmtId="0" fontId="25" fillId="0" borderId="0" xfId="42" applyFont="1" applyAlignment="1">
      <alignment vertical="center" textRotation="255" shrinkToFit="1"/>
    </xf>
    <xf numFmtId="0" fontId="43" fillId="0" borderId="0" xfId="47" applyFont="1">
      <alignment vertical="center"/>
    </xf>
    <xf numFmtId="0" fontId="83" fillId="0" borderId="0" xfId="47" applyFont="1">
      <alignment vertical="center"/>
    </xf>
    <xf numFmtId="0" fontId="78" fillId="0" borderId="24" xfId="47" applyFont="1" applyBorder="1" applyAlignment="1">
      <alignment horizontal="center" vertical="center"/>
    </xf>
    <xf numFmtId="0" fontId="78" fillId="29" borderId="25" xfId="47" applyFont="1" applyFill="1" applyBorder="1" applyAlignment="1" applyProtection="1">
      <alignment horizontal="center" vertical="center" shrinkToFit="1"/>
      <protection locked="0"/>
    </xf>
    <xf numFmtId="0" fontId="78" fillId="29" borderId="26" xfId="47" applyFont="1" applyFill="1" applyBorder="1" applyAlignment="1" applyProtection="1">
      <alignment horizontal="center" vertical="center" shrinkToFit="1"/>
      <protection locked="0"/>
    </xf>
    <xf numFmtId="0" fontId="78" fillId="29" borderId="27" xfId="47" applyFont="1" applyFill="1" applyBorder="1" applyAlignment="1" applyProtection="1">
      <alignment horizontal="center" vertical="center" shrinkToFit="1"/>
      <protection locked="0"/>
    </xf>
    <xf numFmtId="0" fontId="85" fillId="0" borderId="0" xfId="47" applyFont="1" applyAlignment="1" applyProtection="1">
      <alignment vertical="center" shrinkToFit="1"/>
      <protection locked="0"/>
    </xf>
    <xf numFmtId="0" fontId="78" fillId="29" borderId="24" xfId="47" applyFont="1" applyFill="1" applyBorder="1" applyAlignment="1" applyProtection="1">
      <alignment horizontal="center" vertical="center" shrinkToFit="1"/>
      <protection locked="0"/>
    </xf>
    <xf numFmtId="0" fontId="78" fillId="0" borderId="25" xfId="47" applyFont="1" applyBorder="1" applyAlignment="1">
      <alignment horizontal="center" vertical="center"/>
    </xf>
    <xf numFmtId="0" fontId="78" fillId="0" borderId="26" xfId="47" applyFont="1" applyBorder="1" applyAlignment="1">
      <alignment horizontal="center" vertical="center"/>
    </xf>
    <xf numFmtId="0" fontId="78" fillId="0" borderId="27" xfId="47" applyFont="1" applyBorder="1" applyAlignment="1">
      <alignment horizontal="center" vertical="center"/>
    </xf>
    <xf numFmtId="0" fontId="78" fillId="29" borderId="25" xfId="47" applyFont="1" applyFill="1" applyBorder="1" applyAlignment="1">
      <alignment horizontal="center" vertical="center"/>
    </xf>
    <xf numFmtId="0" fontId="78" fillId="29" borderId="26" xfId="47" applyFont="1" applyFill="1" applyBorder="1" applyAlignment="1">
      <alignment horizontal="center" vertical="center"/>
    </xf>
    <xf numFmtId="0" fontId="78" fillId="29" borderId="27" xfId="47" applyFont="1" applyFill="1" applyBorder="1" applyAlignment="1">
      <alignment horizontal="center" vertical="center"/>
    </xf>
    <xf numFmtId="0" fontId="25" fillId="30" borderId="98" xfId="42" applyFont="1" applyFill="1" applyBorder="1" applyAlignment="1">
      <alignment vertical="center" textRotation="255" shrinkToFit="1"/>
    </xf>
    <xf numFmtId="0" fontId="86" fillId="30" borderId="99" xfId="42" applyFont="1" applyFill="1" applyBorder="1" applyAlignment="1">
      <alignment horizontal="left" vertical="center" shrinkToFit="1"/>
    </xf>
    <xf numFmtId="0" fontId="25" fillId="30" borderId="0" xfId="42" applyFont="1" applyFill="1" applyAlignment="1">
      <alignment horizontal="centerContinuous" vertical="center"/>
    </xf>
    <xf numFmtId="0" fontId="25" fillId="30" borderId="0" xfId="42" applyFont="1" applyFill="1" applyAlignment="1">
      <alignment horizontal="center" vertical="center"/>
    </xf>
    <xf numFmtId="0" fontId="25" fillId="30" borderId="0" xfId="42" applyFont="1" applyFill="1">
      <alignment vertical="center"/>
    </xf>
    <xf numFmtId="0" fontId="6" fillId="30" borderId="0" xfId="48" applyFill="1">
      <alignment vertical="center"/>
    </xf>
    <xf numFmtId="0" fontId="25" fillId="30" borderId="100" xfId="42" applyFont="1" applyFill="1" applyBorder="1" applyAlignment="1">
      <alignment vertical="center" shrinkToFit="1"/>
    </xf>
    <xf numFmtId="0" fontId="25" fillId="0" borderId="0" xfId="42" applyFont="1" applyAlignment="1">
      <alignment vertical="center" shrinkToFit="1"/>
    </xf>
    <xf numFmtId="0" fontId="87" fillId="0" borderId="0" xfId="48" applyFont="1">
      <alignment vertical="center"/>
    </xf>
    <xf numFmtId="0" fontId="25" fillId="0" borderId="0" xfId="42" applyFont="1" applyAlignment="1">
      <alignment horizontal="center" vertical="center"/>
    </xf>
    <xf numFmtId="0" fontId="25" fillId="0" borderId="0" xfId="42" applyFont="1" applyAlignment="1">
      <alignment horizontal="center" vertical="center" shrinkToFit="1"/>
    </xf>
    <xf numFmtId="0" fontId="25" fillId="29" borderId="24" xfId="42" applyFont="1" applyFill="1" applyBorder="1" applyAlignment="1">
      <alignment horizontal="center" vertical="center"/>
    </xf>
    <xf numFmtId="0" fontId="25" fillId="0" borderId="26" xfId="42" applyFont="1" applyBorder="1" applyAlignment="1">
      <alignment horizontal="center" vertical="center"/>
    </xf>
    <xf numFmtId="0" fontId="25" fillId="0" borderId="27" xfId="42" applyFont="1" applyBorder="1" applyAlignment="1">
      <alignment horizontal="center" vertical="center"/>
    </xf>
    <xf numFmtId="0" fontId="25" fillId="0" borderId="25" xfId="42" applyFont="1" applyBorder="1" applyAlignment="1">
      <alignment horizontal="center" vertical="center"/>
    </xf>
    <xf numFmtId="0" fontId="25" fillId="0" borderId="25" xfId="42" applyFont="1" applyBorder="1" applyAlignment="1">
      <alignment horizontal="center" vertical="center" shrinkToFit="1"/>
    </xf>
    <xf numFmtId="0" fontId="25" fillId="0" borderId="26" xfId="42" applyFont="1" applyBorder="1" applyAlignment="1">
      <alignment horizontal="center" vertical="center" shrinkToFit="1"/>
    </xf>
    <xf numFmtId="0" fontId="25" fillId="0" borderId="27" xfId="42" applyFont="1" applyBorder="1" applyAlignment="1">
      <alignment horizontal="center" vertical="center" shrinkToFit="1"/>
    </xf>
    <xf numFmtId="0" fontId="25" fillId="0" borderId="0" xfId="42" applyFont="1" applyAlignment="1">
      <alignment horizontal="center" vertical="center"/>
    </xf>
    <xf numFmtId="0" fontId="33" fillId="0" borderId="0" xfId="42" applyFont="1" applyAlignment="1">
      <alignment horizontal="center" vertical="center" wrapText="1"/>
    </xf>
    <xf numFmtId="0" fontId="25" fillId="0" borderId="0" xfId="42" applyFont="1" applyAlignment="1">
      <alignment horizontal="center" vertical="center" wrapText="1"/>
    </xf>
    <xf numFmtId="0" fontId="39" fillId="0" borderId="0" xfId="42" applyFont="1" applyAlignment="1">
      <alignment horizontal="center" vertical="center" wrapText="1"/>
    </xf>
    <xf numFmtId="179" fontId="25" fillId="28" borderId="0" xfId="42" applyNumberFormat="1" applyFont="1" applyFill="1" applyAlignment="1">
      <alignment horizontal="right" vertical="center" shrinkToFit="1"/>
    </xf>
    <xf numFmtId="179" fontId="25" fillId="0" borderId="0" xfId="42" applyNumberFormat="1" applyFont="1" applyAlignment="1">
      <alignment horizontal="right" vertical="center" shrinkToFit="1"/>
    </xf>
    <xf numFmtId="0" fontId="25" fillId="0" borderId="11" xfId="42" applyFont="1" applyBorder="1" applyAlignment="1">
      <alignment horizontal="center" vertical="center" shrinkToFit="1"/>
    </xf>
    <xf numFmtId="0" fontId="25" fillId="0" borderId="16" xfId="42" applyFont="1" applyBorder="1" applyAlignment="1">
      <alignment horizontal="center" vertical="center" shrinkToFit="1"/>
    </xf>
    <xf numFmtId="0" fontId="25" fillId="0" borderId="12" xfId="42" applyFont="1" applyBorder="1" applyAlignment="1">
      <alignment horizontal="center" vertical="center" shrinkToFit="1"/>
    </xf>
    <xf numFmtId="179" fontId="25" fillId="29" borderId="25" xfId="42" applyNumberFormat="1" applyFont="1" applyFill="1" applyBorder="1" applyAlignment="1">
      <alignment horizontal="right" vertical="center" shrinkToFit="1"/>
    </xf>
    <xf numFmtId="179" fontId="25" fillId="29" borderId="26" xfId="42" applyNumberFormat="1" applyFont="1" applyFill="1" applyBorder="1" applyAlignment="1">
      <alignment horizontal="right" vertical="center" shrinkToFit="1"/>
    </xf>
    <xf numFmtId="179" fontId="25" fillId="29" borderId="27" xfId="42" applyNumberFormat="1" applyFont="1" applyFill="1" applyBorder="1" applyAlignment="1">
      <alignment horizontal="right" vertical="center" shrinkToFit="1"/>
    </xf>
    <xf numFmtId="179" fontId="25" fillId="0" borderId="25" xfId="42" applyNumberFormat="1" applyFont="1" applyBorder="1" applyAlignment="1">
      <alignment horizontal="right" vertical="center" shrinkToFit="1"/>
    </xf>
    <xf numFmtId="179" fontId="25" fillId="0" borderId="26" xfId="42" applyNumberFormat="1" applyFont="1" applyBorder="1" applyAlignment="1">
      <alignment horizontal="right" vertical="center" shrinkToFit="1"/>
    </xf>
    <xf numFmtId="179" fontId="25" fillId="0" borderId="27" xfId="42" applyNumberFormat="1" applyFont="1" applyBorder="1" applyAlignment="1">
      <alignment horizontal="right" vertical="center" shrinkToFit="1"/>
    </xf>
    <xf numFmtId="179" fontId="25" fillId="0" borderId="0" xfId="42" applyNumberFormat="1" applyFont="1">
      <alignment vertical="center"/>
    </xf>
    <xf numFmtId="0" fontId="86" fillId="0" borderId="0" xfId="42" applyFont="1">
      <alignment vertical="center"/>
    </xf>
    <xf numFmtId="180" fontId="25" fillId="0" borderId="0" xfId="42" applyNumberFormat="1" applyFont="1" applyAlignment="1">
      <alignment horizontal="right" vertical="center" shrinkToFit="1"/>
    </xf>
    <xf numFmtId="0" fontId="25" fillId="30" borderId="0" xfId="42" applyFont="1" applyFill="1" applyAlignment="1">
      <alignment horizontal="left" vertical="center"/>
    </xf>
    <xf numFmtId="0" fontId="25" fillId="0" borderId="101" xfId="42" applyFont="1" applyBorder="1" applyAlignment="1">
      <alignment vertical="center" shrinkToFit="1"/>
    </xf>
    <xf numFmtId="180" fontId="25" fillId="0" borderId="102" xfId="42" applyNumberFormat="1" applyFont="1" applyBorder="1" applyAlignment="1">
      <alignment horizontal="right" vertical="center" shrinkToFit="1"/>
    </xf>
    <xf numFmtId="180" fontId="25" fillId="0" borderId="103" xfId="42" applyNumberFormat="1" applyFont="1" applyBorder="1" applyAlignment="1">
      <alignment horizontal="right" vertical="center" shrinkToFit="1"/>
    </xf>
    <xf numFmtId="180" fontId="25" fillId="0" borderId="104" xfId="42" applyNumberFormat="1" applyFont="1" applyBorder="1" applyAlignment="1">
      <alignment horizontal="right" vertical="center" shrinkToFit="1"/>
    </xf>
    <xf numFmtId="0" fontId="33" fillId="0" borderId="0" xfId="42" applyFont="1" applyAlignment="1">
      <alignment horizontal="center" vertical="center" wrapText="1"/>
    </xf>
    <xf numFmtId="0" fontId="25" fillId="30" borderId="98" xfId="42" applyFont="1" applyFill="1" applyBorder="1" applyAlignment="1">
      <alignment vertical="center" shrinkToFit="1"/>
    </xf>
    <xf numFmtId="0" fontId="89" fillId="30" borderId="0" xfId="42" applyFont="1" applyFill="1" applyAlignment="1">
      <alignment horizontal="center" vertical="center"/>
    </xf>
    <xf numFmtId="0" fontId="25" fillId="30" borderId="0" xfId="42" applyFont="1" applyFill="1" applyAlignment="1">
      <alignment vertical="center" shrinkToFit="1"/>
    </xf>
    <xf numFmtId="0" fontId="25" fillId="0" borderId="0" xfId="42" applyFont="1" applyAlignment="1">
      <alignment horizontal="left" vertical="center"/>
    </xf>
    <xf numFmtId="0" fontId="29" fillId="0" borderId="0" xfId="42" applyFont="1" applyAlignment="1">
      <alignment horizontal="center" vertical="center" wrapText="1"/>
    </xf>
    <xf numFmtId="179" fontId="25" fillId="0" borderId="0" xfId="42" applyNumberFormat="1" applyFont="1" applyAlignment="1">
      <alignment horizontal="center" vertical="center"/>
    </xf>
    <xf numFmtId="181" fontId="25" fillId="0" borderId="0" xfId="42" applyNumberFormat="1" applyFont="1" applyAlignment="1">
      <alignment horizontal="center" vertical="center"/>
    </xf>
    <xf numFmtId="0" fontId="25" fillId="30" borderId="100" xfId="42" applyFont="1" applyFill="1" applyBorder="1">
      <alignment vertical="center"/>
    </xf>
    <xf numFmtId="0" fontId="90" fillId="0" borderId="16" xfId="47" applyFont="1" applyBorder="1" applyAlignment="1">
      <alignment horizontal="right" vertical="center"/>
    </xf>
    <xf numFmtId="0" fontId="91" fillId="30" borderId="0" xfId="47" applyFont="1" applyFill="1">
      <alignment vertical="center"/>
    </xf>
    <xf numFmtId="0" fontId="43" fillId="30" borderId="0" xfId="47" applyFont="1" applyFill="1">
      <alignment vertical="center"/>
    </xf>
    <xf numFmtId="0" fontId="86" fillId="30" borderId="100" xfId="42" applyFont="1" applyFill="1" applyBorder="1">
      <alignment vertical="center"/>
    </xf>
    <xf numFmtId="182" fontId="33" fillId="0" borderId="0" xfId="42" applyNumberFormat="1" applyFont="1">
      <alignment vertical="center"/>
    </xf>
    <xf numFmtId="0" fontId="25" fillId="29" borderId="25" xfId="42" applyFont="1" applyFill="1" applyBorder="1" applyAlignment="1">
      <alignment horizontal="center" vertical="center"/>
    </xf>
    <xf numFmtId="0" fontId="25" fillId="29" borderId="26" xfId="42" applyFont="1" applyFill="1" applyBorder="1" applyAlignment="1">
      <alignment horizontal="center" vertical="center"/>
    </xf>
    <xf numFmtId="0" fontId="25" fillId="0" borderId="25" xfId="42" applyFont="1" applyBorder="1" applyAlignment="1">
      <alignment horizontal="left" vertical="center"/>
    </xf>
    <xf numFmtId="0" fontId="25" fillId="0" borderId="26" xfId="42" applyFont="1" applyBorder="1" applyAlignment="1">
      <alignment horizontal="left" vertical="center"/>
    </xf>
    <xf numFmtId="0" fontId="25" fillId="0" borderId="27" xfId="42" applyFont="1" applyBorder="1" applyAlignment="1">
      <alignment horizontal="left" vertical="center"/>
    </xf>
    <xf numFmtId="0" fontId="33" fillId="0" borderId="11" xfId="42" applyFont="1" applyBorder="1" applyAlignment="1">
      <alignment horizontal="center" vertical="center" wrapText="1"/>
    </xf>
    <xf numFmtId="0" fontId="33" fillId="0" borderId="16"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0" xfId="42" applyFont="1" applyAlignment="1">
      <alignment vertical="center" wrapText="1"/>
    </xf>
    <xf numFmtId="0" fontId="86" fillId="0" borderId="0" xfId="42" applyFont="1" applyAlignment="1">
      <alignment horizontal="center" vertical="center"/>
    </xf>
    <xf numFmtId="179" fontId="86" fillId="0" borderId="0" xfId="42" applyNumberFormat="1" applyFont="1" applyAlignment="1">
      <alignment horizontal="center" vertical="center"/>
    </xf>
    <xf numFmtId="1" fontId="86" fillId="0" borderId="0" xfId="42" applyNumberFormat="1" applyFont="1" applyAlignment="1">
      <alignment horizontal="center" vertical="center"/>
    </xf>
    <xf numFmtId="0" fontId="25" fillId="29" borderId="27" xfId="42" applyFont="1" applyFill="1" applyBorder="1" applyAlignment="1">
      <alignment horizontal="center" vertical="center"/>
    </xf>
    <xf numFmtId="0" fontId="25" fillId="30" borderId="100" xfId="42" applyFont="1" applyFill="1" applyBorder="1" applyAlignment="1">
      <alignment horizontal="left" vertical="center"/>
    </xf>
    <xf numFmtId="0" fontId="29" fillId="0" borderId="25" xfId="42" applyFont="1" applyBorder="1" applyAlignment="1">
      <alignment horizontal="center" vertical="center" wrapText="1"/>
    </xf>
    <xf numFmtId="0" fontId="29" fillId="0" borderId="26" xfId="42" applyFont="1" applyBorder="1" applyAlignment="1">
      <alignment horizontal="center" vertical="center" wrapText="1"/>
    </xf>
    <xf numFmtId="0" fontId="29" fillId="0" borderId="27" xfId="42" applyFont="1" applyBorder="1" applyAlignment="1">
      <alignment horizontal="center" vertical="center" wrapText="1"/>
    </xf>
    <xf numFmtId="0" fontId="33" fillId="0" borderId="23" xfId="42" applyFont="1" applyBorder="1" applyAlignment="1">
      <alignment horizontal="center" vertical="center" wrapText="1"/>
    </xf>
    <xf numFmtId="0" fontId="33" fillId="0" borderId="10" xfId="42" applyFont="1" applyBorder="1" applyAlignment="1">
      <alignment horizontal="center" vertical="center" wrapText="1"/>
    </xf>
    <xf numFmtId="0" fontId="33" fillId="0" borderId="31" xfId="42" applyFont="1" applyBorder="1" applyAlignment="1">
      <alignment horizontal="center" vertical="center" wrapText="1"/>
    </xf>
    <xf numFmtId="182" fontId="25" fillId="0" borderId="0" xfId="42" applyNumberFormat="1" applyFont="1">
      <alignment vertical="center"/>
    </xf>
    <xf numFmtId="179" fontId="83" fillId="0" borderId="25" xfId="42" applyNumberFormat="1" applyFont="1" applyBorder="1" applyAlignment="1">
      <alignment horizontal="center" vertical="center"/>
    </xf>
    <xf numFmtId="179" fontId="83" fillId="0" borderId="26" xfId="42" applyNumberFormat="1" applyFont="1" applyBorder="1" applyAlignment="1">
      <alignment horizontal="center" vertical="center"/>
    </xf>
    <xf numFmtId="179" fontId="83" fillId="0" borderId="27" xfId="42" applyNumberFormat="1" applyFont="1" applyBorder="1" applyAlignment="1">
      <alignment horizontal="center" vertical="center"/>
    </xf>
    <xf numFmtId="181" fontId="25" fillId="0" borderId="25" xfId="42" applyNumberFormat="1" applyFont="1" applyBorder="1" applyAlignment="1">
      <alignment horizontal="center" vertical="center"/>
    </xf>
    <xf numFmtId="181" fontId="25" fillId="0" borderId="26" xfId="42" applyNumberFormat="1" applyFont="1" applyBorder="1" applyAlignment="1">
      <alignment horizontal="center" vertical="center"/>
    </xf>
    <xf numFmtId="181" fontId="25" fillId="0" borderId="27" xfId="42" applyNumberFormat="1" applyFont="1" applyBorder="1" applyAlignment="1">
      <alignment horizontal="center" vertical="center"/>
    </xf>
    <xf numFmtId="179" fontId="25" fillId="0" borderId="25" xfId="42" applyNumberFormat="1" applyFont="1" applyBorder="1" applyAlignment="1">
      <alignment horizontal="center" vertical="center"/>
    </xf>
    <xf numFmtId="179" fontId="25" fillId="0" borderId="26" xfId="42" applyNumberFormat="1" applyFont="1" applyBorder="1" applyAlignment="1">
      <alignment horizontal="center" vertical="center"/>
    </xf>
    <xf numFmtId="179" fontId="25" fillId="0" borderId="27" xfId="42" applyNumberFormat="1" applyFont="1" applyBorder="1" applyAlignment="1">
      <alignment horizontal="center" vertical="center"/>
    </xf>
    <xf numFmtId="181" fontId="25" fillId="0" borderId="24" xfId="42" applyNumberFormat="1" applyFont="1" applyBorder="1" applyAlignment="1">
      <alignment horizontal="center" vertical="center"/>
    </xf>
    <xf numFmtId="181" fontId="25" fillId="0" borderId="0" xfId="42" applyNumberFormat="1" applyFont="1">
      <alignment vertical="center"/>
    </xf>
    <xf numFmtId="1" fontId="25" fillId="0" borderId="0" xfId="42" applyNumberFormat="1" applyFont="1" applyAlignment="1">
      <alignment horizontal="center" vertical="center"/>
    </xf>
    <xf numFmtId="0" fontId="25" fillId="30" borderId="105" xfId="42" applyFont="1" applyFill="1" applyBorder="1" applyAlignment="1">
      <alignment vertical="center" shrinkToFit="1"/>
    </xf>
    <xf numFmtId="0" fontId="25" fillId="30" borderId="106" xfId="42" applyFont="1" applyFill="1" applyBorder="1" applyAlignment="1">
      <alignment horizontal="center" vertical="center"/>
    </xf>
    <xf numFmtId="0" fontId="89" fillId="30" borderId="106" xfId="42" applyFont="1" applyFill="1" applyBorder="1" applyAlignment="1">
      <alignment horizontal="center" vertical="center"/>
    </xf>
    <xf numFmtId="0" fontId="25" fillId="30" borderId="106" xfId="42" applyFont="1" applyFill="1" applyBorder="1" applyAlignment="1">
      <alignment vertical="center" shrinkToFit="1"/>
    </xf>
    <xf numFmtId="0" fontId="25" fillId="30" borderId="107" xfId="42" applyFont="1" applyFill="1" applyBorder="1">
      <alignment vertical="center"/>
    </xf>
    <xf numFmtId="0" fontId="86" fillId="31" borderId="25" xfId="42" applyFont="1" applyFill="1" applyBorder="1" applyAlignment="1">
      <alignment horizontal="center" vertical="center"/>
    </xf>
    <xf numFmtId="0" fontId="86" fillId="31" borderId="26" xfId="42" applyFont="1" applyFill="1" applyBorder="1" applyAlignment="1">
      <alignment horizontal="center" vertical="center"/>
    </xf>
    <xf numFmtId="0" fontId="86" fillId="31" borderId="27" xfId="42" applyFont="1" applyFill="1" applyBorder="1" applyAlignment="1">
      <alignment horizontal="center" vertical="center"/>
    </xf>
    <xf numFmtId="179" fontId="86" fillId="31" borderId="25" xfId="42" applyNumberFormat="1" applyFont="1" applyFill="1" applyBorder="1" applyAlignment="1">
      <alignment horizontal="center" vertical="center"/>
    </xf>
    <xf numFmtId="179" fontId="86" fillId="31" borderId="26" xfId="42" applyNumberFormat="1" applyFont="1" applyFill="1" applyBorder="1" applyAlignment="1">
      <alignment horizontal="center" vertical="center"/>
    </xf>
    <xf numFmtId="179" fontId="86" fillId="31" borderId="27" xfId="42" applyNumberFormat="1" applyFont="1" applyFill="1" applyBorder="1" applyAlignment="1">
      <alignment horizontal="center" vertical="center"/>
    </xf>
    <xf numFmtId="1" fontId="86" fillId="31" borderId="24" xfId="42" applyNumberFormat="1" applyFont="1" applyFill="1" applyBorder="1" applyAlignment="1">
      <alignment horizontal="center" vertical="center"/>
    </xf>
    <xf numFmtId="0" fontId="29" fillId="0" borderId="0" xfId="42" applyFont="1" applyAlignment="1">
      <alignment horizontal="centerContinuous" vertical="center" wrapText="1"/>
    </xf>
    <xf numFmtId="0" fontId="86" fillId="31" borderId="24" xfId="42" applyFont="1" applyFill="1" applyBorder="1" applyAlignment="1">
      <alignment horizontal="center" vertical="center"/>
    </xf>
    <xf numFmtId="0" fontId="39" fillId="0" borderId="0" xfId="42" applyFont="1" applyAlignment="1">
      <alignment vertical="center" wrapText="1"/>
    </xf>
    <xf numFmtId="179" fontId="86" fillId="0" borderId="0" xfId="42" applyNumberFormat="1" applyFont="1">
      <alignment vertical="center"/>
    </xf>
    <xf numFmtId="1" fontId="86" fillId="0" borderId="0" xfId="42" applyNumberFormat="1" applyFont="1">
      <alignment vertical="center"/>
    </xf>
    <xf numFmtId="0" fontId="29" fillId="0" borderId="0" xfId="42" applyFont="1" applyAlignment="1">
      <alignment horizontal="center" vertical="center" wrapText="1"/>
    </xf>
    <xf numFmtId="0" fontId="29" fillId="0" borderId="0" xfId="42" applyFont="1" applyAlignment="1">
      <alignment horizontal="centerContinuous" vertical="center"/>
    </xf>
    <xf numFmtId="0" fontId="86" fillId="0" borderId="0" xfId="42" applyFont="1" applyAlignment="1">
      <alignment horizontal="center" vertical="center"/>
    </xf>
    <xf numFmtId="179" fontId="86" fillId="0" borderId="0" xfId="42" applyNumberFormat="1" applyFont="1" applyAlignment="1">
      <alignment horizontal="right" vertical="center"/>
    </xf>
    <xf numFmtId="1" fontId="25" fillId="0" borderId="0" xfId="42" applyNumberFormat="1" applyFont="1" applyAlignment="1">
      <alignment horizontal="center" vertical="center"/>
    </xf>
    <xf numFmtId="183" fontId="25" fillId="0" borderId="0" xfId="42" applyNumberFormat="1" applyFont="1">
      <alignment vertical="center"/>
    </xf>
    <xf numFmtId="184" fontId="25" fillId="0" borderId="0" xfId="42" applyNumberFormat="1" applyFont="1">
      <alignment vertical="center"/>
    </xf>
    <xf numFmtId="0" fontId="25" fillId="0" borderId="62" xfId="42" applyFont="1" applyBorder="1" applyAlignment="1">
      <alignment vertical="center" shrinkToFit="1"/>
    </xf>
    <xf numFmtId="0" fontId="25" fillId="0" borderId="59" xfId="42" applyFont="1" applyBorder="1" applyAlignment="1">
      <alignment vertical="center" shrinkToFit="1"/>
    </xf>
    <xf numFmtId="0" fontId="25" fillId="0" borderId="59" xfId="42" applyFont="1" applyBorder="1" applyAlignment="1">
      <alignment horizontal="center" vertical="center"/>
    </xf>
    <xf numFmtId="0" fontId="86" fillId="0" borderId="59" xfId="42" applyFont="1" applyBorder="1" applyAlignment="1">
      <alignment horizontal="center" vertical="center"/>
    </xf>
    <xf numFmtId="179" fontId="86" fillId="0" borderId="59" xfId="42" applyNumberFormat="1" applyFont="1" applyBorder="1" applyAlignment="1">
      <alignment horizontal="right" vertical="center"/>
    </xf>
    <xf numFmtId="0" fontId="25" fillId="0" borderId="59" xfId="42" applyFont="1" applyBorder="1">
      <alignment vertical="center"/>
    </xf>
    <xf numFmtId="1" fontId="25" fillId="0" borderId="59" xfId="42" applyNumberFormat="1" applyFont="1" applyBorder="1" applyAlignment="1">
      <alignment horizontal="center" vertical="center"/>
    </xf>
    <xf numFmtId="0" fontId="39" fillId="0" borderId="59" xfId="42" applyFont="1" applyBorder="1" applyAlignment="1">
      <alignment vertical="center" wrapText="1"/>
    </xf>
    <xf numFmtId="183" fontId="25" fillId="0" borderId="59" xfId="42" applyNumberFormat="1" applyFont="1" applyBorder="1">
      <alignment vertical="center"/>
    </xf>
    <xf numFmtId="184" fontId="25" fillId="0" borderId="59" xfId="42" applyNumberFormat="1" applyFont="1" applyBorder="1">
      <alignment vertical="center"/>
    </xf>
    <xf numFmtId="184" fontId="25" fillId="0" borderId="58" xfId="42" applyNumberFormat="1" applyFont="1" applyBorder="1">
      <alignment vertical="center"/>
    </xf>
    <xf numFmtId="0" fontId="25" fillId="0" borderId="50" xfId="42" applyFont="1" applyBorder="1" applyAlignment="1">
      <alignment vertical="center" shrinkToFit="1"/>
    </xf>
    <xf numFmtId="0" fontId="29" fillId="0" borderId="0" xfId="42" applyFont="1" applyAlignment="1">
      <alignment vertical="center" wrapText="1"/>
    </xf>
    <xf numFmtId="0" fontId="20" fillId="0" borderId="11" xfId="42" applyFont="1" applyBorder="1">
      <alignment vertical="center"/>
    </xf>
    <xf numFmtId="0" fontId="20" fillId="0" borderId="16" xfId="42" applyFont="1" applyBorder="1" applyAlignment="1">
      <alignment vertical="center" wrapText="1"/>
    </xf>
    <xf numFmtId="0" fontId="25" fillId="0" borderId="16" xfId="42" applyFont="1" applyBorder="1" applyAlignment="1">
      <alignment horizontal="left" vertical="center" wrapText="1"/>
    </xf>
    <xf numFmtId="0" fontId="25" fillId="0" borderId="12" xfId="42" applyFont="1" applyBorder="1" applyAlignment="1">
      <alignment horizontal="left" vertical="center" wrapText="1"/>
    </xf>
    <xf numFmtId="0" fontId="29" fillId="0" borderId="49" xfId="42" applyFont="1" applyBorder="1" applyAlignment="1">
      <alignment horizontal="center" vertical="center" wrapText="1"/>
    </xf>
    <xf numFmtId="0" fontId="25" fillId="0" borderId="14" xfId="42" applyFont="1" applyBorder="1">
      <alignment vertical="center"/>
    </xf>
    <xf numFmtId="0" fontId="20" fillId="0" borderId="14" xfId="42" applyFont="1" applyBorder="1">
      <alignment vertical="center"/>
    </xf>
    <xf numFmtId="0" fontId="20" fillId="0" borderId="0" xfId="42" applyFont="1" applyAlignment="1">
      <alignment vertical="center" wrapText="1"/>
    </xf>
    <xf numFmtId="0" fontId="25" fillId="0" borderId="0" xfId="42" applyFont="1" applyAlignment="1">
      <alignment horizontal="left" vertical="center" wrapText="1"/>
    </xf>
    <xf numFmtId="0" fontId="25" fillId="0" borderId="15" xfId="42" applyFont="1" applyBorder="1" applyAlignment="1">
      <alignment horizontal="left" vertical="center" wrapText="1"/>
    </xf>
    <xf numFmtId="49" fontId="25" fillId="0" borderId="0" xfId="42" applyNumberFormat="1" applyFont="1">
      <alignment vertical="center"/>
    </xf>
    <xf numFmtId="0" fontId="85" fillId="0" borderId="0" xfId="47" applyFont="1" applyAlignment="1">
      <alignment vertical="center" shrinkToFit="1"/>
    </xf>
    <xf numFmtId="0" fontId="20" fillId="0" borderId="23" xfId="42" applyFont="1" applyBorder="1">
      <alignment vertical="center"/>
    </xf>
    <xf numFmtId="184" fontId="20" fillId="0" borderId="10" xfId="42" applyNumberFormat="1" applyFont="1" applyBorder="1">
      <alignment vertical="center"/>
    </xf>
    <xf numFmtId="0" fontId="25" fillId="0" borderId="10" xfId="42" applyFont="1" applyBorder="1" applyAlignment="1">
      <alignment horizontal="left" vertical="center" wrapText="1"/>
    </xf>
    <xf numFmtId="0" fontId="25" fillId="0" borderId="31" xfId="42" applyFont="1" applyBorder="1" applyAlignment="1">
      <alignment horizontal="left" vertical="center" wrapText="1"/>
    </xf>
    <xf numFmtId="0" fontId="44" fillId="0" borderId="0" xfId="42" applyFont="1">
      <alignment vertical="center"/>
    </xf>
    <xf numFmtId="184" fontId="44" fillId="0" borderId="0" xfId="42" applyNumberFormat="1" applyFont="1">
      <alignment vertical="center"/>
    </xf>
    <xf numFmtId="0" fontId="44" fillId="0" borderId="0" xfId="42" applyFont="1" applyAlignment="1">
      <alignment horizontal="left" vertical="top" wrapText="1"/>
    </xf>
    <xf numFmtId="0" fontId="25" fillId="32" borderId="11" xfId="42" applyFont="1" applyFill="1" applyBorder="1" applyAlignment="1">
      <alignment vertical="center" shrinkToFit="1"/>
    </xf>
    <xf numFmtId="0" fontId="25" fillId="32" borderId="16" xfId="42" applyFont="1" applyFill="1" applyBorder="1" applyAlignment="1">
      <alignment horizontal="center" vertical="center" shrinkToFit="1"/>
    </xf>
    <xf numFmtId="184" fontId="25" fillId="32" borderId="12" xfId="42" applyNumberFormat="1" applyFont="1" applyFill="1" applyBorder="1">
      <alignment vertical="center"/>
    </xf>
    <xf numFmtId="184" fontId="25" fillId="33" borderId="11" xfId="42" applyNumberFormat="1" applyFont="1" applyFill="1" applyBorder="1">
      <alignment vertical="center"/>
    </xf>
    <xf numFmtId="0" fontId="25" fillId="33" borderId="16" xfId="42" applyFont="1" applyFill="1" applyBorder="1" applyAlignment="1">
      <alignment horizontal="center" vertical="center"/>
    </xf>
    <xf numFmtId="0" fontId="29" fillId="33" borderId="12" xfId="42" applyFont="1" applyFill="1" applyBorder="1" applyAlignment="1">
      <alignment horizontal="center" vertical="center" wrapText="1"/>
    </xf>
    <xf numFmtId="0" fontId="25" fillId="0" borderId="14" xfId="42" applyFont="1" applyBorder="1" applyAlignment="1">
      <alignment vertical="center" shrinkToFit="1"/>
    </xf>
    <xf numFmtId="182" fontId="20" fillId="0" borderId="24" xfId="42" applyNumberFormat="1" applyFont="1" applyBorder="1" applyAlignment="1">
      <alignment horizontal="center" vertical="center"/>
    </xf>
    <xf numFmtId="0" fontId="20" fillId="0" borderId="24" xfId="42" applyFont="1" applyBorder="1" applyAlignment="1">
      <alignment horizontal="centerContinuous" vertical="center" wrapText="1"/>
    </xf>
    <xf numFmtId="0" fontId="20" fillId="0" borderId="0" xfId="42" applyFont="1">
      <alignment vertical="center"/>
    </xf>
    <xf numFmtId="182" fontId="20" fillId="0" borderId="0" xfId="42" applyNumberFormat="1" applyFont="1">
      <alignment vertical="center"/>
    </xf>
    <xf numFmtId="184" fontId="25" fillId="0" borderId="15" xfId="42" applyNumberFormat="1" applyFont="1" applyBorder="1">
      <alignment vertical="center"/>
    </xf>
    <xf numFmtId="184" fontId="25" fillId="0" borderId="49" xfId="42" applyNumberFormat="1" applyFont="1" applyBorder="1">
      <alignment vertical="center"/>
    </xf>
    <xf numFmtId="185" fontId="20" fillId="0" borderId="24" xfId="42" applyNumberFormat="1" applyFont="1" applyBorder="1" applyAlignment="1">
      <alignment horizontal="center" vertical="center"/>
    </xf>
    <xf numFmtId="183" fontId="20" fillId="0" borderId="0" xfId="42" applyNumberFormat="1" applyFont="1">
      <alignment vertical="center"/>
    </xf>
    <xf numFmtId="185" fontId="20" fillId="0" borderId="25" xfId="42" applyNumberFormat="1" applyFont="1" applyBorder="1" applyAlignment="1">
      <alignment horizontal="center" vertical="center"/>
    </xf>
    <xf numFmtId="185" fontId="20" fillId="0" borderId="26" xfId="42" applyNumberFormat="1" applyFont="1" applyBorder="1" applyAlignment="1">
      <alignment horizontal="center" vertical="center"/>
    </xf>
    <xf numFmtId="185" fontId="20" fillId="0" borderId="27" xfId="42" applyNumberFormat="1" applyFont="1" applyBorder="1" applyAlignment="1">
      <alignment horizontal="center" vertical="center"/>
    </xf>
    <xf numFmtId="185" fontId="20" fillId="0" borderId="0" xfId="42" applyNumberFormat="1" applyFont="1">
      <alignment vertical="center"/>
    </xf>
    <xf numFmtId="182" fontId="20" fillId="0" borderId="25" xfId="42" applyNumberFormat="1" applyFont="1" applyBorder="1" applyAlignment="1">
      <alignment horizontal="center" vertical="center"/>
    </xf>
    <xf numFmtId="182" fontId="20" fillId="0" borderId="26" xfId="42" applyNumberFormat="1" applyFont="1" applyBorder="1" applyAlignment="1">
      <alignment horizontal="center" vertical="center"/>
    </xf>
    <xf numFmtId="182" fontId="20" fillId="0" borderId="27" xfId="42" applyNumberFormat="1" applyFont="1" applyBorder="1" applyAlignment="1">
      <alignment horizontal="center" vertical="center"/>
    </xf>
    <xf numFmtId="182" fontId="20" fillId="0" borderId="108" xfId="42" applyNumberFormat="1" applyFont="1" applyBorder="1" applyAlignment="1">
      <alignment horizontal="center" vertical="center"/>
    </xf>
    <xf numFmtId="186" fontId="20" fillId="0" borderId="108" xfId="42" applyNumberFormat="1" applyFont="1" applyBorder="1" applyAlignment="1">
      <alignment horizontal="center" vertical="center"/>
    </xf>
    <xf numFmtId="183" fontId="20" fillId="0" borderId="109" xfId="42" applyNumberFormat="1" applyFont="1" applyBorder="1" applyAlignment="1">
      <alignment horizontal="center" vertical="center"/>
    </xf>
    <xf numFmtId="183" fontId="20" fillId="0" borderId="110" xfId="42" applyNumberFormat="1" applyFont="1" applyBorder="1" applyAlignment="1">
      <alignment horizontal="center" vertical="center"/>
    </xf>
    <xf numFmtId="183" fontId="20" fillId="0" borderId="111" xfId="42" applyNumberFormat="1" applyFont="1" applyBorder="1" applyAlignment="1">
      <alignment horizontal="center" vertical="center"/>
    </xf>
    <xf numFmtId="185" fontId="20" fillId="0" borderId="108" xfId="42" applyNumberFormat="1" applyFont="1" applyBorder="1" applyAlignment="1">
      <alignment horizontal="center" vertical="center"/>
    </xf>
    <xf numFmtId="182" fontId="20" fillId="0" borderId="101" xfId="42" applyNumberFormat="1" applyFont="1" applyBorder="1" applyAlignment="1">
      <alignment horizontal="center" vertical="center" wrapText="1"/>
    </xf>
    <xf numFmtId="182" fontId="20" fillId="0" borderId="101" xfId="42" applyNumberFormat="1" applyFont="1" applyBorder="1" applyAlignment="1">
      <alignment horizontal="center" vertical="center"/>
    </xf>
    <xf numFmtId="187" fontId="20" fillId="0" borderId="101" xfId="42" applyNumberFormat="1" applyFont="1" applyBorder="1" applyAlignment="1">
      <alignment horizontal="center" vertical="center"/>
    </xf>
    <xf numFmtId="185" fontId="20" fillId="0" borderId="101" xfId="42" applyNumberFormat="1" applyFont="1" applyBorder="1" applyAlignment="1">
      <alignment horizontal="center" vertical="center"/>
    </xf>
    <xf numFmtId="187" fontId="20" fillId="0" borderId="0" xfId="42" applyNumberFormat="1" applyFont="1">
      <alignment vertical="center"/>
    </xf>
    <xf numFmtId="182" fontId="33" fillId="0" borderId="0" xfId="42" applyNumberFormat="1" applyFont="1" applyAlignment="1">
      <alignment horizontal="center" vertical="center"/>
    </xf>
    <xf numFmtId="183" fontId="25" fillId="0" borderId="0" xfId="42" applyNumberFormat="1" applyFont="1" applyAlignment="1">
      <alignment horizontal="center" vertical="center"/>
    </xf>
    <xf numFmtId="0" fontId="25" fillId="0" borderId="15" xfId="42" applyFont="1" applyBorder="1" applyAlignment="1">
      <alignment horizontal="center" vertical="center"/>
    </xf>
    <xf numFmtId="0" fontId="25" fillId="0" borderId="14" xfId="42" applyFont="1" applyBorder="1" applyAlignment="1">
      <alignment horizontal="center" vertical="center"/>
    </xf>
    <xf numFmtId="49" fontId="48" fillId="0" borderId="25" xfId="42" applyNumberFormat="1" applyFont="1" applyBorder="1" applyAlignment="1">
      <alignment horizontal="center" vertical="center"/>
    </xf>
    <xf numFmtId="49" fontId="48" fillId="0" borderId="26" xfId="42" applyNumberFormat="1" applyFont="1" applyBorder="1" applyAlignment="1">
      <alignment horizontal="center" vertical="center"/>
    </xf>
    <xf numFmtId="0" fontId="92" fillId="0" borderId="25" xfId="47" applyFont="1" applyBorder="1" applyAlignment="1">
      <alignment horizontal="center" vertical="center" shrinkToFit="1"/>
    </xf>
    <xf numFmtId="0" fontId="92" fillId="0" borderId="26" xfId="47" applyFont="1" applyBorder="1" applyAlignment="1">
      <alignment horizontal="center" vertical="center" shrinkToFit="1"/>
    </xf>
    <xf numFmtId="0" fontId="92" fillId="0" borderId="27" xfId="47" applyFont="1" applyBorder="1" applyAlignment="1">
      <alignment horizontal="center" vertical="center" shrinkToFit="1"/>
    </xf>
    <xf numFmtId="49" fontId="48" fillId="0" borderId="27" xfId="42" applyNumberFormat="1" applyFont="1" applyBorder="1" applyAlignment="1">
      <alignment horizontal="center" vertical="center"/>
    </xf>
    <xf numFmtId="0" fontId="25" fillId="0" borderId="23" xfId="42" applyFont="1" applyBorder="1" applyAlignment="1">
      <alignment vertical="center" shrinkToFit="1"/>
    </xf>
    <xf numFmtId="182" fontId="33" fillId="0" borderId="10" xfId="42" applyNumberFormat="1" applyFont="1" applyBorder="1" applyAlignment="1">
      <alignment horizontal="center" vertical="center"/>
    </xf>
    <xf numFmtId="183" fontId="25" fillId="0" borderId="10" xfId="42" applyNumberFormat="1" applyFont="1" applyBorder="1" applyAlignment="1">
      <alignment horizontal="center" vertical="center"/>
    </xf>
    <xf numFmtId="0" fontId="25" fillId="0" borderId="10" xfId="42" applyFont="1" applyBorder="1" applyAlignment="1">
      <alignment horizontal="center" vertical="center"/>
    </xf>
    <xf numFmtId="0" fontId="25" fillId="0" borderId="31" xfId="42" applyFont="1" applyBorder="1" applyAlignment="1">
      <alignment horizontal="center" vertical="center"/>
    </xf>
    <xf numFmtId="0" fontId="25" fillId="0" borderId="23" xfId="42" applyFont="1" applyBorder="1" applyAlignment="1">
      <alignment horizontal="center" vertical="center"/>
    </xf>
    <xf numFmtId="183" fontId="25" fillId="0" borderId="10" xfId="42" applyNumberFormat="1" applyFont="1" applyBorder="1">
      <alignment vertical="center"/>
    </xf>
    <xf numFmtId="182" fontId="33" fillId="0" borderId="10" xfId="42" applyNumberFormat="1" applyFont="1" applyBorder="1">
      <alignment vertical="center"/>
    </xf>
    <xf numFmtId="184" fontId="25" fillId="0" borderId="31" xfId="42" applyNumberFormat="1" applyFont="1" applyBorder="1">
      <alignment vertical="center"/>
    </xf>
    <xf numFmtId="0" fontId="25" fillId="0" borderId="48" xfId="42" applyFont="1" applyBorder="1" applyAlignment="1">
      <alignment vertical="center" shrinkToFit="1"/>
    </xf>
    <xf numFmtId="0" fontId="25" fillId="0" borderId="45" xfId="42" applyFont="1" applyBorder="1" applyAlignment="1">
      <alignment vertical="center" shrinkToFit="1"/>
    </xf>
    <xf numFmtId="182" fontId="33" fillId="0" borderId="45" xfId="42" applyNumberFormat="1" applyFont="1" applyBorder="1" applyAlignment="1">
      <alignment horizontal="center" vertical="center"/>
    </xf>
    <xf numFmtId="183" fontId="25" fillId="0" borderId="45" xfId="42" applyNumberFormat="1" applyFont="1" applyBorder="1" applyAlignment="1">
      <alignment horizontal="center" vertical="center"/>
    </xf>
    <xf numFmtId="0" fontId="25" fillId="0" borderId="45" xfId="42" applyFont="1" applyBorder="1" applyAlignment="1">
      <alignment horizontal="center" vertical="center"/>
    </xf>
    <xf numFmtId="183" fontId="25" fillId="0" borderId="45" xfId="42" applyNumberFormat="1" applyFont="1" applyBorder="1">
      <alignment vertical="center"/>
    </xf>
    <xf numFmtId="182" fontId="33" fillId="0" borderId="45" xfId="42" applyNumberFormat="1" applyFont="1" applyBorder="1">
      <alignment vertical="center"/>
    </xf>
    <xf numFmtId="184" fontId="25" fillId="0" borderId="45" xfId="42" applyNumberFormat="1" applyFont="1" applyBorder="1">
      <alignment vertical="center"/>
    </xf>
    <xf numFmtId="184" fontId="25" fillId="0" borderId="44" xfId="42" applyNumberFormat="1" applyFont="1" applyBorder="1">
      <alignment vertical="center"/>
    </xf>
    <xf numFmtId="0" fontId="25" fillId="0" borderId="62" xfId="42" applyFont="1" applyBorder="1" applyAlignment="1">
      <alignment horizontal="center" vertical="center"/>
    </xf>
    <xf numFmtId="0" fontId="25" fillId="0" borderId="112" xfId="42" applyFont="1" applyBorder="1" applyAlignment="1">
      <alignment horizontal="center" vertical="center"/>
    </xf>
    <xf numFmtId="0" fontId="25" fillId="0" borderId="59" xfId="42" applyFont="1" applyBorder="1" applyAlignment="1">
      <alignment horizontal="center" vertical="center"/>
    </xf>
    <xf numFmtId="0" fontId="25" fillId="0" borderId="61" xfId="42" applyFont="1" applyBorder="1" applyAlignment="1">
      <alignment horizontal="center" vertical="center"/>
    </xf>
    <xf numFmtId="0" fontId="25" fillId="0" borderId="60" xfId="42" applyFont="1" applyBorder="1" applyAlignment="1">
      <alignment horizontal="center" vertical="center" wrapText="1"/>
    </xf>
    <xf numFmtId="0" fontId="25" fillId="0" borderId="59" xfId="42" applyFont="1" applyBorder="1" applyAlignment="1">
      <alignment horizontal="center" vertical="center" wrapText="1"/>
    </xf>
    <xf numFmtId="0" fontId="25" fillId="0" borderId="61" xfId="42" applyFont="1" applyBorder="1" applyAlignment="1">
      <alignment horizontal="center" vertical="center" wrapText="1"/>
    </xf>
    <xf numFmtId="0" fontId="25" fillId="0" borderId="60" xfId="42" applyFont="1" applyBorder="1" applyAlignment="1">
      <alignment horizontal="center" vertical="center"/>
    </xf>
    <xf numFmtId="0" fontId="25" fillId="0" borderId="58" xfId="42" applyFont="1" applyBorder="1" applyAlignment="1">
      <alignment horizontal="center" vertical="center"/>
    </xf>
    <xf numFmtId="0" fontId="25" fillId="0" borderId="71" xfId="42" applyFont="1" applyBorder="1" applyAlignment="1">
      <alignment horizontal="center" vertical="center"/>
    </xf>
    <xf numFmtId="0" fontId="25" fillId="0" borderId="70" xfId="42" applyFont="1" applyBorder="1" applyAlignment="1">
      <alignment horizontal="center" vertical="center"/>
    </xf>
    <xf numFmtId="0" fontId="25" fillId="0" borderId="87" xfId="42" applyFont="1" applyBorder="1" applyAlignment="1">
      <alignment horizontal="center" vertical="center"/>
    </xf>
    <xf numFmtId="0" fontId="25" fillId="0" borderId="54" xfId="42" applyFont="1" applyBorder="1" applyAlignment="1">
      <alignment horizontal="center" vertical="center"/>
    </xf>
    <xf numFmtId="0" fontId="25" fillId="0" borderId="113" xfId="42" applyFont="1" applyBorder="1" applyAlignment="1">
      <alignment horizontal="center" vertical="center"/>
    </xf>
    <xf numFmtId="0" fontId="25" fillId="0" borderId="15" xfId="42" applyFont="1" applyBorder="1" applyAlignment="1">
      <alignment horizontal="center" vertical="center"/>
    </xf>
    <xf numFmtId="0" fontId="25" fillId="0" borderId="14" xfId="42" applyFont="1" applyBorder="1" applyAlignment="1">
      <alignment horizontal="center" vertical="center" wrapText="1"/>
    </xf>
    <xf numFmtId="0" fontId="25" fillId="0" borderId="0" xfId="42" applyFont="1" applyAlignment="1">
      <alignment horizontal="center" vertical="center" wrapText="1"/>
    </xf>
    <xf numFmtId="0" fontId="25" fillId="0" borderId="15" xfId="42" applyFont="1" applyBorder="1" applyAlignment="1">
      <alignment horizontal="center" vertical="center" wrapText="1"/>
    </xf>
    <xf numFmtId="0" fontId="25" fillId="0" borderId="46" xfId="42" applyFont="1" applyBorder="1" applyAlignment="1">
      <alignment horizontal="center" vertical="center"/>
    </xf>
    <xf numFmtId="0" fontId="25" fillId="0" borderId="45" xfId="42" applyFont="1" applyBorder="1" applyAlignment="1">
      <alignment horizontal="center" vertical="center"/>
    </xf>
    <xf numFmtId="0" fontId="25" fillId="0" borderId="44" xfId="42" applyFont="1" applyBorder="1" applyAlignment="1">
      <alignment horizontal="center" vertical="center"/>
    </xf>
    <xf numFmtId="0" fontId="25" fillId="0" borderId="57" xfId="42" applyFont="1" applyBorder="1" applyAlignment="1">
      <alignment horizontal="center" vertical="center" shrinkToFit="1"/>
    </xf>
    <xf numFmtId="0" fontId="25" fillId="0" borderId="13" xfId="42" applyFont="1" applyBorder="1" applyAlignment="1">
      <alignment vertical="center" shrinkToFit="1"/>
    </xf>
    <xf numFmtId="0" fontId="25" fillId="0" borderId="114" xfId="42" applyFont="1" applyBorder="1" applyAlignment="1">
      <alignment vertical="center" shrinkToFit="1"/>
    </xf>
    <xf numFmtId="0" fontId="25" fillId="0" borderId="115" xfId="42" applyFont="1" applyBorder="1" applyAlignment="1">
      <alignment horizontal="center" vertical="center" shrinkToFit="1"/>
    </xf>
    <xf numFmtId="0" fontId="25" fillId="0" borderId="116" xfId="42" applyFont="1" applyBorder="1" applyAlignment="1">
      <alignment vertical="center" shrinkToFit="1"/>
    </xf>
    <xf numFmtId="0" fontId="25" fillId="0" borderId="117" xfId="42" applyFont="1" applyBorder="1" applyAlignment="1">
      <alignment vertical="center" shrinkToFit="1"/>
    </xf>
    <xf numFmtId="0" fontId="25" fillId="0" borderId="14" xfId="42" applyFont="1" applyBorder="1" applyAlignment="1">
      <alignment horizontal="center" vertical="center"/>
    </xf>
    <xf numFmtId="0" fontId="25" fillId="0" borderId="49" xfId="42" applyFont="1" applyBorder="1" applyAlignment="1">
      <alignment horizontal="center" vertical="center"/>
    </xf>
    <xf numFmtId="0" fontId="20" fillId="0" borderId="52" xfId="42" applyFont="1" applyBorder="1" applyAlignment="1">
      <alignment horizontal="center" vertical="center" textRotation="255"/>
    </xf>
    <xf numFmtId="0" fontId="20" fillId="0" borderId="118" xfId="42" applyFont="1" applyBorder="1" applyAlignment="1">
      <alignment horizontal="center" vertical="center" textRotation="255"/>
    </xf>
    <xf numFmtId="0" fontId="42" fillId="29" borderId="76" xfId="42" applyFont="1" applyFill="1" applyBorder="1" applyAlignment="1">
      <alignment horizontal="center" vertical="center" shrinkToFit="1"/>
    </xf>
    <xf numFmtId="0" fontId="42" fillId="29" borderId="81" xfId="42" applyFont="1" applyFill="1" applyBorder="1" applyAlignment="1">
      <alignment horizontal="center" vertical="center" shrinkToFit="1"/>
    </xf>
    <xf numFmtId="0" fontId="42" fillId="29" borderId="119" xfId="42" applyFont="1" applyFill="1" applyBorder="1" applyAlignment="1">
      <alignment horizontal="center" vertical="center" shrinkToFit="1"/>
    </xf>
    <xf numFmtId="0" fontId="42" fillId="29" borderId="119" xfId="42" applyFont="1" applyFill="1" applyBorder="1" applyAlignment="1">
      <alignment horizontal="center" vertical="center"/>
    </xf>
    <xf numFmtId="0" fontId="42" fillId="29" borderId="76" xfId="42" applyFont="1" applyFill="1" applyBorder="1" applyAlignment="1">
      <alignment horizontal="center" vertical="center"/>
    </xf>
    <xf numFmtId="0" fontId="42" fillId="29" borderId="75" xfId="42" applyFont="1" applyFill="1" applyBorder="1" applyAlignment="1">
      <alignment horizontal="center" vertical="center"/>
    </xf>
    <xf numFmtId="0" fontId="42" fillId="29" borderId="92" xfId="42" applyFont="1" applyFill="1" applyBorder="1">
      <alignment vertical="center"/>
    </xf>
    <xf numFmtId="0" fontId="42" fillId="29" borderId="93" xfId="42" applyFont="1" applyFill="1" applyBorder="1">
      <alignment vertical="center"/>
    </xf>
    <xf numFmtId="0" fontId="42" fillId="29" borderId="94" xfId="42" applyFont="1" applyFill="1" applyBorder="1">
      <alignment vertical="center"/>
    </xf>
    <xf numFmtId="0" fontId="42" fillId="0" borderId="76" xfId="42" applyFont="1" applyBorder="1" applyAlignment="1">
      <alignment horizontal="center" vertical="center"/>
    </xf>
    <xf numFmtId="0" fontId="42" fillId="0" borderId="81" xfId="42" applyFont="1" applyBorder="1" applyAlignment="1">
      <alignment horizontal="center" vertical="center"/>
    </xf>
    <xf numFmtId="188" fontId="42" fillId="0" borderId="119" xfId="42" applyNumberFormat="1" applyFont="1" applyBorder="1" applyAlignment="1">
      <alignment horizontal="center" vertical="center"/>
    </xf>
    <xf numFmtId="188" fontId="42" fillId="0" borderId="76" xfId="42" applyNumberFormat="1" applyFont="1" applyBorder="1" applyAlignment="1">
      <alignment horizontal="center" vertical="center"/>
    </xf>
    <xf numFmtId="188" fontId="42" fillId="0" borderId="81" xfId="42" applyNumberFormat="1" applyFont="1" applyBorder="1" applyAlignment="1">
      <alignment horizontal="center" vertical="center"/>
    </xf>
    <xf numFmtId="189" fontId="25" fillId="0" borderId="120" xfId="42" applyNumberFormat="1" applyFont="1" applyBorder="1" applyAlignment="1">
      <alignment horizontal="center" vertical="center"/>
    </xf>
    <xf numFmtId="189" fontId="25" fillId="0" borderId="121" xfId="42" applyNumberFormat="1" applyFont="1" applyBorder="1" applyAlignment="1">
      <alignment horizontal="center" vertical="center"/>
    </xf>
    <xf numFmtId="0" fontId="25" fillId="0" borderId="119" xfId="42" applyFont="1" applyBorder="1" applyAlignment="1">
      <alignment horizontal="center" vertical="center" shrinkToFit="1"/>
    </xf>
    <xf numFmtId="0" fontId="25" fillId="0" borderId="76" xfId="42" applyFont="1" applyBorder="1" applyAlignment="1">
      <alignment horizontal="center" vertical="center" shrinkToFit="1"/>
    </xf>
    <xf numFmtId="0" fontId="25" fillId="0" borderId="75" xfId="42" applyFont="1" applyBorder="1" applyAlignment="1">
      <alignment horizontal="center" vertical="center" shrinkToFit="1"/>
    </xf>
    <xf numFmtId="0" fontId="20" fillId="0" borderId="50" xfId="42" applyFont="1" applyBorder="1" applyAlignment="1">
      <alignment horizontal="center" vertical="center" textRotation="255"/>
    </xf>
    <xf numFmtId="0" fontId="33" fillId="0" borderId="112" xfId="42" applyFont="1" applyBorder="1" applyAlignment="1">
      <alignment horizontal="center" vertical="center" textRotation="255" wrapText="1"/>
    </xf>
    <xf numFmtId="0" fontId="42" fillId="29" borderId="89" xfId="42" applyFont="1" applyFill="1" applyBorder="1" applyAlignment="1">
      <alignment horizontal="center" vertical="center" shrinkToFit="1"/>
    </xf>
    <xf numFmtId="0" fontId="42" fillId="29" borderId="90" xfId="42" applyFont="1" applyFill="1" applyBorder="1" applyAlignment="1">
      <alignment horizontal="center" vertical="center" shrinkToFit="1"/>
    </xf>
    <xf numFmtId="0" fontId="42" fillId="29" borderId="122" xfId="42" applyFont="1" applyFill="1" applyBorder="1" applyAlignment="1">
      <alignment horizontal="center" vertical="center" shrinkToFit="1"/>
    </xf>
    <xf numFmtId="0" fontId="42" fillId="29" borderId="122" xfId="42" applyFont="1" applyFill="1" applyBorder="1" applyAlignment="1">
      <alignment horizontal="center" vertical="center"/>
    </xf>
    <xf numFmtId="0" fontId="42" fillId="29" borderId="89" xfId="42" applyFont="1" applyFill="1" applyBorder="1" applyAlignment="1">
      <alignment horizontal="center" vertical="center"/>
    </xf>
    <xf numFmtId="0" fontId="42" fillId="29" borderId="83" xfId="42" applyFont="1" applyFill="1" applyBorder="1" applyAlignment="1">
      <alignment horizontal="center" vertical="center"/>
    </xf>
    <xf numFmtId="0" fontId="42" fillId="29" borderId="71" xfId="42" applyFont="1" applyFill="1" applyBorder="1">
      <alignment vertical="center"/>
    </xf>
    <xf numFmtId="0" fontId="42" fillId="29" borderId="70" xfId="42" applyFont="1" applyFill="1" applyBorder="1">
      <alignment vertical="center"/>
    </xf>
    <xf numFmtId="0" fontId="42" fillId="29" borderId="87" xfId="42" applyFont="1" applyFill="1" applyBorder="1">
      <alignment vertical="center"/>
    </xf>
    <xf numFmtId="0" fontId="42" fillId="0" borderId="89" xfId="42" applyFont="1" applyBorder="1" applyAlignment="1">
      <alignment horizontal="center" vertical="center"/>
    </xf>
    <xf numFmtId="0" fontId="42" fillId="0" borderId="90" xfId="42" applyFont="1" applyBorder="1" applyAlignment="1">
      <alignment horizontal="center" vertical="center"/>
    </xf>
    <xf numFmtId="188" fontId="42" fillId="0" borderId="122" xfId="42" applyNumberFormat="1" applyFont="1" applyBorder="1" applyAlignment="1">
      <alignment horizontal="center" vertical="center"/>
    </xf>
    <xf numFmtId="188" fontId="42" fillId="0" borderId="89" xfId="42" applyNumberFormat="1" applyFont="1" applyBorder="1" applyAlignment="1">
      <alignment horizontal="center" vertical="center"/>
    </xf>
    <xf numFmtId="188" fontId="42" fillId="0" borderId="90" xfId="42" applyNumberFormat="1" applyFont="1" applyBorder="1" applyAlignment="1">
      <alignment horizontal="center" vertical="center"/>
    </xf>
    <xf numFmtId="188" fontId="42" fillId="0" borderId="123" xfId="42" applyNumberFormat="1" applyFont="1" applyBorder="1" applyAlignment="1">
      <alignment horizontal="center" vertical="center" shrinkToFit="1"/>
    </xf>
    <xf numFmtId="188" fontId="42" fillId="0" borderId="124" xfId="42" applyNumberFormat="1" applyFont="1" applyBorder="1" applyAlignment="1">
      <alignment horizontal="center" vertical="center" shrinkToFit="1"/>
    </xf>
    <xf numFmtId="188" fontId="42" fillId="0" borderId="125" xfId="42" applyNumberFormat="1" applyFont="1" applyBorder="1" applyAlignment="1">
      <alignment horizontal="center" vertical="center" shrinkToFit="1"/>
    </xf>
    <xf numFmtId="0" fontId="25" fillId="0" borderId="122" xfId="42" applyFont="1" applyBorder="1" applyAlignment="1">
      <alignment horizontal="center" vertical="center" shrinkToFit="1"/>
    </xf>
    <xf numFmtId="0" fontId="25" fillId="0" borderId="89" xfId="42" applyFont="1" applyBorder="1" applyAlignment="1">
      <alignment horizontal="center" vertical="center" shrinkToFit="1"/>
    </xf>
    <xf numFmtId="0" fontId="25" fillId="0" borderId="83" xfId="42" applyFont="1" applyBorder="1" applyAlignment="1">
      <alignment horizontal="center" vertical="center" shrinkToFit="1"/>
    </xf>
    <xf numFmtId="0" fontId="25" fillId="0" borderId="0" xfId="42" applyFont="1" applyAlignment="1">
      <alignment vertical="center" wrapText="1"/>
    </xf>
    <xf numFmtId="0" fontId="33" fillId="0" borderId="113" xfId="42" applyFont="1" applyBorder="1" applyAlignment="1">
      <alignment horizontal="center" vertical="center" textRotation="255"/>
    </xf>
    <xf numFmtId="0" fontId="42" fillId="29" borderId="26" xfId="42" applyFont="1" applyFill="1" applyBorder="1" applyAlignment="1">
      <alignment horizontal="center" vertical="center" shrinkToFit="1"/>
    </xf>
    <xf numFmtId="0" fontId="42" fillId="29" borderId="27" xfId="42" applyFont="1" applyFill="1" applyBorder="1" applyAlignment="1">
      <alignment horizontal="center" vertical="center" shrinkToFit="1"/>
    </xf>
    <xf numFmtId="0" fontId="42" fillId="29" borderId="25" xfId="42" applyFont="1" applyFill="1" applyBorder="1" applyAlignment="1">
      <alignment horizontal="center" vertical="center" shrinkToFit="1"/>
    </xf>
    <xf numFmtId="0" fontId="42" fillId="29" borderId="25" xfId="42" applyFont="1" applyFill="1" applyBorder="1" applyAlignment="1">
      <alignment horizontal="center" vertical="center"/>
    </xf>
    <xf numFmtId="0" fontId="42" fillId="29" borderId="26" xfId="42" applyFont="1" applyFill="1" applyBorder="1" applyAlignment="1">
      <alignment horizontal="center" vertical="center"/>
    </xf>
    <xf numFmtId="0" fontId="42" fillId="29" borderId="80" xfId="42" applyFont="1" applyFill="1" applyBorder="1" applyAlignment="1">
      <alignment horizontal="center" vertical="center"/>
    </xf>
    <xf numFmtId="0" fontId="42" fillId="29" borderId="66" xfId="42" applyFont="1" applyFill="1" applyBorder="1">
      <alignment vertical="center"/>
    </xf>
    <xf numFmtId="0" fontId="42" fillId="29" borderId="24" xfId="42" applyFont="1" applyFill="1" applyBorder="1">
      <alignment vertical="center"/>
    </xf>
    <xf numFmtId="0" fontId="42" fillId="29" borderId="84" xfId="42" applyFont="1" applyFill="1" applyBorder="1">
      <alignment vertical="center"/>
    </xf>
    <xf numFmtId="0" fontId="42" fillId="0" borderId="26" xfId="42" applyFont="1" applyBorder="1" applyAlignment="1">
      <alignment horizontal="center" vertical="center"/>
    </xf>
    <xf numFmtId="0" fontId="42" fillId="0" borderId="27" xfId="42" applyFont="1" applyBorder="1" applyAlignment="1">
      <alignment horizontal="center" vertical="center"/>
    </xf>
    <xf numFmtId="188" fontId="42" fillId="0" borderId="25" xfId="42" applyNumberFormat="1" applyFont="1" applyBorder="1" applyAlignment="1">
      <alignment horizontal="center" vertical="center"/>
    </xf>
    <xf numFmtId="188" fontId="42" fillId="0" borderId="26" xfId="42" applyNumberFormat="1" applyFont="1" applyBorder="1" applyAlignment="1">
      <alignment horizontal="center" vertical="center"/>
    </xf>
    <xf numFmtId="188" fontId="42" fillId="0" borderId="27" xfId="42" applyNumberFormat="1" applyFont="1" applyBorder="1" applyAlignment="1">
      <alignment horizontal="center" vertical="center"/>
    </xf>
    <xf numFmtId="188" fontId="42" fillId="0" borderId="102" xfId="42" applyNumberFormat="1" applyFont="1" applyBorder="1" applyAlignment="1">
      <alignment horizontal="center" vertical="center" shrinkToFit="1"/>
    </xf>
    <xf numFmtId="188" fontId="42" fillId="0" borderId="103" xfId="42" applyNumberFormat="1" applyFont="1" applyBorder="1" applyAlignment="1">
      <alignment horizontal="center" vertical="center" shrinkToFit="1"/>
    </xf>
    <xf numFmtId="188" fontId="42" fillId="0" borderId="104" xfId="42" applyNumberFormat="1" applyFont="1" applyBorder="1" applyAlignment="1">
      <alignment horizontal="center" vertical="center" shrinkToFit="1"/>
    </xf>
    <xf numFmtId="0" fontId="25" fillId="0" borderId="80" xfId="42" applyFont="1" applyBorder="1" applyAlignment="1">
      <alignment horizontal="center" vertical="center" shrinkToFit="1"/>
    </xf>
    <xf numFmtId="0" fontId="93" fillId="0" borderId="0" xfId="47" applyFont="1">
      <alignment vertical="center"/>
    </xf>
    <xf numFmtId="0" fontId="42" fillId="29" borderId="16" xfId="42" applyFont="1" applyFill="1" applyBorder="1" applyAlignment="1">
      <alignment horizontal="center" vertical="center" shrinkToFit="1"/>
    </xf>
    <xf numFmtId="0" fontId="42" fillId="29" borderId="12" xfId="42" applyFont="1" applyFill="1" applyBorder="1" applyAlignment="1">
      <alignment horizontal="center" vertical="center" shrinkToFit="1"/>
    </xf>
    <xf numFmtId="0" fontId="42" fillId="29" borderId="11" xfId="42" applyFont="1" applyFill="1" applyBorder="1" applyAlignment="1">
      <alignment horizontal="center" vertical="center" shrinkToFit="1"/>
    </xf>
    <xf numFmtId="0" fontId="42" fillId="29" borderId="57" xfId="42" applyFont="1" applyFill="1" applyBorder="1">
      <alignment vertical="center"/>
    </xf>
    <xf numFmtId="0" fontId="42" fillId="29" borderId="13" xfId="42" applyFont="1" applyFill="1" applyBorder="1">
      <alignment vertical="center"/>
    </xf>
    <xf numFmtId="0" fontId="42" fillId="29" borderId="114" xfId="42" applyFont="1" applyFill="1" applyBorder="1">
      <alignment vertical="center"/>
    </xf>
    <xf numFmtId="0" fontId="42" fillId="0" borderId="16" xfId="42" applyFont="1" applyBorder="1" applyAlignment="1">
      <alignment horizontal="center" vertical="center"/>
    </xf>
    <xf numFmtId="0" fontId="42" fillId="0" borderId="12" xfId="42" applyFont="1" applyBorder="1" applyAlignment="1">
      <alignment horizontal="center" vertical="center"/>
    </xf>
    <xf numFmtId="188" fontId="42" fillId="0" borderId="11" xfId="42" applyNumberFormat="1" applyFont="1" applyBorder="1" applyAlignment="1">
      <alignment horizontal="center" vertical="center"/>
    </xf>
    <xf numFmtId="188" fontId="42" fillId="0" borderId="16" xfId="42" applyNumberFormat="1" applyFont="1" applyBorder="1" applyAlignment="1">
      <alignment horizontal="center" vertical="center"/>
    </xf>
    <xf numFmtId="188" fontId="42" fillId="0" borderId="12" xfId="42" applyNumberFormat="1" applyFont="1" applyBorder="1" applyAlignment="1">
      <alignment horizontal="center" vertical="center"/>
    </xf>
    <xf numFmtId="188" fontId="42" fillId="0" borderId="126" xfId="42" applyNumberFormat="1" applyFont="1" applyBorder="1" applyAlignment="1">
      <alignment horizontal="center" vertical="center" shrinkToFit="1"/>
    </xf>
    <xf numFmtId="188" fontId="42" fillId="0" borderId="127" xfId="42" applyNumberFormat="1" applyFont="1" applyBorder="1" applyAlignment="1">
      <alignment horizontal="center" vertical="center" shrinkToFit="1"/>
    </xf>
    <xf numFmtId="188" fontId="42" fillId="0" borderId="128" xfId="42" applyNumberFormat="1" applyFont="1" applyBorder="1" applyAlignment="1">
      <alignment horizontal="center" vertical="center" shrinkToFit="1"/>
    </xf>
    <xf numFmtId="0" fontId="25" fillId="0" borderId="51" xfId="42" applyFont="1" applyBorder="1" applyAlignment="1">
      <alignment horizontal="center" vertical="center" shrinkToFit="1"/>
    </xf>
    <xf numFmtId="0" fontId="85" fillId="0" borderId="0" xfId="47" applyFont="1" applyAlignment="1">
      <alignment horizontal="center" vertical="center"/>
    </xf>
    <xf numFmtId="49" fontId="85" fillId="0" borderId="0" xfId="47" applyNumberFormat="1" applyFont="1" applyAlignment="1">
      <alignment horizontal="center" vertical="center"/>
    </xf>
    <xf numFmtId="0" fontId="20" fillId="0" borderId="62" xfId="42" applyFont="1" applyBorder="1" applyAlignment="1">
      <alignment horizontal="center" vertical="center" textRotation="255"/>
    </xf>
    <xf numFmtId="0" fontId="42" fillId="29" borderId="71" xfId="42" applyFont="1" applyFill="1" applyBorder="1" applyAlignment="1">
      <alignment horizontal="center" vertical="center" shrinkToFit="1"/>
    </xf>
    <xf numFmtId="0" fontId="42" fillId="29" borderId="70" xfId="42" applyFont="1" applyFill="1" applyBorder="1" applyAlignment="1">
      <alignment horizontal="center" vertical="center" shrinkToFit="1"/>
    </xf>
    <xf numFmtId="0" fontId="42" fillId="29" borderId="90" xfId="42" applyFont="1" applyFill="1" applyBorder="1">
      <alignment vertical="center"/>
    </xf>
    <xf numFmtId="0" fontId="42" fillId="0" borderId="70" xfId="42" applyFont="1" applyBorder="1" applyAlignment="1">
      <alignment horizontal="center" vertical="center"/>
    </xf>
    <xf numFmtId="188" fontId="42" fillId="0" borderId="70" xfId="42" applyNumberFormat="1" applyFont="1" applyBorder="1" applyAlignment="1">
      <alignment horizontal="center" vertical="center"/>
    </xf>
    <xf numFmtId="186" fontId="42" fillId="0" borderId="60" xfId="42" applyNumberFormat="1" applyFont="1" applyBorder="1" applyAlignment="1">
      <alignment horizontal="center" vertical="center" shrinkToFit="1"/>
    </xf>
    <xf numFmtId="186" fontId="42" fillId="0" borderId="59" xfId="42" applyNumberFormat="1" applyFont="1" applyBorder="1" applyAlignment="1">
      <alignment horizontal="center" vertical="center" shrinkToFit="1"/>
    </xf>
    <xf numFmtId="186" fontId="42" fillId="0" borderId="61" xfId="42" applyNumberFormat="1" applyFont="1" applyBorder="1" applyAlignment="1">
      <alignment horizontal="center" vertical="center" shrinkToFit="1"/>
    </xf>
    <xf numFmtId="181" fontId="25" fillId="0" borderId="60" xfId="42" applyNumberFormat="1" applyFont="1" applyBorder="1" applyAlignment="1">
      <alignment horizontal="center" vertical="center" shrinkToFit="1"/>
    </xf>
    <xf numFmtId="181" fontId="25" fillId="0" borderId="59" xfId="42" applyNumberFormat="1" applyFont="1" applyBorder="1" applyAlignment="1">
      <alignment horizontal="center" vertical="center" shrinkToFit="1"/>
    </xf>
    <xf numFmtId="181" fontId="25" fillId="0" borderId="61" xfId="42" applyNumberFormat="1" applyFont="1" applyBorder="1" applyAlignment="1">
      <alignment horizontal="center" vertical="center" shrinkToFit="1"/>
    </xf>
    <xf numFmtId="188" fontId="25" fillId="0" borderId="0" xfId="42" applyNumberFormat="1" applyFont="1">
      <alignment vertical="center"/>
    </xf>
    <xf numFmtId="0" fontId="42" fillId="29" borderId="66" xfId="42" applyFont="1" applyFill="1" applyBorder="1" applyAlignment="1">
      <alignment horizontal="center" vertical="center" shrinkToFit="1"/>
    </xf>
    <xf numFmtId="0" fontId="42" fillId="29" borderId="24" xfId="42" applyFont="1" applyFill="1" applyBorder="1" applyAlignment="1">
      <alignment horizontal="center" vertical="center" shrinkToFit="1"/>
    </xf>
    <xf numFmtId="0" fontId="42" fillId="29" borderId="27" xfId="42" applyFont="1" applyFill="1" applyBorder="1">
      <alignment vertical="center"/>
    </xf>
    <xf numFmtId="0" fontId="42" fillId="0" borderId="24" xfId="42" applyFont="1" applyBorder="1" applyAlignment="1">
      <alignment horizontal="center" vertical="center"/>
    </xf>
    <xf numFmtId="188" fontId="42" fillId="0" borderId="24" xfId="42" applyNumberFormat="1" applyFont="1" applyBorder="1" applyAlignment="1">
      <alignment horizontal="center" vertical="center"/>
    </xf>
    <xf numFmtId="186" fontId="42" fillId="0" borderId="14" xfId="42" applyNumberFormat="1" applyFont="1" applyBorder="1" applyAlignment="1">
      <alignment horizontal="center" vertical="center" shrinkToFit="1"/>
    </xf>
    <xf numFmtId="186" fontId="42" fillId="0" borderId="0" xfId="42" applyNumberFormat="1" applyFont="1" applyAlignment="1">
      <alignment horizontal="center" vertical="center" shrinkToFit="1"/>
    </xf>
    <xf numFmtId="186" fontId="42" fillId="0" borderId="15" xfId="42" applyNumberFormat="1" applyFont="1" applyBorder="1" applyAlignment="1">
      <alignment horizontal="center" vertical="center" shrinkToFit="1"/>
    </xf>
    <xf numFmtId="181" fontId="25" fillId="0" borderId="14" xfId="42" applyNumberFormat="1" applyFont="1" applyBorder="1" applyAlignment="1">
      <alignment horizontal="center" vertical="center" shrinkToFit="1"/>
    </xf>
    <xf numFmtId="181" fontId="25" fillId="0" borderId="0" xfId="42" applyNumberFormat="1" applyFont="1" applyAlignment="1">
      <alignment horizontal="center" vertical="center" shrinkToFit="1"/>
    </xf>
    <xf numFmtId="181" fontId="25" fillId="0" borderId="15" xfId="42" applyNumberFormat="1" applyFont="1" applyBorder="1" applyAlignment="1">
      <alignment horizontal="center" vertical="center" shrinkToFit="1"/>
    </xf>
    <xf numFmtId="0" fontId="94" fillId="0" borderId="0" xfId="47" applyFont="1">
      <alignment vertical="center"/>
    </xf>
    <xf numFmtId="0" fontId="42" fillId="29" borderId="57" xfId="42" applyFont="1" applyFill="1" applyBorder="1" applyAlignment="1">
      <alignment horizontal="center" vertical="center" shrinkToFit="1"/>
    </xf>
    <xf numFmtId="0" fontId="42" fillId="29" borderId="13" xfId="42" applyFont="1" applyFill="1" applyBorder="1" applyAlignment="1">
      <alignment horizontal="center" vertical="center" shrinkToFit="1"/>
    </xf>
    <xf numFmtId="0" fontId="42" fillId="29" borderId="11" xfId="42" applyFont="1" applyFill="1" applyBorder="1" applyAlignment="1">
      <alignment horizontal="center" vertical="center"/>
    </xf>
    <xf numFmtId="0" fontId="42" fillId="29" borderId="16" xfId="42" applyFont="1" applyFill="1" applyBorder="1" applyAlignment="1">
      <alignment horizontal="center" vertical="center"/>
    </xf>
    <xf numFmtId="0" fontId="42" fillId="29" borderId="51" xfId="42" applyFont="1" applyFill="1" applyBorder="1" applyAlignment="1">
      <alignment horizontal="center" vertical="center"/>
    </xf>
    <xf numFmtId="0" fontId="42" fillId="29" borderId="85" xfId="42" applyFont="1" applyFill="1" applyBorder="1">
      <alignment vertical="center"/>
    </xf>
    <xf numFmtId="0" fontId="42" fillId="29" borderId="88" xfId="42" applyFont="1" applyFill="1" applyBorder="1">
      <alignment vertical="center"/>
    </xf>
    <xf numFmtId="0" fontId="42" fillId="29" borderId="86" xfId="42" applyFont="1" applyFill="1" applyBorder="1">
      <alignment vertical="center"/>
    </xf>
    <xf numFmtId="0" fontId="42" fillId="29" borderId="91" xfId="42" applyFont="1" applyFill="1" applyBorder="1">
      <alignment vertical="center"/>
    </xf>
    <xf numFmtId="0" fontId="42" fillId="0" borderId="91" xfId="42" applyFont="1" applyBorder="1" applyAlignment="1">
      <alignment horizontal="center" vertical="center"/>
    </xf>
    <xf numFmtId="0" fontId="42" fillId="0" borderId="88" xfId="42" applyFont="1" applyBorder="1" applyAlignment="1">
      <alignment horizontal="center" vertical="center"/>
    </xf>
    <xf numFmtId="188" fontId="42" fillId="0" borderId="88" xfId="42" applyNumberFormat="1" applyFont="1" applyBorder="1" applyAlignment="1">
      <alignment horizontal="center" vertical="center"/>
    </xf>
    <xf numFmtId="186" fontId="42" fillId="0" borderId="46" xfId="42" applyNumberFormat="1" applyFont="1" applyBorder="1" applyAlignment="1">
      <alignment horizontal="center" vertical="center" shrinkToFit="1"/>
    </xf>
    <xf numFmtId="186" fontId="42" fillId="0" borderId="45" xfId="42" applyNumberFormat="1" applyFont="1" applyBorder="1" applyAlignment="1">
      <alignment horizontal="center" vertical="center" shrinkToFit="1"/>
    </xf>
    <xf numFmtId="186" fontId="42" fillId="0" borderId="47" xfId="42" applyNumberFormat="1" applyFont="1" applyBorder="1" applyAlignment="1">
      <alignment horizontal="center" vertical="center" shrinkToFit="1"/>
    </xf>
    <xf numFmtId="181" fontId="25" fillId="0" borderId="46" xfId="42" applyNumberFormat="1" applyFont="1" applyBorder="1" applyAlignment="1">
      <alignment horizontal="center" vertical="center" shrinkToFit="1"/>
    </xf>
    <xf numFmtId="181" fontId="25" fillId="0" borderId="45" xfId="42" applyNumberFormat="1" applyFont="1" applyBorder="1" applyAlignment="1">
      <alignment horizontal="center" vertical="center" shrinkToFit="1"/>
    </xf>
    <xf numFmtId="181" fontId="25" fillId="0" borderId="47" xfId="42" applyNumberFormat="1" applyFont="1" applyBorder="1" applyAlignment="1">
      <alignment horizontal="center" vertical="center" shrinkToFit="1"/>
    </xf>
    <xf numFmtId="0" fontId="25" fillId="0" borderId="129" xfId="42" applyFont="1" applyBorder="1" applyAlignment="1">
      <alignment horizontal="center" vertical="center" shrinkToFit="1"/>
    </xf>
    <xf numFmtId="0" fontId="25" fillId="0" borderId="130" xfId="42" applyFont="1" applyBorder="1" applyAlignment="1">
      <alignment horizontal="center" vertical="center" shrinkToFit="1"/>
    </xf>
    <xf numFmtId="0" fontId="25" fillId="0" borderId="131" xfId="42" applyFont="1" applyBorder="1" applyAlignment="1">
      <alignment horizontal="center" vertical="center" shrinkToFit="1"/>
    </xf>
    <xf numFmtId="0" fontId="20" fillId="0" borderId="132" xfId="42" applyFont="1" applyBorder="1" applyAlignment="1">
      <alignment horizontal="center" vertical="center" textRotation="255"/>
    </xf>
    <xf numFmtId="0" fontId="42" fillId="29" borderId="55" xfId="42" applyFont="1" applyFill="1" applyBorder="1">
      <alignment vertical="center"/>
    </xf>
    <xf numFmtId="0" fontId="42" fillId="29" borderId="101" xfId="42" applyFont="1" applyFill="1" applyBorder="1">
      <alignment vertical="center"/>
    </xf>
    <xf numFmtId="0" fontId="42" fillId="29" borderId="133" xfId="42" applyFont="1" applyFill="1" applyBorder="1">
      <alignment vertical="center"/>
    </xf>
    <xf numFmtId="0" fontId="42" fillId="0" borderId="31" xfId="42" applyFont="1" applyBorder="1" applyAlignment="1">
      <alignment horizontal="center" vertical="center"/>
    </xf>
    <xf numFmtId="0" fontId="42" fillId="0" borderId="101" xfId="42" applyFont="1" applyBorder="1" applyAlignment="1">
      <alignment horizontal="center" vertical="center"/>
    </xf>
    <xf numFmtId="188" fontId="42" fillId="0" borderId="101" xfId="42" applyNumberFormat="1" applyFont="1" applyBorder="1" applyAlignment="1">
      <alignment horizontal="center" vertical="center"/>
    </xf>
    <xf numFmtId="189" fontId="25" fillId="0" borderId="14" xfId="42" applyNumberFormat="1" applyFont="1" applyBorder="1" applyAlignment="1">
      <alignment horizontal="center" vertical="center" shrinkToFit="1"/>
    </xf>
    <xf numFmtId="189" fontId="25" fillId="0" borderId="0" xfId="42" applyNumberFormat="1" applyFont="1" applyAlignment="1">
      <alignment horizontal="center" vertical="center" shrinkToFit="1"/>
    </xf>
    <xf numFmtId="189" fontId="25" fillId="0" borderId="15" xfId="42" applyNumberFormat="1" applyFont="1" applyBorder="1" applyAlignment="1">
      <alignment horizontal="center" vertical="center" shrinkToFit="1"/>
    </xf>
    <xf numFmtId="0" fontId="25" fillId="0" borderId="23" xfId="42" applyFont="1" applyBorder="1" applyAlignment="1">
      <alignment horizontal="center" vertical="center" shrinkToFit="1"/>
    </xf>
    <xf numFmtId="0" fontId="25" fillId="0" borderId="10" xfId="42" applyFont="1" applyBorder="1" applyAlignment="1">
      <alignment horizontal="center" vertical="center" shrinkToFit="1"/>
    </xf>
    <xf numFmtId="0" fontId="25" fillId="0" borderId="53" xfId="42" applyFont="1" applyBorder="1" applyAlignment="1">
      <alignment horizontal="center" vertical="center" shrinkToFit="1"/>
    </xf>
    <xf numFmtId="0" fontId="20" fillId="0" borderId="134" xfId="42" applyFont="1" applyBorder="1" applyAlignment="1">
      <alignment horizontal="center" vertical="center" textRotation="255"/>
    </xf>
    <xf numFmtId="0" fontId="25" fillId="0" borderId="24" xfId="42" applyFont="1" applyBorder="1" applyAlignment="1">
      <alignment horizontal="center" vertical="center" shrinkToFit="1"/>
    </xf>
    <xf numFmtId="0" fontId="25" fillId="0" borderId="84" xfId="42" applyFont="1" applyBorder="1" applyAlignment="1">
      <alignment horizontal="center" vertical="center" shrinkToFit="1"/>
    </xf>
    <xf numFmtId="0" fontId="20" fillId="0" borderId="135" xfId="42" applyFont="1" applyBorder="1" applyAlignment="1">
      <alignment horizontal="center" vertical="center" textRotation="255"/>
    </xf>
    <xf numFmtId="0" fontId="25" fillId="29" borderId="91" xfId="42" applyFont="1" applyFill="1" applyBorder="1" applyAlignment="1">
      <alignment horizontal="center" vertical="center" shrinkToFit="1"/>
    </xf>
    <xf numFmtId="0" fontId="25" fillId="29" borderId="88" xfId="42" applyFont="1" applyFill="1" applyBorder="1" applyAlignment="1">
      <alignment horizontal="center" vertical="center" shrinkToFit="1"/>
    </xf>
    <xf numFmtId="0" fontId="42" fillId="29" borderId="88" xfId="42" applyFont="1" applyFill="1" applyBorder="1" applyAlignment="1">
      <alignment horizontal="center" vertical="center" shrinkToFit="1"/>
    </xf>
    <xf numFmtId="0" fontId="42" fillId="29" borderId="129" xfId="42" applyFont="1" applyFill="1" applyBorder="1" applyAlignment="1">
      <alignment horizontal="center" vertical="center"/>
    </xf>
    <xf numFmtId="0" fontId="42" fillId="29" borderId="130" xfId="42" applyFont="1" applyFill="1" applyBorder="1" applyAlignment="1">
      <alignment horizontal="center" vertical="center"/>
    </xf>
    <xf numFmtId="0" fontId="42" fillId="29" borderId="131" xfId="42" applyFont="1" applyFill="1" applyBorder="1" applyAlignment="1">
      <alignment horizontal="center" vertical="center"/>
    </xf>
    <xf numFmtId="0" fontId="42" fillId="0" borderId="13" xfId="42" applyFont="1" applyBorder="1" applyAlignment="1">
      <alignment horizontal="center" vertical="center"/>
    </xf>
    <xf numFmtId="188" fontId="42" fillId="0" borderId="13" xfId="42" applyNumberFormat="1" applyFont="1" applyBorder="1" applyAlignment="1">
      <alignment horizontal="center" vertical="center"/>
    </xf>
    <xf numFmtId="0" fontId="25" fillId="0" borderId="13" xfId="42" applyFont="1" applyBorder="1" applyAlignment="1">
      <alignment horizontal="center" vertical="center" shrinkToFit="1"/>
    </xf>
    <xf numFmtId="0" fontId="25" fillId="0" borderId="114" xfId="42" applyFont="1" applyBorder="1" applyAlignment="1">
      <alignment horizontal="center" vertical="center" shrinkToFit="1"/>
    </xf>
    <xf numFmtId="0" fontId="25" fillId="0" borderId="77" xfId="42" applyFont="1" applyBorder="1" applyAlignment="1">
      <alignment horizontal="center" vertical="center"/>
    </xf>
    <xf numFmtId="0" fontId="25" fillId="0" borderId="76" xfId="42" applyFont="1" applyBorder="1" applyAlignment="1">
      <alignment horizontal="center" vertical="center"/>
    </xf>
    <xf numFmtId="0" fontId="25" fillId="0" borderId="75" xfId="42" applyFont="1" applyBorder="1" applyAlignment="1">
      <alignment horizontal="center" vertical="center"/>
    </xf>
    <xf numFmtId="0" fontId="46" fillId="0" borderId="92" xfId="42" applyFont="1" applyBorder="1">
      <alignment vertical="center"/>
    </xf>
    <xf numFmtId="0" fontId="46" fillId="0" borderId="81" xfId="42" applyFont="1" applyBorder="1">
      <alignment vertical="center"/>
    </xf>
    <xf numFmtId="0" fontId="46" fillId="0" borderId="75" xfId="42" applyFont="1" applyBorder="1">
      <alignment vertical="center"/>
    </xf>
    <xf numFmtId="0" fontId="42" fillId="0" borderId="93" xfId="42" applyFont="1" applyBorder="1" applyAlignment="1">
      <alignment horizontal="center" vertical="center"/>
    </xf>
    <xf numFmtId="188" fontId="42" fillId="0" borderId="93" xfId="42" applyNumberFormat="1" applyFont="1" applyBorder="1" applyAlignment="1">
      <alignment horizontal="center" vertical="center" shrinkToFit="1"/>
    </xf>
    <xf numFmtId="186" fontId="42" fillId="0" borderId="93" xfId="42" applyNumberFormat="1" applyFont="1" applyBorder="1" applyAlignment="1">
      <alignment horizontal="center" vertical="center"/>
    </xf>
    <xf numFmtId="181" fontId="25" fillId="0" borderId="93" xfId="42" applyNumberFormat="1" applyFont="1" applyBorder="1" applyAlignment="1">
      <alignment horizontal="center" vertical="center"/>
    </xf>
    <xf numFmtId="0" fontId="25" fillId="0" borderId="93" xfId="42" applyFont="1" applyBorder="1" applyAlignment="1">
      <alignment horizontal="center" vertical="center"/>
    </xf>
    <xf numFmtId="0" fontId="25" fillId="0" borderId="136" xfId="42" applyFont="1" applyBorder="1" applyAlignment="1">
      <alignment horizontal="center" vertical="center"/>
    </xf>
    <xf numFmtId="0" fontId="25" fillId="0" borderId="137" xfId="42" applyFont="1" applyBorder="1" applyAlignment="1">
      <alignment horizontal="center" vertical="center"/>
    </xf>
    <xf numFmtId="0" fontId="20" fillId="0" borderId="48" xfId="42" applyFont="1" applyBorder="1" applyAlignment="1">
      <alignment horizontal="center" vertical="center" textRotation="255"/>
    </xf>
    <xf numFmtId="0" fontId="42" fillId="0" borderId="92" xfId="42" applyFont="1" applyBorder="1" applyAlignment="1">
      <alignment vertical="center" shrinkToFit="1"/>
    </xf>
    <xf numFmtId="0" fontId="42" fillId="0" borderId="93" xfId="42" applyFont="1" applyBorder="1" applyAlignment="1">
      <alignment vertical="center" shrinkToFit="1"/>
    </xf>
    <xf numFmtId="0" fontId="42" fillId="0" borderId="94" xfId="42" applyFont="1" applyBorder="1" applyAlignment="1">
      <alignment vertical="center" shrinkToFit="1"/>
    </xf>
    <xf numFmtId="188" fontId="42" fillId="0" borderId="138" xfId="42" applyNumberFormat="1" applyFont="1" applyBorder="1" applyAlignment="1">
      <alignment horizontal="center" vertical="center"/>
    </xf>
    <xf numFmtId="188" fontId="42" fillId="0" borderId="139" xfId="42" applyNumberFormat="1" applyFont="1" applyBorder="1" applyAlignment="1">
      <alignment horizontal="center" vertical="center"/>
    </xf>
    <xf numFmtId="188" fontId="42" fillId="0" borderId="140" xfId="42" applyNumberFormat="1" applyFont="1" applyBorder="1" applyAlignment="1">
      <alignment horizontal="center" vertical="center"/>
    </xf>
    <xf numFmtId="189" fontId="25" fillId="0" borderId="138" xfId="42" applyNumberFormat="1" applyFont="1" applyBorder="1" applyAlignment="1">
      <alignment horizontal="center" vertical="center"/>
    </xf>
    <xf numFmtId="189" fontId="25" fillId="0" borderId="139" xfId="42" applyNumberFormat="1" applyFont="1" applyBorder="1" applyAlignment="1">
      <alignment horizontal="center" vertical="center"/>
    </xf>
    <xf numFmtId="0" fontId="25" fillId="0" borderId="48" xfId="42" applyFont="1" applyBorder="1">
      <alignment vertical="center"/>
    </xf>
    <xf numFmtId="0" fontId="25" fillId="0" borderId="45" xfId="42" applyFont="1" applyBorder="1">
      <alignment vertical="center"/>
    </xf>
    <xf numFmtId="0" fontId="25" fillId="0" borderId="76" xfId="42" applyFont="1" applyBorder="1">
      <alignment vertical="center"/>
    </xf>
    <xf numFmtId="0" fontId="25" fillId="0" borderId="76" xfId="42" applyFont="1" applyBorder="1" applyAlignment="1">
      <alignment horizontal="center" vertical="center"/>
    </xf>
    <xf numFmtId="0" fontId="25" fillId="0" borderId="44" xfId="42" applyFont="1" applyBorder="1" applyAlignment="1">
      <alignment horizontal="center" vertical="center"/>
    </xf>
    <xf numFmtId="0" fontId="42" fillId="29" borderId="77" xfId="42" applyFont="1" applyFill="1" applyBorder="1" applyAlignment="1">
      <alignment horizontal="center" vertical="center"/>
    </xf>
    <xf numFmtId="0" fontId="25" fillId="0" borderId="71" xfId="42" applyFont="1" applyBorder="1" applyAlignment="1">
      <alignment horizontal="center" vertical="center" wrapText="1"/>
    </xf>
    <xf numFmtId="0" fontId="25" fillId="0" borderId="70" xfId="42" applyFont="1" applyBorder="1" applyAlignment="1">
      <alignment horizontal="center" vertical="center" wrapText="1"/>
    </xf>
    <xf numFmtId="0" fontId="25" fillId="0" borderId="60" xfId="42" applyFont="1" applyBorder="1" applyAlignment="1">
      <alignment vertical="center" shrinkToFit="1"/>
    </xf>
    <xf numFmtId="0" fontId="25" fillId="0" borderId="85" xfId="42" applyFont="1" applyBorder="1" applyAlignment="1">
      <alignment horizontal="center" vertical="center" wrapText="1"/>
    </xf>
    <xf numFmtId="0" fontId="25" fillId="0" borderId="88" xfId="42" applyFont="1" applyBorder="1" applyAlignment="1">
      <alignment horizontal="center" vertical="center" wrapText="1"/>
    </xf>
    <xf numFmtId="0" fontId="25" fillId="0" borderId="88" xfId="42" applyFont="1" applyBorder="1" applyAlignment="1">
      <alignment horizontal="center" vertical="center"/>
    </xf>
    <xf numFmtId="0" fontId="25" fillId="0" borderId="86" xfId="42" applyFont="1" applyBorder="1" applyAlignment="1">
      <alignment horizontal="center" vertical="center"/>
    </xf>
    <xf numFmtId="0" fontId="42" fillId="29" borderId="70" xfId="42" applyFont="1" applyFill="1" applyBorder="1" applyAlignment="1">
      <alignment horizontal="center" vertical="center"/>
    </xf>
    <xf numFmtId="0" fontId="42" fillId="29" borderId="87" xfId="42" applyFont="1" applyFill="1" applyBorder="1" applyAlignment="1">
      <alignment horizontal="center" vertical="center"/>
    </xf>
    <xf numFmtId="0" fontId="42" fillId="0" borderId="55" xfId="42" applyFont="1" applyBorder="1" applyAlignment="1">
      <alignment horizontal="center" vertical="center"/>
    </xf>
    <xf numFmtId="188" fontId="42" fillId="0" borderId="23" xfId="42" applyNumberFormat="1" applyFont="1" applyBorder="1" applyAlignment="1">
      <alignment horizontal="center" vertical="center"/>
    </xf>
    <xf numFmtId="181" fontId="25" fillId="0" borderId="101" xfId="42" applyNumberFormat="1" applyFont="1" applyBorder="1" applyAlignment="1">
      <alignment horizontal="center" vertical="center" shrinkToFit="1"/>
    </xf>
    <xf numFmtId="0" fontId="25" fillId="0" borderId="101" xfId="42" applyFont="1" applyBorder="1" applyAlignment="1">
      <alignment horizontal="center" vertical="center" shrinkToFit="1"/>
    </xf>
    <xf numFmtId="0" fontId="25" fillId="0" borderId="133" xfId="42" applyFont="1" applyBorder="1" applyAlignment="1">
      <alignment horizontal="center" vertical="center" shrinkToFit="1"/>
    </xf>
    <xf numFmtId="0" fontId="42" fillId="29" borderId="24" xfId="42" applyFont="1" applyFill="1" applyBorder="1" applyAlignment="1">
      <alignment horizontal="center" vertical="center"/>
    </xf>
    <xf numFmtId="0" fontId="42" fillId="29" borderId="84" xfId="42" applyFont="1" applyFill="1" applyBorder="1" applyAlignment="1">
      <alignment horizontal="center" vertical="center"/>
    </xf>
    <xf numFmtId="0" fontId="42" fillId="0" borderId="66" xfId="42" applyFont="1" applyBorder="1" applyAlignment="1">
      <alignment horizontal="center" vertical="center"/>
    </xf>
    <xf numFmtId="181" fontId="25" fillId="0" borderId="24" xfId="42" applyNumberFormat="1" applyFont="1" applyBorder="1" applyAlignment="1">
      <alignment horizontal="center" vertical="center" shrinkToFit="1"/>
    </xf>
    <xf numFmtId="0" fontId="42" fillId="29" borderId="31" xfId="42" applyFont="1" applyFill="1" applyBorder="1">
      <alignment vertical="center"/>
    </xf>
    <xf numFmtId="0" fontId="25" fillId="29" borderId="84" xfId="42" applyFont="1" applyFill="1" applyBorder="1">
      <alignment vertical="center"/>
    </xf>
    <xf numFmtId="0" fontId="42" fillId="29" borderId="85" xfId="42" applyFont="1" applyFill="1" applyBorder="1" applyAlignment="1">
      <alignment horizontal="center" vertical="center" shrinkToFit="1"/>
    </xf>
    <xf numFmtId="0" fontId="42" fillId="0" borderId="57" xfId="42" applyFont="1" applyBorder="1" applyAlignment="1">
      <alignment horizontal="center" vertical="center"/>
    </xf>
    <xf numFmtId="181" fontId="25" fillId="0" borderId="13" xfId="42" applyNumberFormat="1" applyFont="1" applyBorder="1" applyAlignment="1">
      <alignment horizontal="center" vertical="center" shrinkToFit="1"/>
    </xf>
    <xf numFmtId="0" fontId="42" fillId="0" borderId="115" xfId="42" applyFont="1" applyBorder="1" applyAlignment="1">
      <alignment horizontal="center" vertical="center"/>
    </xf>
    <xf numFmtId="0" fontId="42" fillId="0" borderId="116" xfId="42" applyFont="1" applyBorder="1" applyAlignment="1">
      <alignment horizontal="center" vertical="center"/>
    </xf>
    <xf numFmtId="188" fontId="42" fillId="0" borderId="116" xfId="42" applyNumberFormat="1" applyFont="1" applyBorder="1" applyAlignment="1">
      <alignment horizontal="center" vertical="center" shrinkToFit="1"/>
    </xf>
    <xf numFmtId="188" fontId="42" fillId="0" borderId="60" xfId="42" applyNumberFormat="1" applyFont="1" applyBorder="1" applyAlignment="1">
      <alignment horizontal="center" vertical="center" shrinkToFit="1"/>
    </xf>
    <xf numFmtId="181" fontId="25" fillId="0" borderId="60" xfId="42" applyNumberFormat="1" applyFont="1" applyBorder="1" applyAlignment="1">
      <alignment horizontal="center" vertical="center"/>
    </xf>
    <xf numFmtId="181" fontId="25" fillId="0" borderId="59" xfId="42" applyNumberFormat="1" applyFont="1" applyBorder="1" applyAlignment="1">
      <alignment horizontal="center" vertical="center"/>
    </xf>
    <xf numFmtId="181" fontId="25" fillId="0" borderId="61" xfId="42" applyNumberFormat="1" applyFont="1" applyBorder="1" applyAlignment="1">
      <alignment horizontal="center" vertical="center"/>
    </xf>
    <xf numFmtId="0" fontId="25" fillId="0" borderId="141" xfId="42" applyFont="1" applyBorder="1" applyAlignment="1">
      <alignment horizontal="center" vertical="center"/>
    </xf>
    <xf numFmtId="0" fontId="25" fillId="0" borderId="142" xfId="42" applyFont="1" applyBorder="1" applyAlignment="1">
      <alignment horizontal="center" vertical="center"/>
    </xf>
    <xf numFmtId="0" fontId="42" fillId="0" borderId="77" xfId="42" applyFont="1" applyBorder="1" applyAlignment="1">
      <alignment horizontal="center" vertical="center"/>
    </xf>
    <xf numFmtId="0" fontId="42" fillId="0" borderId="75" xfId="42" applyFont="1" applyBorder="1" applyAlignment="1">
      <alignment horizontal="center" vertical="center"/>
    </xf>
    <xf numFmtId="0" fontId="89" fillId="0" borderId="0" xfId="42" applyFont="1">
      <alignment vertical="center"/>
    </xf>
    <xf numFmtId="0" fontId="85" fillId="0" borderId="0" xfId="47" applyFont="1">
      <alignment vertical="center"/>
    </xf>
    <xf numFmtId="0" fontId="85" fillId="0" borderId="0" xfId="47" applyFont="1" applyProtection="1">
      <alignment vertical="center"/>
      <protection locked="0"/>
    </xf>
    <xf numFmtId="0" fontId="85" fillId="28" borderId="0" xfId="47" applyFont="1" applyFill="1" applyAlignment="1" applyProtection="1">
      <alignment horizontal="center" vertical="center" shrinkToFit="1"/>
      <protection locked="0"/>
    </xf>
    <xf numFmtId="0" fontId="95" fillId="0" borderId="0" xfId="47" applyFont="1" applyAlignment="1">
      <alignment horizontal="left" vertical="center"/>
    </xf>
    <xf numFmtId="0" fontId="96" fillId="0" borderId="0" xfId="47" applyFont="1">
      <alignment vertical="center"/>
    </xf>
    <xf numFmtId="0" fontId="85" fillId="0" borderId="24" xfId="47" applyFont="1" applyBorder="1" applyAlignment="1">
      <alignment horizontal="center" vertical="center"/>
    </xf>
    <xf numFmtId="0" fontId="85" fillId="29" borderId="25" xfId="47" applyFont="1" applyFill="1" applyBorder="1" applyAlignment="1" applyProtection="1">
      <alignment horizontal="center" vertical="center" shrinkToFit="1"/>
      <protection locked="0"/>
    </xf>
    <xf numFmtId="0" fontId="85" fillId="29" borderId="26" xfId="47" applyFont="1" applyFill="1" applyBorder="1" applyAlignment="1" applyProtection="1">
      <alignment horizontal="center" vertical="center" shrinkToFit="1"/>
      <protection locked="0"/>
    </xf>
    <xf numFmtId="0" fontId="85" fillId="29" borderId="27" xfId="47" applyFont="1" applyFill="1" applyBorder="1" applyAlignment="1" applyProtection="1">
      <alignment horizontal="center" vertical="center" shrinkToFit="1"/>
      <protection locked="0"/>
    </xf>
    <xf numFmtId="0" fontId="43" fillId="0" borderId="0" xfId="47" applyFont="1" applyAlignment="1">
      <alignment horizontal="center" vertical="center"/>
    </xf>
    <xf numFmtId="0" fontId="85" fillId="29" borderId="24" xfId="47" applyFont="1" applyFill="1" applyBorder="1" applyAlignment="1" applyProtection="1">
      <alignment horizontal="center" vertical="center"/>
      <protection locked="0"/>
    </xf>
    <xf numFmtId="0" fontId="85" fillId="29" borderId="24" xfId="47" applyFont="1" applyFill="1" applyBorder="1" applyAlignment="1" applyProtection="1">
      <alignment horizontal="center" vertical="center" shrinkToFit="1"/>
      <protection locked="0"/>
    </xf>
    <xf numFmtId="0" fontId="85" fillId="0" borderId="25" xfId="47" applyFont="1" applyBorder="1" applyAlignment="1">
      <alignment horizontal="center" vertical="center"/>
    </xf>
    <xf numFmtId="0" fontId="85" fillId="0" borderId="26" xfId="47" applyFont="1" applyBorder="1" applyAlignment="1">
      <alignment horizontal="center" vertical="center"/>
    </xf>
    <xf numFmtId="0" fontId="85" fillId="0" borderId="27" xfId="47" applyFont="1" applyBorder="1" applyAlignment="1">
      <alignment horizontal="center" vertical="center"/>
    </xf>
    <xf numFmtId="0" fontId="85" fillId="29" borderId="25" xfId="47" applyFont="1" applyFill="1" applyBorder="1" applyAlignment="1">
      <alignment horizontal="center" vertical="center"/>
    </xf>
    <xf numFmtId="0" fontId="85" fillId="29" borderId="26" xfId="47" applyFont="1" applyFill="1" applyBorder="1" applyAlignment="1">
      <alignment horizontal="center" vertical="center"/>
    </xf>
    <xf numFmtId="0" fontId="85" fillId="29" borderId="27" xfId="47" applyFont="1" applyFill="1" applyBorder="1" applyAlignment="1">
      <alignment horizontal="center" vertical="center"/>
    </xf>
    <xf numFmtId="0" fontId="97" fillId="0" borderId="0" xfId="47" applyFont="1">
      <alignment vertical="center"/>
    </xf>
    <xf numFmtId="190" fontId="97" fillId="0" borderId="0" xfId="47" applyNumberFormat="1" applyFont="1">
      <alignment vertical="center"/>
    </xf>
    <xf numFmtId="0" fontId="98" fillId="0" borderId="0" xfId="47" applyFont="1" applyAlignment="1">
      <alignment horizontal="left" vertical="center"/>
    </xf>
    <xf numFmtId="0" fontId="43" fillId="0" borderId="77" xfId="47" applyFont="1" applyBorder="1" applyAlignment="1">
      <alignment horizontal="center" vertical="center"/>
    </xf>
    <xf numFmtId="0" fontId="43" fillId="0" borderId="76" xfId="47" applyFont="1" applyBorder="1" applyAlignment="1">
      <alignment horizontal="center" vertical="center"/>
    </xf>
    <xf numFmtId="0" fontId="43" fillId="0" borderId="75" xfId="47" applyFont="1" applyBorder="1" applyAlignment="1">
      <alignment horizontal="center" vertical="center"/>
    </xf>
    <xf numFmtId="0" fontId="85" fillId="0" borderId="77" xfId="47" applyFont="1" applyBorder="1" applyAlignment="1">
      <alignment horizontal="center" vertical="center" shrinkToFit="1"/>
    </xf>
    <xf numFmtId="0" fontId="85" fillId="0" borderId="76" xfId="47" applyFont="1" applyBorder="1" applyAlignment="1">
      <alignment horizontal="center" vertical="center" shrinkToFit="1"/>
    </xf>
    <xf numFmtId="0" fontId="85" fillId="0" borderId="75" xfId="47" applyFont="1" applyBorder="1" applyAlignment="1">
      <alignment horizontal="center" vertical="center" shrinkToFit="1"/>
    </xf>
    <xf numFmtId="0" fontId="85" fillId="0" borderId="62" xfId="47" applyFont="1" applyBorder="1" applyAlignment="1">
      <alignment horizontal="center" vertical="center"/>
    </xf>
    <xf numFmtId="0" fontId="85" fillId="0" borderId="59" xfId="47" applyFont="1" applyBorder="1" applyAlignment="1">
      <alignment horizontal="center" vertical="center"/>
    </xf>
    <xf numFmtId="0" fontId="85" fillId="0" borderId="58" xfId="47" applyFont="1" applyBorder="1" applyAlignment="1">
      <alignment horizontal="center" vertical="center"/>
    </xf>
    <xf numFmtId="0" fontId="85" fillId="0" borderId="71" xfId="47" applyFont="1" applyBorder="1" applyAlignment="1">
      <alignment horizontal="center" vertical="center"/>
    </xf>
    <xf numFmtId="0" fontId="85" fillId="0" borderId="70" xfId="47" applyFont="1" applyBorder="1" applyAlignment="1">
      <alignment horizontal="center" vertical="center"/>
    </xf>
    <xf numFmtId="0" fontId="85" fillId="0" borderId="87" xfId="47" applyFont="1" applyBorder="1" applyAlignment="1">
      <alignment horizontal="center" vertical="center"/>
    </xf>
    <xf numFmtId="0" fontId="99" fillId="0" borderId="0" xfId="47" applyFont="1" applyAlignment="1">
      <alignment horizontal="center" vertical="center" shrinkToFit="1"/>
    </xf>
    <xf numFmtId="0" fontId="99" fillId="0" borderId="15" xfId="47" applyFont="1" applyBorder="1" applyAlignment="1">
      <alignment horizontal="center" vertical="center" shrinkToFit="1"/>
    </xf>
    <xf numFmtId="0" fontId="85" fillId="0" borderId="60" xfId="47" applyFont="1" applyBorder="1" applyAlignment="1">
      <alignment horizontal="center" vertical="center" shrinkToFit="1"/>
    </xf>
    <xf numFmtId="0" fontId="85" fillId="0" borderId="59" xfId="47" applyFont="1" applyBorder="1" applyAlignment="1">
      <alignment horizontal="center" vertical="center" shrinkToFit="1"/>
    </xf>
    <xf numFmtId="0" fontId="85" fillId="0" borderId="58" xfId="47" applyFont="1" applyBorder="1" applyAlignment="1">
      <alignment horizontal="center" vertical="center" shrinkToFit="1"/>
    </xf>
    <xf numFmtId="0" fontId="99" fillId="0" borderId="50" xfId="47" applyFont="1" applyBorder="1" applyAlignment="1">
      <alignment horizontal="center" vertical="center" shrinkToFit="1"/>
    </xf>
    <xf numFmtId="0" fontId="99" fillId="0" borderId="14" xfId="47" applyFont="1" applyBorder="1" applyAlignment="1">
      <alignment horizontal="center" vertical="center" shrinkToFit="1"/>
    </xf>
    <xf numFmtId="0" fontId="99" fillId="0" borderId="49" xfId="47" applyFont="1" applyBorder="1" applyAlignment="1">
      <alignment horizontal="center" vertical="center" shrinkToFit="1"/>
    </xf>
    <xf numFmtId="0" fontId="85" fillId="0" borderId="50" xfId="47" applyFont="1" applyBorder="1" applyAlignment="1">
      <alignment horizontal="center" vertical="center"/>
    </xf>
    <xf numFmtId="0" fontId="85" fillId="0" borderId="49" xfId="47" applyFont="1" applyBorder="1" applyAlignment="1">
      <alignment horizontal="center" vertical="center"/>
    </xf>
    <xf numFmtId="0" fontId="85" fillId="0" borderId="66" xfId="47" applyFont="1" applyBorder="1" applyAlignment="1">
      <alignment horizontal="center" vertical="center"/>
    </xf>
    <xf numFmtId="0" fontId="85" fillId="0" borderId="84" xfId="47" applyFont="1" applyBorder="1" applyAlignment="1">
      <alignment horizontal="center" vertical="center"/>
    </xf>
    <xf numFmtId="0" fontId="99" fillId="0" borderId="10" xfId="47" applyFont="1" applyBorder="1" applyAlignment="1">
      <alignment horizontal="center" vertical="center" shrinkToFit="1"/>
    </xf>
    <xf numFmtId="0" fontId="99" fillId="0" borderId="31" xfId="47" applyFont="1" applyBorder="1" applyAlignment="1">
      <alignment horizontal="center" vertical="center" shrinkToFit="1"/>
    </xf>
    <xf numFmtId="0" fontId="100" fillId="0" borderId="25" xfId="47" applyFont="1" applyBorder="1" applyAlignment="1">
      <alignment horizontal="center" vertical="center" wrapText="1" shrinkToFit="1"/>
    </xf>
    <xf numFmtId="0" fontId="100" fillId="0" borderId="26" xfId="47" applyFont="1" applyBorder="1" applyAlignment="1">
      <alignment horizontal="center" vertical="center" shrinkToFit="1"/>
    </xf>
    <xf numFmtId="0" fontId="100" fillId="0" borderId="27" xfId="47" applyFont="1" applyBorder="1" applyAlignment="1">
      <alignment horizontal="center" vertical="center" shrinkToFit="1"/>
    </xf>
    <xf numFmtId="0" fontId="85" fillId="0" borderId="23" xfId="47" applyFont="1" applyBorder="1" applyAlignment="1">
      <alignment horizontal="center" vertical="center" shrinkToFit="1"/>
    </xf>
    <xf numFmtId="0" fontId="85" fillId="0" borderId="10" xfId="47" applyFont="1" applyBorder="1" applyAlignment="1">
      <alignment horizontal="center" vertical="center" shrinkToFit="1"/>
    </xf>
    <xf numFmtId="0" fontId="85" fillId="0" borderId="53" xfId="47" applyFont="1" applyBorder="1" applyAlignment="1">
      <alignment horizontal="center" vertical="center" shrinkToFit="1"/>
    </xf>
    <xf numFmtId="0" fontId="99" fillId="0" borderId="54" xfId="47" applyFont="1" applyBorder="1" applyAlignment="1">
      <alignment horizontal="center" vertical="center" shrinkToFit="1"/>
    </xf>
    <xf numFmtId="0" fontId="99" fillId="0" borderId="53" xfId="47" applyFont="1" applyBorder="1" applyAlignment="1">
      <alignment horizontal="center" vertical="center" shrinkToFit="1"/>
    </xf>
    <xf numFmtId="0" fontId="85" fillId="0" borderId="54" xfId="47" applyFont="1" applyBorder="1" applyAlignment="1">
      <alignment horizontal="center" vertical="center"/>
    </xf>
    <xf numFmtId="0" fontId="85" fillId="0" borderId="10" xfId="47" applyFont="1" applyBorder="1" applyAlignment="1">
      <alignment horizontal="center" vertical="center"/>
    </xf>
    <xf numFmtId="0" fontId="85" fillId="0" borderId="53" xfId="47" applyFont="1" applyBorder="1" applyAlignment="1">
      <alignment horizontal="center" vertical="center"/>
    </xf>
    <xf numFmtId="190" fontId="97" fillId="29" borderId="23" xfId="47" applyNumberFormat="1" applyFont="1" applyFill="1" applyBorder="1" applyAlignment="1" applyProtection="1">
      <alignment horizontal="right" vertical="center"/>
      <protection locked="0"/>
    </xf>
    <xf numFmtId="190" fontId="97" fillId="29" borderId="10" xfId="47" applyNumberFormat="1" applyFont="1" applyFill="1" applyBorder="1" applyAlignment="1" applyProtection="1">
      <alignment horizontal="right" vertical="center"/>
      <protection locked="0"/>
    </xf>
    <xf numFmtId="190" fontId="97" fillId="29" borderId="10" xfId="47" applyNumberFormat="1" applyFont="1" applyFill="1" applyBorder="1" applyAlignment="1" applyProtection="1">
      <alignment horizontal="right" vertical="center" shrinkToFit="1"/>
      <protection locked="0"/>
    </xf>
    <xf numFmtId="190" fontId="97" fillId="29" borderId="102" xfId="47" applyNumberFormat="1" applyFont="1" applyFill="1" applyBorder="1" applyAlignment="1" applyProtection="1">
      <alignment horizontal="right" vertical="center" shrinkToFit="1"/>
      <protection locked="0"/>
    </xf>
    <xf numFmtId="190" fontId="97" fillId="29" borderId="103" xfId="47" applyNumberFormat="1" applyFont="1" applyFill="1" applyBorder="1" applyAlignment="1" applyProtection="1">
      <alignment horizontal="right" vertical="center" shrinkToFit="1"/>
      <protection locked="0"/>
    </xf>
    <xf numFmtId="190" fontId="97" fillId="29" borderId="104" xfId="47" applyNumberFormat="1" applyFont="1" applyFill="1" applyBorder="1" applyAlignment="1" applyProtection="1">
      <alignment horizontal="right" vertical="center" shrinkToFit="1"/>
      <protection locked="0"/>
    </xf>
    <xf numFmtId="190" fontId="97" fillId="29" borderId="25" xfId="47" applyNumberFormat="1" applyFont="1" applyFill="1" applyBorder="1" applyAlignment="1" applyProtection="1">
      <alignment horizontal="right" vertical="center" shrinkToFit="1"/>
      <protection locked="0"/>
    </xf>
    <xf numFmtId="190" fontId="97" fillId="29" borderId="26" xfId="47" applyNumberFormat="1" applyFont="1" applyFill="1" applyBorder="1" applyAlignment="1" applyProtection="1">
      <alignment horizontal="right" vertical="center" shrinkToFit="1"/>
      <protection locked="0"/>
    </xf>
    <xf numFmtId="190" fontId="97" fillId="29" borderId="80" xfId="47" applyNumberFormat="1" applyFont="1" applyFill="1" applyBorder="1" applyAlignment="1" applyProtection="1">
      <alignment horizontal="right" vertical="center" shrinkToFit="1"/>
      <protection locked="0"/>
    </xf>
    <xf numFmtId="190" fontId="97" fillId="29" borderId="79" xfId="47" applyNumberFormat="1" applyFont="1" applyFill="1" applyBorder="1" applyAlignment="1" applyProtection="1">
      <alignment horizontal="right" vertical="center" shrinkToFit="1"/>
      <protection locked="0"/>
    </xf>
    <xf numFmtId="190" fontId="97" fillId="0" borderId="26" xfId="47" applyNumberFormat="1" applyFont="1" applyBorder="1" applyAlignment="1">
      <alignment horizontal="right" vertical="center" shrinkToFit="1"/>
    </xf>
    <xf numFmtId="0" fontId="85" fillId="0" borderId="80" xfId="47" applyFont="1" applyBorder="1" applyAlignment="1">
      <alignment horizontal="center" vertical="center"/>
    </xf>
    <xf numFmtId="0" fontId="43" fillId="0" borderId="0" xfId="47" applyFont="1" applyAlignment="1">
      <alignment vertical="center" shrinkToFit="1"/>
    </xf>
    <xf numFmtId="190" fontId="97" fillId="0" borderId="23" xfId="47" applyNumberFormat="1" applyFont="1" applyBorder="1" applyAlignment="1">
      <alignment horizontal="right" vertical="center"/>
    </xf>
    <xf numFmtId="190" fontId="97" fillId="0" borderId="10" xfId="47" applyNumberFormat="1" applyFont="1" applyBorder="1" applyAlignment="1">
      <alignment horizontal="right" vertical="center"/>
    </xf>
    <xf numFmtId="190" fontId="97" fillId="0" borderId="10" xfId="47" applyNumberFormat="1" applyFont="1" applyBorder="1" applyAlignment="1">
      <alignment horizontal="right" vertical="center" shrinkToFit="1"/>
    </xf>
    <xf numFmtId="190" fontId="97" fillId="0" borderId="143" xfId="47" applyNumberFormat="1" applyFont="1" applyBorder="1" applyAlignment="1">
      <alignment horizontal="right" vertical="center" shrinkToFit="1"/>
    </xf>
    <xf numFmtId="190" fontId="97" fillId="0" borderId="144" xfId="47" applyNumberFormat="1" applyFont="1" applyBorder="1" applyAlignment="1">
      <alignment horizontal="right" vertical="center" shrinkToFit="1"/>
    </xf>
    <xf numFmtId="190" fontId="97" fillId="0" borderId="145" xfId="47" applyNumberFormat="1" applyFont="1" applyBorder="1" applyAlignment="1">
      <alignment horizontal="right" vertical="center" shrinkToFit="1"/>
    </xf>
    <xf numFmtId="190" fontId="97" fillId="0" borderId="23" xfId="47" applyNumberFormat="1" applyFont="1" applyBorder="1" applyAlignment="1">
      <alignment horizontal="right" vertical="center" shrinkToFit="1"/>
    </xf>
    <xf numFmtId="190" fontId="97" fillId="0" borderId="53" xfId="47" applyNumberFormat="1" applyFont="1" applyBorder="1" applyAlignment="1">
      <alignment horizontal="right" vertical="center" shrinkToFit="1"/>
    </xf>
    <xf numFmtId="190" fontId="97" fillId="0" borderId="79" xfId="47" applyNumberFormat="1" applyFont="1" applyBorder="1" applyAlignment="1">
      <alignment horizontal="right" vertical="center" shrinkToFit="1"/>
    </xf>
    <xf numFmtId="0" fontId="99" fillId="0" borderId="52" xfId="47" applyFont="1" applyBorder="1" applyAlignment="1">
      <alignment horizontal="center" vertical="center" wrapText="1" shrinkToFit="1"/>
    </xf>
    <xf numFmtId="0" fontId="99" fillId="0" borderId="16" xfId="47" applyFont="1" applyBorder="1" applyAlignment="1">
      <alignment horizontal="center" vertical="center" shrinkToFit="1"/>
    </xf>
    <xf numFmtId="0" fontId="99" fillId="0" borderId="12" xfId="47" applyFont="1" applyBorder="1" applyAlignment="1">
      <alignment horizontal="center" vertical="center" shrinkToFit="1"/>
    </xf>
    <xf numFmtId="0" fontId="85" fillId="0" borderId="146" xfId="47" applyFont="1" applyBorder="1" applyAlignment="1">
      <alignment horizontal="center" vertical="center"/>
    </xf>
    <xf numFmtId="0" fontId="85" fillId="0" borderId="147" xfId="47" applyFont="1" applyBorder="1" applyAlignment="1">
      <alignment horizontal="center" vertical="center"/>
    </xf>
    <xf numFmtId="0" fontId="85" fillId="0" borderId="148" xfId="47" applyFont="1" applyBorder="1" applyAlignment="1">
      <alignment horizontal="center" vertical="center"/>
    </xf>
    <xf numFmtId="191" fontId="97" fillId="0" borderId="0" xfId="47" applyNumberFormat="1" applyFont="1" applyAlignment="1">
      <alignment horizontal="right" vertical="center" shrinkToFit="1"/>
    </xf>
    <xf numFmtId="191" fontId="97" fillId="0" borderId="38" xfId="47" applyNumberFormat="1" applyFont="1" applyBorder="1" applyAlignment="1">
      <alignment horizontal="right" vertical="center" shrinkToFit="1"/>
    </xf>
    <xf numFmtId="191" fontId="97" fillId="0" borderId="39" xfId="47" applyNumberFormat="1" applyFont="1" applyBorder="1" applyAlignment="1">
      <alignment horizontal="right" vertical="center" shrinkToFit="1"/>
    </xf>
    <xf numFmtId="191" fontId="97" fillId="0" borderId="40" xfId="47" applyNumberFormat="1" applyFont="1" applyBorder="1" applyAlignment="1">
      <alignment horizontal="right" vertical="center" shrinkToFit="1"/>
    </xf>
    <xf numFmtId="191" fontId="97" fillId="0" borderId="14" xfId="47" applyNumberFormat="1" applyFont="1" applyBorder="1" applyAlignment="1">
      <alignment horizontal="right" vertical="center" shrinkToFit="1"/>
    </xf>
    <xf numFmtId="191" fontId="97" fillId="0" borderId="49" xfId="47" applyNumberFormat="1" applyFont="1" applyBorder="1" applyAlignment="1">
      <alignment horizontal="right" vertical="center" shrinkToFit="1"/>
    </xf>
    <xf numFmtId="191" fontId="97" fillId="0" borderId="50" xfId="47" applyNumberFormat="1" applyFont="1" applyBorder="1" applyAlignment="1">
      <alignment horizontal="right" vertical="center" shrinkToFit="1"/>
    </xf>
    <xf numFmtId="191" fontId="97" fillId="0" borderId="130" xfId="47" applyNumberFormat="1" applyFont="1" applyBorder="1" applyAlignment="1">
      <alignment horizontal="right" vertical="center" shrinkToFit="1"/>
    </xf>
    <xf numFmtId="0" fontId="85" fillId="0" borderId="130" xfId="47" applyFont="1" applyBorder="1" applyAlignment="1">
      <alignment horizontal="center" vertical="center"/>
    </xf>
    <xf numFmtId="0" fontId="85" fillId="0" borderId="131" xfId="47" applyFont="1" applyBorder="1" applyAlignment="1">
      <alignment horizontal="center" vertical="center"/>
    </xf>
    <xf numFmtId="0" fontId="101" fillId="0" borderId="92" xfId="47" applyFont="1" applyBorder="1" applyAlignment="1">
      <alignment horizontal="center" vertical="center" shrinkToFit="1"/>
    </xf>
    <xf numFmtId="0" fontId="101" fillId="0" borderId="93" xfId="47" applyFont="1" applyBorder="1" applyAlignment="1">
      <alignment horizontal="center" vertical="center" shrinkToFit="1"/>
    </xf>
    <xf numFmtId="0" fontId="101" fillId="0" borderId="94" xfId="47" applyFont="1" applyBorder="1" applyAlignment="1">
      <alignment horizontal="center" vertical="center" shrinkToFit="1"/>
    </xf>
    <xf numFmtId="191" fontId="97" fillId="0" borderId="81" xfId="47" applyNumberFormat="1" applyFont="1" applyBorder="1" applyAlignment="1">
      <alignment horizontal="center" vertical="center" shrinkToFit="1"/>
    </xf>
    <xf numFmtId="191" fontId="97" fillId="0" borderId="93" xfId="47" applyNumberFormat="1" applyFont="1" applyBorder="1" applyAlignment="1">
      <alignment horizontal="center" vertical="center" shrinkToFit="1"/>
    </xf>
    <xf numFmtId="191" fontId="97" fillId="0" borderId="94" xfId="47" applyNumberFormat="1" applyFont="1" applyBorder="1" applyAlignment="1">
      <alignment horizontal="center" vertical="center" shrinkToFit="1"/>
    </xf>
    <xf numFmtId="191" fontId="97" fillId="0" borderId="0" xfId="47" applyNumberFormat="1" applyFont="1" applyAlignment="1">
      <alignment horizontal="right" vertical="center" shrinkToFit="1"/>
    </xf>
    <xf numFmtId="0" fontId="85" fillId="0" borderId="0" xfId="47" applyFont="1" applyAlignment="1">
      <alignment horizontal="center" vertical="center"/>
    </xf>
    <xf numFmtId="0" fontId="85" fillId="0" borderId="0" xfId="47" applyFont="1" applyAlignment="1">
      <alignment horizontal="center" vertical="center" shrinkToFit="1"/>
    </xf>
    <xf numFmtId="0" fontId="98" fillId="0" borderId="0" xfId="47" applyFont="1">
      <alignment vertical="center"/>
    </xf>
    <xf numFmtId="0" fontId="101" fillId="0" borderId="0" xfId="47" applyFont="1">
      <alignment vertical="center"/>
    </xf>
    <xf numFmtId="0" fontId="103" fillId="0" borderId="0" xfId="47" applyFont="1" applyAlignment="1">
      <alignment horizontal="right" vertical="center"/>
    </xf>
    <xf numFmtId="0" fontId="104" fillId="0" borderId="0" xfId="42" applyFont="1">
      <alignment vertical="center"/>
    </xf>
    <xf numFmtId="0" fontId="105" fillId="0" borderId="0" xfId="42" applyFont="1">
      <alignment vertical="center"/>
    </xf>
    <xf numFmtId="0" fontId="106" fillId="0" borderId="0" xfId="42" applyFont="1" applyAlignment="1">
      <alignment horizontal="right" vertical="center"/>
    </xf>
    <xf numFmtId="0" fontId="106" fillId="0" borderId="0" xfId="42" applyFont="1">
      <alignment vertical="center"/>
    </xf>
    <xf numFmtId="0" fontId="107" fillId="0" borderId="0" xfId="42" applyFont="1" applyAlignment="1">
      <alignment horizontal="center" vertical="center"/>
    </xf>
    <xf numFmtId="0" fontId="108" fillId="0" borderId="0" xfId="45" applyFont="1" applyAlignment="1">
      <alignment horizontal="center" vertical="center"/>
    </xf>
    <xf numFmtId="0" fontId="105" fillId="0" borderId="0" xfId="45" applyFont="1">
      <alignment vertical="center"/>
    </xf>
    <xf numFmtId="0" fontId="106" fillId="0" borderId="149" xfId="45" applyFont="1" applyBorder="1" applyAlignment="1">
      <alignment horizontal="center" vertical="center"/>
    </xf>
    <xf numFmtId="0" fontId="106" fillId="0" borderId="150" xfId="45" applyFont="1" applyBorder="1" applyAlignment="1" applyProtection="1">
      <alignment horizontal="center" vertical="center"/>
      <protection locked="0"/>
    </xf>
    <xf numFmtId="0" fontId="109" fillId="0" borderId="150" xfId="45" applyFont="1" applyBorder="1" applyAlignment="1" applyProtection="1">
      <alignment horizontal="left" vertical="center" wrapText="1"/>
      <protection locked="0"/>
    </xf>
    <xf numFmtId="0" fontId="106" fillId="0" borderId="150" xfId="45" applyFont="1" applyBorder="1" applyAlignment="1">
      <alignment horizontal="center" vertical="center" shrinkToFit="1"/>
    </xf>
    <xf numFmtId="0" fontId="105" fillId="0" borderId="150" xfId="45" applyFont="1" applyBorder="1" applyAlignment="1" applyProtection="1">
      <alignment horizontal="center" vertical="center"/>
      <protection locked="0"/>
    </xf>
    <xf numFmtId="0" fontId="105" fillId="0" borderId="149" xfId="45" applyFont="1" applyBorder="1" applyAlignment="1">
      <alignment horizontal="center" vertical="center" wrapText="1"/>
    </xf>
    <xf numFmtId="0" fontId="106" fillId="0" borderId="150" xfId="42" applyFont="1" applyBorder="1" applyAlignment="1">
      <alignment horizontal="left" vertical="center" indent="1"/>
    </xf>
    <xf numFmtId="0" fontId="106" fillId="0" borderId="151" xfId="42" applyFont="1" applyBorder="1" applyAlignment="1">
      <alignment horizontal="center" vertical="center"/>
    </xf>
    <xf numFmtId="189" fontId="106" fillId="0" borderId="149" xfId="42" applyNumberFormat="1" applyFont="1" applyBorder="1" applyAlignment="1" applyProtection="1">
      <alignment horizontal="right" vertical="center"/>
      <protection locked="0"/>
    </xf>
    <xf numFmtId="189" fontId="106" fillId="0" borderId="152" xfId="42" applyNumberFormat="1" applyFont="1" applyBorder="1">
      <alignment vertical="center"/>
    </xf>
    <xf numFmtId="189" fontId="106" fillId="0" borderId="153" xfId="42" applyNumberFormat="1" applyFont="1" applyBorder="1">
      <alignment vertical="center"/>
    </xf>
    <xf numFmtId="192" fontId="106" fillId="0" borderId="154" xfId="42" applyNumberFormat="1" applyFont="1" applyBorder="1" applyAlignment="1">
      <alignment horizontal="center" vertical="center"/>
    </xf>
    <xf numFmtId="193" fontId="106" fillId="0" borderId="0" xfId="42" applyNumberFormat="1" applyFont="1">
      <alignment vertical="center"/>
    </xf>
    <xf numFmtId="0" fontId="106" fillId="0" borderId="151" xfId="42" applyFont="1" applyBorder="1">
      <alignment vertical="center"/>
    </xf>
    <xf numFmtId="0" fontId="106" fillId="0" borderId="155" xfId="42" applyFont="1" applyBorder="1" applyAlignment="1">
      <alignment horizontal="left" vertical="center" indent="1"/>
    </xf>
    <xf numFmtId="189" fontId="106" fillId="0" borderId="156" xfId="42" applyNumberFormat="1" applyFont="1" applyBorder="1" applyAlignment="1">
      <alignment horizontal="right" vertical="center"/>
    </xf>
    <xf numFmtId="192" fontId="106" fillId="0" borderId="157" xfId="42" applyNumberFormat="1" applyFont="1" applyBorder="1">
      <alignment vertical="center"/>
    </xf>
    <xf numFmtId="194" fontId="106" fillId="0" borderId="158" xfId="42" applyNumberFormat="1" applyFont="1" applyBorder="1" applyAlignment="1">
      <alignment horizontal="center" vertical="center"/>
    </xf>
    <xf numFmtId="0" fontId="106" fillId="0" borderId="159" xfId="42" applyFont="1" applyBorder="1" applyAlignment="1">
      <alignment horizontal="center" vertical="center"/>
    </xf>
    <xf numFmtId="189" fontId="106" fillId="0" borderId="160" xfId="42" applyNumberFormat="1" applyFont="1" applyBorder="1" applyAlignment="1">
      <alignment horizontal="right" vertical="center"/>
    </xf>
    <xf numFmtId="192" fontId="106" fillId="0" borderId="161" xfId="42" applyNumberFormat="1" applyFont="1" applyBorder="1">
      <alignment vertical="center"/>
    </xf>
    <xf numFmtId="194" fontId="106" fillId="0" borderId="162" xfId="42" applyNumberFormat="1" applyFont="1" applyBorder="1" applyAlignment="1">
      <alignment horizontal="center" vertical="center"/>
    </xf>
    <xf numFmtId="0" fontId="106" fillId="0" borderId="150" xfId="42" applyFont="1" applyBorder="1" applyAlignment="1">
      <alignment horizontal="center" vertical="center"/>
    </xf>
    <xf numFmtId="0" fontId="106" fillId="0" borderId="150" xfId="42" applyFont="1" applyBorder="1" applyAlignment="1">
      <alignment vertical="center" shrinkToFit="1"/>
    </xf>
    <xf numFmtId="0" fontId="106" fillId="0" borderId="150" xfId="42" applyFont="1" applyBorder="1" applyAlignment="1" applyProtection="1">
      <alignment horizontal="center" vertical="center"/>
      <protection locked="0"/>
    </xf>
    <xf numFmtId="0" fontId="106" fillId="0" borderId="150" xfId="42" applyFont="1" applyBorder="1" applyAlignment="1">
      <alignment horizontal="center" vertical="center" shrinkToFit="1"/>
    </xf>
    <xf numFmtId="0" fontId="106" fillId="0" borderId="149" xfId="42" applyFont="1" applyBorder="1" applyAlignment="1" applyProtection="1">
      <alignment horizontal="center" vertical="center"/>
      <protection locked="0"/>
    </xf>
    <xf numFmtId="0" fontId="106" fillId="0" borderId="163" xfId="42" applyFont="1" applyBorder="1" applyAlignment="1">
      <alignment horizontal="center" vertical="center"/>
    </xf>
    <xf numFmtId="38" fontId="106" fillId="0" borderId="150" xfId="49" applyFont="1" applyFill="1" applyBorder="1" applyAlignment="1" applyProtection="1">
      <alignment horizontal="center" vertical="center"/>
    </xf>
    <xf numFmtId="0" fontId="106" fillId="0" borderId="0" xfId="42" applyFont="1" applyAlignment="1">
      <alignment vertical="center" shrinkToFit="1"/>
    </xf>
    <xf numFmtId="0" fontId="106" fillId="0" borderId="0" xfId="42" applyFont="1" applyAlignment="1">
      <alignment horizontal="center" vertical="center"/>
    </xf>
    <xf numFmtId="0" fontId="106" fillId="0" borderId="155" xfId="42" applyFont="1" applyBorder="1" applyAlignment="1">
      <alignment horizontal="center" vertical="center"/>
    </xf>
    <xf numFmtId="194" fontId="106" fillId="0" borderId="164" xfId="42" applyNumberFormat="1" applyFont="1" applyBorder="1">
      <alignment vertical="center"/>
    </xf>
    <xf numFmtId="194" fontId="106" fillId="0" borderId="165" xfId="42" applyNumberFormat="1" applyFont="1" applyBorder="1">
      <alignment vertical="center"/>
    </xf>
    <xf numFmtId="189" fontId="106" fillId="0" borderId="160" xfId="42" applyNumberFormat="1" applyFont="1" applyBorder="1" applyAlignment="1" applyProtection="1">
      <alignment horizontal="right" vertical="center"/>
      <protection locked="0"/>
    </xf>
    <xf numFmtId="194" fontId="106" fillId="0" borderId="161" xfId="42" applyNumberFormat="1" applyFont="1" applyBorder="1">
      <alignment vertical="center"/>
    </xf>
    <xf numFmtId="194" fontId="106" fillId="0" borderId="166" xfId="42" applyNumberFormat="1" applyFont="1" applyBorder="1">
      <alignment vertical="center"/>
    </xf>
    <xf numFmtId="0" fontId="106" fillId="0" borderId="167" xfId="42" applyFont="1" applyBorder="1" applyAlignment="1">
      <alignment horizontal="center" vertical="center"/>
    </xf>
    <xf numFmtId="0" fontId="105" fillId="28" borderId="150" xfId="45" applyFont="1" applyFill="1" applyBorder="1" applyAlignment="1">
      <alignment horizontal="center" vertical="center"/>
    </xf>
    <xf numFmtId="0" fontId="105" fillId="28" borderId="150" xfId="45" applyFont="1" applyFill="1" applyBorder="1" applyAlignment="1">
      <alignment horizontal="left" vertical="center" wrapText="1"/>
    </xf>
    <xf numFmtId="0" fontId="105" fillId="0" borderId="0" xfId="42" applyFont="1" applyAlignment="1">
      <alignment horizontal="left" vertical="top" wrapText="1"/>
    </xf>
    <xf numFmtId="0" fontId="112" fillId="0" borderId="0" xfId="42" applyFont="1" applyAlignment="1">
      <alignment vertical="center" wrapText="1"/>
    </xf>
    <xf numFmtId="0" fontId="105" fillId="0" borderId="0" xfId="42" applyFont="1" applyAlignment="1">
      <alignment horizontal="left" vertical="center" wrapText="1"/>
    </xf>
    <xf numFmtId="0" fontId="112" fillId="0" borderId="0" xfId="42" applyFont="1">
      <alignment vertical="center"/>
    </xf>
    <xf numFmtId="0" fontId="112" fillId="0" borderId="0" xfId="42" applyFont="1" applyAlignment="1">
      <alignment horizontal="right" vertical="center"/>
    </xf>
    <xf numFmtId="0" fontId="105" fillId="0" borderId="0" xfId="42" applyFont="1">
      <alignment vertical="center"/>
    </xf>
    <xf numFmtId="0" fontId="1" fillId="0" borderId="0" xfId="45" applyFont="1">
      <alignment vertical="center"/>
    </xf>
    <xf numFmtId="193" fontId="104" fillId="0" borderId="0" xfId="42" applyNumberFormat="1" applyFont="1">
      <alignment vertical="center"/>
    </xf>
    <xf numFmtId="0" fontId="113" fillId="0" borderId="0" xfId="42" applyFont="1" applyAlignment="1">
      <alignment vertical="center" wrapText="1"/>
    </xf>
    <xf numFmtId="0" fontId="113" fillId="0" borderId="0" xfId="42" applyFont="1">
      <alignment vertical="center"/>
    </xf>
    <xf numFmtId="0" fontId="113" fillId="0" borderId="0" xfId="42" applyFont="1" applyAlignment="1">
      <alignment horizontal="right" vertical="center"/>
    </xf>
    <xf numFmtId="0" fontId="23" fillId="0" borderId="0" xfId="50" applyFont="1">
      <alignment vertical="center"/>
    </xf>
    <xf numFmtId="0" fontId="69" fillId="0" borderId="0" xfId="50" applyFont="1">
      <alignment vertical="center"/>
    </xf>
    <xf numFmtId="0" fontId="115" fillId="0" borderId="0" xfId="50" applyFont="1">
      <alignment vertical="center"/>
    </xf>
    <xf numFmtId="0" fontId="69" fillId="0" borderId="0" xfId="50" applyFont="1" applyAlignment="1">
      <alignment horizontal="right" vertical="center"/>
    </xf>
    <xf numFmtId="0" fontId="69" fillId="0" borderId="0" xfId="50" applyFont="1" applyAlignment="1">
      <alignment horizontal="right" vertical="center"/>
    </xf>
    <xf numFmtId="0" fontId="115" fillId="0" borderId="0" xfId="51" applyFont="1">
      <alignment vertical="center"/>
    </xf>
    <xf numFmtId="0" fontId="116" fillId="0" borderId="0" xfId="51" applyFont="1" applyAlignment="1">
      <alignment horizontal="center" vertical="center"/>
    </xf>
    <xf numFmtId="0" fontId="79" fillId="0" borderId="0" xfId="51" applyFont="1" applyAlignment="1">
      <alignment horizontal="center" vertical="center"/>
    </xf>
    <xf numFmtId="0" fontId="73" fillId="0" borderId="71" xfId="42" applyFont="1" applyBorder="1" applyAlignment="1">
      <alignment horizontal="left" vertical="center"/>
    </xf>
    <xf numFmtId="0" fontId="73" fillId="0" borderId="70" xfId="42" applyFont="1" applyBorder="1" applyAlignment="1">
      <alignment horizontal="left" vertical="center"/>
    </xf>
    <xf numFmtId="0" fontId="73" fillId="0" borderId="70" xfId="52" applyFont="1" applyBorder="1" applyAlignment="1">
      <alignment horizontal="left" vertical="center"/>
    </xf>
    <xf numFmtId="0" fontId="73" fillId="0" borderId="70" xfId="42" applyFont="1" applyBorder="1" applyAlignment="1">
      <alignment horizontal="center" vertical="center"/>
    </xf>
    <xf numFmtId="0" fontId="73" fillId="0" borderId="122" xfId="42" applyFont="1" applyBorder="1" applyAlignment="1">
      <alignment horizontal="center" vertical="center"/>
    </xf>
    <xf numFmtId="0" fontId="73" fillId="0" borderId="87" xfId="42" applyFont="1" applyBorder="1" applyAlignment="1">
      <alignment horizontal="center" vertical="center"/>
    </xf>
    <xf numFmtId="0" fontId="73" fillId="0" borderId="85" xfId="42" applyFont="1" applyBorder="1" applyAlignment="1">
      <alignment horizontal="left" vertical="center"/>
    </xf>
    <xf numFmtId="0" fontId="73" fillId="0" borderId="88" xfId="42" applyFont="1" applyBorder="1" applyAlignment="1">
      <alignment horizontal="left" vertical="center"/>
    </xf>
    <xf numFmtId="0" fontId="73" fillId="0" borderId="88" xfId="52" applyFont="1" applyBorder="1" applyAlignment="1">
      <alignment horizontal="left" vertical="center"/>
    </xf>
    <xf numFmtId="0" fontId="73" fillId="0" borderId="88" xfId="42" applyFont="1" applyBorder="1" applyAlignment="1">
      <alignment horizontal="center" vertical="center"/>
    </xf>
    <xf numFmtId="0" fontId="73" fillId="0" borderId="129" xfId="42" applyFont="1" applyBorder="1" applyAlignment="1">
      <alignment horizontal="center" vertical="center"/>
    </xf>
    <xf numFmtId="0" fontId="73" fillId="0" borderId="86" xfId="42" applyFont="1" applyBorder="1" applyAlignment="1">
      <alignment horizontal="center" vertical="center"/>
    </xf>
    <xf numFmtId="0" fontId="73" fillId="0" borderId="56" xfId="51" applyFont="1" applyBorder="1" applyAlignment="1">
      <alignment horizontal="center" vertical="center" wrapText="1"/>
    </xf>
    <xf numFmtId="0" fontId="73" fillId="0" borderId="15" xfId="51" applyFont="1" applyBorder="1" applyAlignment="1">
      <alignment horizontal="center" vertical="center" wrapText="1"/>
    </xf>
    <xf numFmtId="0" fontId="73" fillId="0" borderId="31" xfId="51" applyFont="1" applyBorder="1" applyAlignment="1">
      <alignment horizontal="center" vertical="center" wrapText="1"/>
    </xf>
    <xf numFmtId="0" fontId="73" fillId="0" borderId="168" xfId="51" applyFont="1" applyBorder="1" applyAlignment="1">
      <alignment horizontal="center" vertical="center" wrapText="1"/>
    </xf>
    <xf numFmtId="0" fontId="73" fillId="0" borderId="14" xfId="51" applyFont="1" applyBorder="1" applyAlignment="1">
      <alignment horizontal="center" vertical="center" wrapText="1"/>
    </xf>
    <xf numFmtId="0" fontId="73" fillId="0" borderId="169" xfId="51" applyFont="1" applyBorder="1" applyAlignment="1">
      <alignment horizontal="center" vertical="center" wrapText="1"/>
    </xf>
    <xf numFmtId="0" fontId="73" fillId="0" borderId="27" xfId="51" applyFont="1" applyBorder="1" applyAlignment="1">
      <alignment horizontal="center" vertical="center" wrapText="1"/>
    </xf>
    <xf numFmtId="0" fontId="73" fillId="0" borderId="26" xfId="51" applyFont="1" applyBorder="1" applyAlignment="1">
      <alignment horizontal="center" vertical="center" wrapText="1"/>
    </xf>
    <xf numFmtId="0" fontId="73" fillId="0" borderId="71" xfId="51" applyFont="1" applyBorder="1" applyAlignment="1">
      <alignment horizontal="center" vertical="center" wrapText="1"/>
    </xf>
    <xf numFmtId="0" fontId="73" fillId="0" borderId="70" xfId="51" applyFont="1" applyBorder="1" applyAlignment="1">
      <alignment vertical="center" wrapText="1"/>
    </xf>
    <xf numFmtId="0" fontId="73" fillId="0" borderId="60" xfId="51" applyFont="1" applyBorder="1" applyAlignment="1">
      <alignment horizontal="center" vertical="center" wrapText="1"/>
    </xf>
    <xf numFmtId="0" fontId="73" fillId="0" borderId="59" xfId="51" applyFont="1" applyBorder="1" applyAlignment="1">
      <alignment horizontal="center" vertical="center" wrapText="1"/>
    </xf>
    <xf numFmtId="0" fontId="73" fillId="0" borderId="61" xfId="51" applyFont="1" applyBorder="1" applyAlignment="1">
      <alignment horizontal="center" vertical="center" wrapText="1"/>
    </xf>
    <xf numFmtId="0" fontId="117" fillId="0" borderId="117" xfId="51" applyFont="1" applyBorder="1" applyAlignment="1">
      <alignment horizontal="left" vertical="center" wrapText="1"/>
    </xf>
    <xf numFmtId="0" fontId="73" fillId="0" borderId="66" xfId="51" applyFont="1" applyBorder="1" applyAlignment="1">
      <alignment horizontal="center" vertical="center" wrapText="1"/>
    </xf>
    <xf numFmtId="0" fontId="73" fillId="0" borderId="24" xfId="51" applyFont="1" applyBorder="1" applyAlignment="1">
      <alignment vertical="center" wrapText="1"/>
    </xf>
    <xf numFmtId="0" fontId="117" fillId="0" borderId="170" xfId="51" applyFont="1" applyBorder="1" applyAlignment="1">
      <alignment horizontal="center" vertical="center" wrapText="1"/>
    </xf>
    <xf numFmtId="0" fontId="117" fillId="0" borderId="171" xfId="51" applyFont="1" applyBorder="1" applyAlignment="1">
      <alignment horizontal="center" vertical="center" wrapText="1"/>
    </xf>
    <xf numFmtId="0" fontId="119" fillId="26" borderId="171" xfId="51" applyFont="1" applyFill="1" applyBorder="1" applyAlignment="1">
      <alignment horizontal="center" vertical="center" wrapText="1"/>
    </xf>
    <xf numFmtId="0" fontId="119" fillId="26" borderId="26" xfId="51" applyFont="1" applyFill="1" applyBorder="1" applyAlignment="1">
      <alignment horizontal="center" vertical="center" wrapText="1"/>
    </xf>
    <xf numFmtId="0" fontId="117" fillId="0" borderId="133" xfId="51" applyFont="1" applyBorder="1" applyAlignment="1">
      <alignment horizontal="left" vertical="center" wrapText="1"/>
    </xf>
    <xf numFmtId="0" fontId="73" fillId="0" borderId="66" xfId="51" applyFont="1" applyBorder="1" applyAlignment="1">
      <alignment horizontal="center" vertical="center" wrapText="1"/>
    </xf>
    <xf numFmtId="0" fontId="69" fillId="0" borderId="24" xfId="51" applyFont="1" applyBorder="1" applyAlignment="1">
      <alignment horizontal="center" vertical="center" wrapText="1"/>
    </xf>
    <xf numFmtId="0" fontId="69" fillId="0" borderId="170" xfId="51" applyFont="1" applyBorder="1" applyAlignment="1">
      <alignment horizontal="center" vertical="center" wrapText="1"/>
    </xf>
    <xf numFmtId="0" fontId="69" fillId="0" borderId="171" xfId="51" applyFont="1" applyBorder="1" applyAlignment="1">
      <alignment horizontal="center" vertical="center" wrapText="1"/>
    </xf>
    <xf numFmtId="0" fontId="120" fillId="26" borderId="171" xfId="51" applyFont="1" applyFill="1" applyBorder="1" applyAlignment="1">
      <alignment horizontal="center" vertical="center" wrapText="1"/>
    </xf>
    <xf numFmtId="0" fontId="120" fillId="26" borderId="26" xfId="51" applyFont="1" applyFill="1" applyBorder="1" applyAlignment="1">
      <alignment horizontal="center" vertical="center" wrapText="1"/>
    </xf>
    <xf numFmtId="0" fontId="69" fillId="0" borderId="84" xfId="51" applyFont="1" applyBorder="1" applyAlignment="1">
      <alignment horizontal="center" vertical="center" wrapText="1"/>
    </xf>
    <xf numFmtId="0" fontId="73" fillId="0" borderId="85" xfId="51" applyFont="1" applyBorder="1" applyAlignment="1">
      <alignment horizontal="center" vertical="center" wrapText="1"/>
    </xf>
    <xf numFmtId="0" fontId="73" fillId="0" borderId="88" xfId="51" applyFont="1" applyBorder="1" applyAlignment="1">
      <alignment horizontal="center" vertical="center" wrapText="1"/>
    </xf>
    <xf numFmtId="0" fontId="73" fillId="0" borderId="172" xfId="51" applyFont="1" applyBorder="1" applyAlignment="1">
      <alignment horizontal="center" vertical="center" wrapText="1"/>
    </xf>
    <xf numFmtId="0" fontId="73" fillId="0" borderId="173" xfId="51" applyFont="1" applyBorder="1" applyAlignment="1">
      <alignment horizontal="center" vertical="center" wrapText="1"/>
    </xf>
    <xf numFmtId="0" fontId="121" fillId="26" borderId="173" xfId="51" applyFont="1" applyFill="1" applyBorder="1" applyAlignment="1">
      <alignment horizontal="center" vertical="center" wrapText="1"/>
    </xf>
    <xf numFmtId="0" fontId="121" fillId="26" borderId="174" xfId="51" applyFont="1" applyFill="1" applyBorder="1" applyAlignment="1">
      <alignment horizontal="center" vertical="center" wrapText="1"/>
    </xf>
    <xf numFmtId="0" fontId="73" fillId="0" borderId="175" xfId="51" applyFont="1" applyBorder="1" applyAlignment="1">
      <alignment horizontal="center" vertical="center" wrapText="1"/>
    </xf>
    <xf numFmtId="0" fontId="73" fillId="0" borderId="13" xfId="51" applyFont="1" applyBorder="1" applyAlignment="1">
      <alignment horizontal="center" vertical="center" wrapText="1"/>
    </xf>
    <xf numFmtId="0" fontId="73" fillId="0" borderId="24" xfId="51" applyFont="1" applyBorder="1" applyAlignment="1">
      <alignment horizontal="center" vertical="center" wrapText="1"/>
    </xf>
    <xf numFmtId="0" fontId="73" fillId="0" borderId="25" xfId="51" applyFont="1" applyBorder="1" applyAlignment="1">
      <alignment horizontal="left" vertical="center" wrapText="1"/>
    </xf>
    <xf numFmtId="0" fontId="73" fillId="0" borderId="26" xfId="51" applyFont="1" applyBorder="1" applyAlignment="1">
      <alignment horizontal="left" vertical="center" wrapText="1"/>
    </xf>
    <xf numFmtId="0" fontId="73" fillId="0" borderId="80" xfId="51" applyFont="1" applyBorder="1" applyAlignment="1">
      <alignment horizontal="left" vertical="center" wrapText="1"/>
    </xf>
    <xf numFmtId="0" fontId="121" fillId="26" borderId="24" xfId="51" applyFont="1" applyFill="1" applyBorder="1" applyAlignment="1">
      <alignment horizontal="center" vertical="center" wrapText="1"/>
    </xf>
    <xf numFmtId="0" fontId="121" fillId="26" borderId="25" xfId="51" applyFont="1" applyFill="1" applyBorder="1" applyAlignment="1">
      <alignment horizontal="left" vertical="center" wrapText="1"/>
    </xf>
    <xf numFmtId="0" fontId="121" fillId="26" borderId="26" xfId="51" applyFont="1" applyFill="1" applyBorder="1" applyAlignment="1">
      <alignment horizontal="left" vertical="center" wrapText="1"/>
    </xf>
    <xf numFmtId="0" fontId="121" fillId="26" borderId="80" xfId="51" applyFont="1" applyFill="1" applyBorder="1" applyAlignment="1">
      <alignment horizontal="left" vertical="center" wrapText="1"/>
    </xf>
    <xf numFmtId="0" fontId="73" fillId="0" borderId="101" xfId="51" applyFont="1" applyBorder="1" applyAlignment="1">
      <alignment horizontal="center" vertical="center" wrapText="1"/>
    </xf>
    <xf numFmtId="0" fontId="73" fillId="0" borderId="11" xfId="51" applyFont="1" applyBorder="1" applyAlignment="1">
      <alignment horizontal="center" vertical="center" wrapText="1"/>
    </xf>
    <xf numFmtId="0" fontId="73" fillId="0" borderId="16" xfId="51" applyFont="1" applyBorder="1" applyAlignment="1">
      <alignment horizontal="center" vertical="center" wrapText="1"/>
    </xf>
    <xf numFmtId="0" fontId="73" fillId="0" borderId="51" xfId="51" applyFont="1" applyBorder="1" applyAlignment="1">
      <alignment horizontal="center" vertical="center" wrapText="1"/>
    </xf>
    <xf numFmtId="0" fontId="73" fillId="0" borderId="23" xfId="51" applyFont="1" applyBorder="1" applyAlignment="1">
      <alignment horizontal="center" vertical="center" wrapText="1"/>
    </xf>
    <xf numFmtId="0" fontId="73" fillId="0" borderId="10" xfId="51" applyFont="1" applyBorder="1" applyAlignment="1">
      <alignment horizontal="center" vertical="center" wrapText="1"/>
    </xf>
    <xf numFmtId="0" fontId="73" fillId="0" borderId="53" xfId="51" applyFont="1" applyBorder="1" applyAlignment="1">
      <alignment horizontal="center" vertical="center" wrapText="1"/>
    </xf>
    <xf numFmtId="0" fontId="123" fillId="0" borderId="15" xfId="51" applyFont="1" applyBorder="1" applyAlignment="1">
      <alignment horizontal="center" vertical="center" wrapText="1"/>
    </xf>
    <xf numFmtId="0" fontId="123" fillId="0" borderId="13" xfId="51" applyFont="1" applyBorder="1" applyAlignment="1">
      <alignment horizontal="center" vertical="center" wrapText="1"/>
    </xf>
    <xf numFmtId="0" fontId="73" fillId="0" borderId="95" xfId="51" applyFont="1" applyBorder="1" applyAlignment="1">
      <alignment horizontal="center" vertical="center" wrapText="1"/>
    </xf>
    <xf numFmtId="0" fontId="123" fillId="0" borderId="168" xfId="51" applyFont="1" applyBorder="1" applyAlignment="1">
      <alignment horizontal="center" vertical="center" wrapText="1"/>
    </xf>
    <xf numFmtId="0" fontId="73" fillId="0" borderId="0" xfId="51" applyFont="1" applyAlignment="1">
      <alignment horizontal="center" vertical="center" wrapText="1"/>
    </xf>
    <xf numFmtId="0" fontId="73" fillId="0" borderId="49" xfId="51" applyFont="1" applyBorder="1" applyAlignment="1">
      <alignment horizontal="center" vertical="center" wrapText="1"/>
    </xf>
    <xf numFmtId="0" fontId="123" fillId="0" borderId="70" xfId="51" applyFont="1" applyBorder="1" applyAlignment="1">
      <alignment horizontal="center" vertical="center" wrapText="1"/>
    </xf>
    <xf numFmtId="0" fontId="73" fillId="0" borderId="70" xfId="51" applyFont="1" applyBorder="1" applyAlignment="1">
      <alignment horizontal="center" vertical="center" wrapText="1"/>
    </xf>
    <xf numFmtId="0" fontId="73" fillId="0" borderId="122" xfId="51" applyFont="1" applyBorder="1" applyAlignment="1">
      <alignment horizontal="center" vertical="center" wrapText="1"/>
    </xf>
    <xf numFmtId="0" fontId="73" fillId="0" borderId="87" xfId="51" applyFont="1" applyBorder="1" applyAlignment="1">
      <alignment horizontal="center" vertical="center" wrapText="1"/>
    </xf>
    <xf numFmtId="0" fontId="123" fillId="0" borderId="24" xfId="51" applyFont="1" applyBorder="1" applyAlignment="1">
      <alignment horizontal="center" vertical="center" wrapText="1"/>
    </xf>
    <xf numFmtId="0" fontId="124" fillId="0" borderId="24" xfId="51" applyFont="1" applyBorder="1" applyAlignment="1">
      <alignment horizontal="center" vertical="center" wrapText="1"/>
    </xf>
    <xf numFmtId="0" fontId="73" fillId="0" borderId="24" xfId="51" applyFont="1" applyBorder="1" applyAlignment="1">
      <alignment horizontal="center" vertical="center" wrapText="1"/>
    </xf>
    <xf numFmtId="0" fontId="73" fillId="0" borderId="25" xfId="51" applyFont="1" applyBorder="1" applyAlignment="1">
      <alignment horizontal="center" vertical="center" wrapText="1"/>
    </xf>
    <xf numFmtId="0" fontId="73" fillId="0" borderId="84" xfId="51" applyFont="1" applyBorder="1" applyAlignment="1">
      <alignment horizontal="center" vertical="center" wrapText="1"/>
    </xf>
    <xf numFmtId="0" fontId="68" fillId="0" borderId="24" xfId="51" applyFont="1" applyBorder="1" applyAlignment="1">
      <alignment horizontal="center" vertical="center" wrapText="1"/>
    </xf>
    <xf numFmtId="0" fontId="73" fillId="0" borderId="85" xfId="51" applyFont="1" applyBorder="1" applyAlignment="1">
      <alignment horizontal="center" vertical="center" wrapText="1"/>
    </xf>
    <xf numFmtId="0" fontId="123" fillId="0" borderId="88" xfId="51" applyFont="1" applyBorder="1" applyAlignment="1">
      <alignment horizontal="center" vertical="center" wrapText="1"/>
    </xf>
    <xf numFmtId="0" fontId="73" fillId="0" borderId="88" xfId="51" applyFont="1" applyBorder="1" applyAlignment="1">
      <alignment horizontal="center" vertical="center" wrapText="1"/>
    </xf>
    <xf numFmtId="0" fontId="73" fillId="0" borderId="129" xfId="51" applyFont="1" applyBorder="1" applyAlignment="1">
      <alignment horizontal="center" vertical="center" wrapText="1"/>
    </xf>
    <xf numFmtId="0" fontId="73" fillId="0" borderId="86" xfId="51" applyFont="1" applyBorder="1" applyAlignment="1">
      <alignment horizontal="center" vertical="center" wrapText="1"/>
    </xf>
    <xf numFmtId="0" fontId="121" fillId="26" borderId="115" xfId="51" applyFont="1" applyFill="1" applyBorder="1" applyAlignment="1">
      <alignment horizontal="center" vertical="center" wrapText="1"/>
    </xf>
    <xf numFmtId="0" fontId="121" fillId="26" borderId="116" xfId="51" applyFont="1" applyFill="1" applyBorder="1" applyAlignment="1">
      <alignment horizontal="center" vertical="center" wrapText="1"/>
    </xf>
    <xf numFmtId="0" fontId="119" fillId="26" borderId="116" xfId="51" applyFont="1" applyFill="1" applyBorder="1" applyAlignment="1">
      <alignment horizontal="center" vertical="center" wrapText="1"/>
    </xf>
    <xf numFmtId="0" fontId="121" fillId="26" borderId="116" xfId="51" applyFont="1" applyFill="1" applyBorder="1" applyAlignment="1">
      <alignment horizontal="center" vertical="center" wrapText="1"/>
    </xf>
    <xf numFmtId="0" fontId="121" fillId="26" borderId="122" xfId="51" applyFont="1" applyFill="1" applyBorder="1" applyAlignment="1">
      <alignment horizontal="center" vertical="center" wrapText="1"/>
    </xf>
    <xf numFmtId="0" fontId="121" fillId="26" borderId="90" xfId="51" applyFont="1" applyFill="1" applyBorder="1" applyAlignment="1">
      <alignment horizontal="center" vertical="center" wrapText="1"/>
    </xf>
    <xf numFmtId="0" fontId="121" fillId="26" borderId="70" xfId="51" applyFont="1" applyFill="1" applyBorder="1" applyAlignment="1">
      <alignment horizontal="center" vertical="center" wrapText="1"/>
    </xf>
    <xf numFmtId="0" fontId="121" fillId="26" borderId="89" xfId="51" applyFont="1" applyFill="1" applyBorder="1" applyAlignment="1">
      <alignment horizontal="center" vertical="center" wrapText="1"/>
    </xf>
    <xf numFmtId="0" fontId="119" fillId="26" borderId="87" xfId="51" applyFont="1" applyFill="1" applyBorder="1" applyAlignment="1">
      <alignment horizontal="center" vertical="center" wrapText="1"/>
    </xf>
    <xf numFmtId="0" fontId="121" fillId="26" borderId="56" xfId="51" applyFont="1" applyFill="1" applyBorder="1" applyAlignment="1">
      <alignment horizontal="center" vertical="center" wrapText="1"/>
    </xf>
    <xf numFmtId="0" fontId="121" fillId="26" borderId="168" xfId="51" applyFont="1" applyFill="1" applyBorder="1" applyAlignment="1">
      <alignment horizontal="center" vertical="center" wrapText="1"/>
    </xf>
    <xf numFmtId="0" fontId="119" fillId="26" borderId="168" xfId="51" applyFont="1" applyFill="1" applyBorder="1" applyAlignment="1">
      <alignment horizontal="center" vertical="center" wrapText="1"/>
    </xf>
    <xf numFmtId="0" fontId="121" fillId="26" borderId="13" xfId="51" applyFont="1" applyFill="1" applyBorder="1" applyAlignment="1">
      <alignment horizontal="center" vertical="center" wrapText="1"/>
    </xf>
    <xf numFmtId="0" fontId="121" fillId="26" borderId="25" xfId="51" applyFont="1" applyFill="1" applyBorder="1" applyAlignment="1">
      <alignment horizontal="center" vertical="center" wrapText="1"/>
    </xf>
    <xf numFmtId="0" fontId="121" fillId="26" borderId="27" xfId="51" applyFont="1" applyFill="1" applyBorder="1" applyAlignment="1">
      <alignment horizontal="center" vertical="center" wrapText="1"/>
    </xf>
    <xf numFmtId="0" fontId="121" fillId="26" borderId="25" xfId="51" applyFont="1" applyFill="1" applyBorder="1" applyAlignment="1">
      <alignment horizontal="center" vertical="center" wrapText="1"/>
    </xf>
    <xf numFmtId="0" fontId="119" fillId="26" borderId="114" xfId="51" applyFont="1" applyFill="1" applyBorder="1" applyAlignment="1">
      <alignment horizontal="center" vertical="center" wrapText="1"/>
    </xf>
    <xf numFmtId="0" fontId="121" fillId="26" borderId="101" xfId="51" applyFont="1" applyFill="1" applyBorder="1" applyAlignment="1">
      <alignment horizontal="center" vertical="center" wrapText="1"/>
    </xf>
    <xf numFmtId="0" fontId="121" fillId="26" borderId="25" xfId="51" applyFont="1" applyFill="1" applyBorder="1" applyAlignment="1">
      <alignment vertical="center" wrapText="1"/>
    </xf>
    <xf numFmtId="0" fontId="119" fillId="26" borderId="133" xfId="51" applyFont="1" applyFill="1" applyBorder="1" applyAlignment="1">
      <alignment horizontal="center" vertical="center" wrapText="1"/>
    </xf>
    <xf numFmtId="0" fontId="119" fillId="26" borderId="101" xfId="51" applyFont="1" applyFill="1" applyBorder="1" applyAlignment="1">
      <alignment horizontal="center" vertical="center" wrapText="1"/>
    </xf>
    <xf numFmtId="0" fontId="119" fillId="26" borderId="13" xfId="51" applyFont="1" applyFill="1" applyBorder="1" applyAlignment="1">
      <alignment horizontal="center" vertical="center" wrapText="1"/>
    </xf>
    <xf numFmtId="0" fontId="121" fillId="26" borderId="101" xfId="51" applyFont="1" applyFill="1" applyBorder="1" applyAlignment="1">
      <alignment horizontal="center" vertical="center" wrapText="1"/>
    </xf>
    <xf numFmtId="0" fontId="121" fillId="26" borderId="26" xfId="51" applyFont="1" applyFill="1" applyBorder="1" applyAlignment="1">
      <alignment horizontal="center" vertical="center" wrapText="1"/>
    </xf>
    <xf numFmtId="0" fontId="121" fillId="26" borderId="80" xfId="51" applyFont="1" applyFill="1" applyBorder="1" applyAlignment="1">
      <alignment horizontal="center" vertical="center" wrapText="1"/>
    </xf>
    <xf numFmtId="0" fontId="121" fillId="26" borderId="13" xfId="51" applyFont="1" applyFill="1" applyBorder="1" applyAlignment="1">
      <alignment horizontal="center" vertical="center" wrapText="1"/>
    </xf>
    <xf numFmtId="0" fontId="121" fillId="26" borderId="95" xfId="51" applyFont="1" applyFill="1" applyBorder="1" applyAlignment="1">
      <alignment horizontal="center" vertical="center" wrapText="1"/>
    </xf>
    <xf numFmtId="0" fontId="121" fillId="26" borderId="96" xfId="51" applyFont="1" applyFill="1" applyBorder="1" applyAlignment="1">
      <alignment horizontal="center" vertical="center" wrapText="1"/>
    </xf>
    <xf numFmtId="0" fontId="119" fillId="26" borderId="96" xfId="51" applyFont="1" applyFill="1" applyBorder="1" applyAlignment="1">
      <alignment horizontal="center" vertical="center" wrapText="1"/>
    </xf>
    <xf numFmtId="0" fontId="121" fillId="26" borderId="88" xfId="51" applyFont="1" applyFill="1" applyBorder="1" applyAlignment="1">
      <alignment horizontal="center" vertical="center" wrapText="1"/>
    </xf>
    <xf numFmtId="0" fontId="121" fillId="26" borderId="129" xfId="51" applyFont="1" applyFill="1" applyBorder="1" applyAlignment="1">
      <alignment horizontal="center" vertical="center" wrapText="1"/>
    </xf>
    <xf numFmtId="0" fontId="121" fillId="26" borderId="130" xfId="51" applyFont="1" applyFill="1" applyBorder="1" applyAlignment="1">
      <alignment horizontal="center" vertical="center" wrapText="1"/>
    </xf>
    <xf numFmtId="0" fontId="121" fillId="26" borderId="131" xfId="51" applyFont="1" applyFill="1" applyBorder="1" applyAlignment="1">
      <alignment horizontal="center" vertical="center" wrapText="1"/>
    </xf>
    <xf numFmtId="0" fontId="73" fillId="0" borderId="0" xfId="51" applyFont="1" applyAlignment="1">
      <alignment horizontal="left" vertical="center"/>
    </xf>
    <xf numFmtId="0" fontId="73" fillId="0" borderId="0" xfId="51" applyFont="1" applyAlignment="1">
      <alignment vertical="center" wrapText="1"/>
    </xf>
    <xf numFmtId="0" fontId="73" fillId="0" borderId="0" xfId="51" applyFont="1" applyAlignment="1">
      <alignment horizontal="left" vertical="center" wrapText="1"/>
    </xf>
    <xf numFmtId="0" fontId="121" fillId="26" borderId="0" xfId="51" applyFont="1" applyFill="1" applyAlignment="1">
      <alignment horizontal="left" vertical="center"/>
    </xf>
    <xf numFmtId="0" fontId="121" fillId="26" borderId="0" xfId="51" applyFont="1" applyFill="1" applyAlignment="1">
      <alignment horizontal="left" vertical="center" wrapText="1"/>
    </xf>
    <xf numFmtId="0" fontId="125" fillId="0" borderId="0" xfId="51" applyFont="1" applyAlignment="1">
      <alignment horizontal="center" vertical="center" wrapText="1"/>
    </xf>
    <xf numFmtId="0" fontId="125" fillId="28" borderId="25" xfId="51" applyFont="1" applyFill="1" applyBorder="1" applyAlignment="1">
      <alignment horizontal="center" vertical="center" wrapText="1"/>
    </xf>
    <xf numFmtId="0" fontId="125" fillId="28" borderId="26" xfId="51" applyFont="1" applyFill="1" applyBorder="1" applyAlignment="1">
      <alignment horizontal="center" vertical="center" wrapText="1"/>
    </xf>
    <xf numFmtId="0" fontId="125" fillId="28" borderId="27" xfId="51" applyFont="1" applyFill="1" applyBorder="1" applyAlignment="1">
      <alignment horizontal="center" vertical="center" wrapText="1"/>
    </xf>
    <xf numFmtId="0" fontId="125" fillId="28" borderId="25" xfId="51" applyFont="1" applyFill="1" applyBorder="1" applyAlignment="1">
      <alignment horizontal="left" vertical="center" wrapText="1"/>
    </xf>
    <xf numFmtId="0" fontId="125" fillId="28" borderId="26" xfId="51" applyFont="1" applyFill="1" applyBorder="1" applyAlignment="1">
      <alignment horizontal="left" vertical="center" wrapText="1"/>
    </xf>
    <xf numFmtId="0" fontId="125" fillId="28" borderId="27" xfId="51" applyFont="1" applyFill="1" applyBorder="1" applyAlignment="1">
      <alignment horizontal="left" vertical="center" wrapText="1"/>
    </xf>
    <xf numFmtId="0" fontId="126" fillId="0" borderId="0" xfId="51" applyFont="1" applyAlignment="1">
      <alignment horizontal="center" vertical="center" wrapText="1"/>
    </xf>
    <xf numFmtId="0" fontId="127" fillId="0" borderId="0" xfId="45" applyFont="1" applyAlignment="1">
      <alignment horizontal="right" vertical="center"/>
    </xf>
    <xf numFmtId="0" fontId="128" fillId="0" borderId="45" xfId="51" applyFont="1" applyBorder="1" applyAlignment="1">
      <alignment horizontal="center" vertical="center"/>
    </xf>
    <xf numFmtId="0" fontId="125" fillId="0" borderId="77" xfId="51" applyFont="1" applyBorder="1" applyAlignment="1">
      <alignment horizontal="distributed" vertical="center"/>
    </xf>
    <xf numFmtId="0" fontId="125" fillId="0" borderId="76" xfId="51" applyFont="1" applyBorder="1" applyAlignment="1">
      <alignment horizontal="distributed" vertical="center"/>
    </xf>
    <xf numFmtId="0" fontId="125" fillId="0" borderId="76" xfId="53" applyFont="1" applyBorder="1" applyAlignment="1">
      <alignment horizontal="distributed" vertical="center"/>
    </xf>
    <xf numFmtId="0" fontId="126" fillId="0" borderId="122" xfId="51" applyFont="1" applyBorder="1" applyAlignment="1">
      <alignment horizontal="center" vertical="center"/>
    </xf>
    <xf numFmtId="0" fontId="126" fillId="0" borderId="89" xfId="51" applyFont="1" applyBorder="1" applyAlignment="1">
      <alignment horizontal="center" vertical="center"/>
    </xf>
    <xf numFmtId="0" fontId="126" fillId="0" borderId="83" xfId="51" applyFont="1" applyBorder="1" applyAlignment="1">
      <alignment horizontal="center" vertical="center"/>
    </xf>
    <xf numFmtId="0" fontId="43" fillId="0" borderId="54" xfId="42" applyFont="1" applyBorder="1" applyAlignment="1">
      <alignment horizontal="distributed" vertical="center"/>
    </xf>
    <xf numFmtId="0" fontId="43" fillId="0" borderId="10" xfId="42" applyFont="1" applyBorder="1" applyAlignment="1">
      <alignment horizontal="distributed" vertical="center"/>
    </xf>
    <xf numFmtId="0" fontId="129" fillId="0" borderId="10" xfId="53" applyFont="1" applyBorder="1" applyAlignment="1">
      <alignment horizontal="distributed" vertical="center"/>
    </xf>
    <xf numFmtId="0" fontId="130" fillId="0" borderId="25" xfId="42" applyFont="1" applyBorder="1" applyAlignment="1">
      <alignment horizontal="center" vertical="center"/>
    </xf>
    <xf numFmtId="0" fontId="130" fillId="0" borderId="26" xfId="42" applyFont="1" applyBorder="1" applyAlignment="1">
      <alignment horizontal="center" vertical="center"/>
    </xf>
    <xf numFmtId="0" fontId="130" fillId="0" borderId="80" xfId="42" applyFont="1" applyBorder="1" applyAlignment="1">
      <alignment horizontal="center" vertical="center"/>
    </xf>
    <xf numFmtId="0" fontId="43" fillId="0" borderId="79" xfId="42" applyFont="1" applyBorder="1" applyAlignment="1">
      <alignment horizontal="distributed" vertical="center"/>
    </xf>
    <xf numFmtId="0" fontId="43" fillId="0" borderId="26" xfId="42" applyFont="1" applyBorder="1" applyAlignment="1">
      <alignment horizontal="distributed" vertical="center"/>
    </xf>
    <xf numFmtId="0" fontId="129" fillId="0" borderId="26" xfId="53" applyFont="1" applyBorder="1" applyAlignment="1">
      <alignment horizontal="distributed" vertical="center"/>
    </xf>
    <xf numFmtId="0" fontId="43" fillId="0" borderId="50" xfId="42" applyFont="1" applyBorder="1" applyAlignment="1">
      <alignment horizontal="center" vertical="center"/>
    </xf>
    <xf numFmtId="0" fontId="43" fillId="0" borderId="15" xfId="42" applyFont="1" applyBorder="1" applyAlignment="1">
      <alignment horizontal="center" vertical="center"/>
    </xf>
    <xf numFmtId="0" fontId="43" fillId="0" borderId="23" xfId="42" applyFont="1" applyBorder="1" applyAlignment="1">
      <alignment horizontal="distributed" vertical="center"/>
    </xf>
    <xf numFmtId="0" fontId="130" fillId="0" borderId="23" xfId="42" applyFont="1" applyBorder="1" applyAlignment="1">
      <alignment horizontal="center" vertical="center"/>
    </xf>
    <xf numFmtId="0" fontId="130" fillId="0" borderId="10" xfId="42" applyFont="1" applyBorder="1" applyAlignment="1">
      <alignment horizontal="center" vertical="center"/>
    </xf>
    <xf numFmtId="0" fontId="130" fillId="0" borderId="31" xfId="42" applyFont="1" applyBorder="1" applyAlignment="1">
      <alignment horizontal="center" vertical="center"/>
    </xf>
    <xf numFmtId="0" fontId="43" fillId="0" borderId="168" xfId="42" applyFont="1" applyBorder="1" applyAlignment="1">
      <alignment horizontal="center" vertical="center"/>
    </xf>
    <xf numFmtId="0" fontId="130" fillId="0" borderId="14" xfId="42" applyFont="1" applyBorder="1" applyAlignment="1">
      <alignment horizontal="center" vertical="center"/>
    </xf>
    <xf numFmtId="0" fontId="130" fillId="0" borderId="0" xfId="42" applyFont="1" applyAlignment="1">
      <alignment horizontal="center" vertical="center"/>
    </xf>
    <xf numFmtId="0" fontId="130" fillId="0" borderId="49" xfId="42" applyFont="1" applyBorder="1" applyAlignment="1">
      <alignment horizontal="center" vertical="center"/>
    </xf>
    <xf numFmtId="0" fontId="43" fillId="0" borderId="176" xfId="42" applyFont="1" applyBorder="1" applyAlignment="1">
      <alignment horizontal="center" vertical="center"/>
    </xf>
    <xf numFmtId="0" fontId="43" fillId="0" borderId="177" xfId="42" applyFont="1" applyBorder="1" applyAlignment="1">
      <alignment horizontal="center" vertical="center"/>
    </xf>
    <xf numFmtId="0" fontId="98" fillId="0" borderId="109" xfId="42" applyFont="1" applyBorder="1" applyAlignment="1">
      <alignment horizontal="distributed" vertical="center"/>
    </xf>
    <xf numFmtId="0" fontId="130" fillId="0" borderId="11" xfId="42" applyFont="1" applyBorder="1" applyAlignment="1">
      <alignment horizontal="center" vertical="center"/>
    </xf>
    <xf numFmtId="0" fontId="130" fillId="0" borderId="16" xfId="42" applyFont="1" applyBorder="1" applyAlignment="1">
      <alignment horizontal="center" vertical="center"/>
    </xf>
    <xf numFmtId="0" fontId="130" fillId="0" borderId="12" xfId="42" applyFont="1" applyBorder="1" applyAlignment="1">
      <alignment horizontal="center" vertical="center"/>
    </xf>
    <xf numFmtId="0" fontId="129" fillId="0" borderId="168" xfId="53" applyFont="1" applyBorder="1" applyAlignment="1">
      <alignment horizontal="center" vertical="center"/>
    </xf>
    <xf numFmtId="0" fontId="125" fillId="0" borderId="178" xfId="51" applyFont="1" applyBorder="1" applyAlignment="1">
      <alignment horizontal="center" vertical="center" wrapText="1"/>
    </xf>
    <xf numFmtId="0" fontId="125" fillId="0" borderId="179" xfId="51" applyFont="1" applyBorder="1" applyAlignment="1">
      <alignment horizontal="center" vertical="center" wrapText="1"/>
    </xf>
    <xf numFmtId="0" fontId="131" fillId="0" borderId="180" xfId="51" applyFont="1" applyBorder="1" applyAlignment="1">
      <alignment horizontal="center" vertical="center" wrapText="1"/>
    </xf>
    <xf numFmtId="0" fontId="132" fillId="0" borderId="181" xfId="51" applyFont="1" applyBorder="1" applyAlignment="1">
      <alignment horizontal="center" vertical="center" wrapText="1"/>
    </xf>
    <xf numFmtId="0" fontId="132" fillId="0" borderId="182" xfId="51" applyFont="1" applyBorder="1" applyAlignment="1">
      <alignment horizontal="center" vertical="center" wrapText="1"/>
    </xf>
    <xf numFmtId="0" fontId="132" fillId="0" borderId="183" xfId="51" applyFont="1" applyBorder="1" applyAlignment="1">
      <alignment horizontal="center" vertical="center" wrapText="1"/>
    </xf>
    <xf numFmtId="0" fontId="125" fillId="0" borderId="56" xfId="51" applyFont="1" applyBorder="1" applyAlignment="1">
      <alignment horizontal="center" vertical="center" wrapText="1"/>
    </xf>
    <xf numFmtId="0" fontId="125" fillId="0" borderId="27" xfId="51" applyFont="1" applyBorder="1" applyAlignment="1">
      <alignment horizontal="center" vertical="center" wrapText="1"/>
    </xf>
    <xf numFmtId="0" fontId="131" fillId="0" borderId="26" xfId="51" applyFont="1" applyBorder="1" applyAlignment="1">
      <alignment horizontal="center" vertical="center" wrapText="1"/>
    </xf>
    <xf numFmtId="0" fontId="129" fillId="0" borderId="62" xfId="51" applyFont="1" applyBorder="1" applyAlignment="1">
      <alignment horizontal="center" vertical="center" wrapText="1"/>
    </xf>
    <xf numFmtId="0" fontId="129" fillId="0" borderId="59" xfId="51" applyFont="1" applyBorder="1" applyAlignment="1">
      <alignment horizontal="center" vertical="center" wrapText="1"/>
    </xf>
    <xf numFmtId="0" fontId="129" fillId="0" borderId="116" xfId="51" applyFont="1" applyBorder="1" applyAlignment="1">
      <alignment horizontal="center" vertical="center" wrapText="1"/>
    </xf>
    <xf numFmtId="0" fontId="129" fillId="0" borderId="122" xfId="51" applyFont="1" applyBorder="1" applyAlignment="1">
      <alignment horizontal="center" vertical="center" wrapText="1"/>
    </xf>
    <xf numFmtId="0" fontId="129" fillId="0" borderId="89" xfId="51" applyFont="1" applyBorder="1" applyAlignment="1">
      <alignment horizontal="center" vertical="center" wrapText="1"/>
    </xf>
    <xf numFmtId="0" fontId="129" fillId="0" borderId="90" xfId="51" applyFont="1" applyBorder="1" applyAlignment="1">
      <alignment horizontal="center" vertical="center" wrapText="1"/>
    </xf>
    <xf numFmtId="0" fontId="131" fillId="0" borderId="58" xfId="51" applyFont="1" applyBorder="1" applyAlignment="1">
      <alignment horizontal="center" vertical="center" wrapText="1"/>
    </xf>
    <xf numFmtId="0" fontId="129" fillId="0" borderId="54" xfId="51" applyFont="1" applyBorder="1" applyAlignment="1">
      <alignment horizontal="center" vertical="center" wrapText="1"/>
    </xf>
    <xf numFmtId="0" fontId="129" fillId="0" borderId="10" xfId="51" applyFont="1" applyBorder="1" applyAlignment="1">
      <alignment horizontal="center" vertical="center" wrapText="1"/>
    </xf>
    <xf numFmtId="0" fontId="129" fillId="0" borderId="101" xfId="51" applyFont="1" applyBorder="1" applyAlignment="1">
      <alignment horizontal="center" vertical="center" wrapText="1"/>
    </xf>
    <xf numFmtId="0" fontId="131" fillId="0" borderId="170" xfId="51" applyFont="1" applyBorder="1" applyAlignment="1">
      <alignment horizontal="center" vertical="center" wrapText="1"/>
    </xf>
    <xf numFmtId="0" fontId="131" fillId="0" borderId="171" xfId="51" applyFont="1" applyBorder="1" applyAlignment="1">
      <alignment horizontal="center" vertical="center" wrapText="1"/>
    </xf>
    <xf numFmtId="0" fontId="131" fillId="0" borderId="184" xfId="51" applyFont="1" applyBorder="1" applyAlignment="1">
      <alignment horizontal="center" vertical="center" wrapText="1"/>
    </xf>
    <xf numFmtId="0" fontId="131" fillId="0" borderId="185" xfId="51" applyFont="1" applyBorder="1" applyAlignment="1">
      <alignment horizontal="center" vertical="center" wrapText="1"/>
    </xf>
    <xf numFmtId="0" fontId="131" fillId="0" borderId="186" xfId="51" applyFont="1" applyBorder="1" applyAlignment="1">
      <alignment horizontal="center" vertical="center" wrapText="1"/>
    </xf>
    <xf numFmtId="0" fontId="131" fillId="0" borderId="53" xfId="51" applyFont="1" applyBorder="1" applyAlignment="1">
      <alignment horizontal="center" vertical="center" wrapText="1"/>
    </xf>
    <xf numFmtId="0" fontId="132" fillId="0" borderId="79" xfId="51" applyFont="1" applyBorder="1" applyAlignment="1">
      <alignment horizontal="center" vertical="center" wrapText="1"/>
    </xf>
    <xf numFmtId="0" fontId="132" fillId="0" borderId="26" xfId="51" applyFont="1" applyBorder="1" applyAlignment="1">
      <alignment horizontal="center" vertical="center" wrapText="1"/>
    </xf>
    <xf numFmtId="0" fontId="134" fillId="0" borderId="24" xfId="51" applyFont="1" applyBorder="1" applyAlignment="1">
      <alignment horizontal="center" vertical="center" wrapText="1"/>
    </xf>
    <xf numFmtId="0" fontId="134" fillId="0" borderId="170" xfId="51" applyFont="1" applyBorder="1" applyAlignment="1">
      <alignment horizontal="center" vertical="center" wrapText="1"/>
    </xf>
    <xf numFmtId="0" fontId="134" fillId="0" borderId="171" xfId="51" applyFont="1" applyBorder="1" applyAlignment="1">
      <alignment horizontal="center" vertical="center" wrapText="1"/>
    </xf>
    <xf numFmtId="0" fontId="134" fillId="0" borderId="184" xfId="51" applyFont="1" applyBorder="1" applyAlignment="1">
      <alignment horizontal="center" vertical="center" wrapText="1"/>
    </xf>
    <xf numFmtId="0" fontId="134" fillId="0" borderId="187" xfId="51" applyFont="1" applyBorder="1" applyAlignment="1">
      <alignment vertical="center" wrapText="1"/>
    </xf>
    <xf numFmtId="0" fontId="134" fillId="0" borderId="188" xfId="51" applyFont="1" applyBorder="1" applyAlignment="1">
      <alignment vertical="center" wrapText="1"/>
    </xf>
    <xf numFmtId="0" fontId="134" fillId="0" borderId="80" xfId="51" applyFont="1" applyBorder="1" applyAlignment="1">
      <alignment horizontal="center" vertical="center" wrapText="1"/>
    </xf>
    <xf numFmtId="0" fontId="132" fillId="0" borderId="27" xfId="51" applyFont="1" applyBorder="1" applyAlignment="1">
      <alignment horizontal="center" vertical="center" wrapText="1"/>
    </xf>
    <xf numFmtId="0" fontId="134" fillId="0" borderId="13" xfId="51" applyFont="1" applyBorder="1" applyAlignment="1">
      <alignment horizontal="center" vertical="center" wrapText="1"/>
    </xf>
    <xf numFmtId="0" fontId="134" fillId="0" borderId="189" xfId="51" applyFont="1" applyBorder="1" applyAlignment="1">
      <alignment horizontal="center" vertical="center" wrapText="1"/>
    </xf>
    <xf numFmtId="0" fontId="134" fillId="0" borderId="190" xfId="51" applyFont="1" applyBorder="1" applyAlignment="1">
      <alignment horizontal="center" vertical="center" wrapText="1"/>
    </xf>
    <xf numFmtId="0" fontId="134" fillId="0" borderId="191" xfId="51" applyFont="1" applyBorder="1" applyAlignment="1">
      <alignment horizontal="center" vertical="center" wrapText="1"/>
    </xf>
    <xf numFmtId="0" fontId="134" fillId="0" borderId="187" xfId="51" applyFont="1" applyBorder="1" applyAlignment="1">
      <alignment horizontal="center" vertical="center" wrapText="1"/>
    </xf>
    <xf numFmtId="0" fontId="134" fillId="0" borderId="188" xfId="51" applyFont="1" applyBorder="1" applyAlignment="1">
      <alignment horizontal="center" vertical="center" wrapText="1"/>
    </xf>
    <xf numFmtId="0" fontId="129" fillId="0" borderId="192" xfId="51" applyFont="1" applyBorder="1" applyAlignment="1">
      <alignment horizontal="center" vertical="center" wrapText="1"/>
    </xf>
    <xf numFmtId="0" fontId="129" fillId="0" borderId="130" xfId="51" applyFont="1" applyBorder="1" applyAlignment="1">
      <alignment horizontal="center" vertical="center" wrapText="1"/>
    </xf>
    <xf numFmtId="0" fontId="134" fillId="0" borderId="88" xfId="51" applyFont="1" applyBorder="1" applyAlignment="1">
      <alignment horizontal="center" vertical="center" wrapText="1"/>
    </xf>
    <xf numFmtId="0" fontId="134" fillId="0" borderId="172" xfId="51" applyFont="1" applyBorder="1" applyAlignment="1">
      <alignment horizontal="center" vertical="center" wrapText="1"/>
    </xf>
    <xf numFmtId="0" fontId="134" fillId="0" borderId="173" xfId="51" applyFont="1" applyBorder="1" applyAlignment="1">
      <alignment horizontal="center" vertical="center" wrapText="1"/>
    </xf>
    <xf numFmtId="0" fontId="134" fillId="0" borderId="174" xfId="51" applyFont="1" applyBorder="1" applyAlignment="1">
      <alignment horizontal="center" vertical="center" wrapText="1"/>
    </xf>
    <xf numFmtId="0" fontId="134" fillId="0" borderId="193" xfId="51" applyFont="1" applyBorder="1" applyAlignment="1">
      <alignment horizontal="center" vertical="center" wrapText="1"/>
    </xf>
    <xf numFmtId="0" fontId="134" fillId="0" borderId="194" xfId="51" applyFont="1" applyBorder="1" applyAlignment="1">
      <alignment horizontal="center" vertical="center" wrapText="1"/>
    </xf>
    <xf numFmtId="0" fontId="129" fillId="0" borderId="195" xfId="51" applyFont="1" applyBorder="1" applyAlignment="1">
      <alignment vertical="center" wrapText="1"/>
    </xf>
    <xf numFmtId="0" fontId="125" fillId="0" borderId="13" xfId="51" applyFont="1" applyBorder="1" applyAlignment="1">
      <alignment horizontal="center" vertical="center" wrapText="1"/>
    </xf>
    <xf numFmtId="0" fontId="131" fillId="0" borderId="13" xfId="51" applyFont="1" applyBorder="1" applyAlignment="1">
      <alignment horizontal="center" vertical="center" wrapText="1"/>
    </xf>
    <xf numFmtId="0" fontId="125" fillId="0" borderId="24" xfId="51" applyFont="1" applyBorder="1" applyAlignment="1">
      <alignment horizontal="center" vertical="center" wrapText="1"/>
    </xf>
    <xf numFmtId="0" fontId="126" fillId="0" borderId="122" xfId="51" applyFont="1" applyBorder="1" applyAlignment="1">
      <alignment horizontal="center" vertical="center" wrapText="1"/>
    </xf>
    <xf numFmtId="0" fontId="126" fillId="0" borderId="89" xfId="51" applyFont="1" applyBorder="1" applyAlignment="1">
      <alignment horizontal="center" vertical="center" wrapText="1"/>
    </xf>
    <xf numFmtId="0" fontId="126" fillId="0" borderId="83" xfId="51" applyFont="1" applyBorder="1" applyAlignment="1">
      <alignment horizontal="center" vertical="center" wrapText="1"/>
    </xf>
    <xf numFmtId="0" fontId="125" fillId="0" borderId="168" xfId="51" applyFont="1" applyBorder="1" applyAlignment="1">
      <alignment horizontal="center" vertical="center" wrapText="1"/>
    </xf>
    <xf numFmtId="0" fontId="131" fillId="0" borderId="168" xfId="51" applyFont="1" applyBorder="1" applyAlignment="1">
      <alignment horizontal="center" vertical="center" wrapText="1"/>
    </xf>
    <xf numFmtId="0" fontId="126" fillId="0" borderId="25" xfId="51" applyFont="1" applyBorder="1" applyAlignment="1">
      <alignment horizontal="center" vertical="center" wrapText="1"/>
    </xf>
    <xf numFmtId="0" fontId="126" fillId="0" borderId="26" xfId="51" applyFont="1" applyBorder="1" applyAlignment="1">
      <alignment horizontal="center" vertical="center" wrapText="1"/>
    </xf>
    <xf numFmtId="0" fontId="126" fillId="0" borderId="80" xfId="51" applyFont="1" applyBorder="1" applyAlignment="1">
      <alignment horizontal="center" vertical="center" wrapText="1"/>
    </xf>
    <xf numFmtId="0" fontId="125" fillId="0" borderId="101" xfId="51" applyFont="1" applyBorder="1" applyAlignment="1">
      <alignment horizontal="center" vertical="center" wrapText="1"/>
    </xf>
    <xf numFmtId="0" fontId="131" fillId="0" borderId="101" xfId="51" applyFont="1" applyBorder="1" applyAlignment="1">
      <alignment horizontal="center" vertical="center" wrapText="1"/>
    </xf>
    <xf numFmtId="0" fontId="135" fillId="0" borderId="13" xfId="51" applyFont="1" applyBorder="1" applyAlignment="1">
      <alignment horizontal="center" vertical="center" wrapText="1"/>
    </xf>
    <xf numFmtId="0" fontId="135" fillId="0" borderId="168" xfId="51" applyFont="1" applyBorder="1" applyAlignment="1">
      <alignment horizontal="center" vertical="center" wrapText="1"/>
    </xf>
    <xf numFmtId="0" fontId="135" fillId="0" borderId="101" xfId="51" applyFont="1" applyBorder="1" applyAlignment="1">
      <alignment horizontal="center" vertical="center" wrapText="1"/>
    </xf>
    <xf numFmtId="0" fontId="135" fillId="0" borderId="27" xfId="51" applyFont="1" applyBorder="1" applyAlignment="1">
      <alignment horizontal="center" vertical="center" wrapText="1"/>
    </xf>
    <xf numFmtId="0" fontId="126" fillId="0" borderId="11" xfId="51" applyFont="1" applyBorder="1" applyAlignment="1">
      <alignment horizontal="center" vertical="center" wrapText="1"/>
    </xf>
    <xf numFmtId="0" fontId="126" fillId="0" borderId="16" xfId="51" applyFont="1" applyBorder="1" applyAlignment="1">
      <alignment horizontal="center" vertical="center" wrapText="1"/>
    </xf>
    <xf numFmtId="0" fontId="126" fillId="0" borderId="51" xfId="51" applyFont="1" applyBorder="1" applyAlignment="1">
      <alignment horizontal="center" vertical="center" wrapText="1"/>
    </xf>
    <xf numFmtId="0" fontId="126" fillId="0" borderId="23" xfId="51" applyFont="1" applyBorder="1" applyAlignment="1">
      <alignment horizontal="center" vertical="center" wrapText="1"/>
    </xf>
    <xf numFmtId="0" fontId="126" fillId="0" borderId="10" xfId="51" applyFont="1" applyBorder="1" applyAlignment="1">
      <alignment horizontal="center" vertical="center" wrapText="1"/>
    </xf>
    <xf numFmtId="0" fontId="126" fillId="0" borderId="53" xfId="51" applyFont="1" applyBorder="1" applyAlignment="1">
      <alignment horizontal="center" vertical="center" wrapText="1"/>
    </xf>
    <xf numFmtId="0" fontId="22" fillId="0" borderId="15" xfId="51" applyFont="1" applyBorder="1" applyAlignment="1">
      <alignment horizontal="center" vertical="center" wrapText="1"/>
    </xf>
    <xf numFmtId="0" fontId="136" fillId="0" borderId="13" xfId="51" applyFont="1" applyBorder="1" applyAlignment="1">
      <alignment horizontal="center" vertical="center" wrapText="1"/>
    </xf>
    <xf numFmtId="0" fontId="129" fillId="0" borderId="14" xfId="51" applyFont="1" applyBorder="1" applyAlignment="1">
      <alignment horizontal="center" vertical="center" wrapText="1"/>
    </xf>
    <xf numFmtId="0" fontId="129" fillId="0" borderId="0" xfId="51" applyFont="1" applyAlignment="1">
      <alignment horizontal="center" vertical="center" wrapText="1"/>
    </xf>
    <xf numFmtId="0" fontId="129" fillId="0" borderId="49" xfId="51" applyFont="1" applyBorder="1" applyAlignment="1">
      <alignment horizontal="center" vertical="center" wrapText="1"/>
    </xf>
    <xf numFmtId="0" fontId="125" fillId="0" borderId="95" xfId="51" applyFont="1" applyBorder="1" applyAlignment="1">
      <alignment horizontal="center" vertical="center" wrapText="1"/>
    </xf>
    <xf numFmtId="0" fontId="136" fillId="0" borderId="168" xfId="51" applyFont="1" applyBorder="1" applyAlignment="1">
      <alignment horizontal="center" vertical="center" wrapText="1"/>
    </xf>
    <xf numFmtId="0" fontId="125" fillId="0" borderId="71" xfId="51" applyFont="1" applyBorder="1" applyAlignment="1">
      <alignment horizontal="center" vertical="center" wrapText="1"/>
    </xf>
    <xf numFmtId="0" fontId="22" fillId="0" borderId="70" xfId="51" applyFont="1" applyBorder="1" applyAlignment="1">
      <alignment horizontal="center" vertical="center" wrapText="1"/>
    </xf>
    <xf numFmtId="0" fontId="136" fillId="0" borderId="70" xfId="51" applyFont="1" applyBorder="1" applyAlignment="1">
      <alignment horizontal="center" vertical="center" wrapText="1"/>
    </xf>
    <xf numFmtId="0" fontId="132" fillId="0" borderId="70" xfId="51" applyFont="1" applyBorder="1" applyAlignment="1">
      <alignment horizontal="center" vertical="center" wrapText="1"/>
    </xf>
    <xf numFmtId="0" fontId="129" fillId="0" borderId="70" xfId="51" applyFont="1" applyBorder="1" applyAlignment="1">
      <alignment horizontal="center" vertical="center" wrapText="1"/>
    </xf>
    <xf numFmtId="0" fontId="129" fillId="0" borderId="196" xfId="51" applyFont="1" applyBorder="1" applyAlignment="1">
      <alignment horizontal="center" vertical="center" wrapText="1"/>
    </xf>
    <xf numFmtId="0" fontId="125" fillId="0" borderId="66" xfId="51" applyFont="1" applyBorder="1" applyAlignment="1">
      <alignment horizontal="center" vertical="center" wrapText="1"/>
    </xf>
    <xf numFmtId="0" fontId="22" fillId="0" borderId="24" xfId="51" applyFont="1" applyBorder="1" applyAlignment="1">
      <alignment horizontal="center" vertical="center" wrapText="1"/>
    </xf>
    <xf numFmtId="0" fontId="126" fillId="0" borderId="27" xfId="51" applyFont="1" applyBorder="1" applyAlignment="1">
      <alignment horizontal="center" vertical="center" wrapText="1"/>
    </xf>
    <xf numFmtId="0" fontId="125" fillId="0" borderId="25" xfId="51" applyFont="1" applyBorder="1" applyAlignment="1">
      <alignment horizontal="center" vertical="center" wrapText="1"/>
    </xf>
    <xf numFmtId="0" fontId="129" fillId="0" borderId="197" xfId="51" applyFont="1" applyBorder="1" applyAlignment="1">
      <alignment horizontal="center" vertical="center" wrapText="1"/>
    </xf>
    <xf numFmtId="0" fontId="26" fillId="0" borderId="24" xfId="51" applyFont="1" applyBorder="1" applyAlignment="1">
      <alignment horizontal="center" vertical="center" wrapText="1"/>
    </xf>
    <xf numFmtId="0" fontId="129" fillId="0" borderId="198" xfId="51" applyFont="1" applyBorder="1" applyAlignment="1">
      <alignment horizontal="center" vertical="center" wrapText="1"/>
    </xf>
    <xf numFmtId="0" fontId="125" fillId="0" borderId="85" xfId="51" applyFont="1" applyBorder="1" applyAlignment="1">
      <alignment horizontal="center" vertical="center" wrapText="1"/>
    </xf>
    <xf numFmtId="0" fontId="22" fillId="0" borderId="88" xfId="51" applyFont="1" applyBorder="1" applyAlignment="1">
      <alignment horizontal="center" vertical="center" wrapText="1"/>
    </xf>
    <xf numFmtId="0" fontId="125" fillId="0" borderId="46" xfId="51" applyFont="1" applyBorder="1" applyAlignment="1">
      <alignment horizontal="center" vertical="center" wrapText="1"/>
    </xf>
    <xf numFmtId="0" fontId="125" fillId="0" borderId="45" xfId="51" applyFont="1" applyBorder="1" applyAlignment="1">
      <alignment horizontal="center" vertical="center" wrapText="1"/>
    </xf>
    <xf numFmtId="0" fontId="125" fillId="0" borderId="44" xfId="51" applyFont="1" applyBorder="1" applyAlignment="1">
      <alignment horizontal="center" vertical="center" wrapText="1"/>
    </xf>
    <xf numFmtId="0" fontId="125" fillId="0" borderId="115" xfId="51" applyFont="1" applyBorder="1" applyAlignment="1">
      <alignment horizontal="center" vertical="center" wrapText="1"/>
    </xf>
    <xf numFmtId="0" fontId="22" fillId="0" borderId="116" xfId="51" applyFont="1" applyBorder="1" applyAlignment="1">
      <alignment horizontal="center" vertical="center" wrapText="1"/>
    </xf>
    <xf numFmtId="0" fontId="28" fillId="0" borderId="116" xfId="51" applyFont="1" applyBorder="1" applyAlignment="1">
      <alignment horizontal="center" vertical="center" wrapText="1"/>
    </xf>
    <xf numFmtId="0" fontId="125" fillId="0" borderId="116" xfId="51" applyFont="1" applyBorder="1" applyAlignment="1">
      <alignment horizontal="center" vertical="center" wrapText="1"/>
    </xf>
    <xf numFmtId="0" fontId="125" fillId="0" borderId="122" xfId="51" applyFont="1" applyBorder="1" applyAlignment="1">
      <alignment horizontal="center" vertical="center" wrapText="1"/>
    </xf>
    <xf numFmtId="0" fontId="125" fillId="0" borderId="90" xfId="51" applyFont="1" applyBorder="1" applyAlignment="1">
      <alignment horizontal="center" vertical="center" wrapText="1"/>
    </xf>
    <xf numFmtId="0" fontId="125" fillId="0" borderId="70" xfId="51" applyFont="1" applyBorder="1" applyAlignment="1">
      <alignment horizontal="center" vertical="center" wrapText="1"/>
    </xf>
    <xf numFmtId="0" fontId="125" fillId="0" borderId="89" xfId="51" applyFont="1" applyBorder="1" applyAlignment="1">
      <alignment horizontal="center" vertical="center" wrapText="1"/>
    </xf>
    <xf numFmtId="0" fontId="135" fillId="0" borderId="122" xfId="51" applyFont="1" applyBorder="1" applyAlignment="1">
      <alignment horizontal="center" vertical="center" wrapText="1"/>
    </xf>
    <xf numFmtId="0" fontId="115" fillId="0" borderId="196" xfId="51" applyFont="1" applyBorder="1">
      <alignment vertical="center"/>
    </xf>
    <xf numFmtId="0" fontId="22" fillId="0" borderId="168" xfId="51" applyFont="1" applyBorder="1" applyAlignment="1">
      <alignment horizontal="center" vertical="center" wrapText="1"/>
    </xf>
    <xf numFmtId="0" fontId="28" fillId="0" borderId="168" xfId="51" applyFont="1" applyBorder="1" applyAlignment="1">
      <alignment horizontal="center" vertical="center" wrapText="1"/>
    </xf>
    <xf numFmtId="0" fontId="126" fillId="0" borderId="24" xfId="51" applyFont="1" applyBorder="1" applyAlignment="1">
      <alignment horizontal="center" vertical="center" wrapText="1"/>
    </xf>
    <xf numFmtId="0" fontId="126" fillId="0" borderId="25" xfId="51" applyFont="1" applyBorder="1" applyAlignment="1">
      <alignment horizontal="center" vertical="center" wrapText="1"/>
    </xf>
    <xf numFmtId="0" fontId="137" fillId="0" borderId="11" xfId="51" applyFont="1" applyBorder="1" applyAlignment="1">
      <alignment horizontal="center" vertical="center" wrapText="1"/>
    </xf>
    <xf numFmtId="0" fontId="80" fillId="0" borderId="197" xfId="53" applyBorder="1">
      <alignment vertical="center"/>
    </xf>
    <xf numFmtId="0" fontId="125" fillId="0" borderId="25" xfId="51" applyFont="1" applyBorder="1" applyAlignment="1">
      <alignment vertical="center" wrapText="1"/>
    </xf>
    <xf numFmtId="0" fontId="137" fillId="0" borderId="23" xfId="51" applyFont="1" applyBorder="1" applyAlignment="1">
      <alignment horizontal="center" vertical="center" wrapText="1"/>
    </xf>
    <xf numFmtId="0" fontId="22" fillId="0" borderId="101" xfId="51" applyFont="1" applyBorder="1" applyAlignment="1">
      <alignment horizontal="center" vertical="center" wrapText="1"/>
    </xf>
    <xf numFmtId="0" fontId="28" fillId="0" borderId="101" xfId="51" applyFont="1" applyBorder="1" applyAlignment="1">
      <alignment horizontal="center" vertical="center" wrapText="1"/>
    </xf>
    <xf numFmtId="0" fontId="80" fillId="0" borderId="198" xfId="53" applyBorder="1">
      <alignment vertical="center"/>
    </xf>
    <xf numFmtId="0" fontId="22" fillId="0" borderId="13" xfId="51" applyFont="1" applyBorder="1" applyAlignment="1">
      <alignment horizontal="center" vertical="center" wrapText="1"/>
    </xf>
    <xf numFmtId="0" fontId="28" fillId="0" borderId="13" xfId="51" applyFont="1" applyBorder="1" applyAlignment="1">
      <alignment horizontal="center" vertical="center" wrapText="1"/>
    </xf>
    <xf numFmtId="0" fontId="125" fillId="0" borderId="101" xfId="51" applyFont="1" applyBorder="1" applyAlignment="1">
      <alignment horizontal="center" vertical="center" wrapText="1"/>
    </xf>
    <xf numFmtId="0" fontId="125" fillId="0" borderId="13" xfId="51" applyFont="1" applyBorder="1" applyAlignment="1">
      <alignment horizontal="center" vertical="center" wrapText="1"/>
    </xf>
    <xf numFmtId="0" fontId="22" fillId="0" borderId="96" xfId="51" applyFont="1" applyBorder="1" applyAlignment="1">
      <alignment horizontal="center" vertical="center" wrapText="1"/>
    </xf>
    <xf numFmtId="0" fontId="28" fillId="0" borderId="96" xfId="51" applyFont="1" applyBorder="1" applyAlignment="1">
      <alignment horizontal="center" vertical="center" wrapText="1"/>
    </xf>
    <xf numFmtId="0" fontId="125" fillId="0" borderId="88" xfId="51" applyFont="1" applyBorder="1" applyAlignment="1">
      <alignment horizontal="center" vertical="center" wrapText="1"/>
    </xf>
    <xf numFmtId="0" fontId="126" fillId="0" borderId="129" xfId="51" applyFont="1" applyBorder="1" applyAlignment="1">
      <alignment horizontal="center" vertical="center" wrapText="1"/>
    </xf>
    <xf numFmtId="0" fontId="126" fillId="0" borderId="130" xfId="51" applyFont="1" applyBorder="1" applyAlignment="1">
      <alignment horizontal="center" vertical="center" wrapText="1"/>
    </xf>
    <xf numFmtId="0" fontId="126" fillId="0" borderId="131" xfId="51" applyFont="1" applyBorder="1" applyAlignment="1">
      <alignment horizontal="center" vertical="center" wrapText="1"/>
    </xf>
    <xf numFmtId="0" fontId="129" fillId="0" borderId="0" xfId="51" applyFont="1" applyAlignment="1">
      <alignment horizontal="left" vertical="center"/>
    </xf>
    <xf numFmtId="0" fontId="129" fillId="0" borderId="0" xfId="51" applyFont="1" applyAlignment="1">
      <alignment vertical="center" wrapText="1"/>
    </xf>
    <xf numFmtId="0" fontId="125" fillId="0" borderId="0" xfId="51" applyFont="1" applyAlignment="1">
      <alignment horizontal="left" vertical="center" wrapText="1"/>
    </xf>
    <xf numFmtId="0" fontId="125" fillId="0" borderId="0" xfId="51" applyFont="1" applyAlignment="1">
      <alignment horizontal="left" vertical="center"/>
    </xf>
    <xf numFmtId="0" fontId="125" fillId="0" borderId="0" xfId="51" applyFont="1">
      <alignment vertical="center"/>
    </xf>
    <xf numFmtId="0" fontId="125" fillId="0" borderId="76" xfId="54" applyFont="1" applyBorder="1" applyAlignment="1">
      <alignment horizontal="distributed" vertical="center"/>
    </xf>
    <xf numFmtId="0" fontId="129" fillId="0" borderId="10" xfId="54" applyFont="1" applyBorder="1" applyAlignment="1">
      <alignment horizontal="distributed" vertical="center"/>
    </xf>
    <xf numFmtId="0" fontId="129" fillId="0" borderId="26" xfId="54" applyFont="1" applyBorder="1" applyAlignment="1">
      <alignment horizontal="distributed" vertical="center"/>
    </xf>
    <xf numFmtId="0" fontId="129" fillId="0" borderId="168" xfId="54" applyFont="1" applyBorder="1" applyAlignment="1">
      <alignment horizontal="center" vertical="center"/>
    </xf>
    <xf numFmtId="0" fontId="6" fillId="0" borderId="0" xfId="51">
      <alignment vertical="center"/>
    </xf>
    <xf numFmtId="0" fontId="6" fillId="0" borderId="0" xfId="52"/>
    <xf numFmtId="0" fontId="139" fillId="0" borderId="0" xfId="52" applyFont="1" applyAlignment="1">
      <alignment horizontal="center" shrinkToFit="1"/>
    </xf>
    <xf numFmtId="0" fontId="140" fillId="0" borderId="0" xfId="52" applyFont="1"/>
    <xf numFmtId="0" fontId="24" fillId="0" borderId="0" xfId="52" applyFont="1"/>
    <xf numFmtId="0" fontId="21" fillId="0" borderId="0" xfId="52" applyFont="1"/>
    <xf numFmtId="0" fontId="139" fillId="0" borderId="0" xfId="52" applyFont="1" applyAlignment="1">
      <alignment horizontal="center"/>
    </xf>
    <xf numFmtId="0" fontId="141" fillId="0" borderId="0" xfId="52" applyFont="1"/>
    <xf numFmtId="0" fontId="142" fillId="0" borderId="0" xfId="52" applyFont="1" applyAlignment="1">
      <alignment horizontal="center"/>
    </xf>
    <xf numFmtId="0" fontId="143" fillId="0" borderId="0" xfId="52" applyFont="1" applyAlignment="1">
      <alignment horizontal="center"/>
    </xf>
    <xf numFmtId="0" fontId="144" fillId="0" borderId="0" xfId="52" applyFont="1"/>
    <xf numFmtId="0" fontId="145" fillId="0" borderId="0" xfId="52" applyFont="1"/>
    <xf numFmtId="0" fontId="146" fillId="0" borderId="0" xfId="52" applyFont="1"/>
    <xf numFmtId="0" fontId="147" fillId="0" borderId="0" xfId="52" applyFont="1"/>
    <xf numFmtId="0" fontId="148" fillId="0" borderId="45" xfId="52" applyFont="1" applyBorder="1"/>
    <xf numFmtId="0" fontId="149" fillId="0" borderId="45" xfId="52" applyFont="1" applyBorder="1" applyAlignment="1">
      <alignment horizontal="center"/>
    </xf>
    <xf numFmtId="0" fontId="149" fillId="0" borderId="0" xfId="52" applyFont="1"/>
    <xf numFmtId="0" fontId="150" fillId="0" borderId="45" xfId="52" applyFont="1" applyBorder="1" applyAlignment="1">
      <alignment horizontal="center" shrinkToFit="1"/>
    </xf>
    <xf numFmtId="0" fontId="87" fillId="0" borderId="0" xfId="52" applyFont="1"/>
    <xf numFmtId="0" fontId="149" fillId="0" borderId="0" xfId="52" applyFont="1" applyAlignment="1">
      <alignment horizontal="right"/>
    </xf>
    <xf numFmtId="0" fontId="151" fillId="0" borderId="0" xfId="52" applyFont="1"/>
    <xf numFmtId="0" fontId="23" fillId="0" borderId="0" xfId="52" applyFont="1"/>
    <xf numFmtId="0" fontId="152" fillId="0" borderId="0" xfId="52" applyFont="1"/>
    <xf numFmtId="0" fontId="153" fillId="0" borderId="92" xfId="52" applyFont="1" applyBorder="1" applyAlignment="1">
      <alignment horizontal="center" vertical="center"/>
    </xf>
    <xf numFmtId="0" fontId="153" fillId="0" borderId="93" xfId="52" applyFont="1" applyBorder="1" applyAlignment="1">
      <alignment horizontal="center" vertical="center"/>
    </xf>
    <xf numFmtId="0" fontId="153" fillId="0" borderId="94" xfId="52" applyFont="1" applyBorder="1" applyAlignment="1">
      <alignment horizontal="center" vertical="center"/>
    </xf>
    <xf numFmtId="0" fontId="153" fillId="0" borderId="55" xfId="52" applyFont="1" applyBorder="1" applyAlignment="1">
      <alignment horizontal="center" vertical="center"/>
    </xf>
    <xf numFmtId="0" fontId="154" fillId="0" borderId="101" xfId="52" applyFont="1" applyBorder="1" applyAlignment="1">
      <alignment horizontal="center" vertical="center"/>
    </xf>
    <xf numFmtId="0" fontId="154" fillId="0" borderId="133" xfId="52" applyFont="1" applyBorder="1" applyAlignment="1">
      <alignment horizontal="center" vertical="center"/>
    </xf>
    <xf numFmtId="0" fontId="153" fillId="0" borderId="85" xfId="52" applyFont="1" applyBorder="1" applyAlignment="1">
      <alignment horizontal="center" vertical="center"/>
    </xf>
    <xf numFmtId="0" fontId="154" fillId="0" borderId="88" xfId="52" applyFont="1" applyBorder="1" applyAlignment="1">
      <alignment horizontal="center" vertical="center"/>
    </xf>
    <xf numFmtId="0" fontId="154" fillId="0" borderId="86" xfId="52" applyFont="1" applyBorder="1" applyAlignment="1">
      <alignment horizontal="center" vertical="center"/>
    </xf>
    <xf numFmtId="0" fontId="153" fillId="0" borderId="0" xfId="52" applyFont="1"/>
    <xf numFmtId="0" fontId="153" fillId="0" borderId="115" xfId="52" applyFont="1" applyBorder="1" applyAlignment="1">
      <alignment horizontal="center" vertical="center" wrapText="1"/>
    </xf>
    <xf numFmtId="0" fontId="154" fillId="0" borderId="60" xfId="52" applyFont="1" applyBorder="1" applyAlignment="1">
      <alignment horizontal="center" vertical="center"/>
    </xf>
    <xf numFmtId="0" fontId="153" fillId="0" borderId="61" xfId="52" applyFont="1" applyBorder="1" applyAlignment="1">
      <alignment horizontal="center" vertical="center"/>
    </xf>
    <xf numFmtId="0" fontId="153" fillId="0" borderId="116" xfId="52" applyFont="1" applyBorder="1" applyAlignment="1">
      <alignment horizontal="center" vertical="center" wrapText="1"/>
    </xf>
    <xf numFmtId="0" fontId="153" fillId="0" borderId="199" xfId="52" applyFont="1" applyBorder="1" applyAlignment="1">
      <alignment horizontal="center" vertical="center"/>
    </xf>
    <xf numFmtId="0" fontId="153" fillId="0" borderId="200" xfId="52" applyFont="1" applyBorder="1" applyAlignment="1">
      <alignment horizontal="center" vertical="center"/>
    </xf>
    <xf numFmtId="0" fontId="154" fillId="0" borderId="201" xfId="52" applyFont="1" applyBorder="1" applyAlignment="1">
      <alignment horizontal="center" vertical="center"/>
    </xf>
    <xf numFmtId="0" fontId="154" fillId="0" borderId="202" xfId="52" applyFont="1" applyBorder="1" applyAlignment="1">
      <alignment horizontal="center" vertical="center"/>
    </xf>
    <xf numFmtId="0" fontId="155" fillId="0" borderId="203" xfId="52" applyFont="1" applyBorder="1" applyAlignment="1">
      <alignment horizontal="center" vertical="center"/>
    </xf>
    <xf numFmtId="0" fontId="153" fillId="0" borderId="56" xfId="52" applyFont="1" applyBorder="1" applyAlignment="1">
      <alignment horizontal="center" vertical="center" wrapText="1"/>
    </xf>
    <xf numFmtId="0" fontId="154" fillId="0" borderId="14" xfId="52" applyFont="1" applyBorder="1" applyAlignment="1">
      <alignment horizontal="center" vertical="center"/>
    </xf>
    <xf numFmtId="0" fontId="153" fillId="0" borderId="15" xfId="52" applyFont="1" applyBorder="1" applyAlignment="1">
      <alignment horizontal="center" vertical="center"/>
    </xf>
    <xf numFmtId="0" fontId="153" fillId="0" borderId="168" xfId="52" applyFont="1" applyBorder="1" applyAlignment="1">
      <alignment horizontal="center" vertical="center" wrapText="1"/>
    </xf>
    <xf numFmtId="0" fontId="153" fillId="0" borderId="204" xfId="52" applyFont="1" applyBorder="1" applyAlignment="1">
      <alignment horizontal="center" vertical="center"/>
    </xf>
    <xf numFmtId="0" fontId="153" fillId="0" borderId="14" xfId="52" applyFont="1" applyBorder="1" applyAlignment="1">
      <alignment horizontal="center" vertical="center"/>
    </xf>
    <xf numFmtId="0" fontId="154" fillId="0" borderId="205" xfId="52" applyFont="1" applyBorder="1" applyAlignment="1">
      <alignment horizontal="center" vertical="center"/>
    </xf>
    <xf numFmtId="0" fontId="154" fillId="0" borderId="0" xfId="52" applyFont="1" applyAlignment="1">
      <alignment horizontal="center" vertical="center"/>
    </xf>
    <xf numFmtId="0" fontId="155" fillId="0" borderId="206" xfId="52" applyFont="1" applyBorder="1" applyAlignment="1">
      <alignment horizontal="center" vertical="center"/>
    </xf>
    <xf numFmtId="0" fontId="153" fillId="0" borderId="95" xfId="52" applyFont="1" applyBorder="1" applyAlignment="1">
      <alignment horizontal="center" vertical="center" wrapText="1"/>
    </xf>
    <xf numFmtId="0" fontId="154" fillId="0" borderId="46" xfId="52" applyFont="1" applyBorder="1" applyAlignment="1">
      <alignment horizontal="center" vertical="center"/>
    </xf>
    <xf numFmtId="0" fontId="153" fillId="0" borderId="47" xfId="52" applyFont="1" applyBorder="1" applyAlignment="1">
      <alignment horizontal="center" vertical="center"/>
    </xf>
    <xf numFmtId="0" fontId="153" fillId="0" borderId="96" xfId="52" applyFont="1" applyBorder="1" applyAlignment="1">
      <alignment horizontal="center" vertical="center" wrapText="1"/>
    </xf>
    <xf numFmtId="0" fontId="153" fillId="0" borderId="207" xfId="52" applyFont="1" applyBorder="1" applyAlignment="1">
      <alignment horizontal="center" vertical="center"/>
    </xf>
    <xf numFmtId="0" fontId="153" fillId="0" borderId="208" xfId="52" applyFont="1" applyBorder="1" applyAlignment="1">
      <alignment horizontal="center" vertical="center"/>
    </xf>
    <xf numFmtId="0" fontId="154" fillId="0" borderId="209" xfId="52" applyFont="1" applyBorder="1" applyAlignment="1">
      <alignment horizontal="center" vertical="center"/>
    </xf>
    <xf numFmtId="0" fontId="154" fillId="0" borderId="210" xfId="52" applyFont="1" applyBorder="1" applyAlignment="1">
      <alignment horizontal="center" vertical="center"/>
    </xf>
    <xf numFmtId="0" fontId="155" fillId="0" borderId="211" xfId="52" applyFont="1" applyBorder="1" applyAlignment="1">
      <alignment horizontal="center" vertical="center"/>
    </xf>
    <xf numFmtId="0" fontId="156" fillId="0" borderId="0" xfId="52" applyFont="1"/>
    <xf numFmtId="0" fontId="157" fillId="0" borderId="0" xfId="52" applyFont="1"/>
    <xf numFmtId="0" fontId="157" fillId="0" borderId="0" xfId="52" applyFont="1" applyAlignment="1">
      <alignment horizontal="right"/>
    </xf>
    <xf numFmtId="0" fontId="64" fillId="0" borderId="0" xfId="45" applyFont="1" applyAlignment="1">
      <alignment horizontal="right" vertical="center"/>
    </xf>
    <xf numFmtId="0" fontId="158" fillId="0" borderId="0" xfId="45" applyFont="1" applyAlignment="1">
      <alignment horizontal="center" vertical="center"/>
    </xf>
    <xf numFmtId="0" fontId="21" fillId="0" borderId="0" xfId="45" applyFont="1">
      <alignment vertical="center"/>
    </xf>
    <xf numFmtId="0" fontId="64" fillId="0" borderId="82" xfId="45" applyFont="1" applyBorder="1" applyAlignment="1">
      <alignment horizontal="distributed" vertical="center"/>
    </xf>
    <xf numFmtId="0" fontId="64" fillId="0" borderId="90" xfId="45" applyFont="1" applyBorder="1" applyAlignment="1">
      <alignment horizontal="distributed" vertical="center"/>
    </xf>
    <xf numFmtId="0" fontId="64" fillId="0" borderId="122" xfId="45" applyFont="1" applyBorder="1">
      <alignment vertical="center"/>
    </xf>
    <xf numFmtId="0" fontId="64" fillId="0" borderId="89" xfId="45" applyFont="1" applyBorder="1">
      <alignment vertical="center"/>
    </xf>
    <xf numFmtId="0" fontId="64" fillId="0" borderId="83" xfId="45" applyFont="1" applyBorder="1">
      <alignment vertical="center"/>
    </xf>
    <xf numFmtId="0" fontId="64" fillId="0" borderId="79" xfId="45" applyFont="1" applyBorder="1" applyAlignment="1">
      <alignment horizontal="distributed" vertical="center"/>
    </xf>
    <xf numFmtId="0" fontId="64" fillId="0" borderId="27" xfId="45" applyFont="1" applyBorder="1" applyAlignment="1">
      <alignment horizontal="distributed" vertical="center"/>
    </xf>
    <xf numFmtId="0" fontId="64" fillId="0" borderId="80" xfId="45" applyFont="1" applyBorder="1" applyAlignment="1">
      <alignment horizontal="center" vertical="center"/>
    </xf>
    <xf numFmtId="0" fontId="64" fillId="0" borderId="212" xfId="45" applyFont="1" applyBorder="1" applyAlignment="1">
      <alignment horizontal="center" vertical="center"/>
    </xf>
    <xf numFmtId="0" fontId="64" fillId="0" borderId="182" xfId="45" applyFont="1" applyBorder="1" applyAlignment="1">
      <alignment horizontal="center" vertical="center"/>
    </xf>
    <xf numFmtId="0" fontId="64" fillId="0" borderId="179" xfId="45" applyFont="1" applyBorder="1" applyAlignment="1">
      <alignment horizontal="center" vertical="center"/>
    </xf>
    <xf numFmtId="0" fontId="64" fillId="0" borderId="181" xfId="45" applyFont="1" applyBorder="1" applyAlignment="1">
      <alignment horizontal="center" vertical="center"/>
    </xf>
    <xf numFmtId="0" fontId="64" fillId="0" borderId="182" xfId="45" applyFont="1" applyBorder="1">
      <alignment vertical="center"/>
    </xf>
    <xf numFmtId="0" fontId="64" fillId="0" borderId="213" xfId="45" applyFont="1" applyBorder="1">
      <alignment vertical="center"/>
    </xf>
    <xf numFmtId="0" fontId="64" fillId="0" borderId="66" xfId="45" applyFont="1" applyBorder="1" applyAlignment="1">
      <alignment horizontal="center" vertical="center" wrapText="1"/>
    </xf>
    <xf numFmtId="0" fontId="64" fillId="0" borderId="24" xfId="45" applyFont="1" applyBorder="1" applyAlignment="1">
      <alignment horizontal="center" vertical="center" wrapText="1"/>
    </xf>
    <xf numFmtId="0" fontId="64" fillId="0" borderId="26" xfId="45" applyFont="1" applyBorder="1">
      <alignment vertical="center"/>
    </xf>
    <xf numFmtId="0" fontId="64" fillId="0" borderId="169" xfId="45" applyFont="1" applyBorder="1" applyAlignment="1">
      <alignment horizontal="center" vertical="center"/>
    </xf>
    <xf numFmtId="0" fontId="64" fillId="0" borderId="25" xfId="45" applyFont="1" applyBorder="1" applyAlignment="1">
      <alignment horizontal="center" vertical="center" wrapText="1"/>
    </xf>
    <xf numFmtId="0" fontId="64" fillId="0" borderId="27" xfId="45" applyFont="1" applyBorder="1" applyAlignment="1">
      <alignment horizontal="center" vertical="center" wrapText="1"/>
    </xf>
    <xf numFmtId="0" fontId="64" fillId="0" borderId="133" xfId="45" applyFont="1" applyBorder="1" applyAlignment="1">
      <alignment horizontal="center" vertical="center"/>
    </xf>
    <xf numFmtId="0" fontId="64" fillId="0" borderId="56" xfId="45" applyFont="1" applyBorder="1" applyAlignment="1">
      <alignment horizontal="center" vertical="center" textRotation="255" wrapText="1"/>
    </xf>
    <xf numFmtId="0" fontId="64" fillId="0" borderId="23" xfId="45" applyFont="1" applyBorder="1" applyAlignment="1">
      <alignment horizontal="center" vertical="center"/>
    </xf>
    <xf numFmtId="0" fontId="64" fillId="0" borderId="10" xfId="45" applyFont="1" applyBorder="1" applyAlignment="1">
      <alignment horizontal="center" vertical="center"/>
    </xf>
    <xf numFmtId="0" fontId="64" fillId="0" borderId="31" xfId="45" applyFont="1" applyBorder="1" applyAlignment="1">
      <alignment horizontal="center" vertical="center"/>
    </xf>
    <xf numFmtId="0" fontId="64" fillId="0" borderId="24" xfId="45" applyFont="1" applyBorder="1" applyAlignment="1">
      <alignment horizontal="center" vertical="center"/>
    </xf>
    <xf numFmtId="0" fontId="64" fillId="0" borderId="25" xfId="45" applyFont="1" applyBorder="1" applyAlignment="1">
      <alignment horizontal="left" vertical="center"/>
    </xf>
    <xf numFmtId="0" fontId="64" fillId="0" borderId="27" xfId="45" applyFont="1" applyBorder="1" applyAlignment="1">
      <alignment horizontal="left" vertical="center"/>
    </xf>
    <xf numFmtId="0" fontId="64" fillId="0" borderId="26" xfId="45" applyFont="1" applyBorder="1" applyAlignment="1">
      <alignment horizontal="left" vertical="center"/>
    </xf>
    <xf numFmtId="0" fontId="64" fillId="0" borderId="80" xfId="45" applyFont="1" applyBorder="1" applyAlignment="1">
      <alignment horizontal="left" vertical="center"/>
    </xf>
    <xf numFmtId="0" fontId="64" fillId="0" borderId="95" xfId="45" applyFont="1" applyBorder="1" applyAlignment="1">
      <alignment horizontal="center" vertical="center" textRotation="255" wrapText="1"/>
    </xf>
    <xf numFmtId="0" fontId="64" fillId="0" borderId="88" xfId="45" applyFont="1" applyBorder="1" applyAlignment="1">
      <alignment horizontal="center" vertical="center"/>
    </xf>
    <xf numFmtId="0" fontId="64" fillId="0" borderId="129" xfId="45" applyFont="1" applyBorder="1" applyAlignment="1">
      <alignment horizontal="left" vertical="center"/>
    </xf>
    <xf numFmtId="0" fontId="64" fillId="0" borderId="91" xfId="45" applyFont="1" applyBorder="1" applyAlignment="1">
      <alignment horizontal="left" vertical="center"/>
    </xf>
    <xf numFmtId="0" fontId="64" fillId="0" borderId="130" xfId="45" applyFont="1" applyBorder="1" applyAlignment="1">
      <alignment horizontal="left" vertical="center"/>
    </xf>
    <xf numFmtId="0" fontId="64" fillId="0" borderId="131" xfId="45" applyFont="1" applyBorder="1" applyAlignment="1">
      <alignment horizontal="left" vertical="center"/>
    </xf>
    <xf numFmtId="0" fontId="64" fillId="0" borderId="0" xfId="45" applyFont="1" applyAlignment="1">
      <alignment horizontal="center" vertical="center" textRotation="255" wrapText="1"/>
    </xf>
    <xf numFmtId="0" fontId="64" fillId="0" borderId="0" xfId="45" applyFont="1" applyAlignment="1">
      <alignment horizontal="center" vertical="center"/>
    </xf>
    <xf numFmtId="0" fontId="64" fillId="0" borderId="0" xfId="45" applyFont="1" applyAlignment="1">
      <alignment horizontal="left" vertical="center"/>
    </xf>
    <xf numFmtId="0" fontId="6" fillId="28" borderId="25" xfId="45" applyFill="1" applyBorder="1" applyAlignment="1">
      <alignment horizontal="center" vertical="center" wrapText="1"/>
    </xf>
    <xf numFmtId="0" fontId="6" fillId="28" borderId="27" xfId="45" applyFill="1" applyBorder="1" applyAlignment="1">
      <alignment horizontal="center" vertical="center" wrapText="1"/>
    </xf>
    <xf numFmtId="0" fontId="6" fillId="28" borderId="25" xfId="45" applyFill="1" applyBorder="1" applyAlignment="1">
      <alignment horizontal="left" vertical="center" wrapText="1"/>
    </xf>
    <xf numFmtId="0" fontId="6" fillId="28" borderId="26" xfId="45" applyFill="1" applyBorder="1" applyAlignment="1">
      <alignment horizontal="left" vertical="center" wrapText="1"/>
    </xf>
    <xf numFmtId="0" fontId="6" fillId="28" borderId="27" xfId="45" applyFill="1" applyBorder="1" applyAlignment="1">
      <alignment horizontal="left" vertical="center" wrapText="1"/>
    </xf>
    <xf numFmtId="0" fontId="159" fillId="0" borderId="0" xfId="45" applyFont="1">
      <alignment vertical="center"/>
    </xf>
    <xf numFmtId="0" fontId="33" fillId="0" borderId="0" xfId="45" applyFont="1">
      <alignment vertical="center"/>
    </xf>
    <xf numFmtId="0" fontId="64" fillId="0" borderId="0" xfId="42" applyFont="1">
      <alignment vertical="center"/>
    </xf>
    <xf numFmtId="0" fontId="158" fillId="0" borderId="0" xfId="42" applyFont="1">
      <alignment vertical="center"/>
    </xf>
    <xf numFmtId="0" fontId="158" fillId="0" borderId="0" xfId="42" applyFont="1" applyAlignment="1">
      <alignment horizontal="right" vertical="center"/>
    </xf>
    <xf numFmtId="0" fontId="160" fillId="0" borderId="0" xfId="42" applyFont="1" applyAlignment="1">
      <alignment horizontal="center" vertical="center"/>
    </xf>
    <xf numFmtId="0" fontId="23" fillId="0" borderId="0" xfId="45" applyFont="1" applyAlignment="1">
      <alignment horizontal="center" vertical="center"/>
    </xf>
    <xf numFmtId="0" fontId="63" fillId="0" borderId="0" xfId="45" applyFont="1" applyAlignment="1">
      <alignment horizontal="center" vertical="center"/>
    </xf>
    <xf numFmtId="0" fontId="158" fillId="0" borderId="149" xfId="45" applyFont="1" applyBorder="1" applyAlignment="1">
      <alignment horizontal="center" vertical="center"/>
    </xf>
    <xf numFmtId="0" fontId="158" fillId="0" borderId="150" xfId="45" applyFont="1" applyBorder="1" applyAlignment="1" applyProtection="1">
      <alignment horizontal="center" vertical="center"/>
      <protection locked="0"/>
    </xf>
    <xf numFmtId="0" fontId="161" fillId="0" borderId="150" xfId="45" applyFont="1" applyBorder="1" applyAlignment="1" applyProtection="1">
      <alignment horizontal="left" vertical="center" wrapText="1"/>
      <protection locked="0"/>
    </xf>
    <xf numFmtId="0" fontId="158" fillId="0" borderId="150" xfId="45" applyFont="1" applyBorder="1" applyAlignment="1">
      <alignment horizontal="center" vertical="center" shrinkToFit="1"/>
    </xf>
    <xf numFmtId="0" fontId="64" fillId="0" borderId="150" xfId="45" applyFont="1" applyBorder="1" applyAlignment="1" applyProtection="1">
      <alignment horizontal="center" vertical="center"/>
      <protection locked="0"/>
    </xf>
    <xf numFmtId="0" fontId="64" fillId="0" borderId="149" xfId="45" applyFont="1" applyBorder="1" applyAlignment="1">
      <alignment horizontal="center" vertical="center" wrapText="1"/>
    </xf>
    <xf numFmtId="0" fontId="158" fillId="0" borderId="0" xfId="42" applyFont="1">
      <alignment vertical="center"/>
    </xf>
    <xf numFmtId="0" fontId="158" fillId="0" borderId="214" xfId="42" applyFont="1" applyBorder="1" applyAlignment="1">
      <alignment horizontal="left" vertical="center" indent="1"/>
    </xf>
    <xf numFmtId="0" fontId="158" fillId="0" borderId="215" xfId="42" applyFont="1" applyBorder="1" applyAlignment="1">
      <alignment horizontal="left" vertical="center" indent="1"/>
    </xf>
    <xf numFmtId="0" fontId="158" fillId="0" borderId="216" xfId="42" applyFont="1" applyBorder="1" applyAlignment="1">
      <alignment horizontal="left" vertical="center" indent="1"/>
    </xf>
    <xf numFmtId="0" fontId="158" fillId="0" borderId="217" xfId="42" applyFont="1" applyBorder="1" applyAlignment="1">
      <alignment horizontal="center" vertical="center"/>
    </xf>
    <xf numFmtId="0" fontId="158" fillId="0" borderId="151" xfId="42" applyFont="1" applyBorder="1" applyAlignment="1">
      <alignment horizontal="center" vertical="center"/>
    </xf>
    <xf numFmtId="189" fontId="158" fillId="0" borderId="149" xfId="42" applyNumberFormat="1" applyFont="1" applyBorder="1" applyAlignment="1" applyProtection="1">
      <alignment horizontal="right" vertical="center"/>
      <protection locked="0"/>
    </xf>
    <xf numFmtId="189" fontId="158" fillId="0" borderId="152" xfId="42" applyNumberFormat="1" applyFont="1" applyBorder="1">
      <alignment vertical="center"/>
    </xf>
    <xf numFmtId="189" fontId="158" fillId="0" borderId="153" xfId="42" applyNumberFormat="1" applyFont="1" applyBorder="1">
      <alignment vertical="center"/>
    </xf>
    <xf numFmtId="192" fontId="158" fillId="0" borderId="154" xfId="42" applyNumberFormat="1" applyFont="1" applyBorder="1" applyAlignment="1">
      <alignment horizontal="center" vertical="center"/>
    </xf>
    <xf numFmtId="192" fontId="158" fillId="0" borderId="218" xfId="42" applyNumberFormat="1" applyFont="1" applyBorder="1" applyAlignment="1">
      <alignment horizontal="center" vertical="center"/>
    </xf>
    <xf numFmtId="193" fontId="25" fillId="0" borderId="0" xfId="42" applyNumberFormat="1" applyFont="1">
      <alignment vertical="center"/>
    </xf>
    <xf numFmtId="0" fontId="158" fillId="0" borderId="217" xfId="42" applyFont="1" applyBorder="1">
      <alignment vertical="center"/>
    </xf>
    <xf numFmtId="0" fontId="158" fillId="0" borderId="155" xfId="42" applyFont="1" applyBorder="1" applyAlignment="1">
      <alignment horizontal="left" vertical="center" indent="1"/>
    </xf>
    <xf numFmtId="189" fontId="158" fillId="0" borderId="156" xfId="42" applyNumberFormat="1" applyFont="1" applyBorder="1" applyAlignment="1">
      <alignment horizontal="right" vertical="center"/>
    </xf>
    <xf numFmtId="192" fontId="158" fillId="0" borderId="157" xfId="42" applyNumberFormat="1" applyFont="1" applyBorder="1">
      <alignment vertical="center"/>
    </xf>
    <xf numFmtId="194" fontId="158" fillId="0" borderId="158" xfId="42" applyNumberFormat="1" applyFont="1" applyBorder="1" applyAlignment="1">
      <alignment horizontal="center" vertical="center"/>
    </xf>
    <xf numFmtId="194" fontId="158" fillId="0" borderId="219" xfId="42" applyNumberFormat="1" applyFont="1" applyBorder="1" applyAlignment="1">
      <alignment horizontal="center" vertical="center"/>
    </xf>
    <xf numFmtId="0" fontId="158" fillId="0" borderId="220" xfId="42" applyFont="1" applyBorder="1" applyAlignment="1">
      <alignment horizontal="center" vertical="center"/>
    </xf>
    <xf numFmtId="0" fontId="158" fillId="0" borderId="159" xfId="42" applyFont="1" applyBorder="1" applyAlignment="1">
      <alignment horizontal="center" vertical="center"/>
    </xf>
    <xf numFmtId="189" fontId="158" fillId="0" borderId="160" xfId="42" applyNumberFormat="1" applyFont="1" applyBorder="1" applyAlignment="1">
      <alignment horizontal="right" vertical="center"/>
    </xf>
    <xf numFmtId="192" fontId="158" fillId="0" borderId="161" xfId="42" applyNumberFormat="1" applyFont="1" applyBorder="1">
      <alignment vertical="center"/>
    </xf>
    <xf numFmtId="194" fontId="158" fillId="0" borderId="162" xfId="42" applyNumberFormat="1" applyFont="1" applyBorder="1" applyAlignment="1">
      <alignment horizontal="center" vertical="center"/>
    </xf>
    <xf numFmtId="194" fontId="158" fillId="0" borderId="221" xfId="42" applyNumberFormat="1" applyFont="1" applyBorder="1" applyAlignment="1">
      <alignment horizontal="center" vertical="center"/>
    </xf>
    <xf numFmtId="0" fontId="158" fillId="0" borderId="222" xfId="42" applyFont="1" applyBorder="1" applyAlignment="1">
      <alignment horizontal="left" vertical="center" shrinkToFit="1"/>
    </xf>
    <xf numFmtId="0" fontId="158" fillId="0" borderId="152" xfId="42" applyFont="1" applyBorder="1" applyAlignment="1">
      <alignment horizontal="left" vertical="center" shrinkToFit="1"/>
    </xf>
    <xf numFmtId="0" fontId="158" fillId="0" borderId="163" xfId="42" applyFont="1" applyBorder="1" applyAlignment="1">
      <alignment horizontal="left" vertical="center" shrinkToFit="1"/>
    </xf>
    <xf numFmtId="38" fontId="158" fillId="34" borderId="150" xfId="49" applyFont="1" applyFill="1" applyBorder="1" applyAlignment="1" applyProtection="1">
      <alignment horizontal="center" vertical="center"/>
    </xf>
    <xf numFmtId="38" fontId="158" fillId="34" borderId="223" xfId="49" applyFont="1" applyFill="1" applyBorder="1" applyAlignment="1" applyProtection="1">
      <alignment horizontal="center" vertical="center"/>
    </xf>
    <xf numFmtId="0" fontId="158" fillId="0" borderId="224" xfId="42" applyFont="1" applyBorder="1" applyAlignment="1">
      <alignment horizontal="left" vertical="center" shrinkToFit="1"/>
    </xf>
    <xf numFmtId="0" fontId="158" fillId="0" borderId="225" xfId="42" applyFont="1" applyBorder="1" applyAlignment="1">
      <alignment horizontal="left" vertical="center" shrinkToFit="1"/>
    </xf>
    <xf numFmtId="0" fontId="158" fillId="0" borderId="226" xfId="42" applyFont="1" applyBorder="1" applyAlignment="1">
      <alignment horizontal="left" vertical="center" shrinkToFit="1"/>
    </xf>
    <xf numFmtId="38" fontId="158" fillId="34" borderId="227" xfId="49" applyFont="1" applyFill="1" applyBorder="1" applyAlignment="1" applyProtection="1">
      <alignment horizontal="center" vertical="center"/>
    </xf>
    <xf numFmtId="38" fontId="158" fillId="34" borderId="228" xfId="49" applyFont="1" applyFill="1" applyBorder="1" applyAlignment="1" applyProtection="1">
      <alignment horizontal="center" vertical="center"/>
    </xf>
    <xf numFmtId="0" fontId="158" fillId="0" borderId="0" xfId="42" applyFont="1" applyAlignment="1">
      <alignment vertical="center" shrinkToFit="1"/>
    </xf>
    <xf numFmtId="0" fontId="158" fillId="0" borderId="0" xfId="42" applyFont="1" applyAlignment="1">
      <alignment horizontal="center" vertical="center"/>
    </xf>
    <xf numFmtId="0" fontId="158" fillId="0" borderId="229" xfId="42" applyFont="1" applyBorder="1" applyAlignment="1">
      <alignment horizontal="center" vertical="center"/>
    </xf>
    <xf numFmtId="0" fontId="158" fillId="0" borderId="155" xfId="42" applyFont="1" applyBorder="1" applyAlignment="1">
      <alignment horizontal="center" vertical="center"/>
    </xf>
    <xf numFmtId="194" fontId="158" fillId="0" borderId="164" xfId="42" applyNumberFormat="1" applyFont="1" applyBorder="1">
      <alignment vertical="center"/>
    </xf>
    <xf numFmtId="194" fontId="158" fillId="0" borderId="165" xfId="42" applyNumberFormat="1" applyFont="1" applyBorder="1">
      <alignment vertical="center"/>
    </xf>
    <xf numFmtId="0" fontId="158" fillId="0" borderId="230" xfId="42" applyFont="1" applyBorder="1" applyAlignment="1">
      <alignment horizontal="center" vertical="center"/>
    </xf>
    <xf numFmtId="0" fontId="158" fillId="0" borderId="231" xfId="42" applyFont="1" applyBorder="1" applyAlignment="1">
      <alignment horizontal="center" vertical="center"/>
    </xf>
    <xf numFmtId="189" fontId="158" fillId="34" borderId="232" xfId="42" applyNumberFormat="1" applyFont="1" applyFill="1" applyBorder="1" applyAlignment="1" applyProtection="1">
      <alignment horizontal="right" vertical="center"/>
      <protection locked="0"/>
    </xf>
    <xf numFmtId="194" fontId="158" fillId="0" borderId="233" xfId="42" applyNumberFormat="1" applyFont="1" applyBorder="1">
      <alignment vertical="center"/>
    </xf>
    <xf numFmtId="194" fontId="158" fillId="0" borderId="234" xfId="42" applyNumberFormat="1" applyFont="1" applyBorder="1">
      <alignment vertical="center"/>
    </xf>
    <xf numFmtId="194" fontId="158" fillId="0" borderId="235" xfId="42" applyNumberFormat="1" applyFont="1" applyBorder="1" applyAlignment="1">
      <alignment horizontal="center" vertical="center"/>
    </xf>
    <xf numFmtId="194" fontId="158" fillId="0" borderId="236" xfId="42" applyNumberFormat="1" applyFont="1" applyBorder="1" applyAlignment="1">
      <alignment horizontal="center" vertical="center"/>
    </xf>
    <xf numFmtId="189" fontId="158" fillId="0" borderId="0" xfId="42" applyNumberFormat="1" applyFont="1" applyAlignment="1" applyProtection="1">
      <alignment horizontal="right" vertical="center"/>
      <protection locked="0"/>
    </xf>
    <xf numFmtId="194" fontId="158" fillId="0" borderId="0" xfId="42" applyNumberFormat="1" applyFont="1">
      <alignment vertical="center"/>
    </xf>
    <xf numFmtId="194" fontId="158" fillId="0" borderId="0" xfId="42" applyNumberFormat="1" applyFont="1" applyAlignment="1">
      <alignment horizontal="center" vertical="center"/>
    </xf>
    <xf numFmtId="0" fontId="158" fillId="0" borderId="62" xfId="42" applyFont="1" applyBorder="1" applyAlignment="1">
      <alignment horizontal="center" vertical="center"/>
    </xf>
    <xf numFmtId="0" fontId="158" fillId="0" borderId="59" xfId="42" applyFont="1" applyBorder="1" applyAlignment="1">
      <alignment horizontal="center" vertical="center"/>
    </xf>
    <xf numFmtId="0" fontId="158" fillId="0" borderId="237" xfId="42" applyFont="1" applyBorder="1" applyAlignment="1">
      <alignment horizontal="center" vertical="center"/>
    </xf>
    <xf numFmtId="0" fontId="158" fillId="0" borderId="238" xfId="42" applyFont="1" applyBorder="1" applyAlignment="1">
      <alignment horizontal="center" vertical="center"/>
    </xf>
    <xf numFmtId="0" fontId="158" fillId="0" borderId="239" xfId="42" applyFont="1" applyBorder="1" applyAlignment="1">
      <alignment horizontal="center" vertical="center"/>
    </xf>
    <xf numFmtId="0" fontId="158" fillId="0" borderId="240" xfId="42" applyFont="1" applyBorder="1" applyAlignment="1">
      <alignment horizontal="center" vertical="center"/>
    </xf>
    <xf numFmtId="0" fontId="158" fillId="0" borderId="50" xfId="42" applyFont="1" applyBorder="1" applyAlignment="1">
      <alignment horizontal="center" vertical="center"/>
    </xf>
    <xf numFmtId="0" fontId="158" fillId="0" borderId="0" xfId="42" applyFont="1" applyAlignment="1">
      <alignment horizontal="center" vertical="center"/>
    </xf>
    <xf numFmtId="0" fontId="159" fillId="0" borderId="13" xfId="42" applyFont="1" applyBorder="1" applyAlignment="1">
      <alignment horizontal="center" vertical="center" wrapText="1"/>
    </xf>
    <xf numFmtId="0" fontId="159" fillId="0" borderId="157" xfId="42" applyFont="1" applyBorder="1" applyAlignment="1">
      <alignment horizontal="center" vertical="center" wrapText="1"/>
    </xf>
    <xf numFmtId="0" fontId="159" fillId="0" borderId="241" xfId="42" applyFont="1" applyBorder="1" applyAlignment="1">
      <alignment horizontal="center" vertical="center" wrapText="1"/>
    </xf>
    <xf numFmtId="0" fontId="158" fillId="0" borderId="66" xfId="42" applyFont="1" applyBorder="1" applyAlignment="1">
      <alignment horizontal="center" vertical="center" shrinkToFit="1"/>
    </xf>
    <xf numFmtId="0" fontId="158" fillId="0" borderId="24" xfId="42" applyFont="1" applyBorder="1" applyAlignment="1" applyProtection="1">
      <alignment horizontal="center" vertical="center"/>
      <protection locked="0"/>
    </xf>
    <xf numFmtId="0" fontId="158" fillId="0" borderId="24" xfId="42" applyFont="1" applyBorder="1" applyAlignment="1" applyProtection="1">
      <alignment horizontal="center" vertical="center"/>
      <protection locked="0"/>
    </xf>
    <xf numFmtId="0" fontId="158" fillId="0" borderId="84" xfId="42" applyFont="1" applyBorder="1" applyAlignment="1" applyProtection="1">
      <alignment horizontal="center" vertical="center"/>
      <protection locked="0"/>
    </xf>
    <xf numFmtId="0" fontId="158" fillId="0" borderId="57" xfId="42" applyFont="1" applyBorder="1" applyAlignment="1">
      <alignment horizontal="center" vertical="center" shrinkToFit="1"/>
    </xf>
    <xf numFmtId="0" fontId="158" fillId="0" borderId="13" xfId="42" applyFont="1" applyBorder="1" applyAlignment="1" applyProtection="1">
      <alignment horizontal="center" vertical="center"/>
      <protection locked="0"/>
    </xf>
    <xf numFmtId="0" fontId="158" fillId="0" borderId="13" xfId="42" applyFont="1" applyBorder="1" applyAlignment="1" applyProtection="1">
      <alignment horizontal="center" vertical="center"/>
      <protection locked="0"/>
    </xf>
    <xf numFmtId="0" fontId="158" fillId="0" borderId="114" xfId="42" applyFont="1" applyBorder="1" applyAlignment="1" applyProtection="1">
      <alignment horizontal="center" vertical="center"/>
      <protection locked="0"/>
    </xf>
    <xf numFmtId="0" fontId="161" fillId="0" borderId="62" xfId="42" applyFont="1" applyBorder="1" applyAlignment="1">
      <alignment horizontal="left" vertical="center" wrapText="1" shrinkToFit="1"/>
    </xf>
    <xf numFmtId="0" fontId="161" fillId="0" borderId="59" xfId="42" applyFont="1" applyBorder="1" applyAlignment="1">
      <alignment horizontal="left" vertical="center" wrapText="1" shrinkToFit="1"/>
    </xf>
    <xf numFmtId="0" fontId="161" fillId="0" borderId="70" xfId="42" applyFont="1" applyBorder="1" applyAlignment="1">
      <alignment horizontal="center" vertical="center" wrapText="1" shrinkToFit="1"/>
    </xf>
    <xf numFmtId="0" fontId="161" fillId="0" borderId="87" xfId="42" applyFont="1" applyBorder="1" applyAlignment="1">
      <alignment horizontal="center" vertical="center" wrapText="1" shrinkToFit="1"/>
    </xf>
    <xf numFmtId="0" fontId="161" fillId="0" borderId="48" xfId="42" applyFont="1" applyBorder="1" applyAlignment="1">
      <alignment horizontal="left" vertical="center" wrapText="1" shrinkToFit="1"/>
    </xf>
    <xf numFmtId="0" fontId="161" fillId="0" borderId="45" xfId="42" applyFont="1" applyBorder="1" applyAlignment="1">
      <alignment horizontal="left" vertical="center" wrapText="1" shrinkToFit="1"/>
    </xf>
    <xf numFmtId="0" fontId="161" fillId="0" borderId="88" xfId="42" applyFont="1" applyBorder="1" applyAlignment="1">
      <alignment horizontal="center" vertical="center" wrapText="1" shrinkToFit="1"/>
    </xf>
    <xf numFmtId="0" fontId="161" fillId="0" borderId="86" xfId="42" applyFont="1" applyBorder="1" applyAlignment="1">
      <alignment horizontal="center" vertical="center" wrapText="1" shrinkToFit="1"/>
    </xf>
    <xf numFmtId="0" fontId="64" fillId="28" borderId="150" xfId="45" applyFont="1" applyFill="1" applyBorder="1" applyAlignment="1">
      <alignment horizontal="center" vertical="center"/>
    </xf>
    <xf numFmtId="0" fontId="64" fillId="28" borderId="150" xfId="45" applyFont="1" applyFill="1" applyBorder="1" applyAlignment="1">
      <alignment horizontal="left" vertical="center" wrapText="1"/>
    </xf>
    <xf numFmtId="0" fontId="64" fillId="0" borderId="0" xfId="42" applyFont="1" applyAlignment="1">
      <alignment horizontal="left" vertical="center" wrapText="1"/>
    </xf>
    <xf numFmtId="0" fontId="33" fillId="0" borderId="0" xfId="42" applyFont="1" applyAlignment="1">
      <alignment horizontal="righ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81DFE03-72E6-43D6-80CA-A293360F97E9}"/>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9" xr:uid="{B7566F3B-3369-4AA8-93F3-AFEA591598DB}"/>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D9408BE8-3F7D-4595-805E-66C280D36E5B}"/>
    <cellStyle name="標準 2 2" xfId="52" xr:uid="{909C7885-C28E-43F7-A4C6-4FE6DF7DD324}"/>
    <cellStyle name="標準 2 2 2" xfId="53" xr:uid="{0CEAAE1C-AAB0-452F-A59F-C68B365326C1}"/>
    <cellStyle name="標準 2 2 3" xfId="48" xr:uid="{E0781CD1-0A87-4163-A007-ABABCF55BEF8}"/>
    <cellStyle name="標準 2 2 4" xfId="54" xr:uid="{EDBAE9A7-63B7-4E41-9570-81792591B314}"/>
    <cellStyle name="標準 3" xfId="45" xr:uid="{374CD319-F51F-48D1-80F5-E390F8D6390D}"/>
    <cellStyle name="標準 4 2" xfId="47" xr:uid="{D3F373A3-03DF-461F-8308-D6B0C1A0580D}"/>
    <cellStyle name="標準 4 3" xfId="50" xr:uid="{D9DA0620-EBA6-43E5-9EDE-DAB8119D959F}"/>
    <cellStyle name="標準_③-２加算様式（就労）" xfId="42" xr:uid="{51C44658-3B56-44CC-8FD8-938E52E2BBCA}"/>
    <cellStyle name="標準_総括表を変更しました（６／２３）" xfId="43" xr:uid="{20042531-AE1D-41E4-992A-574C9E92EAF7}"/>
    <cellStyle name="標準_報酬コード表" xfId="51" xr:uid="{DE073763-049B-44D6-8187-611CC8136F36}"/>
    <cellStyle name="良い" xfId="41" builtinId="26" customBuiltin="1"/>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3F2D07-FD8B-42D5-A2E1-60B4E746B2BB}"/>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A5126E3-7646-478D-9AB3-E3D728FF0AF2}"/>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F4B5C33E-BD93-401E-A334-D4E6956FC82F}"/>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7B0DC86-9D4F-4EE5-B54A-68E49B1F0D43}"/>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93D23FD0-2C1A-4ECE-851B-BB78AE566388}"/>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7C1BD28F-9E46-4FED-A01B-CB37FAE2BFA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2C7BC3AC-5BA6-4545-B0DD-79072581EF0B}"/>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A8249125-B3B4-4876-99EF-2A2E6C78924B}"/>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FE78DF73-D415-478F-AE2D-5BEF765AD649}"/>
            </a:ext>
          </a:extLst>
        </xdr:cNvPr>
        <xdr:cNvSpPr/>
      </xdr:nvSpPr>
      <xdr:spPr>
        <a:xfrm>
          <a:off x="19526250" y="1273174"/>
          <a:ext cx="4978400" cy="1184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1C3CFAAC-4A06-4125-ADB5-EA81B9E015E6}"/>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3B8712-10FD-469C-A9B6-F9097892729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BDBEA84D-1E09-44E4-87A4-B5476CF218A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3EB8945D-2ECC-4FEF-9F13-DCD77B25E14F}"/>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84CB719-354F-43F6-AE6E-C040BCC438F2}"/>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E2A680C6-041F-47BC-A77F-AE3EC9547CB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BFC28A60-F6B3-4E76-B42C-BF57330AC553}"/>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CC89829E-F70C-42E4-977F-6B00B080EB1B}"/>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D48392-4726-4EC6-8382-03EA75B9BF0E}"/>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C7B6355F-8A77-4EA4-8901-370F2203440B}"/>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F5C0D937-DA64-48DA-B5FB-7F9CF611CFBE}"/>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CA1E369D-1BA3-4767-8952-64CB3199A146}"/>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8D55185A-5B37-4707-86C7-937F0D0F6C03}"/>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EF968F3B-E6CA-4B16-8D6A-31CE7E5F415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E79D6026-408E-4CB6-A984-469AA02608C5}"/>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2F96F3E6-3D36-4754-9DFA-763CE05D65B7}"/>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B11582AF-E2E2-4B4D-BBD4-A29BFF8CA286}"/>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FDFDEDA9-2C12-494B-9BDF-830085C5C07F}"/>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119062</xdr:colOff>
      <xdr:row>8</xdr:row>
      <xdr:rowOff>154781</xdr:rowOff>
    </xdr:from>
    <xdr:to>
      <xdr:col>2</xdr:col>
      <xdr:colOff>1165411</xdr:colOff>
      <xdr:row>19</xdr:row>
      <xdr:rowOff>17929</xdr:rowOff>
    </xdr:to>
    <xdr:sp macro="" textlink="">
      <xdr:nvSpPr>
        <xdr:cNvPr id="9" name="正方形/長方形 8">
          <a:extLst>
            <a:ext uri="{FF2B5EF4-FFF2-40B4-BE49-F238E27FC236}">
              <a16:creationId xmlns:a16="http://schemas.microsoft.com/office/drawing/2014/main" id="{9A86BECA-A950-4DFD-826E-BC8360C17810}"/>
            </a:ext>
          </a:extLst>
        </xdr:cNvPr>
        <xdr:cNvSpPr/>
      </xdr:nvSpPr>
      <xdr:spPr>
        <a:xfrm>
          <a:off x="119062" y="2859881"/>
          <a:ext cx="1922649" cy="3911273"/>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C91842D-FCAA-4C41-A353-1663A46E8BD9}"/>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F6013085-6A81-482E-A4F0-EBD937CAFDFC}"/>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B2A36FC-D069-4DEC-92F1-70245D8CE8B7}"/>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9BF3142E-1045-4654-BE47-A10E958F2066}"/>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60705A0D-92C1-4EF0-B64F-5A3F2EFDD26E}"/>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A2E5AB2A-9CDE-4F19-9C3B-303E6EDE88D8}"/>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C697B434-E291-41B6-BA95-D4FE4E7B0A3E}"/>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F33FFC79-4787-430E-8A6E-ECEC77EC5552}"/>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8014A84F-0258-4CB8-B6A6-1A87A1B1422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E59FB447-877E-429F-84D2-7566FC6BEA6C}"/>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BBD1DFE1-2AC6-4C29-936D-B4C35E46F3B5}"/>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37F8B41B-936C-4BD6-ABB8-B562B69A513C}"/>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6A2B27C9-30A7-4E39-9D21-0DC9BABC839C}"/>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EAAF96B4-A1A2-423E-AF24-B7D180FB924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141B95ED-B742-4D47-89FC-FBF0DFB40A37}"/>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15095956-B1EF-4CA9-953E-F92B5828F2FB}"/>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43C99311-F301-4215-9651-A0614AF4BE5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69D45BA3-7BE8-4FD0-9951-4ED456E170AA}"/>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ACE9CD00-CA53-4C8B-AAB1-8ED7564F397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9D61B74C-CE34-47D2-A80F-8C0D7C298FAC}"/>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IF102C\OA-fa0260$\&#12518;&#12540;&#12470;&#20316;&#26989;&#29992;&#12501;&#12457;&#12523;&#12480;\08_&#25351;&#23450;\54%20&#21069;&#24180;&#24230;&#23455;&#32318;&#12395;&#22522;&#12389;&#12367;&#21152;&#31639;&#31561;&#12398;&#23626;&#20986;&#65288;&#22577;&#37228;&#25913;&#23450;&#36890;&#30693;&#21547;&#12416;&#65289;\R8&#21069;&#24180;&#24230;&#23455;&#32318;&#65288;&#28310;&#20633;&#65289;\&#21069;&#24180;&#24230;&#23455;&#32318;&#29992;&#12398;&#27096;&#24335;\&#21069;&#24180;&#24230;&#23455;&#32318;&#27096;&#24335;\&#23433;&#22581;&#20316;&#26989;&#20013;\&#32773;&#20171;&#32102;&#21029;&#32025;R8sha_kaikyuubessi202604.xlsx" TargetMode="External"/><Relationship Id="rId1" Type="http://schemas.openxmlformats.org/officeDocument/2006/relationships/externalLinkPath" Target="file:///\\APIF102C\OA-fa0260$\&#12518;&#12540;&#12470;&#20316;&#26989;&#29992;&#12501;&#12457;&#12523;&#12480;\08_&#25351;&#23450;\54%20&#21069;&#24180;&#24230;&#23455;&#32318;&#12395;&#22522;&#12389;&#12367;&#21152;&#31639;&#31561;&#12398;&#23626;&#20986;&#65288;&#22577;&#37228;&#25913;&#23450;&#36890;&#30693;&#21547;&#12416;&#65289;\R8&#21069;&#24180;&#24230;&#23455;&#32318;&#65288;&#28310;&#20633;&#65289;\&#21069;&#24180;&#24230;&#23455;&#32318;&#29992;&#12398;&#27096;&#24335;\&#21069;&#24180;&#24230;&#23455;&#32318;&#27096;&#24335;\&#23433;&#22581;&#20316;&#26989;&#20013;\&#32773;&#20171;&#32102;&#21029;&#32025;R8sha_kaikyuubessi2026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索引"/>
      <sheetName val="1-1　特定事業所加算（居宅介護）"/>
      <sheetName val="1-2　特定事業所加算（重度訪問介護）"/>
      <sheetName val="1-3　特定事業所加算（同行援護）"/>
      <sheetName val="1-4　特定事業所加算（行動援護）"/>
      <sheetName val="2-1人員配置体制加算（共同生活援助）"/>
      <sheetName val="別添参考様式（人員配置体制確認表）"/>
      <sheetName val="別添参考様式（人員配置体制確認表 （記載例））"/>
      <sheetName val="参考表"/>
      <sheetName val="2-2人員配置体制加算（生活介護・療養介護）"/>
      <sheetName val="(参考)人員計算表"/>
      <sheetName val="3 福祉専門職員配置等加算（短期入所以外）"/>
      <sheetName val="3 -2福祉専門職員配置等加算（短期入所）"/>
      <sheetName val="4-1視覚・聴覚言語障害者支援体制加算(Ⅰ)"/>
      <sheetName val="4-2視覚・聴覚言語障害者支援体制加算(Ⅱ)"/>
      <sheetName val="5食事提供体制加算"/>
      <sheetName val="6 送迎加算"/>
      <sheetName val="７  栄養士配置加算・栄養マネジメント加算"/>
      <sheetName val="８医療連携体制加算（Ⅶ）、医療連携体制加算（Ⅸ）"/>
      <sheetName val="８【記入例】療連携体制加算（Ⅶ）、医療連携体制加算（Ⅸ） "/>
      <sheetName val="９-1 夜間支援等体制加算（ＧＨ）"/>
      <sheetName val="９-1【記入例】夜間支援等体制加算（ＧＨ）　"/>
      <sheetName val="厚労省【記載例】注釈つき"/>
      <sheetName val="９-2 ＧＨ利用者の数に関する調書"/>
      <sheetName val="10 地域生活移行"/>
      <sheetName val="10 地域生活移行旧"/>
      <sheetName val="(参考)人員計算表・共同生活援助"/>
      <sheetName val="11 通勤者生活支援加算"/>
      <sheetName val="12-1 重度障害者支援体制加算Ⅰ(施設入所)"/>
      <sheetName val="12-2 重度障害者支援体制加算Ⅱ(施設入所)"/>
      <sheetName val="12-3重度障害者支援加算（短期入所）"/>
      <sheetName val="12-5重度障害者支援加算に関する届出書（共同生活援助）"/>
      <sheetName val="13 夜勤職員配置体制加算"/>
      <sheetName val="14 夜間看護体制加算"/>
      <sheetName val="15 短期滞在・精神障害者退院支援施設"/>
      <sheetName val="16常勤看護職員配置等加算・看護職員配置加算"/>
      <sheetName val="17 地域移行支援体制加算・通勤者生活支援加算"/>
      <sheetName val="18 夜間防災・緊急時支援体制加算(宿泊型自立訓練)"/>
      <sheetName val="18 夜間支援体制等加算　記入例（宿泊型自立訓練）"/>
      <sheetName val="18 夜間支援体制等加算　注釈付き（宿泊型自立訓練）"/>
      <sheetName val="19-1 就労研修修了"/>
      <sheetName val="19-2 職場適応援助"/>
      <sheetName val="19-2 職場適応援助旧"/>
      <sheetName val="20就労移行支援体制加算（生活介護・自立訓練）"/>
      <sheetName val="20-1 就労移行支援体制加算（就Ａ）"/>
      <sheetName val="20-2 就労移行支援体制加算（就Ｂ）"/>
      <sheetName val="21 移行準備支援体制加算（Ⅰ）"/>
      <sheetName val="21移行準備支援体制加算 (記載例)"/>
      <sheetName val="22-1 重度者支援体制加算"/>
      <sheetName val="22-2重度者支援体制加算利用状況"/>
      <sheetName val="23 目標工賃"/>
      <sheetName val="24 延長支援加算"/>
      <sheetName val="26 サービス管理責任者配置等加算"/>
      <sheetName val="27 重度障害者支援加算（生活介護）"/>
      <sheetName val="27重度障害者支援加算（生活介護・施設入所支援）"/>
      <sheetName val="28 個別計画訓練支援加算（自立訓練（生活訓練））"/>
      <sheetName val="29 賃金向上達成指導員配置加算"/>
      <sheetName val="30 就労定着実績体制加算"/>
      <sheetName val="31精神障害者地域移行特別加算（共同生活援助）"/>
      <sheetName val="32 強度行動障害者地域移行特別加算（共同生活援助）"/>
      <sheetName val="33 社会生活支援特別加算（就労系・訓練系サービス）"/>
      <sheetName val="34常勤看護職員配置等加算・看護職員配置加算"/>
      <sheetName val="旧34 看護職員配置加算"/>
      <sheetName val="35 夜勤職員加配加算（共同生活援助）"/>
      <sheetName val="36 リハビリテーション加算"/>
      <sheetName val="37 ピアサポート加算 (自立生活援助等)"/>
      <sheetName val="38 医療的ケア対応支援加算（共同生活援助）"/>
      <sheetName val="39 強度行動障害者体験利用加算（共同生活援助）"/>
      <sheetName val="40 居住支援連携体制加算（自立生活援助等）"/>
      <sheetName val="41口腔衛生管理体制加算（施設入所）"/>
      <sheetName val="42主任相談支援専門員配置加算"/>
      <sheetName val="70-1 ピアサポート実施加算（共同生活援助）"/>
      <sheetName val="70-2退居後ピアサポート実施加算"/>
      <sheetName val="71ピアサポート体制加算"/>
      <sheetName val="72-1リハビリテーション加算（生活介護）"/>
      <sheetName val="72-2リハビリテーション加算（自立訓練（機能訓練）"/>
      <sheetName val="73個別計画訓練支援加算"/>
      <sheetName val="74相談系体制加算"/>
      <sheetName val="75高次脳機能障害者支援体制加算"/>
      <sheetName val="76自立生活支援加算Ⅲ"/>
      <sheetName val="別紙　参考書類 "/>
      <sheetName val="別紙　参考書類 (記載例と解説)"/>
      <sheetName val="77障害者支援施設等感染対策向上加算"/>
      <sheetName val="78地域移行支援体制加算"/>
      <sheetName val="79地域生活支援拠点等に関連する加算の届出"/>
      <sheetName val="80地域生活支援拠点等機能強化加算"/>
      <sheetName val="81地域体制強化共同支援加算"/>
      <sheetName val="82通院支援加算"/>
      <sheetName val="83入院時情報提供書"/>
      <sheetName val="84入浴支援加算"/>
      <sheetName val="85目標工賃達成加算"/>
      <sheetName val="86日中活動支援加算"/>
      <sheetName val="就労移行支援・基本報酬"/>
      <sheetName val="（別添）「就労定着者の状況」（就労移行支援・基本報酬）"/>
      <sheetName val="就労移行支援・基本報酬 (養成)"/>
      <sheetName val="（別添）「就労定着者の状況」（就労移行支援・基本報酬） (養成"/>
      <sheetName val="就労継続支援A型・基本報酬算定区分"/>
      <sheetName val="スコア公表様式（全体表)"/>
      <sheetName val="A型（スコアの公表状況）"/>
      <sheetName val="スコア公表様式（全体表）＜作成用＞"/>
      <sheetName val="スコア公表様式（実績）"/>
      <sheetName val="スコア公表様式（実績）＜作成用＞"/>
      <sheetName val="地域連携活動実施状況報告書"/>
      <sheetName val="利用者の知識・能力向上に係る実施状況報告書"/>
      <sheetName val="就労継続支援Ｂ型・基本報酬算定区分"/>
      <sheetName val="別添ピアサポーターの配置に関する届出書（就Ｂ）"/>
      <sheetName val="就労定着支援・基本報酬算定区分"/>
      <sheetName val="（別添１）就労定着支援・基本報酬"/>
      <sheetName val="（別添２）就労定着支援・基本報酬（新規指定）"/>
      <sheetName val="地域移行支援サービス費（Ⅰ）（Ⅱ）（Ⅲ）（地域移行）"/>
      <sheetName val="ピアサポート実施加算（自立訓練・就労継続B型）"/>
      <sheetName val="機能強化型サービス費（単独）"/>
      <sheetName val="機能強化型サービス費（協働）"/>
      <sheetName val="（別添）就Ａスコア表"/>
      <sheetName val="25-3 体制加算届出様式（相談支援）"/>
      <sheetName val="（旧）機能強化型サービス利用支援費"/>
      <sheetName val="旧1-1 特定（居宅介護）"/>
      <sheetName val="旧1-2 特定（重度訪問介護)"/>
      <sheetName val="旧1-3 特定(同行援護) "/>
      <sheetName val="旧1-4 特定(行動援護)"/>
      <sheetName val="旧2-1 人員配置体制加算（療養介護）"/>
      <sheetName val="旧2-2　人員配置体制加算"/>
      <sheetName val="（参考様式）生活介護　人員配置体制加算"/>
      <sheetName val="旧4 視覚聴覚"/>
      <sheetName val="旧5 食事提供"/>
      <sheetName val="旧12-3 重度障害者支援体制加算(短期入所)"/>
      <sheetName val="旧12-4重度障害者支援加算（共同生活援助）"/>
      <sheetName val="12-4重度障害者支援加算（記入例・共同生活援助）"/>
      <sheetName val="参考様式 (共同生活援助)"/>
      <sheetName val="旧12-5 重度障害者支援加算（共同生活援助）"/>
      <sheetName val="旧16 常勤看護職員等配置加算"/>
      <sheetName val="旧42主任相談支援専門員配置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M68" sqref="M68"/>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150" t="s">
        <v>90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
      <c r="AG1" s="1"/>
      <c r="AH1" s="1"/>
      <c r="AI1" s="1"/>
      <c r="AJ1" s="1"/>
      <c r="AK1" s="1"/>
      <c r="AL1" s="1"/>
      <c r="AM1" s="1"/>
      <c r="AN1" s="1"/>
      <c r="AO1" s="1"/>
      <c r="AP1" s="1"/>
      <c r="AQ1" s="1"/>
      <c r="AR1" s="1"/>
    </row>
    <row r="2" spans="1:47" ht="14.25" customHeight="1">
      <c r="A2" s="3"/>
      <c r="B2" s="3"/>
      <c r="C2" s="3"/>
      <c r="D2" s="3"/>
      <c r="E2" s="3"/>
      <c r="F2" s="3"/>
      <c r="G2" s="151" t="s">
        <v>0</v>
      </c>
      <c r="H2" s="151"/>
      <c r="I2" s="151"/>
      <c r="J2" s="151"/>
      <c r="K2" s="151"/>
      <c r="L2" s="151"/>
      <c r="M2" s="151"/>
      <c r="N2" s="151"/>
      <c r="O2" s="151"/>
      <c r="P2" s="151"/>
      <c r="Q2" s="151"/>
      <c r="R2" s="151"/>
      <c r="S2" s="151"/>
      <c r="T2" s="4"/>
      <c r="U2" s="4"/>
      <c r="V2" s="4"/>
      <c r="W2" s="4"/>
      <c r="X2" s="4"/>
      <c r="Y2" s="4"/>
      <c r="Z2" s="4"/>
      <c r="AA2" s="5"/>
      <c r="AB2" s="5"/>
      <c r="AC2" s="5"/>
      <c r="AD2" s="5"/>
      <c r="AE2" s="5"/>
    </row>
    <row r="3" spans="1:47" ht="13.5" customHeight="1">
      <c r="A3" s="3"/>
      <c r="B3" s="3"/>
      <c r="C3" s="3"/>
      <c r="D3" s="3"/>
      <c r="E3" s="3"/>
      <c r="F3" s="3"/>
      <c r="G3" s="152" t="s">
        <v>1</v>
      </c>
      <c r="H3" s="152"/>
      <c r="I3" s="152"/>
      <c r="J3" s="152"/>
      <c r="K3" s="152"/>
      <c r="L3" s="152"/>
      <c r="M3" s="152"/>
      <c r="N3" s="152"/>
      <c r="O3" s="152"/>
      <c r="P3" s="152"/>
      <c r="Q3" s="152"/>
      <c r="R3" s="152"/>
      <c r="S3" s="152"/>
      <c r="T3" s="4"/>
      <c r="U3" s="152"/>
      <c r="V3" s="152"/>
      <c r="W3" s="152"/>
      <c r="X3" s="152"/>
      <c r="Y3" s="152"/>
      <c r="Z3" s="152"/>
      <c r="AA3" s="5"/>
      <c r="AB3" s="5"/>
      <c r="AC3" s="5"/>
      <c r="AD3" s="5"/>
      <c r="AE3" s="5"/>
    </row>
    <row r="4" spans="1:47" ht="13.5" customHeight="1">
      <c r="A4" s="3"/>
      <c r="B4" s="3"/>
      <c r="C4" s="3"/>
      <c r="D4" s="3"/>
      <c r="E4" s="3"/>
      <c r="F4" s="3"/>
      <c r="G4" s="152" t="s">
        <v>2</v>
      </c>
      <c r="H4" s="152"/>
      <c r="I4" s="152"/>
      <c r="J4" s="152"/>
      <c r="K4" s="152"/>
      <c r="L4" s="152"/>
      <c r="M4" s="152"/>
      <c r="N4" s="152"/>
      <c r="O4" s="152"/>
      <c r="P4" s="152"/>
      <c r="Q4" s="152"/>
      <c r="R4" s="152"/>
      <c r="S4" s="152"/>
      <c r="T4" s="4"/>
      <c r="U4" s="192" t="s">
        <v>3</v>
      </c>
      <c r="V4" s="192"/>
      <c r="W4" s="192"/>
      <c r="X4" s="192"/>
      <c r="Y4" s="192"/>
      <c r="Z4" s="192"/>
      <c r="AA4" s="5"/>
      <c r="AB4" s="5"/>
      <c r="AC4" s="5"/>
      <c r="AD4" s="5"/>
      <c r="AE4" s="5"/>
    </row>
    <row r="5" spans="1:47" ht="13.5" customHeight="1">
      <c r="A5" s="3"/>
      <c r="B5" s="3"/>
      <c r="C5" s="3"/>
      <c r="D5" s="3"/>
      <c r="E5" s="3"/>
      <c r="F5" s="3"/>
      <c r="G5" s="152" t="s">
        <v>4</v>
      </c>
      <c r="H5" s="152"/>
      <c r="I5" s="152"/>
      <c r="J5" s="152"/>
      <c r="K5" s="152"/>
      <c r="L5" s="152"/>
      <c r="M5" s="152"/>
      <c r="N5" s="152"/>
      <c r="O5" s="152"/>
      <c r="P5" s="152"/>
      <c r="Q5" s="152"/>
      <c r="R5" s="152"/>
      <c r="S5" s="152"/>
      <c r="T5" s="4"/>
      <c r="U5" s="192"/>
      <c r="V5" s="192"/>
      <c r="W5" s="192"/>
      <c r="X5" s="192"/>
      <c r="Y5" s="192"/>
      <c r="Z5" s="192"/>
      <c r="AA5" s="5"/>
      <c r="AB5" s="5"/>
      <c r="AC5" s="5"/>
      <c r="AD5" s="5"/>
      <c r="AE5" s="5"/>
    </row>
    <row r="6" spans="1:47" s="3" customFormat="1" ht="15" customHeight="1">
      <c r="B6" s="6"/>
      <c r="C6" s="6"/>
      <c r="D6" s="6"/>
      <c r="E6" s="6"/>
      <c r="F6" s="6"/>
      <c r="G6" s="191" t="s">
        <v>5</v>
      </c>
      <c r="H6" s="191"/>
      <c r="I6" s="191"/>
      <c r="J6" s="191"/>
      <c r="K6" s="191"/>
      <c r="L6" s="191"/>
      <c r="M6" s="191"/>
      <c r="N6" s="191"/>
      <c r="O6" s="191"/>
      <c r="P6" s="191"/>
      <c r="Q6" s="191"/>
      <c r="R6" s="191"/>
      <c r="S6" s="191"/>
      <c r="T6" s="7"/>
      <c r="U6" s="192"/>
      <c r="V6" s="192"/>
      <c r="W6" s="192"/>
      <c r="X6" s="192"/>
      <c r="Y6" s="192"/>
      <c r="Z6" s="192"/>
      <c r="AA6" s="5"/>
      <c r="AB6" s="5"/>
      <c r="AC6" s="5"/>
      <c r="AD6" s="5"/>
      <c r="AE6" s="5"/>
      <c r="AF6" s="5"/>
      <c r="AG6" s="5"/>
      <c r="AH6" s="5"/>
      <c r="AI6" s="5"/>
    </row>
    <row r="7" spans="1:47" s="3" customFormat="1" ht="15" customHeight="1">
      <c r="B7" s="6"/>
      <c r="C7" s="6"/>
      <c r="D7" s="6"/>
      <c r="E7" s="6"/>
      <c r="F7" s="6"/>
      <c r="G7" s="191" t="s">
        <v>6</v>
      </c>
      <c r="H7" s="191"/>
      <c r="I7" s="191"/>
      <c r="J7" s="191"/>
      <c r="K7" s="191"/>
      <c r="L7" s="191"/>
      <c r="M7" s="191"/>
      <c r="N7" s="191"/>
      <c r="O7" s="191"/>
      <c r="P7" s="191"/>
      <c r="Q7" s="191"/>
      <c r="R7" s="191"/>
      <c r="S7" s="191"/>
      <c r="T7" s="7"/>
      <c r="U7" s="7"/>
      <c r="V7" s="4"/>
      <c r="W7" s="4"/>
      <c r="X7" s="4"/>
      <c r="Y7" s="4"/>
      <c r="Z7" s="4"/>
      <c r="AA7" s="4"/>
      <c r="AB7" s="4"/>
      <c r="AC7" s="5"/>
      <c r="AD7" s="5"/>
      <c r="AE7" s="5"/>
      <c r="AF7" s="5"/>
      <c r="AG7" s="5"/>
      <c r="AH7" s="5"/>
      <c r="AI7" s="191"/>
      <c r="AJ7" s="191"/>
      <c r="AK7" s="191"/>
      <c r="AL7" s="191"/>
      <c r="AM7" s="191"/>
      <c r="AN7" s="191"/>
      <c r="AO7" s="191"/>
      <c r="AP7" s="191"/>
      <c r="AQ7" s="191"/>
      <c r="AR7" s="191"/>
      <c r="AS7" s="191"/>
      <c r="AT7" s="191"/>
      <c r="AU7" s="191"/>
    </row>
    <row r="8" spans="1:47" s="3" customFormat="1" ht="15" customHeight="1">
      <c r="B8" s="6"/>
      <c r="C8" s="6"/>
      <c r="D8" s="6"/>
      <c r="E8" s="6"/>
      <c r="F8" s="6"/>
      <c r="G8" s="191" t="s">
        <v>7</v>
      </c>
      <c r="H8" s="191"/>
      <c r="I8" s="191"/>
      <c r="J8" s="191"/>
      <c r="K8" s="191"/>
      <c r="L8" s="191"/>
      <c r="M8" s="191"/>
      <c r="N8" s="191"/>
      <c r="O8" s="191"/>
      <c r="P8" s="191"/>
      <c r="Q8" s="191"/>
      <c r="R8" s="191"/>
      <c r="S8" s="191"/>
      <c r="T8" s="7"/>
      <c r="U8" s="7"/>
      <c r="V8" s="4"/>
      <c r="W8" s="4"/>
      <c r="X8" s="4"/>
      <c r="Y8" s="4"/>
      <c r="Z8" s="4"/>
      <c r="AA8" s="4"/>
      <c r="AB8" s="4"/>
      <c r="AC8" s="5"/>
      <c r="AD8" s="5"/>
      <c r="AE8" s="5"/>
      <c r="AF8" s="5"/>
      <c r="AG8" s="5"/>
      <c r="AH8" s="5"/>
      <c r="AI8" s="191"/>
      <c r="AJ8" s="191"/>
      <c r="AK8" s="191"/>
      <c r="AL8" s="191"/>
      <c r="AM8" s="191"/>
      <c r="AN8" s="191"/>
      <c r="AO8" s="191"/>
      <c r="AP8" s="191"/>
      <c r="AQ8" s="191"/>
      <c r="AR8" s="191"/>
      <c r="AS8" s="191"/>
      <c r="AT8" s="191"/>
      <c r="AU8" s="191"/>
    </row>
    <row r="9" spans="1:47" s="3" customFormat="1" ht="14.25" customHeight="1">
      <c r="A9" s="8"/>
      <c r="B9" s="8"/>
      <c r="C9" s="8"/>
      <c r="D9" s="8"/>
      <c r="E9" s="8"/>
      <c r="F9" s="8"/>
      <c r="G9" s="8"/>
      <c r="H9" s="8"/>
      <c r="I9" s="8"/>
      <c r="J9" s="8"/>
      <c r="K9" s="8"/>
      <c r="L9" s="8"/>
      <c r="M9" s="8"/>
      <c r="N9" s="8"/>
      <c r="O9" s="8"/>
      <c r="P9" s="8"/>
      <c r="Q9" s="8"/>
      <c r="R9" s="8"/>
      <c r="S9" s="8"/>
      <c r="T9" s="175" t="s">
        <v>89</v>
      </c>
      <c r="U9" s="176"/>
      <c r="V9" s="176" t="s">
        <v>80</v>
      </c>
      <c r="W9" s="176"/>
      <c r="X9" s="9" t="s">
        <v>8</v>
      </c>
      <c r="Y9" s="159"/>
      <c r="Z9" s="159"/>
      <c r="AA9" s="9" t="s">
        <v>9</v>
      </c>
      <c r="AB9" s="159"/>
      <c r="AC9" s="159"/>
      <c r="AD9" s="8" t="s">
        <v>10</v>
      </c>
      <c r="AI9" s="191"/>
      <c r="AJ9" s="191"/>
      <c r="AK9" s="191"/>
      <c r="AL9" s="191"/>
      <c r="AM9" s="191"/>
      <c r="AN9" s="191"/>
      <c r="AO9" s="191"/>
      <c r="AP9" s="191"/>
      <c r="AQ9" s="191"/>
      <c r="AR9" s="191"/>
      <c r="AS9" s="191"/>
      <c r="AT9" s="191"/>
      <c r="AU9" s="191"/>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156" t="s">
        <v>12</v>
      </c>
      <c r="B11" s="156"/>
      <c r="C11" s="156"/>
      <c r="D11" s="156"/>
      <c r="E11" s="156"/>
      <c r="F11" s="156"/>
      <c r="G11" s="156"/>
      <c r="H11" s="156"/>
      <c r="I11" s="156"/>
      <c r="J11" s="156"/>
      <c r="K11" s="156"/>
      <c r="L11" s="156"/>
      <c r="M11" s="156"/>
      <c r="N11" s="195" t="s">
        <v>13</v>
      </c>
      <c r="O11" s="145"/>
      <c r="P11" s="145"/>
      <c r="Q11" s="145"/>
      <c r="R11" s="13" t="s">
        <v>14</v>
      </c>
      <c r="S11" s="194"/>
      <c r="T11" s="194"/>
      <c r="U11" s="194"/>
      <c r="V11" s="194"/>
      <c r="W11" s="194"/>
      <c r="X11" s="194"/>
      <c r="Y11" s="194"/>
      <c r="Z11" s="194"/>
      <c r="AA11" s="194"/>
      <c r="AB11" s="194"/>
      <c r="AC11" s="194"/>
      <c r="AD11" s="194"/>
      <c r="AE11" s="194"/>
      <c r="AF11" s="12"/>
      <c r="AG11" s="144"/>
      <c r="AH11" s="144"/>
      <c r="AI11" s="144"/>
      <c r="AJ11" s="144"/>
      <c r="AK11" s="190"/>
      <c r="AL11" s="190"/>
    </row>
    <row r="12" spans="1:47" s="11" customFormat="1" ht="18.75" customHeight="1">
      <c r="A12" s="156"/>
      <c r="B12" s="156"/>
      <c r="C12" s="156"/>
      <c r="D12" s="156"/>
      <c r="E12" s="156"/>
      <c r="F12" s="156"/>
      <c r="G12" s="156"/>
      <c r="H12" s="156"/>
      <c r="I12" s="156"/>
      <c r="J12" s="156"/>
      <c r="K12" s="156"/>
      <c r="L12" s="156"/>
      <c r="M12" s="156"/>
      <c r="N12" s="198" t="s">
        <v>15</v>
      </c>
      <c r="O12" s="198"/>
      <c r="P12" s="198"/>
      <c r="Q12" s="198"/>
      <c r="R12" s="13" t="s">
        <v>16</v>
      </c>
      <c r="S12" s="194"/>
      <c r="T12" s="194"/>
      <c r="U12" s="194"/>
      <c r="V12" s="194"/>
      <c r="W12" s="194"/>
      <c r="X12" s="194"/>
      <c r="Y12" s="194"/>
      <c r="Z12" s="194"/>
      <c r="AA12" s="194"/>
      <c r="AB12" s="194"/>
      <c r="AC12" s="194"/>
      <c r="AD12" s="194"/>
      <c r="AE12" s="194"/>
      <c r="AF12" s="13"/>
      <c r="AG12" s="137"/>
      <c r="AH12" s="137"/>
      <c r="AI12" s="137"/>
      <c r="AJ12" s="137"/>
      <c r="AK12" s="190"/>
      <c r="AL12" s="190"/>
    </row>
    <row r="13" spans="1:47" s="11" customFormat="1" ht="18.75" customHeight="1">
      <c r="A13" s="156"/>
      <c r="B13" s="156"/>
      <c r="C13" s="156"/>
      <c r="D13" s="156"/>
      <c r="E13" s="156"/>
      <c r="F13" s="156"/>
      <c r="G13" s="156"/>
      <c r="H13" s="156"/>
      <c r="I13" s="156"/>
      <c r="J13" s="156"/>
      <c r="K13" s="156"/>
      <c r="L13" s="156"/>
      <c r="M13" s="156"/>
      <c r="N13" s="145" t="s">
        <v>17</v>
      </c>
      <c r="O13" s="145"/>
      <c r="P13" s="145"/>
      <c r="Q13" s="145"/>
      <c r="R13" s="13" t="s">
        <v>18</v>
      </c>
      <c r="S13" s="194"/>
      <c r="T13" s="194"/>
      <c r="U13" s="194"/>
      <c r="V13" s="194"/>
      <c r="W13" s="194"/>
      <c r="X13" s="194"/>
      <c r="Y13" s="194"/>
      <c r="Z13" s="194"/>
      <c r="AA13" s="194"/>
      <c r="AB13" s="194"/>
      <c r="AC13" s="14"/>
      <c r="AE13" s="13"/>
      <c r="AF13" s="13"/>
      <c r="AG13" s="144"/>
      <c r="AH13" s="144"/>
      <c r="AI13" s="144"/>
      <c r="AJ13" s="144"/>
      <c r="AL13" s="190"/>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193" t="s">
        <v>81</v>
      </c>
      <c r="C15" s="193"/>
      <c r="D15" s="193"/>
      <c r="E15" s="193"/>
      <c r="F15" s="193"/>
      <c r="G15" s="193"/>
      <c r="H15" s="157" t="s">
        <v>19</v>
      </c>
      <c r="I15" s="157"/>
      <c r="J15" s="157"/>
      <c r="K15" s="157"/>
      <c r="L15" s="20"/>
      <c r="M15" s="146"/>
      <c r="N15" s="146"/>
      <c r="O15" s="146"/>
      <c r="P15" s="146"/>
      <c r="Q15" s="146"/>
      <c r="R15" s="146"/>
      <c r="S15" s="146"/>
      <c r="T15" s="146"/>
      <c r="U15" s="146"/>
      <c r="V15" s="146"/>
      <c r="W15" s="146"/>
      <c r="X15" s="146"/>
      <c r="Y15" s="146"/>
      <c r="Z15" s="146"/>
      <c r="AA15" s="146"/>
      <c r="AB15" s="146"/>
      <c r="AC15" s="146"/>
      <c r="AD15" s="146"/>
      <c r="AE15" s="146"/>
      <c r="AF15" s="19"/>
      <c r="AG15" s="19"/>
      <c r="AH15" s="19"/>
      <c r="AI15" s="19"/>
      <c r="AJ15" s="19"/>
      <c r="AK15" s="19"/>
      <c r="AL15" s="19"/>
    </row>
    <row r="16" spans="1:47" s="16" customFormat="1" ht="12" customHeight="1">
      <c r="A16" s="15"/>
      <c r="B16" s="193"/>
      <c r="C16" s="193"/>
      <c r="D16" s="193"/>
      <c r="E16" s="193"/>
      <c r="F16" s="193"/>
      <c r="G16" s="193"/>
      <c r="H16" s="174" t="s">
        <v>83</v>
      </c>
      <c r="I16" s="174"/>
      <c r="J16" s="174"/>
      <c r="K16" s="174"/>
      <c r="L16" s="20"/>
      <c r="M16" s="146"/>
      <c r="N16" s="146"/>
      <c r="O16" s="146"/>
      <c r="P16" s="146"/>
      <c r="Q16" s="146"/>
      <c r="R16" s="146"/>
      <c r="S16" s="146"/>
      <c r="T16" s="146"/>
      <c r="U16" s="146"/>
      <c r="V16" s="146"/>
      <c r="W16" s="146"/>
      <c r="X16" s="146"/>
      <c r="Y16" s="146"/>
      <c r="Z16" s="146"/>
      <c r="AA16" s="146"/>
      <c r="AB16" s="146"/>
      <c r="AC16" s="146"/>
      <c r="AD16" s="146"/>
      <c r="AE16" s="146"/>
      <c r="AF16" s="19"/>
      <c r="AG16" s="19"/>
      <c r="AH16" s="19"/>
      <c r="AI16" s="19"/>
      <c r="AJ16" s="19"/>
      <c r="AK16" s="19"/>
      <c r="AL16" s="19"/>
    </row>
    <row r="17" spans="1:38" s="16" customFormat="1" ht="12" customHeight="1">
      <c r="A17" s="15"/>
      <c r="B17" s="193"/>
      <c r="C17" s="193"/>
      <c r="D17" s="193"/>
      <c r="E17" s="193"/>
      <c r="F17" s="193"/>
      <c r="G17" s="193"/>
      <c r="H17" s="174" t="s">
        <v>20</v>
      </c>
      <c r="I17" s="174"/>
      <c r="J17" s="174"/>
      <c r="K17" s="174"/>
      <c r="L17" s="20"/>
      <c r="M17" s="146" t="s">
        <v>21</v>
      </c>
      <c r="N17" s="146"/>
      <c r="O17" s="146"/>
      <c r="P17" s="146"/>
      <c r="Q17" s="146"/>
      <c r="R17" s="146"/>
      <c r="S17" s="146"/>
      <c r="T17" s="146"/>
      <c r="U17" s="146"/>
      <c r="V17" s="146"/>
      <c r="W17" s="146"/>
      <c r="X17" s="146"/>
      <c r="Y17" s="146"/>
      <c r="Z17" s="146"/>
      <c r="AA17" s="146"/>
      <c r="AB17" s="146"/>
      <c r="AC17" s="146"/>
      <c r="AD17" s="146"/>
      <c r="AE17" s="146"/>
      <c r="AF17" s="19"/>
      <c r="AG17" s="19"/>
      <c r="AH17" s="19"/>
      <c r="AI17" s="19"/>
      <c r="AJ17" s="19"/>
      <c r="AK17" s="19"/>
      <c r="AL17" s="19"/>
    </row>
    <row r="18" spans="1:38" s="16" customFormat="1" ht="12" customHeight="1">
      <c r="A18" s="15"/>
      <c r="B18" s="193"/>
      <c r="C18" s="193"/>
      <c r="D18" s="193"/>
      <c r="E18" s="193"/>
      <c r="F18" s="193"/>
      <c r="G18" s="193"/>
      <c r="H18" s="174" t="s">
        <v>22</v>
      </c>
      <c r="I18" s="174"/>
      <c r="J18" s="174"/>
      <c r="K18" s="174"/>
      <c r="L18" s="20"/>
      <c r="M18" s="146"/>
      <c r="N18" s="146"/>
      <c r="O18" s="146"/>
      <c r="P18" s="146"/>
      <c r="Q18" s="146"/>
      <c r="R18" s="146"/>
      <c r="S18" s="146"/>
      <c r="T18" s="146"/>
      <c r="U18" s="146"/>
      <c r="V18" s="146"/>
      <c r="W18" s="146"/>
      <c r="X18" s="146"/>
      <c r="Y18" s="146"/>
      <c r="Z18" s="146"/>
      <c r="AA18" s="146"/>
      <c r="AB18" s="146"/>
      <c r="AC18" s="146"/>
      <c r="AD18" s="146"/>
      <c r="AE18" s="146"/>
      <c r="AF18" s="19"/>
      <c r="AG18" s="19"/>
      <c r="AH18" s="19"/>
      <c r="AI18" s="19"/>
      <c r="AJ18" s="19"/>
      <c r="AK18" s="19"/>
      <c r="AL18" s="19"/>
    </row>
    <row r="19" spans="1:38" s="16" customFormat="1" ht="12" customHeight="1">
      <c r="A19" s="15"/>
      <c r="B19" s="179" t="s">
        <v>23</v>
      </c>
      <c r="C19" s="179"/>
      <c r="D19" s="179"/>
      <c r="E19" s="179"/>
      <c r="F19" s="179"/>
      <c r="G19" s="179"/>
      <c r="H19" s="173" t="s">
        <v>84</v>
      </c>
      <c r="I19" s="173"/>
      <c r="J19" s="173"/>
      <c r="K19" s="173"/>
      <c r="L19" s="20"/>
      <c r="M19" s="146"/>
      <c r="N19" s="146"/>
      <c r="O19" s="146"/>
      <c r="P19" s="146"/>
      <c r="Q19" s="146"/>
      <c r="R19" s="146"/>
      <c r="S19" s="146"/>
      <c r="T19" s="146"/>
      <c r="U19" s="146"/>
      <c r="V19" s="146"/>
      <c r="W19" s="146"/>
      <c r="X19" s="146"/>
      <c r="Y19" s="146"/>
      <c r="Z19" s="146"/>
      <c r="AA19" s="146"/>
      <c r="AB19" s="146"/>
      <c r="AC19" s="146"/>
      <c r="AD19" s="146"/>
      <c r="AE19" s="146"/>
      <c r="AF19" s="19"/>
      <c r="AG19" s="19"/>
      <c r="AH19" s="19"/>
      <c r="AI19" s="19"/>
      <c r="AJ19" s="19"/>
      <c r="AK19" s="19"/>
      <c r="AL19" s="19"/>
    </row>
    <row r="20" spans="1:38" s="16" customFormat="1" ht="12" customHeight="1">
      <c r="A20" s="15"/>
      <c r="B20" s="179"/>
      <c r="C20" s="179"/>
      <c r="D20" s="179"/>
      <c r="E20" s="179"/>
      <c r="F20" s="179"/>
      <c r="G20" s="179"/>
      <c r="H20" s="174" t="s">
        <v>24</v>
      </c>
      <c r="I20" s="174"/>
      <c r="J20" s="174"/>
      <c r="K20" s="174"/>
      <c r="L20" s="20"/>
      <c r="M20" s="146"/>
      <c r="N20" s="146"/>
      <c r="O20" s="146"/>
      <c r="P20" s="146"/>
      <c r="Q20" s="146"/>
      <c r="R20" s="146"/>
      <c r="S20" s="146"/>
      <c r="T20" s="146"/>
      <c r="U20" s="146"/>
      <c r="V20" s="146"/>
      <c r="W20" s="146"/>
      <c r="X20" s="146"/>
      <c r="Y20" s="146"/>
      <c r="Z20" s="146"/>
      <c r="AA20" s="146"/>
      <c r="AB20" s="146"/>
      <c r="AC20" s="146"/>
      <c r="AD20" s="146"/>
      <c r="AE20" s="146"/>
      <c r="AF20" s="19"/>
      <c r="AG20" s="19"/>
      <c r="AH20" s="19"/>
      <c r="AI20" s="19"/>
      <c r="AJ20" s="19"/>
      <c r="AK20" s="19"/>
      <c r="AL20" s="19"/>
    </row>
    <row r="21" spans="1:38" s="16" customFormat="1" ht="12" customHeight="1">
      <c r="A21" s="15"/>
      <c r="B21" s="179"/>
      <c r="C21" s="179"/>
      <c r="D21" s="179"/>
      <c r="E21" s="179"/>
      <c r="F21" s="179"/>
      <c r="G21" s="179"/>
      <c r="H21" s="174" t="s">
        <v>85</v>
      </c>
      <c r="I21" s="174"/>
      <c r="J21" s="174"/>
      <c r="K21" s="174"/>
      <c r="L21" s="20"/>
      <c r="M21" s="146"/>
      <c r="N21" s="146"/>
      <c r="O21" s="146"/>
      <c r="P21" s="146"/>
      <c r="Q21" s="146"/>
      <c r="R21" s="146"/>
      <c r="S21" s="146"/>
      <c r="T21" s="146"/>
      <c r="U21" s="146"/>
      <c r="V21" s="146"/>
      <c r="W21" s="146"/>
      <c r="X21" s="146"/>
      <c r="Y21" s="146"/>
      <c r="Z21" s="146"/>
      <c r="AA21" s="146"/>
      <c r="AB21" s="146"/>
      <c r="AC21" s="146"/>
      <c r="AD21" s="146"/>
      <c r="AE21" s="146"/>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197" t="s">
        <v>25</v>
      </c>
      <c r="C23" s="197"/>
      <c r="D23" s="197"/>
      <c r="E23" s="197"/>
      <c r="F23" s="197"/>
      <c r="G23" s="197"/>
      <c r="H23" s="197"/>
      <c r="I23" s="197"/>
      <c r="J23" s="197"/>
      <c r="K23" s="197"/>
      <c r="L23" s="197"/>
      <c r="M23" s="24"/>
      <c r="N23" s="177" t="s">
        <v>26</v>
      </c>
      <c r="O23" s="178"/>
      <c r="P23" s="178"/>
      <c r="Q23" s="196"/>
      <c r="R23" s="25" t="s">
        <v>27</v>
      </c>
      <c r="S23" s="25" t="s">
        <v>28</v>
      </c>
      <c r="T23" s="25"/>
      <c r="U23" s="25"/>
      <c r="V23" s="25"/>
      <c r="W23" s="25"/>
      <c r="X23" s="25"/>
      <c r="Y23" s="25"/>
      <c r="Z23" s="25"/>
      <c r="AA23" s="25"/>
      <c r="AB23" s="51"/>
      <c r="AC23" s="51"/>
      <c r="AD23" s="51"/>
      <c r="AE23" s="51"/>
    </row>
    <row r="24" spans="1:38" ht="17.100000000000001" customHeight="1">
      <c r="A24" s="26"/>
      <c r="B24" s="136"/>
      <c r="C24" s="136"/>
      <c r="D24" s="136"/>
      <c r="E24" s="136"/>
      <c r="F24" s="136"/>
      <c r="G24" s="136"/>
      <c r="H24" s="136"/>
      <c r="I24" s="136"/>
      <c r="J24" s="136"/>
      <c r="K24" s="136"/>
      <c r="L24" s="136"/>
      <c r="M24" s="27"/>
      <c r="N24" s="177" t="s">
        <v>29</v>
      </c>
      <c r="O24" s="178"/>
      <c r="P24" s="178"/>
      <c r="Q24" s="178"/>
      <c r="R24" s="187"/>
      <c r="S24" s="188"/>
      <c r="T24" s="188"/>
      <c r="U24" s="188"/>
      <c r="V24" s="188"/>
      <c r="W24" s="188"/>
      <c r="X24" s="188"/>
      <c r="Y24" s="188"/>
      <c r="Z24" s="188"/>
      <c r="AA24" s="188"/>
      <c r="AB24" s="188"/>
      <c r="AC24" s="188"/>
      <c r="AD24" s="188"/>
      <c r="AE24" s="189"/>
    </row>
    <row r="25" spans="1:38" ht="17.100000000000001" customHeight="1">
      <c r="A25" s="26"/>
      <c r="B25" s="136" t="s">
        <v>82</v>
      </c>
      <c r="C25" s="136"/>
      <c r="D25" s="136"/>
      <c r="E25" s="136"/>
      <c r="F25" s="136"/>
      <c r="G25" s="136"/>
      <c r="H25" s="136"/>
      <c r="I25" s="136"/>
      <c r="J25" s="136"/>
      <c r="K25" s="136"/>
      <c r="L25" s="136"/>
      <c r="M25" s="27"/>
      <c r="N25" s="126" t="s">
        <v>30</v>
      </c>
      <c r="O25" s="127"/>
      <c r="P25" s="127"/>
      <c r="Q25" s="127"/>
      <c r="R25" s="131"/>
      <c r="S25" s="132"/>
      <c r="T25" s="132"/>
      <c r="U25" s="132"/>
      <c r="V25" s="132"/>
      <c r="W25" s="132"/>
      <c r="X25" s="132"/>
      <c r="Y25" s="132"/>
      <c r="Z25" s="132"/>
      <c r="AA25" s="132"/>
      <c r="AB25" s="132"/>
      <c r="AC25" s="132"/>
      <c r="AD25" s="132"/>
      <c r="AE25" s="133"/>
    </row>
    <row r="26" spans="1:38" s="28" customFormat="1" ht="17.100000000000001" customHeight="1">
      <c r="A26" s="26"/>
      <c r="B26" s="136"/>
      <c r="C26" s="136"/>
      <c r="D26" s="136"/>
      <c r="E26" s="136"/>
      <c r="F26" s="136"/>
      <c r="G26" s="136"/>
      <c r="H26" s="136"/>
      <c r="I26" s="136"/>
      <c r="J26" s="136"/>
      <c r="K26" s="136"/>
      <c r="L26" s="136"/>
      <c r="M26" s="27"/>
      <c r="N26" s="180" t="s">
        <v>31</v>
      </c>
      <c r="O26" s="181"/>
      <c r="P26" s="181"/>
      <c r="Q26" s="182"/>
      <c r="R26" s="147"/>
      <c r="S26" s="148"/>
      <c r="T26" s="148"/>
      <c r="U26" s="148"/>
      <c r="V26" s="148"/>
      <c r="W26" s="148"/>
      <c r="X26" s="148"/>
      <c r="Y26" s="148"/>
      <c r="Z26" s="148"/>
      <c r="AA26" s="148"/>
      <c r="AB26" s="148"/>
      <c r="AC26" s="148"/>
      <c r="AD26" s="148"/>
      <c r="AE26" s="149"/>
    </row>
    <row r="27" spans="1:38" ht="15" customHeight="1">
      <c r="A27" s="134" t="s">
        <v>32</v>
      </c>
      <c r="B27" s="135"/>
      <c r="C27" s="135"/>
      <c r="D27" s="135"/>
      <c r="E27" s="135"/>
      <c r="F27" s="135"/>
      <c r="G27" s="135"/>
      <c r="H27" s="135"/>
      <c r="I27" s="135"/>
      <c r="J27" s="135"/>
      <c r="K27" s="135"/>
      <c r="L27" s="135"/>
      <c r="M27" s="135"/>
      <c r="N27" s="134" t="s">
        <v>33</v>
      </c>
      <c r="O27" s="135"/>
      <c r="P27" s="135"/>
      <c r="Q27" s="135"/>
      <c r="R27" s="135"/>
      <c r="S27" s="135"/>
      <c r="T27" s="135"/>
      <c r="U27" s="135"/>
      <c r="V27" s="135"/>
      <c r="W27" s="135"/>
      <c r="X27" s="135"/>
      <c r="Y27" s="135"/>
      <c r="Z27" s="135"/>
      <c r="AA27" s="135"/>
      <c r="AB27" s="135"/>
      <c r="AC27" s="135"/>
      <c r="AD27" s="135"/>
      <c r="AE27" s="186"/>
    </row>
    <row r="28" spans="1:38" ht="3.95" customHeight="1">
      <c r="A28" s="29"/>
      <c r="B28" s="30"/>
      <c r="C28" s="24"/>
      <c r="D28" s="30"/>
      <c r="E28" s="158" t="s">
        <v>34</v>
      </c>
      <c r="F28" s="158"/>
      <c r="G28" s="158"/>
      <c r="H28" s="158"/>
      <c r="I28" s="158"/>
      <c r="J28" s="158"/>
      <c r="K28" s="158"/>
      <c r="L28" s="158"/>
      <c r="M28" s="30"/>
      <c r="N28" s="183" t="s">
        <v>35</v>
      </c>
      <c r="O28" s="184"/>
      <c r="P28" s="184"/>
      <c r="Q28" s="184"/>
      <c r="R28" s="184"/>
      <c r="S28" s="184"/>
      <c r="T28" s="184"/>
      <c r="U28" s="184"/>
      <c r="V28" s="184"/>
      <c r="W28" s="184"/>
      <c r="X28" s="184"/>
      <c r="Y28" s="184"/>
      <c r="Z28" s="184"/>
      <c r="AA28" s="184"/>
      <c r="AB28" s="184"/>
      <c r="AC28" s="184"/>
      <c r="AD28" s="184"/>
      <c r="AE28" s="185"/>
    </row>
    <row r="29" spans="1:38" ht="9.9499999999999993" customHeight="1">
      <c r="A29" s="31"/>
      <c r="B29" s="32" t="s">
        <v>36</v>
      </c>
      <c r="C29" s="33"/>
      <c r="D29" s="34"/>
      <c r="E29" s="109"/>
      <c r="F29" s="109"/>
      <c r="G29" s="109"/>
      <c r="H29" s="109"/>
      <c r="I29" s="109"/>
      <c r="J29" s="109"/>
      <c r="K29" s="109"/>
      <c r="L29" s="109"/>
      <c r="M29" s="35"/>
      <c r="N29" s="163"/>
      <c r="O29" s="164"/>
      <c r="P29" s="164"/>
      <c r="Q29" s="164"/>
      <c r="R29" s="164"/>
      <c r="S29" s="164"/>
      <c r="T29" s="164"/>
      <c r="U29" s="164"/>
      <c r="V29" s="164"/>
      <c r="W29" s="164"/>
      <c r="X29" s="164"/>
      <c r="Y29" s="164"/>
      <c r="Z29" s="164"/>
      <c r="AA29" s="164"/>
      <c r="AB29" s="164"/>
      <c r="AC29" s="164"/>
      <c r="AD29" s="164"/>
      <c r="AE29" s="165"/>
    </row>
    <row r="30" spans="1:38" s="28" customFormat="1" ht="3.95" customHeight="1">
      <c r="A30" s="31"/>
      <c r="B30" s="32"/>
      <c r="C30" s="33"/>
      <c r="D30" s="34"/>
      <c r="E30" s="110"/>
      <c r="F30" s="110"/>
      <c r="G30" s="110"/>
      <c r="H30" s="110"/>
      <c r="I30" s="110"/>
      <c r="J30" s="110"/>
      <c r="K30" s="110"/>
      <c r="L30" s="110"/>
      <c r="M30" s="35"/>
      <c r="N30" s="163"/>
      <c r="O30" s="164"/>
      <c r="P30" s="164"/>
      <c r="Q30" s="164"/>
      <c r="R30" s="164"/>
      <c r="S30" s="164"/>
      <c r="T30" s="164"/>
      <c r="U30" s="164"/>
      <c r="V30" s="164"/>
      <c r="W30" s="164"/>
      <c r="X30" s="164"/>
      <c r="Y30" s="164"/>
      <c r="Z30" s="164"/>
      <c r="AA30" s="164"/>
      <c r="AB30" s="164"/>
      <c r="AC30" s="164"/>
      <c r="AD30" s="164"/>
      <c r="AE30" s="165"/>
    </row>
    <row r="31" spans="1:38" ht="3.95" customHeight="1">
      <c r="A31" s="39"/>
      <c r="B31" s="40"/>
      <c r="C31" s="41"/>
      <c r="D31" s="40"/>
      <c r="E31" s="108" t="s">
        <v>37</v>
      </c>
      <c r="F31" s="108"/>
      <c r="G31" s="108"/>
      <c r="H31" s="108"/>
      <c r="I31" s="108"/>
      <c r="J31" s="108"/>
      <c r="K31" s="108"/>
      <c r="L31" s="108"/>
      <c r="M31" s="41"/>
      <c r="N31" s="52"/>
      <c r="AE31" s="53"/>
    </row>
    <row r="32" spans="1:38" ht="9.9499999999999993" customHeight="1">
      <c r="A32" s="31"/>
      <c r="B32" s="32" t="s">
        <v>38</v>
      </c>
      <c r="C32" s="33"/>
      <c r="D32" s="34"/>
      <c r="E32" s="109"/>
      <c r="F32" s="109"/>
      <c r="G32" s="109"/>
      <c r="H32" s="109"/>
      <c r="I32" s="109"/>
      <c r="J32" s="109"/>
      <c r="K32" s="109"/>
      <c r="L32" s="109"/>
      <c r="M32" s="35"/>
      <c r="N32" s="111"/>
      <c r="O32" s="112"/>
      <c r="P32" s="112"/>
      <c r="Q32" s="112"/>
      <c r="R32" s="112"/>
      <c r="S32" s="112"/>
      <c r="T32" s="112"/>
      <c r="U32" s="112"/>
      <c r="V32" s="112"/>
      <c r="W32" s="112"/>
      <c r="X32" s="112"/>
      <c r="Y32" s="112"/>
      <c r="Z32" s="112"/>
      <c r="AA32" s="112"/>
      <c r="AB32" s="112"/>
      <c r="AC32" s="112"/>
      <c r="AD32" s="112"/>
      <c r="AE32" s="113"/>
    </row>
    <row r="33" spans="1:31" s="28" customFormat="1" ht="3.95" customHeight="1">
      <c r="A33" s="42"/>
      <c r="B33" s="43"/>
      <c r="C33" s="44"/>
      <c r="D33" s="45"/>
      <c r="E33" s="110"/>
      <c r="F33" s="110"/>
      <c r="G33" s="110"/>
      <c r="H33" s="110"/>
      <c r="I33" s="110"/>
      <c r="J33" s="110"/>
      <c r="K33" s="110"/>
      <c r="L33" s="110"/>
      <c r="M33" s="46"/>
      <c r="N33" s="111"/>
      <c r="O33" s="112"/>
      <c r="P33" s="112"/>
      <c r="Q33" s="112"/>
      <c r="R33" s="112"/>
      <c r="S33" s="112"/>
      <c r="T33" s="112"/>
      <c r="U33" s="112"/>
      <c r="V33" s="112"/>
      <c r="W33" s="112"/>
      <c r="X33" s="112"/>
      <c r="Y33" s="112"/>
      <c r="Z33" s="112"/>
      <c r="AA33" s="112"/>
      <c r="AB33" s="112"/>
      <c r="AC33" s="112"/>
      <c r="AD33" s="112"/>
      <c r="AE33" s="113"/>
    </row>
    <row r="34" spans="1:31" ht="3.95" customHeight="1">
      <c r="A34" s="39"/>
      <c r="B34" s="40"/>
      <c r="C34" s="41"/>
      <c r="D34" s="40"/>
      <c r="E34" s="108" t="s">
        <v>39</v>
      </c>
      <c r="F34" s="108"/>
      <c r="G34" s="108"/>
      <c r="H34" s="108"/>
      <c r="I34" s="108"/>
      <c r="J34" s="108"/>
      <c r="K34" s="108"/>
      <c r="L34" s="108"/>
      <c r="M34" s="41"/>
      <c r="N34" s="111"/>
      <c r="O34" s="112"/>
      <c r="P34" s="112"/>
      <c r="Q34" s="112"/>
      <c r="R34" s="112"/>
      <c r="S34" s="112"/>
      <c r="T34" s="112"/>
      <c r="U34" s="112"/>
      <c r="V34" s="112"/>
      <c r="W34" s="112"/>
      <c r="X34" s="112"/>
      <c r="Y34" s="112"/>
      <c r="Z34" s="112"/>
      <c r="AA34" s="112"/>
      <c r="AB34" s="112"/>
      <c r="AC34" s="112"/>
      <c r="AD34" s="112"/>
      <c r="AE34" s="113"/>
    </row>
    <row r="35" spans="1:31" ht="9.9499999999999993" customHeight="1">
      <c r="A35" s="31"/>
      <c r="B35" s="32" t="s">
        <v>40</v>
      </c>
      <c r="C35" s="33"/>
      <c r="D35" s="34"/>
      <c r="E35" s="109"/>
      <c r="F35" s="109"/>
      <c r="G35" s="109"/>
      <c r="H35" s="109"/>
      <c r="I35" s="109"/>
      <c r="J35" s="109"/>
      <c r="K35" s="109"/>
      <c r="L35" s="109"/>
      <c r="M35" s="35"/>
      <c r="N35" s="111"/>
      <c r="O35" s="112"/>
      <c r="P35" s="112"/>
      <c r="Q35" s="112"/>
      <c r="R35" s="112"/>
      <c r="S35" s="112"/>
      <c r="T35" s="112"/>
      <c r="U35" s="112"/>
      <c r="V35" s="112"/>
      <c r="W35" s="112"/>
      <c r="X35" s="112"/>
      <c r="Y35" s="112"/>
      <c r="Z35" s="112"/>
      <c r="AA35" s="112"/>
      <c r="AB35" s="112"/>
      <c r="AC35" s="112"/>
      <c r="AD35" s="112"/>
      <c r="AE35" s="113"/>
    </row>
    <row r="36" spans="1:31" s="28" customFormat="1" ht="3.95" customHeight="1">
      <c r="A36" s="42"/>
      <c r="B36" s="43"/>
      <c r="C36" s="44"/>
      <c r="D36" s="45"/>
      <c r="E36" s="110"/>
      <c r="F36" s="110"/>
      <c r="G36" s="110"/>
      <c r="H36" s="110"/>
      <c r="I36" s="110"/>
      <c r="J36" s="110"/>
      <c r="K36" s="110"/>
      <c r="L36" s="110"/>
      <c r="M36" s="46"/>
      <c r="N36" s="111"/>
      <c r="O36" s="112"/>
      <c r="P36" s="112"/>
      <c r="Q36" s="112"/>
      <c r="R36" s="112"/>
      <c r="S36" s="112"/>
      <c r="T36" s="112"/>
      <c r="U36" s="112"/>
      <c r="V36" s="112"/>
      <c r="W36" s="112"/>
      <c r="X36" s="112"/>
      <c r="Y36" s="112"/>
      <c r="Z36" s="112"/>
      <c r="AA36" s="112"/>
      <c r="AB36" s="112"/>
      <c r="AC36" s="112"/>
      <c r="AD36" s="112"/>
      <c r="AE36" s="113"/>
    </row>
    <row r="37" spans="1:31" ht="3.95" customHeight="1">
      <c r="A37" s="39"/>
      <c r="B37" s="40"/>
      <c r="C37" s="41"/>
      <c r="D37" s="40"/>
      <c r="E37" s="123" t="s">
        <v>41</v>
      </c>
      <c r="F37" s="123"/>
      <c r="G37" s="123"/>
      <c r="H37" s="123"/>
      <c r="I37" s="123"/>
      <c r="J37" s="123"/>
      <c r="K37" s="123"/>
      <c r="L37" s="123"/>
      <c r="M37" s="41"/>
      <c r="N37" s="111"/>
      <c r="O37" s="112"/>
      <c r="P37" s="112"/>
      <c r="Q37" s="112"/>
      <c r="R37" s="112"/>
      <c r="S37" s="112"/>
      <c r="T37" s="112"/>
      <c r="U37" s="112"/>
      <c r="V37" s="112"/>
      <c r="W37" s="112"/>
      <c r="X37" s="112"/>
      <c r="Y37" s="112"/>
      <c r="Z37" s="112"/>
      <c r="AA37" s="112"/>
      <c r="AB37" s="112"/>
      <c r="AC37" s="112"/>
      <c r="AD37" s="112"/>
      <c r="AE37" s="113"/>
    </row>
    <row r="38" spans="1:31" ht="9.9499999999999993" customHeight="1">
      <c r="A38" s="31"/>
      <c r="B38" s="32" t="s">
        <v>42</v>
      </c>
      <c r="C38" s="33"/>
      <c r="D38" s="34"/>
      <c r="E38" s="124"/>
      <c r="F38" s="124"/>
      <c r="G38" s="124"/>
      <c r="H38" s="124"/>
      <c r="I38" s="124"/>
      <c r="J38" s="124"/>
      <c r="K38" s="124"/>
      <c r="L38" s="124"/>
      <c r="M38" s="35"/>
      <c r="N38" s="111"/>
      <c r="O38" s="112"/>
      <c r="P38" s="112"/>
      <c r="Q38" s="112"/>
      <c r="R38" s="112"/>
      <c r="S38" s="112"/>
      <c r="T38" s="112"/>
      <c r="U38" s="112"/>
      <c r="V38" s="112"/>
      <c r="W38" s="112"/>
      <c r="X38" s="112"/>
      <c r="Y38" s="112"/>
      <c r="Z38" s="112"/>
      <c r="AA38" s="112"/>
      <c r="AB38" s="112"/>
      <c r="AC38" s="112"/>
      <c r="AD38" s="112"/>
      <c r="AE38" s="113"/>
    </row>
    <row r="39" spans="1:31" s="28" customFormat="1" ht="3.95" customHeight="1">
      <c r="A39" s="42"/>
      <c r="B39" s="43"/>
      <c r="C39" s="44"/>
      <c r="D39" s="45"/>
      <c r="E39" s="125"/>
      <c r="F39" s="125"/>
      <c r="G39" s="125"/>
      <c r="H39" s="125"/>
      <c r="I39" s="125"/>
      <c r="J39" s="125"/>
      <c r="K39" s="125"/>
      <c r="L39" s="125"/>
      <c r="M39" s="46"/>
      <c r="N39" s="111"/>
      <c r="O39" s="112"/>
      <c r="P39" s="112"/>
      <c r="Q39" s="112"/>
      <c r="R39" s="112"/>
      <c r="S39" s="112"/>
      <c r="T39" s="112"/>
      <c r="U39" s="112"/>
      <c r="V39" s="112"/>
      <c r="W39" s="112"/>
      <c r="X39" s="112"/>
      <c r="Y39" s="112"/>
      <c r="Z39" s="112"/>
      <c r="AA39" s="112"/>
      <c r="AB39" s="112"/>
      <c r="AC39" s="112"/>
      <c r="AD39" s="112"/>
      <c r="AE39" s="113"/>
    </row>
    <row r="40" spans="1:31" ht="3.95" customHeight="1">
      <c r="A40" s="39"/>
      <c r="B40" s="40"/>
      <c r="C40" s="41"/>
      <c r="D40" s="40"/>
      <c r="E40" s="123" t="s">
        <v>43</v>
      </c>
      <c r="F40" s="123"/>
      <c r="G40" s="123"/>
      <c r="H40" s="123"/>
      <c r="I40" s="123"/>
      <c r="J40" s="123"/>
      <c r="K40" s="123"/>
      <c r="L40" s="123"/>
      <c r="M40" s="41"/>
      <c r="N40" s="111"/>
      <c r="O40" s="112"/>
      <c r="P40" s="112"/>
      <c r="Q40" s="112"/>
      <c r="R40" s="112"/>
      <c r="S40" s="112"/>
      <c r="T40" s="112"/>
      <c r="U40" s="112"/>
      <c r="V40" s="112"/>
      <c r="W40" s="112"/>
      <c r="X40" s="112"/>
      <c r="Y40" s="112"/>
      <c r="Z40" s="112"/>
      <c r="AA40" s="112"/>
      <c r="AB40" s="112"/>
      <c r="AC40" s="112"/>
      <c r="AD40" s="112"/>
      <c r="AE40" s="113"/>
    </row>
    <row r="41" spans="1:31" ht="9.9499999999999993" customHeight="1">
      <c r="A41" s="31"/>
      <c r="B41" s="32" t="s">
        <v>44</v>
      </c>
      <c r="C41" s="33"/>
      <c r="D41" s="34"/>
      <c r="E41" s="124"/>
      <c r="F41" s="124"/>
      <c r="G41" s="124"/>
      <c r="H41" s="124"/>
      <c r="I41" s="124"/>
      <c r="J41" s="124"/>
      <c r="K41" s="124"/>
      <c r="L41" s="124"/>
      <c r="M41" s="35"/>
      <c r="N41" s="111"/>
      <c r="O41" s="112"/>
      <c r="P41" s="112"/>
      <c r="Q41" s="112"/>
      <c r="R41" s="112"/>
      <c r="S41" s="112"/>
      <c r="T41" s="112"/>
      <c r="U41" s="112"/>
      <c r="V41" s="112"/>
      <c r="W41" s="112"/>
      <c r="X41" s="112"/>
      <c r="Y41" s="112"/>
      <c r="Z41" s="112"/>
      <c r="AA41" s="112"/>
      <c r="AB41" s="112"/>
      <c r="AC41" s="112"/>
      <c r="AD41" s="112"/>
      <c r="AE41" s="113"/>
    </row>
    <row r="42" spans="1:31" s="28" customFormat="1" ht="3.95" customHeight="1">
      <c r="A42" s="42"/>
      <c r="B42" s="43"/>
      <c r="C42" s="44"/>
      <c r="D42" s="45"/>
      <c r="E42" s="125"/>
      <c r="F42" s="125"/>
      <c r="G42" s="125"/>
      <c r="H42" s="125"/>
      <c r="I42" s="125"/>
      <c r="J42" s="125"/>
      <c r="K42" s="125"/>
      <c r="L42" s="125"/>
      <c r="M42" s="46"/>
      <c r="N42" s="111"/>
      <c r="O42" s="112"/>
      <c r="P42" s="112"/>
      <c r="Q42" s="112"/>
      <c r="R42" s="112"/>
      <c r="S42" s="112"/>
      <c r="T42" s="112"/>
      <c r="U42" s="112"/>
      <c r="V42" s="112"/>
      <c r="W42" s="112"/>
      <c r="X42" s="112"/>
      <c r="Y42" s="112"/>
      <c r="Z42" s="112"/>
      <c r="AA42" s="112"/>
      <c r="AB42" s="112"/>
      <c r="AC42" s="112"/>
      <c r="AD42" s="112"/>
      <c r="AE42" s="113"/>
    </row>
    <row r="43" spans="1:31" ht="3.95" customHeight="1">
      <c r="A43" s="39"/>
      <c r="B43" s="40"/>
      <c r="C43" s="41"/>
      <c r="D43" s="40"/>
      <c r="E43" s="128" t="s">
        <v>45</v>
      </c>
      <c r="F43" s="128"/>
      <c r="G43" s="128"/>
      <c r="H43" s="128"/>
      <c r="I43" s="128"/>
      <c r="J43" s="128"/>
      <c r="K43" s="128"/>
      <c r="L43" s="128"/>
      <c r="M43" s="41"/>
      <c r="N43" s="111"/>
      <c r="O43" s="112"/>
      <c r="P43" s="112"/>
      <c r="Q43" s="112"/>
      <c r="R43" s="112"/>
      <c r="S43" s="112"/>
      <c r="T43" s="112"/>
      <c r="U43" s="112"/>
      <c r="V43" s="112"/>
      <c r="W43" s="112"/>
      <c r="X43" s="112"/>
      <c r="Y43" s="112"/>
      <c r="Z43" s="112"/>
      <c r="AA43" s="112"/>
      <c r="AB43" s="112"/>
      <c r="AC43" s="112"/>
      <c r="AD43" s="112"/>
      <c r="AE43" s="113"/>
    </row>
    <row r="44" spans="1:31" ht="14.1" customHeight="1">
      <c r="A44" s="31"/>
      <c r="B44" s="32" t="s">
        <v>46</v>
      </c>
      <c r="C44" s="33"/>
      <c r="D44" s="34"/>
      <c r="E44" s="129"/>
      <c r="F44" s="129"/>
      <c r="G44" s="129"/>
      <c r="H44" s="129"/>
      <c r="I44" s="129"/>
      <c r="J44" s="129"/>
      <c r="K44" s="129"/>
      <c r="L44" s="129"/>
      <c r="M44" s="35"/>
      <c r="N44" s="111"/>
      <c r="O44" s="112"/>
      <c r="P44" s="112"/>
      <c r="Q44" s="112"/>
      <c r="R44" s="112"/>
      <c r="S44" s="112"/>
      <c r="T44" s="112"/>
      <c r="U44" s="112"/>
      <c r="V44" s="112"/>
      <c r="W44" s="112"/>
      <c r="X44" s="112"/>
      <c r="Y44" s="112"/>
      <c r="Z44" s="112"/>
      <c r="AA44" s="112"/>
      <c r="AB44" s="112"/>
      <c r="AC44" s="112"/>
      <c r="AD44" s="112"/>
      <c r="AE44" s="113"/>
    </row>
    <row r="45" spans="1:31" s="28" customFormat="1" ht="3.95" customHeight="1">
      <c r="A45" s="42"/>
      <c r="B45" s="43"/>
      <c r="C45" s="44"/>
      <c r="D45" s="45"/>
      <c r="E45" s="130"/>
      <c r="F45" s="130"/>
      <c r="G45" s="130"/>
      <c r="H45" s="130"/>
      <c r="I45" s="130"/>
      <c r="J45" s="130"/>
      <c r="K45" s="130"/>
      <c r="L45" s="130"/>
      <c r="M45" s="46"/>
      <c r="N45" s="111"/>
      <c r="O45" s="112"/>
      <c r="P45" s="112"/>
      <c r="Q45" s="112"/>
      <c r="R45" s="112"/>
      <c r="S45" s="112"/>
      <c r="T45" s="112"/>
      <c r="U45" s="112"/>
      <c r="V45" s="112"/>
      <c r="W45" s="112"/>
      <c r="X45" s="112"/>
      <c r="Y45" s="112"/>
      <c r="Z45" s="112"/>
      <c r="AA45" s="112"/>
      <c r="AB45" s="112"/>
      <c r="AC45" s="112"/>
      <c r="AD45" s="112"/>
      <c r="AE45" s="113"/>
    </row>
    <row r="46" spans="1:31" ht="3.95" customHeight="1">
      <c r="A46" s="39"/>
      <c r="B46" s="40"/>
      <c r="C46" s="41"/>
      <c r="D46" s="40"/>
      <c r="E46" s="108" t="s">
        <v>47</v>
      </c>
      <c r="F46" s="108"/>
      <c r="G46" s="108"/>
      <c r="H46" s="108"/>
      <c r="I46" s="108"/>
      <c r="J46" s="108"/>
      <c r="K46" s="108"/>
      <c r="L46" s="108"/>
      <c r="M46" s="41"/>
      <c r="N46" s="111"/>
      <c r="O46" s="112"/>
      <c r="P46" s="112"/>
      <c r="Q46" s="112"/>
      <c r="R46" s="112"/>
      <c r="S46" s="112"/>
      <c r="T46" s="112"/>
      <c r="U46" s="112"/>
      <c r="V46" s="112"/>
      <c r="W46" s="112"/>
      <c r="X46" s="112"/>
      <c r="Y46" s="112"/>
      <c r="Z46" s="112"/>
      <c r="AA46" s="112"/>
      <c r="AB46" s="112"/>
      <c r="AC46" s="112"/>
      <c r="AD46" s="112"/>
      <c r="AE46" s="113"/>
    </row>
    <row r="47" spans="1:31" ht="14.1" customHeight="1">
      <c r="A47" s="31"/>
      <c r="B47" s="32" t="s">
        <v>48</v>
      </c>
      <c r="C47" s="33"/>
      <c r="D47" s="34"/>
      <c r="E47" s="109"/>
      <c r="F47" s="109"/>
      <c r="G47" s="109"/>
      <c r="H47" s="109"/>
      <c r="I47" s="109"/>
      <c r="J47" s="109"/>
      <c r="K47" s="109"/>
      <c r="L47" s="109"/>
      <c r="M47" s="35"/>
      <c r="N47" s="111"/>
      <c r="O47" s="112"/>
      <c r="P47" s="112"/>
      <c r="Q47" s="112"/>
      <c r="R47" s="112"/>
      <c r="S47" s="112"/>
      <c r="T47" s="112"/>
      <c r="U47" s="112"/>
      <c r="V47" s="112"/>
      <c r="W47" s="112"/>
      <c r="X47" s="112"/>
      <c r="Y47" s="112"/>
      <c r="Z47" s="112"/>
      <c r="AA47" s="112"/>
      <c r="AB47" s="112"/>
      <c r="AC47" s="112"/>
      <c r="AD47" s="112"/>
      <c r="AE47" s="113"/>
    </row>
    <row r="48" spans="1:31" s="28" customFormat="1" ht="3.95" customHeight="1">
      <c r="A48" s="42"/>
      <c r="B48" s="43"/>
      <c r="C48" s="44"/>
      <c r="D48" s="45"/>
      <c r="E48" s="110"/>
      <c r="F48" s="110"/>
      <c r="G48" s="110"/>
      <c r="H48" s="110"/>
      <c r="I48" s="110"/>
      <c r="J48" s="110"/>
      <c r="K48" s="110"/>
      <c r="L48" s="110"/>
      <c r="M48" s="46"/>
      <c r="N48" s="111"/>
      <c r="O48" s="112"/>
      <c r="P48" s="112"/>
      <c r="Q48" s="112"/>
      <c r="R48" s="112"/>
      <c r="S48" s="112"/>
      <c r="T48" s="112"/>
      <c r="U48" s="112"/>
      <c r="V48" s="112"/>
      <c r="W48" s="112"/>
      <c r="X48" s="112"/>
      <c r="Y48" s="112"/>
      <c r="Z48" s="112"/>
      <c r="AA48" s="112"/>
      <c r="AB48" s="112"/>
      <c r="AC48" s="112"/>
      <c r="AD48" s="112"/>
      <c r="AE48" s="113"/>
    </row>
    <row r="49" spans="1:31" ht="3.95" customHeight="1">
      <c r="A49" s="39"/>
      <c r="B49" s="40"/>
      <c r="C49" s="41"/>
      <c r="D49" s="40"/>
      <c r="E49" s="108" t="s">
        <v>49</v>
      </c>
      <c r="F49" s="108"/>
      <c r="G49" s="108"/>
      <c r="H49" s="108"/>
      <c r="I49" s="108"/>
      <c r="J49" s="108"/>
      <c r="K49" s="108"/>
      <c r="L49" s="108"/>
      <c r="M49" s="41"/>
      <c r="N49" s="111"/>
      <c r="O49" s="112"/>
      <c r="P49" s="112"/>
      <c r="Q49" s="112"/>
      <c r="R49" s="112"/>
      <c r="S49" s="112"/>
      <c r="T49" s="112"/>
      <c r="U49" s="112"/>
      <c r="V49" s="112"/>
      <c r="W49" s="112"/>
      <c r="X49" s="112"/>
      <c r="Y49" s="112"/>
      <c r="Z49" s="112"/>
      <c r="AA49" s="112"/>
      <c r="AB49" s="112"/>
      <c r="AC49" s="112"/>
      <c r="AD49" s="112"/>
      <c r="AE49" s="113"/>
    </row>
    <row r="50" spans="1:31" ht="14.1" customHeight="1">
      <c r="A50" s="31"/>
      <c r="B50" s="32" t="s">
        <v>50</v>
      </c>
      <c r="C50" s="33"/>
      <c r="D50" s="34"/>
      <c r="E50" s="109"/>
      <c r="F50" s="109"/>
      <c r="G50" s="109"/>
      <c r="H50" s="109"/>
      <c r="I50" s="109"/>
      <c r="J50" s="109"/>
      <c r="K50" s="109"/>
      <c r="L50" s="109"/>
      <c r="M50" s="35"/>
      <c r="N50" s="111"/>
      <c r="O50" s="112"/>
      <c r="P50" s="112"/>
      <c r="Q50" s="112"/>
      <c r="R50" s="112"/>
      <c r="S50" s="112"/>
      <c r="T50" s="112"/>
      <c r="U50" s="112"/>
      <c r="V50" s="112"/>
      <c r="W50" s="112"/>
      <c r="X50" s="112"/>
      <c r="Y50" s="112"/>
      <c r="Z50" s="112"/>
      <c r="AA50" s="112"/>
      <c r="AB50" s="112"/>
      <c r="AC50" s="112"/>
      <c r="AD50" s="112"/>
      <c r="AE50" s="113"/>
    </row>
    <row r="51" spans="1:31" s="28" customFormat="1" ht="3.95" customHeight="1">
      <c r="A51" s="42"/>
      <c r="B51" s="43"/>
      <c r="C51" s="44"/>
      <c r="D51" s="45"/>
      <c r="E51" s="110"/>
      <c r="F51" s="110"/>
      <c r="G51" s="110"/>
      <c r="H51" s="110"/>
      <c r="I51" s="110"/>
      <c r="J51" s="110"/>
      <c r="K51" s="110"/>
      <c r="L51" s="110"/>
      <c r="M51" s="46"/>
      <c r="N51" s="111"/>
      <c r="O51" s="112"/>
      <c r="P51" s="112"/>
      <c r="Q51" s="112"/>
      <c r="R51" s="112"/>
      <c r="S51" s="112"/>
      <c r="T51" s="112"/>
      <c r="U51" s="112"/>
      <c r="V51" s="112"/>
      <c r="W51" s="112"/>
      <c r="X51" s="112"/>
      <c r="Y51" s="112"/>
      <c r="Z51" s="112"/>
      <c r="AA51" s="112"/>
      <c r="AB51" s="112"/>
      <c r="AC51" s="112"/>
      <c r="AD51" s="112"/>
      <c r="AE51" s="113"/>
    </row>
    <row r="52" spans="1:31" ht="3.95" customHeight="1">
      <c r="A52" s="39"/>
      <c r="B52" s="40"/>
      <c r="C52" s="41"/>
      <c r="D52" s="40"/>
      <c r="E52" s="108" t="s">
        <v>51</v>
      </c>
      <c r="F52" s="108"/>
      <c r="G52" s="108"/>
      <c r="H52" s="108"/>
      <c r="I52" s="108"/>
      <c r="J52" s="108"/>
      <c r="K52" s="108"/>
      <c r="L52" s="108"/>
      <c r="M52" s="41"/>
      <c r="N52" s="111"/>
      <c r="O52" s="112"/>
      <c r="P52" s="112"/>
      <c r="Q52" s="112"/>
      <c r="R52" s="112"/>
      <c r="S52" s="112"/>
      <c r="T52" s="112"/>
      <c r="U52" s="112"/>
      <c r="V52" s="112"/>
      <c r="W52" s="112"/>
      <c r="X52" s="112"/>
      <c r="Y52" s="112"/>
      <c r="Z52" s="112"/>
      <c r="AA52" s="112"/>
      <c r="AB52" s="112"/>
      <c r="AC52" s="112"/>
      <c r="AD52" s="112"/>
      <c r="AE52" s="113"/>
    </row>
    <row r="53" spans="1:31" ht="9.9499999999999993" customHeight="1">
      <c r="A53" s="31"/>
      <c r="B53" s="32" t="s">
        <v>52</v>
      </c>
      <c r="C53" s="33"/>
      <c r="D53" s="34"/>
      <c r="E53" s="109"/>
      <c r="F53" s="109"/>
      <c r="G53" s="109"/>
      <c r="H53" s="109"/>
      <c r="I53" s="109"/>
      <c r="J53" s="109"/>
      <c r="K53" s="109"/>
      <c r="L53" s="109"/>
      <c r="M53" s="35"/>
      <c r="N53" s="111"/>
      <c r="O53" s="112"/>
      <c r="P53" s="112"/>
      <c r="Q53" s="112"/>
      <c r="R53" s="112"/>
      <c r="S53" s="112"/>
      <c r="T53" s="112"/>
      <c r="U53" s="112"/>
      <c r="V53" s="112"/>
      <c r="W53" s="112"/>
      <c r="X53" s="112"/>
      <c r="Y53" s="112"/>
      <c r="Z53" s="112"/>
      <c r="AA53" s="112"/>
      <c r="AB53" s="112"/>
      <c r="AC53" s="112"/>
      <c r="AD53" s="112"/>
      <c r="AE53" s="113"/>
    </row>
    <row r="54" spans="1:31" s="28" customFormat="1" ht="3.95" customHeight="1">
      <c r="A54" s="42"/>
      <c r="B54" s="43"/>
      <c r="C54" s="44"/>
      <c r="D54" s="45"/>
      <c r="E54" s="110"/>
      <c r="F54" s="110"/>
      <c r="G54" s="110"/>
      <c r="H54" s="110"/>
      <c r="I54" s="110"/>
      <c r="J54" s="110"/>
      <c r="K54" s="110"/>
      <c r="L54" s="110"/>
      <c r="M54" s="46"/>
      <c r="N54" s="111"/>
      <c r="O54" s="112"/>
      <c r="P54" s="112"/>
      <c r="Q54" s="112"/>
      <c r="R54" s="112"/>
      <c r="S54" s="112"/>
      <c r="T54" s="112"/>
      <c r="U54" s="112"/>
      <c r="V54" s="112"/>
      <c r="W54" s="112"/>
      <c r="X54" s="112"/>
      <c r="Y54" s="112"/>
      <c r="Z54" s="112"/>
      <c r="AA54" s="112"/>
      <c r="AB54" s="112"/>
      <c r="AC54" s="112"/>
      <c r="AD54" s="112"/>
      <c r="AE54" s="113"/>
    </row>
    <row r="55" spans="1:31" ht="3.95" customHeight="1">
      <c r="A55" s="39"/>
      <c r="B55" s="40"/>
      <c r="C55" s="41"/>
      <c r="D55" s="40"/>
      <c r="E55" s="166" t="s">
        <v>53</v>
      </c>
      <c r="F55" s="166"/>
      <c r="G55" s="166"/>
      <c r="H55" s="166"/>
      <c r="I55" s="166"/>
      <c r="J55" s="166"/>
      <c r="K55" s="166"/>
      <c r="L55" s="166"/>
      <c r="M55" s="41"/>
      <c r="N55" s="111"/>
      <c r="O55" s="112"/>
      <c r="P55" s="112"/>
      <c r="Q55" s="112"/>
      <c r="R55" s="112"/>
      <c r="S55" s="112"/>
      <c r="T55" s="112"/>
      <c r="U55" s="112"/>
      <c r="V55" s="112"/>
      <c r="W55" s="112"/>
      <c r="X55" s="112"/>
      <c r="Y55" s="112"/>
      <c r="Z55" s="112"/>
      <c r="AA55" s="112"/>
      <c r="AB55" s="112"/>
      <c r="AC55" s="112"/>
      <c r="AD55" s="112"/>
      <c r="AE55" s="113"/>
    </row>
    <row r="56" spans="1:31" ht="10.5" customHeight="1">
      <c r="A56" s="31"/>
      <c r="B56" s="32" t="s">
        <v>54</v>
      </c>
      <c r="C56" s="33"/>
      <c r="D56" s="34"/>
      <c r="E56" s="167"/>
      <c r="F56" s="167"/>
      <c r="G56" s="167"/>
      <c r="H56" s="167"/>
      <c r="I56" s="167"/>
      <c r="J56" s="167"/>
      <c r="K56" s="167"/>
      <c r="L56" s="167"/>
      <c r="M56" s="35"/>
      <c r="N56" s="111"/>
      <c r="O56" s="112"/>
      <c r="P56" s="112"/>
      <c r="Q56" s="112"/>
      <c r="R56" s="112"/>
      <c r="S56" s="112"/>
      <c r="T56" s="112"/>
      <c r="U56" s="112"/>
      <c r="V56" s="112"/>
      <c r="W56" s="112"/>
      <c r="X56" s="112"/>
      <c r="Y56" s="112"/>
      <c r="Z56" s="112"/>
      <c r="AA56" s="112"/>
      <c r="AB56" s="112"/>
      <c r="AC56" s="112"/>
      <c r="AD56" s="112"/>
      <c r="AE56" s="113"/>
    </row>
    <row r="57" spans="1:31" s="28" customFormat="1" ht="3.95" customHeight="1">
      <c r="A57" s="42"/>
      <c r="B57" s="43"/>
      <c r="C57" s="44"/>
      <c r="D57" s="45"/>
      <c r="E57" s="168"/>
      <c r="F57" s="168"/>
      <c r="G57" s="168"/>
      <c r="H57" s="168"/>
      <c r="I57" s="168"/>
      <c r="J57" s="168"/>
      <c r="K57" s="168"/>
      <c r="L57" s="168"/>
      <c r="M57" s="46"/>
      <c r="N57" s="111"/>
      <c r="O57" s="112"/>
      <c r="P57" s="112"/>
      <c r="Q57" s="112"/>
      <c r="R57" s="112"/>
      <c r="S57" s="112"/>
      <c r="T57" s="112"/>
      <c r="U57" s="112"/>
      <c r="V57" s="112"/>
      <c r="W57" s="112"/>
      <c r="X57" s="112"/>
      <c r="Y57" s="112"/>
      <c r="Z57" s="112"/>
      <c r="AA57" s="112"/>
      <c r="AB57" s="112"/>
      <c r="AC57" s="112"/>
      <c r="AD57" s="112"/>
      <c r="AE57" s="113"/>
    </row>
    <row r="58" spans="1:31" ht="3.95" customHeight="1">
      <c r="A58" s="39"/>
      <c r="B58" s="40"/>
      <c r="C58" s="41"/>
      <c r="D58" s="40"/>
      <c r="E58" s="166" t="s">
        <v>55</v>
      </c>
      <c r="F58" s="166"/>
      <c r="G58" s="166"/>
      <c r="H58" s="166"/>
      <c r="I58" s="166"/>
      <c r="J58" s="166"/>
      <c r="K58" s="166"/>
      <c r="L58" s="166"/>
      <c r="M58" s="41"/>
      <c r="N58" s="111"/>
      <c r="O58" s="112"/>
      <c r="P58" s="112"/>
      <c r="Q58" s="112"/>
      <c r="R58" s="112"/>
      <c r="S58" s="112"/>
      <c r="T58" s="112"/>
      <c r="U58" s="112"/>
      <c r="V58" s="112"/>
      <c r="W58" s="112"/>
      <c r="X58" s="112"/>
      <c r="Y58" s="112"/>
      <c r="Z58" s="112"/>
      <c r="AA58" s="112"/>
      <c r="AB58" s="112"/>
      <c r="AC58" s="112"/>
      <c r="AD58" s="112"/>
      <c r="AE58" s="113"/>
    </row>
    <row r="59" spans="1:31" ht="10.5" customHeight="1">
      <c r="A59" s="31"/>
      <c r="B59" s="32" t="s">
        <v>56</v>
      </c>
      <c r="C59" s="33"/>
      <c r="D59" s="34"/>
      <c r="E59" s="167"/>
      <c r="F59" s="167"/>
      <c r="G59" s="167"/>
      <c r="H59" s="167"/>
      <c r="I59" s="167"/>
      <c r="J59" s="167"/>
      <c r="K59" s="167"/>
      <c r="L59" s="167"/>
      <c r="M59" s="35"/>
      <c r="N59" s="111"/>
      <c r="O59" s="112"/>
      <c r="P59" s="112"/>
      <c r="Q59" s="112"/>
      <c r="R59" s="112"/>
      <c r="S59" s="112"/>
      <c r="T59" s="112"/>
      <c r="U59" s="112"/>
      <c r="V59" s="112"/>
      <c r="W59" s="112"/>
      <c r="X59" s="112"/>
      <c r="Y59" s="112"/>
      <c r="Z59" s="112"/>
      <c r="AA59" s="112"/>
      <c r="AB59" s="112"/>
      <c r="AC59" s="112"/>
      <c r="AD59" s="112"/>
      <c r="AE59" s="113"/>
    </row>
    <row r="60" spans="1:31" s="28" customFormat="1" ht="6.75" customHeight="1">
      <c r="A60" s="42"/>
      <c r="B60" s="43"/>
      <c r="C60" s="44"/>
      <c r="D60" s="45"/>
      <c r="E60" s="168"/>
      <c r="F60" s="168"/>
      <c r="G60" s="168"/>
      <c r="H60" s="168"/>
      <c r="I60" s="168"/>
      <c r="J60" s="168"/>
      <c r="K60" s="168"/>
      <c r="L60" s="168"/>
      <c r="M60" s="46"/>
      <c r="N60" s="114"/>
      <c r="O60" s="115"/>
      <c r="P60" s="115"/>
      <c r="Q60" s="115"/>
      <c r="R60" s="115"/>
      <c r="S60" s="115"/>
      <c r="T60" s="115"/>
      <c r="U60" s="115"/>
      <c r="V60" s="115"/>
      <c r="W60" s="115"/>
      <c r="X60" s="115"/>
      <c r="Y60" s="115"/>
      <c r="Z60" s="115"/>
      <c r="AA60" s="115"/>
      <c r="AB60" s="115"/>
      <c r="AC60" s="115"/>
      <c r="AD60" s="115"/>
      <c r="AE60" s="116"/>
    </row>
    <row r="61" spans="1:31" ht="3.95" customHeight="1">
      <c r="A61" s="39"/>
      <c r="B61" s="40"/>
      <c r="C61" s="41"/>
      <c r="D61" s="40"/>
      <c r="E61" s="108" t="s">
        <v>57</v>
      </c>
      <c r="F61" s="108"/>
      <c r="G61" s="108"/>
      <c r="H61" s="108"/>
      <c r="I61" s="108"/>
      <c r="J61" s="108"/>
      <c r="K61" s="108"/>
      <c r="L61" s="108"/>
      <c r="M61" s="41"/>
      <c r="N61" s="160" t="s">
        <v>58</v>
      </c>
      <c r="O61" s="161"/>
      <c r="P61" s="161"/>
      <c r="Q61" s="161"/>
      <c r="R61" s="161"/>
      <c r="S61" s="161"/>
      <c r="T61" s="161"/>
      <c r="U61" s="161"/>
      <c r="V61" s="161"/>
      <c r="W61" s="161"/>
      <c r="X61" s="161"/>
      <c r="Y61" s="161"/>
      <c r="Z61" s="161"/>
      <c r="AA61" s="161"/>
      <c r="AB61" s="161"/>
      <c r="AC61" s="161"/>
      <c r="AD61" s="161"/>
      <c r="AE61" s="162"/>
    </row>
    <row r="62" spans="1:31" ht="11.25" customHeight="1">
      <c r="A62" s="31"/>
      <c r="B62" s="32" t="s">
        <v>59</v>
      </c>
      <c r="C62" s="33"/>
      <c r="D62" s="34"/>
      <c r="E62" s="109"/>
      <c r="F62" s="109"/>
      <c r="G62" s="109"/>
      <c r="H62" s="109"/>
      <c r="I62" s="109"/>
      <c r="J62" s="109"/>
      <c r="K62" s="109"/>
      <c r="L62" s="109"/>
      <c r="M62" s="35"/>
      <c r="N62" s="163"/>
      <c r="O62" s="164"/>
      <c r="P62" s="164"/>
      <c r="Q62" s="164"/>
      <c r="R62" s="164"/>
      <c r="S62" s="164"/>
      <c r="T62" s="164"/>
      <c r="U62" s="164"/>
      <c r="V62" s="164"/>
      <c r="W62" s="164"/>
      <c r="X62" s="164"/>
      <c r="Y62" s="164"/>
      <c r="Z62" s="164"/>
      <c r="AA62" s="164"/>
      <c r="AB62" s="164"/>
      <c r="AC62" s="164"/>
      <c r="AD62" s="164"/>
      <c r="AE62" s="165"/>
    </row>
    <row r="63" spans="1:31" s="28" customFormat="1" ht="11.25" customHeight="1">
      <c r="A63" s="42"/>
      <c r="B63" s="43"/>
      <c r="C63" s="44"/>
      <c r="D63" s="45"/>
      <c r="E63" s="110"/>
      <c r="F63" s="110"/>
      <c r="G63" s="110"/>
      <c r="H63" s="110"/>
      <c r="I63" s="110"/>
      <c r="J63" s="110"/>
      <c r="K63" s="110"/>
      <c r="L63" s="110"/>
      <c r="M63" s="46"/>
      <c r="N63" s="36"/>
      <c r="O63" s="37"/>
      <c r="P63" s="37"/>
      <c r="Q63" s="37"/>
      <c r="R63" s="37"/>
      <c r="S63" s="37"/>
      <c r="T63" s="37"/>
      <c r="U63" s="37"/>
      <c r="V63" s="37"/>
      <c r="W63" s="37"/>
      <c r="X63" s="37"/>
      <c r="Y63" s="37"/>
      <c r="Z63" s="37"/>
      <c r="AA63" s="37"/>
      <c r="AB63" s="37"/>
      <c r="AC63" s="37"/>
      <c r="AD63" s="37"/>
      <c r="AE63" s="38"/>
    </row>
    <row r="64" spans="1:31" ht="3.95" customHeight="1">
      <c r="A64" s="39"/>
      <c r="B64" s="153" t="s">
        <v>60</v>
      </c>
      <c r="C64" s="41"/>
      <c r="D64" s="40"/>
      <c r="E64" s="108" t="s">
        <v>61</v>
      </c>
      <c r="F64" s="108"/>
      <c r="G64" s="108"/>
      <c r="H64" s="108"/>
      <c r="I64" s="108"/>
      <c r="J64" s="108"/>
      <c r="K64" s="108"/>
      <c r="L64" s="108"/>
      <c r="M64" s="41"/>
      <c r="N64" s="117" t="s">
        <v>88</v>
      </c>
      <c r="O64" s="118"/>
      <c r="P64" s="118"/>
      <c r="Q64" s="118"/>
      <c r="R64" s="118"/>
      <c r="S64" s="118"/>
      <c r="T64" s="118"/>
      <c r="U64" s="118"/>
      <c r="V64" s="118"/>
      <c r="W64" s="118"/>
      <c r="X64" s="118"/>
      <c r="Y64" s="118"/>
      <c r="Z64" s="118"/>
      <c r="AA64" s="118"/>
      <c r="AB64" s="118"/>
      <c r="AC64" s="118"/>
      <c r="AD64" s="118"/>
      <c r="AE64" s="119"/>
    </row>
    <row r="65" spans="1:40" ht="17.25" customHeight="1">
      <c r="A65" s="31"/>
      <c r="B65" s="154"/>
      <c r="C65" s="33"/>
      <c r="D65" s="34"/>
      <c r="E65" s="109"/>
      <c r="F65" s="109"/>
      <c r="G65" s="109"/>
      <c r="H65" s="109"/>
      <c r="I65" s="109"/>
      <c r="J65" s="109"/>
      <c r="K65" s="109"/>
      <c r="L65" s="109"/>
      <c r="M65" s="35"/>
      <c r="N65" s="117"/>
      <c r="O65" s="118"/>
      <c r="P65" s="118"/>
      <c r="Q65" s="118"/>
      <c r="R65" s="118"/>
      <c r="S65" s="118"/>
      <c r="T65" s="118"/>
      <c r="U65" s="118"/>
      <c r="V65" s="118"/>
      <c r="W65" s="118"/>
      <c r="X65" s="118"/>
      <c r="Y65" s="118"/>
      <c r="Z65" s="118"/>
      <c r="AA65" s="118"/>
      <c r="AB65" s="118"/>
      <c r="AC65" s="118"/>
      <c r="AD65" s="118"/>
      <c r="AE65" s="119"/>
    </row>
    <row r="66" spans="1:40" s="28" customFormat="1" ht="3.95" customHeight="1">
      <c r="A66" s="42"/>
      <c r="B66" s="155"/>
      <c r="C66" s="44"/>
      <c r="D66" s="45"/>
      <c r="E66" s="110"/>
      <c r="F66" s="110"/>
      <c r="G66" s="110"/>
      <c r="H66" s="110"/>
      <c r="I66" s="110"/>
      <c r="J66" s="110"/>
      <c r="K66" s="110"/>
      <c r="L66" s="110"/>
      <c r="M66" s="46"/>
      <c r="N66" s="117"/>
      <c r="O66" s="118"/>
      <c r="P66" s="118"/>
      <c r="Q66" s="118"/>
      <c r="R66" s="118"/>
      <c r="S66" s="118"/>
      <c r="T66" s="118"/>
      <c r="U66" s="118"/>
      <c r="V66" s="118"/>
      <c r="W66" s="118"/>
      <c r="X66" s="118"/>
      <c r="Y66" s="118"/>
      <c r="Z66" s="118"/>
      <c r="AA66" s="118"/>
      <c r="AB66" s="118"/>
      <c r="AC66" s="118"/>
      <c r="AD66" s="118"/>
      <c r="AE66" s="119"/>
    </row>
    <row r="67" spans="1:40" ht="3.95" customHeight="1">
      <c r="A67" s="39"/>
      <c r="B67" s="153" t="s">
        <v>62</v>
      </c>
      <c r="C67" s="41"/>
      <c r="D67" s="40"/>
      <c r="E67" s="108" t="s">
        <v>63</v>
      </c>
      <c r="F67" s="108"/>
      <c r="G67" s="108"/>
      <c r="H67" s="108"/>
      <c r="I67" s="108"/>
      <c r="J67" s="108"/>
      <c r="K67" s="108"/>
      <c r="L67" s="108"/>
      <c r="M67" s="41"/>
      <c r="N67" s="117"/>
      <c r="O67" s="118"/>
      <c r="P67" s="118"/>
      <c r="Q67" s="118"/>
      <c r="R67" s="118"/>
      <c r="S67" s="118"/>
      <c r="T67" s="118"/>
      <c r="U67" s="118"/>
      <c r="V67" s="118"/>
      <c r="W67" s="118"/>
      <c r="X67" s="118"/>
      <c r="Y67" s="118"/>
      <c r="Z67" s="118"/>
      <c r="AA67" s="118"/>
      <c r="AB67" s="118"/>
      <c r="AC67" s="118"/>
      <c r="AD67" s="118"/>
      <c r="AE67" s="119"/>
    </row>
    <row r="68" spans="1:40" ht="17.25" customHeight="1">
      <c r="A68" s="31"/>
      <c r="B68" s="154"/>
      <c r="C68" s="33"/>
      <c r="D68" s="34"/>
      <c r="E68" s="109"/>
      <c r="F68" s="109"/>
      <c r="G68" s="109"/>
      <c r="H68" s="109"/>
      <c r="I68" s="109"/>
      <c r="J68" s="109"/>
      <c r="K68" s="109"/>
      <c r="L68" s="109"/>
      <c r="M68" s="35"/>
      <c r="N68" s="117"/>
      <c r="O68" s="118"/>
      <c r="P68" s="118"/>
      <c r="Q68" s="118"/>
      <c r="R68" s="118"/>
      <c r="S68" s="118"/>
      <c r="T68" s="118"/>
      <c r="U68" s="118"/>
      <c r="V68" s="118"/>
      <c r="W68" s="118"/>
      <c r="X68" s="118"/>
      <c r="Y68" s="118"/>
      <c r="Z68" s="118"/>
      <c r="AA68" s="118"/>
      <c r="AB68" s="118"/>
      <c r="AC68" s="118"/>
      <c r="AD68" s="118"/>
      <c r="AE68" s="119"/>
    </row>
    <row r="69" spans="1:40" s="28" customFormat="1" ht="3.95" customHeight="1">
      <c r="A69" s="42"/>
      <c r="B69" s="155"/>
      <c r="C69" s="44"/>
      <c r="D69" s="45"/>
      <c r="E69" s="110"/>
      <c r="F69" s="110"/>
      <c r="G69" s="110"/>
      <c r="H69" s="110"/>
      <c r="I69" s="110"/>
      <c r="J69" s="110"/>
      <c r="K69" s="110"/>
      <c r="L69" s="110"/>
      <c r="M69" s="46"/>
      <c r="N69" s="117"/>
      <c r="O69" s="118"/>
      <c r="P69" s="118"/>
      <c r="Q69" s="118"/>
      <c r="R69" s="118"/>
      <c r="S69" s="118"/>
      <c r="T69" s="118"/>
      <c r="U69" s="118"/>
      <c r="V69" s="118"/>
      <c r="W69" s="118"/>
      <c r="X69" s="118"/>
      <c r="Y69" s="118"/>
      <c r="Z69" s="118"/>
      <c r="AA69" s="118"/>
      <c r="AB69" s="118"/>
      <c r="AC69" s="118"/>
      <c r="AD69" s="118"/>
      <c r="AE69" s="119"/>
    </row>
    <row r="70" spans="1:40" ht="3.95" customHeight="1">
      <c r="A70" s="39"/>
      <c r="B70" s="40"/>
      <c r="C70" s="41"/>
      <c r="D70" s="40"/>
      <c r="E70" s="108" t="s">
        <v>64</v>
      </c>
      <c r="F70" s="108"/>
      <c r="G70" s="108"/>
      <c r="H70" s="108"/>
      <c r="I70" s="108"/>
      <c r="J70" s="108"/>
      <c r="K70" s="108"/>
      <c r="L70" s="108"/>
      <c r="M70" s="41"/>
      <c r="N70" s="117"/>
      <c r="O70" s="118"/>
      <c r="P70" s="118"/>
      <c r="Q70" s="118"/>
      <c r="R70" s="118"/>
      <c r="S70" s="118"/>
      <c r="T70" s="118"/>
      <c r="U70" s="118"/>
      <c r="V70" s="118"/>
      <c r="W70" s="118"/>
      <c r="X70" s="118"/>
      <c r="Y70" s="118"/>
      <c r="Z70" s="118"/>
      <c r="AA70" s="118"/>
      <c r="AB70" s="118"/>
      <c r="AC70" s="118"/>
      <c r="AD70" s="118"/>
      <c r="AE70" s="119"/>
    </row>
    <row r="71" spans="1:40" ht="17.25" customHeight="1">
      <c r="A71" s="31"/>
      <c r="B71" s="32" t="s">
        <v>65</v>
      </c>
      <c r="C71" s="33"/>
      <c r="D71" s="34"/>
      <c r="E71" s="109"/>
      <c r="F71" s="109"/>
      <c r="G71" s="109"/>
      <c r="H71" s="109"/>
      <c r="I71" s="109"/>
      <c r="J71" s="109"/>
      <c r="K71" s="109"/>
      <c r="L71" s="109"/>
      <c r="M71" s="35"/>
      <c r="N71" s="117"/>
      <c r="O71" s="118"/>
      <c r="P71" s="118"/>
      <c r="Q71" s="118"/>
      <c r="R71" s="118"/>
      <c r="S71" s="118"/>
      <c r="T71" s="118"/>
      <c r="U71" s="118"/>
      <c r="V71" s="118"/>
      <c r="W71" s="118"/>
      <c r="X71" s="118"/>
      <c r="Y71" s="118"/>
      <c r="Z71" s="118"/>
      <c r="AA71" s="118"/>
      <c r="AB71" s="118"/>
      <c r="AC71" s="118"/>
      <c r="AD71" s="118"/>
      <c r="AE71" s="119"/>
    </row>
    <row r="72" spans="1:40" s="28" customFormat="1" ht="3.95" customHeight="1">
      <c r="A72" s="42"/>
      <c r="B72" s="43"/>
      <c r="C72" s="44"/>
      <c r="D72" s="45"/>
      <c r="E72" s="110"/>
      <c r="F72" s="110"/>
      <c r="G72" s="110"/>
      <c r="H72" s="110"/>
      <c r="I72" s="110"/>
      <c r="J72" s="110"/>
      <c r="K72" s="110"/>
      <c r="L72" s="110"/>
      <c r="M72" s="46"/>
      <c r="N72" s="117"/>
      <c r="O72" s="118"/>
      <c r="P72" s="118"/>
      <c r="Q72" s="118"/>
      <c r="R72" s="118"/>
      <c r="S72" s="118"/>
      <c r="T72" s="118"/>
      <c r="U72" s="118"/>
      <c r="V72" s="118"/>
      <c r="W72" s="118"/>
      <c r="X72" s="118"/>
      <c r="Y72" s="118"/>
      <c r="Z72" s="118"/>
      <c r="AA72" s="118"/>
      <c r="AB72" s="118"/>
      <c r="AC72" s="118"/>
      <c r="AD72" s="118"/>
      <c r="AE72" s="119"/>
    </row>
    <row r="73" spans="1:40" ht="3.95" customHeight="1">
      <c r="A73" s="39"/>
      <c r="B73" s="40"/>
      <c r="C73" s="41"/>
      <c r="D73" s="40"/>
      <c r="E73" s="108" t="s">
        <v>66</v>
      </c>
      <c r="F73" s="108"/>
      <c r="G73" s="108"/>
      <c r="H73" s="108"/>
      <c r="I73" s="108"/>
      <c r="J73" s="108"/>
      <c r="K73" s="108"/>
      <c r="L73" s="108"/>
      <c r="M73" s="41"/>
      <c r="N73" s="117"/>
      <c r="O73" s="118"/>
      <c r="P73" s="118"/>
      <c r="Q73" s="118"/>
      <c r="R73" s="118"/>
      <c r="S73" s="118"/>
      <c r="T73" s="118"/>
      <c r="U73" s="118"/>
      <c r="V73" s="118"/>
      <c r="W73" s="118"/>
      <c r="X73" s="118"/>
      <c r="Y73" s="118"/>
      <c r="Z73" s="118"/>
      <c r="AA73" s="118"/>
      <c r="AB73" s="118"/>
      <c r="AC73" s="118"/>
      <c r="AD73" s="118"/>
      <c r="AE73" s="119"/>
    </row>
    <row r="74" spans="1:40" ht="24" customHeight="1">
      <c r="A74" s="31"/>
      <c r="B74" s="32" t="s">
        <v>67</v>
      </c>
      <c r="C74" s="33"/>
      <c r="D74" s="34"/>
      <c r="E74" s="109"/>
      <c r="F74" s="109"/>
      <c r="G74" s="109"/>
      <c r="H74" s="109"/>
      <c r="I74" s="109"/>
      <c r="J74" s="109"/>
      <c r="K74" s="109"/>
      <c r="L74" s="109"/>
      <c r="M74" s="35"/>
      <c r="N74" s="117"/>
      <c r="O74" s="118"/>
      <c r="P74" s="118"/>
      <c r="Q74" s="118"/>
      <c r="R74" s="118"/>
      <c r="S74" s="118"/>
      <c r="T74" s="118"/>
      <c r="U74" s="118"/>
      <c r="V74" s="118"/>
      <c r="W74" s="118"/>
      <c r="X74" s="118"/>
      <c r="Y74" s="118"/>
      <c r="Z74" s="118"/>
      <c r="AA74" s="118"/>
      <c r="AB74" s="118"/>
      <c r="AC74" s="118"/>
      <c r="AD74" s="118"/>
      <c r="AE74" s="119"/>
    </row>
    <row r="75" spans="1:40" s="28" customFormat="1" ht="3.95" customHeight="1">
      <c r="A75" s="42"/>
      <c r="B75" s="43"/>
      <c r="C75" s="44"/>
      <c r="D75" s="45"/>
      <c r="E75" s="110"/>
      <c r="F75" s="110"/>
      <c r="G75" s="110"/>
      <c r="H75" s="110"/>
      <c r="I75" s="110"/>
      <c r="J75" s="110"/>
      <c r="K75" s="110"/>
      <c r="L75" s="110"/>
      <c r="M75" s="46"/>
      <c r="N75" s="117"/>
      <c r="O75" s="118"/>
      <c r="P75" s="118"/>
      <c r="Q75" s="118"/>
      <c r="R75" s="118"/>
      <c r="S75" s="118"/>
      <c r="T75" s="118"/>
      <c r="U75" s="118"/>
      <c r="V75" s="118"/>
      <c r="W75" s="118"/>
      <c r="X75" s="118"/>
      <c r="Y75" s="118"/>
      <c r="Z75" s="118"/>
      <c r="AA75" s="118"/>
      <c r="AB75" s="118"/>
      <c r="AC75" s="118"/>
      <c r="AD75" s="118"/>
      <c r="AE75" s="119"/>
    </row>
    <row r="76" spans="1:40" ht="3.95" customHeight="1">
      <c r="A76" s="39"/>
      <c r="B76" s="40"/>
      <c r="C76" s="41"/>
      <c r="D76" s="40"/>
      <c r="E76" s="108" t="s">
        <v>68</v>
      </c>
      <c r="F76" s="108"/>
      <c r="G76" s="108"/>
      <c r="H76" s="108"/>
      <c r="I76" s="108"/>
      <c r="J76" s="108"/>
      <c r="K76" s="108"/>
      <c r="L76" s="108"/>
      <c r="M76" s="41"/>
      <c r="N76" s="117"/>
      <c r="O76" s="118"/>
      <c r="P76" s="118"/>
      <c r="Q76" s="118"/>
      <c r="R76" s="118"/>
      <c r="S76" s="118"/>
      <c r="T76" s="118"/>
      <c r="U76" s="118"/>
      <c r="V76" s="118"/>
      <c r="W76" s="118"/>
      <c r="X76" s="118"/>
      <c r="Y76" s="118"/>
      <c r="Z76" s="118"/>
      <c r="AA76" s="118"/>
      <c r="AB76" s="118"/>
      <c r="AC76" s="118"/>
      <c r="AD76" s="118"/>
      <c r="AE76" s="119"/>
    </row>
    <row r="77" spans="1:40" ht="26.25" customHeight="1">
      <c r="A77" s="31"/>
      <c r="B77" s="32" t="s">
        <v>69</v>
      </c>
      <c r="C77" s="33"/>
      <c r="D77" s="34"/>
      <c r="E77" s="109"/>
      <c r="F77" s="109"/>
      <c r="G77" s="109"/>
      <c r="H77" s="109"/>
      <c r="I77" s="109"/>
      <c r="J77" s="109"/>
      <c r="K77" s="109"/>
      <c r="L77" s="109"/>
      <c r="M77" s="35"/>
      <c r="N77" s="117"/>
      <c r="O77" s="118"/>
      <c r="P77" s="118"/>
      <c r="Q77" s="118"/>
      <c r="R77" s="118"/>
      <c r="S77" s="118"/>
      <c r="T77" s="118"/>
      <c r="U77" s="118"/>
      <c r="V77" s="118"/>
      <c r="W77" s="118"/>
      <c r="X77" s="118"/>
      <c r="Y77" s="118"/>
      <c r="Z77" s="118"/>
      <c r="AA77" s="118"/>
      <c r="AB77" s="118"/>
      <c r="AC77" s="118"/>
      <c r="AD77" s="118"/>
      <c r="AE77" s="119"/>
    </row>
    <row r="78" spans="1:40" s="28" customFormat="1" ht="3.95" customHeight="1">
      <c r="A78" s="42"/>
      <c r="B78" s="43"/>
      <c r="C78" s="44"/>
      <c r="D78" s="45"/>
      <c r="E78" s="110"/>
      <c r="F78" s="110"/>
      <c r="G78" s="110"/>
      <c r="H78" s="110"/>
      <c r="I78" s="110"/>
      <c r="J78" s="110"/>
      <c r="K78" s="110"/>
      <c r="L78" s="110"/>
      <c r="M78" s="46"/>
      <c r="N78" s="117"/>
      <c r="O78" s="118"/>
      <c r="P78" s="118"/>
      <c r="Q78" s="118"/>
      <c r="R78" s="118"/>
      <c r="S78" s="118"/>
      <c r="T78" s="118"/>
      <c r="U78" s="118"/>
      <c r="V78" s="118"/>
      <c r="W78" s="118"/>
      <c r="X78" s="118"/>
      <c r="Y78" s="118"/>
      <c r="Z78" s="118"/>
      <c r="AA78" s="118"/>
      <c r="AB78" s="118"/>
      <c r="AC78" s="118"/>
      <c r="AD78" s="118"/>
      <c r="AE78" s="119"/>
    </row>
    <row r="79" spans="1:40" ht="3.95" customHeight="1">
      <c r="A79" s="39"/>
      <c r="B79" s="40"/>
      <c r="C79" s="41"/>
      <c r="D79" s="40"/>
      <c r="E79" s="108" t="s">
        <v>70</v>
      </c>
      <c r="F79" s="108"/>
      <c r="G79" s="108"/>
      <c r="H79" s="108"/>
      <c r="I79" s="108"/>
      <c r="J79" s="108"/>
      <c r="K79" s="108"/>
      <c r="L79" s="108"/>
      <c r="M79" s="41"/>
      <c r="N79" s="117"/>
      <c r="O79" s="118"/>
      <c r="P79" s="118"/>
      <c r="Q79" s="118"/>
      <c r="R79" s="118"/>
      <c r="S79" s="118"/>
      <c r="T79" s="118"/>
      <c r="U79" s="118"/>
      <c r="V79" s="118"/>
      <c r="W79" s="118"/>
      <c r="X79" s="118"/>
      <c r="Y79" s="118"/>
      <c r="Z79" s="118"/>
      <c r="AA79" s="118"/>
      <c r="AB79" s="118"/>
      <c r="AC79" s="118"/>
      <c r="AD79" s="118"/>
      <c r="AE79" s="119"/>
    </row>
    <row r="80" spans="1:40" ht="17.25" customHeight="1">
      <c r="A80" s="31"/>
      <c r="B80" s="32" t="s">
        <v>71</v>
      </c>
      <c r="C80" s="33"/>
      <c r="D80" s="34"/>
      <c r="E80" s="109"/>
      <c r="F80" s="109"/>
      <c r="G80" s="109"/>
      <c r="H80" s="109"/>
      <c r="I80" s="109"/>
      <c r="J80" s="109"/>
      <c r="K80" s="109"/>
      <c r="L80" s="109"/>
      <c r="M80" s="35"/>
      <c r="N80" s="117"/>
      <c r="O80" s="118"/>
      <c r="P80" s="118"/>
      <c r="Q80" s="118"/>
      <c r="R80" s="118"/>
      <c r="S80" s="118"/>
      <c r="T80" s="118"/>
      <c r="U80" s="118"/>
      <c r="V80" s="118"/>
      <c r="W80" s="118"/>
      <c r="X80" s="118"/>
      <c r="Y80" s="118"/>
      <c r="Z80" s="118"/>
      <c r="AA80" s="118"/>
      <c r="AB80" s="118"/>
      <c r="AC80" s="118"/>
      <c r="AD80" s="118"/>
      <c r="AE80" s="119"/>
      <c r="AN80" s="28"/>
    </row>
    <row r="81" spans="1:31" s="28" customFormat="1" ht="3.95" customHeight="1">
      <c r="A81" s="42"/>
      <c r="B81" s="43"/>
      <c r="C81" s="44"/>
      <c r="D81" s="45"/>
      <c r="E81" s="110"/>
      <c r="F81" s="110"/>
      <c r="G81" s="110"/>
      <c r="H81" s="110"/>
      <c r="I81" s="110"/>
      <c r="J81" s="110"/>
      <c r="K81" s="110"/>
      <c r="L81" s="110"/>
      <c r="M81" s="46"/>
      <c r="N81" s="117"/>
      <c r="O81" s="118"/>
      <c r="P81" s="118"/>
      <c r="Q81" s="118"/>
      <c r="R81" s="118"/>
      <c r="S81" s="118"/>
      <c r="T81" s="118"/>
      <c r="U81" s="118"/>
      <c r="V81" s="118"/>
      <c r="W81" s="118"/>
      <c r="X81" s="118"/>
      <c r="Y81" s="118"/>
      <c r="Z81" s="118"/>
      <c r="AA81" s="118"/>
      <c r="AB81" s="118"/>
      <c r="AC81" s="118"/>
      <c r="AD81" s="118"/>
      <c r="AE81" s="119"/>
    </row>
    <row r="82" spans="1:31" ht="3.95" customHeight="1">
      <c r="A82" s="39"/>
      <c r="B82" s="40"/>
      <c r="C82" s="41"/>
      <c r="D82" s="40"/>
      <c r="E82" s="108" t="s">
        <v>72</v>
      </c>
      <c r="F82" s="108"/>
      <c r="G82" s="108"/>
      <c r="H82" s="108"/>
      <c r="I82" s="108"/>
      <c r="J82" s="108"/>
      <c r="K82" s="108"/>
      <c r="L82" s="108"/>
      <c r="M82" s="41"/>
      <c r="N82" s="117"/>
      <c r="O82" s="118"/>
      <c r="P82" s="118"/>
      <c r="Q82" s="118"/>
      <c r="R82" s="118"/>
      <c r="S82" s="118"/>
      <c r="T82" s="118"/>
      <c r="U82" s="118"/>
      <c r="V82" s="118"/>
      <c r="W82" s="118"/>
      <c r="X82" s="118"/>
      <c r="Y82" s="118"/>
      <c r="Z82" s="118"/>
      <c r="AA82" s="118"/>
      <c r="AB82" s="118"/>
      <c r="AC82" s="118"/>
      <c r="AD82" s="118"/>
      <c r="AE82" s="119"/>
    </row>
    <row r="83" spans="1:31" ht="24" customHeight="1">
      <c r="A83" s="31"/>
      <c r="B83" s="32" t="s">
        <v>73</v>
      </c>
      <c r="C83" s="33"/>
      <c r="D83" s="34"/>
      <c r="E83" s="109"/>
      <c r="F83" s="109"/>
      <c r="G83" s="109"/>
      <c r="H83" s="109"/>
      <c r="I83" s="109"/>
      <c r="J83" s="109"/>
      <c r="K83" s="109"/>
      <c r="L83" s="109"/>
      <c r="M83" s="35"/>
      <c r="N83" s="117"/>
      <c r="O83" s="118"/>
      <c r="P83" s="118"/>
      <c r="Q83" s="118"/>
      <c r="R83" s="118"/>
      <c r="S83" s="118"/>
      <c r="T83" s="118"/>
      <c r="U83" s="118"/>
      <c r="V83" s="118"/>
      <c r="W83" s="118"/>
      <c r="X83" s="118"/>
      <c r="Y83" s="118"/>
      <c r="Z83" s="118"/>
      <c r="AA83" s="118"/>
      <c r="AB83" s="118"/>
      <c r="AC83" s="118"/>
      <c r="AD83" s="118"/>
      <c r="AE83" s="119"/>
    </row>
    <row r="84" spans="1:31" s="28" customFormat="1" ht="3.95" customHeight="1">
      <c r="A84" s="42"/>
      <c r="B84" s="43"/>
      <c r="C84" s="44"/>
      <c r="D84" s="45"/>
      <c r="E84" s="110"/>
      <c r="F84" s="110"/>
      <c r="G84" s="110"/>
      <c r="H84" s="110"/>
      <c r="I84" s="110"/>
      <c r="J84" s="110"/>
      <c r="K84" s="110"/>
      <c r="L84" s="110"/>
      <c r="M84" s="46"/>
      <c r="N84" s="117"/>
      <c r="O84" s="118"/>
      <c r="P84" s="118"/>
      <c r="Q84" s="118"/>
      <c r="R84" s="118"/>
      <c r="S84" s="118"/>
      <c r="T84" s="118"/>
      <c r="U84" s="118"/>
      <c r="V84" s="118"/>
      <c r="W84" s="118"/>
      <c r="X84" s="118"/>
      <c r="Y84" s="118"/>
      <c r="Z84" s="118"/>
      <c r="AA84" s="118"/>
      <c r="AB84" s="118"/>
      <c r="AC84" s="118"/>
      <c r="AD84" s="118"/>
      <c r="AE84" s="119"/>
    </row>
    <row r="85" spans="1:31" ht="3.95" customHeight="1">
      <c r="A85" s="39"/>
      <c r="B85" s="40"/>
      <c r="C85" s="41"/>
      <c r="D85" s="40"/>
      <c r="E85" s="108" t="s">
        <v>74</v>
      </c>
      <c r="F85" s="108"/>
      <c r="G85" s="108"/>
      <c r="H85" s="108"/>
      <c r="I85" s="108"/>
      <c r="J85" s="108"/>
      <c r="K85" s="108"/>
      <c r="L85" s="108"/>
      <c r="M85" s="41"/>
      <c r="N85" s="117"/>
      <c r="O85" s="118"/>
      <c r="P85" s="118"/>
      <c r="Q85" s="118"/>
      <c r="R85" s="118"/>
      <c r="S85" s="118"/>
      <c r="T85" s="118"/>
      <c r="U85" s="118"/>
      <c r="V85" s="118"/>
      <c r="W85" s="118"/>
      <c r="X85" s="118"/>
      <c r="Y85" s="118"/>
      <c r="Z85" s="118"/>
      <c r="AA85" s="118"/>
      <c r="AB85" s="118"/>
      <c r="AC85" s="118"/>
      <c r="AD85" s="118"/>
      <c r="AE85" s="119"/>
    </row>
    <row r="86" spans="1:31" ht="14.1" customHeight="1">
      <c r="A86" s="31"/>
      <c r="B86" s="32" t="s">
        <v>75</v>
      </c>
      <c r="C86" s="33"/>
      <c r="D86" s="34"/>
      <c r="E86" s="109"/>
      <c r="F86" s="109"/>
      <c r="G86" s="109"/>
      <c r="H86" s="109"/>
      <c r="I86" s="109"/>
      <c r="J86" s="109"/>
      <c r="K86" s="109"/>
      <c r="L86" s="109"/>
      <c r="M86" s="35"/>
      <c r="N86" s="117"/>
      <c r="O86" s="118"/>
      <c r="P86" s="118"/>
      <c r="Q86" s="118"/>
      <c r="R86" s="118"/>
      <c r="S86" s="118"/>
      <c r="T86" s="118"/>
      <c r="U86" s="118"/>
      <c r="V86" s="118"/>
      <c r="W86" s="118"/>
      <c r="X86" s="118"/>
      <c r="Y86" s="118"/>
      <c r="Z86" s="118"/>
      <c r="AA86" s="118"/>
      <c r="AB86" s="118"/>
      <c r="AC86" s="118"/>
      <c r="AD86" s="118"/>
      <c r="AE86" s="119"/>
    </row>
    <row r="87" spans="1:31" s="28" customFormat="1" ht="3.95" customHeight="1">
      <c r="A87" s="42"/>
      <c r="B87" s="43"/>
      <c r="C87" s="44"/>
      <c r="D87" s="45"/>
      <c r="E87" s="110"/>
      <c r="F87" s="110"/>
      <c r="G87" s="110"/>
      <c r="H87" s="110"/>
      <c r="I87" s="110"/>
      <c r="J87" s="110"/>
      <c r="K87" s="110"/>
      <c r="L87" s="110"/>
      <c r="M87" s="46"/>
      <c r="N87" s="117"/>
      <c r="O87" s="118"/>
      <c r="P87" s="118"/>
      <c r="Q87" s="118"/>
      <c r="R87" s="118"/>
      <c r="S87" s="118"/>
      <c r="T87" s="118"/>
      <c r="U87" s="118"/>
      <c r="V87" s="118"/>
      <c r="W87" s="118"/>
      <c r="X87" s="118"/>
      <c r="Y87" s="118"/>
      <c r="Z87" s="118"/>
      <c r="AA87" s="118"/>
      <c r="AB87" s="118"/>
      <c r="AC87" s="118"/>
      <c r="AD87" s="118"/>
      <c r="AE87" s="119"/>
    </row>
    <row r="88" spans="1:31" ht="3.95" customHeight="1">
      <c r="A88" s="39"/>
      <c r="B88" s="40"/>
      <c r="C88" s="41"/>
      <c r="D88" s="40"/>
      <c r="E88" s="108" t="s">
        <v>76</v>
      </c>
      <c r="F88" s="108"/>
      <c r="G88" s="108"/>
      <c r="H88" s="108"/>
      <c r="I88" s="108"/>
      <c r="J88" s="108"/>
      <c r="K88" s="108"/>
      <c r="L88" s="108"/>
      <c r="M88" s="41"/>
      <c r="N88" s="117"/>
      <c r="O88" s="118"/>
      <c r="P88" s="118"/>
      <c r="Q88" s="118"/>
      <c r="R88" s="118"/>
      <c r="S88" s="118"/>
      <c r="T88" s="118"/>
      <c r="U88" s="118"/>
      <c r="V88" s="118"/>
      <c r="W88" s="118"/>
      <c r="X88" s="118"/>
      <c r="Y88" s="118"/>
      <c r="Z88" s="118"/>
      <c r="AA88" s="118"/>
      <c r="AB88" s="118"/>
      <c r="AC88" s="118"/>
      <c r="AD88" s="118"/>
      <c r="AE88" s="119"/>
    </row>
    <row r="89" spans="1:31" ht="14.1" customHeight="1">
      <c r="A89" s="31"/>
      <c r="B89" s="32" t="s">
        <v>77</v>
      </c>
      <c r="C89" s="33"/>
      <c r="D89" s="34"/>
      <c r="E89" s="109"/>
      <c r="F89" s="109"/>
      <c r="G89" s="109"/>
      <c r="H89" s="109"/>
      <c r="I89" s="109"/>
      <c r="J89" s="109"/>
      <c r="K89" s="109"/>
      <c r="L89" s="109"/>
      <c r="M89" s="35"/>
      <c r="N89" s="117"/>
      <c r="O89" s="118"/>
      <c r="P89" s="118"/>
      <c r="Q89" s="118"/>
      <c r="R89" s="118"/>
      <c r="S89" s="118"/>
      <c r="T89" s="118"/>
      <c r="U89" s="118"/>
      <c r="V89" s="118"/>
      <c r="W89" s="118"/>
      <c r="X89" s="118"/>
      <c r="Y89" s="118"/>
      <c r="Z89" s="118"/>
      <c r="AA89" s="118"/>
      <c r="AB89" s="118"/>
      <c r="AC89" s="118"/>
      <c r="AD89" s="118"/>
      <c r="AE89" s="119"/>
    </row>
    <row r="90" spans="1:31" s="28" customFormat="1" ht="3.95" customHeight="1">
      <c r="A90" s="42"/>
      <c r="B90" s="43"/>
      <c r="C90" s="44"/>
      <c r="D90" s="45"/>
      <c r="E90" s="110"/>
      <c r="F90" s="110"/>
      <c r="G90" s="110"/>
      <c r="H90" s="110"/>
      <c r="I90" s="110"/>
      <c r="J90" s="110"/>
      <c r="K90" s="110"/>
      <c r="L90" s="110"/>
      <c r="M90" s="46"/>
      <c r="N90" s="120"/>
      <c r="O90" s="121"/>
      <c r="P90" s="121"/>
      <c r="Q90" s="121"/>
      <c r="R90" s="121"/>
      <c r="S90" s="121"/>
      <c r="T90" s="121"/>
      <c r="U90" s="121"/>
      <c r="V90" s="121"/>
      <c r="W90" s="121"/>
      <c r="X90" s="121"/>
      <c r="Y90" s="121"/>
      <c r="Z90" s="121"/>
      <c r="AA90" s="121"/>
      <c r="AB90" s="121"/>
      <c r="AC90" s="121"/>
      <c r="AD90" s="121"/>
      <c r="AE90" s="122"/>
    </row>
    <row r="91" spans="1:31" ht="15" customHeight="1">
      <c r="A91" s="142" t="s">
        <v>78</v>
      </c>
      <c r="B91" s="143"/>
      <c r="C91" s="143"/>
      <c r="D91" s="143"/>
      <c r="E91" s="143"/>
      <c r="F91" s="143"/>
      <c r="G91" s="143"/>
      <c r="H91" s="143"/>
      <c r="I91" s="143"/>
      <c r="J91" s="143"/>
      <c r="K91" s="143"/>
      <c r="L91" s="143"/>
      <c r="M91" s="143"/>
      <c r="N91" s="49"/>
      <c r="O91" s="139" t="s">
        <v>89</v>
      </c>
      <c r="P91" s="139"/>
      <c r="Q91" s="139"/>
      <c r="R91" s="139"/>
      <c r="S91" s="175" t="s">
        <v>50</v>
      </c>
      <c r="T91" s="176"/>
      <c r="U91" s="50" t="s">
        <v>8</v>
      </c>
      <c r="V91" s="138" t="s">
        <v>86</v>
      </c>
      <c r="W91" s="138"/>
      <c r="X91" s="50" t="s">
        <v>9</v>
      </c>
      <c r="Y91" s="138" t="s">
        <v>87</v>
      </c>
      <c r="Z91" s="138"/>
      <c r="AA91" s="140" t="s">
        <v>10</v>
      </c>
      <c r="AB91" s="140"/>
      <c r="AC91" s="140"/>
      <c r="AD91" s="140"/>
      <c r="AE91" s="141"/>
    </row>
    <row r="92" spans="1:31" ht="19.5" customHeight="1">
      <c r="A92" s="142" t="s">
        <v>79</v>
      </c>
      <c r="B92" s="143"/>
      <c r="C92" s="143"/>
      <c r="D92" s="143"/>
      <c r="E92" s="143"/>
      <c r="F92" s="143"/>
      <c r="G92" s="143"/>
      <c r="H92" s="143"/>
      <c r="I92" s="143"/>
      <c r="J92" s="143"/>
      <c r="K92" s="143"/>
      <c r="L92" s="143"/>
      <c r="M92" s="169"/>
      <c r="N92" s="170" t="s">
        <v>91</v>
      </c>
      <c r="O92" s="171"/>
      <c r="P92" s="171"/>
      <c r="Q92" s="171"/>
      <c r="R92" s="171"/>
      <c r="S92" s="171"/>
      <c r="T92" s="171"/>
      <c r="U92" s="171"/>
      <c r="V92" s="171"/>
      <c r="W92" s="171"/>
      <c r="X92" s="171"/>
      <c r="Y92" s="171"/>
      <c r="Z92" s="171"/>
      <c r="AA92" s="171"/>
      <c r="AB92" s="171"/>
      <c r="AC92" s="171"/>
      <c r="AD92" s="171"/>
      <c r="AE92" s="172"/>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0900-1F0C-435B-8545-EA11982FAE03}">
  <sheetPr>
    <tabColor theme="8" tint="0.59999389629810485"/>
    <pageSetUpPr fitToPage="1"/>
  </sheetPr>
  <dimension ref="A1:L58"/>
  <sheetViews>
    <sheetView view="pageBreakPreview" topLeftCell="A44" zoomScale="110" zoomScaleNormal="100" zoomScaleSheetLayoutView="110" workbookViewId="0">
      <selection activeCell="B8" sqref="B8:Y33"/>
    </sheetView>
  </sheetViews>
  <sheetFormatPr defaultRowHeight="13.5"/>
  <cols>
    <col min="1" max="1" width="2.125" style="1249" customWidth="1"/>
    <col min="2" max="2" width="11.25" style="1249" customWidth="1"/>
    <col min="3" max="3" width="4" style="1249" customWidth="1"/>
    <col min="4" max="4" width="20.75" style="1249" customWidth="1"/>
    <col min="5" max="5" width="23.5" style="1249" customWidth="1"/>
    <col min="6" max="11" width="14" style="1249" customWidth="1"/>
    <col min="12" max="12" width="14.5" style="1249" customWidth="1"/>
    <col min="13" max="13" width="9" style="1249"/>
    <col min="14" max="14" width="10" style="1249" customWidth="1"/>
    <col min="15" max="256" width="9" style="1249"/>
    <col min="257" max="257" width="2.125" style="1249" customWidth="1"/>
    <col min="258" max="258" width="11.25" style="1249" customWidth="1"/>
    <col min="259" max="259" width="4" style="1249" customWidth="1"/>
    <col min="260" max="260" width="20.75" style="1249" customWidth="1"/>
    <col min="261" max="261" width="23.5" style="1249" customWidth="1"/>
    <col min="262" max="266" width="14" style="1249" customWidth="1"/>
    <col min="267" max="512" width="9" style="1249"/>
    <col min="513" max="513" width="2.125" style="1249" customWidth="1"/>
    <col min="514" max="514" width="11.25" style="1249" customWidth="1"/>
    <col min="515" max="515" width="4" style="1249" customWidth="1"/>
    <col min="516" max="516" width="20.75" style="1249" customWidth="1"/>
    <col min="517" max="517" width="23.5" style="1249" customWidth="1"/>
    <col min="518" max="522" width="14" style="1249" customWidth="1"/>
    <col min="523" max="768" width="9" style="1249"/>
    <col min="769" max="769" width="2.125" style="1249" customWidth="1"/>
    <col min="770" max="770" width="11.25" style="1249" customWidth="1"/>
    <col min="771" max="771" width="4" style="1249" customWidth="1"/>
    <col min="772" max="772" width="20.75" style="1249" customWidth="1"/>
    <col min="773" max="773" width="23.5" style="1249" customWidth="1"/>
    <col min="774" max="778" width="14" style="1249" customWidth="1"/>
    <col min="779" max="1024" width="9" style="1249"/>
    <col min="1025" max="1025" width="2.125" style="1249" customWidth="1"/>
    <col min="1026" max="1026" width="11.25" style="1249" customWidth="1"/>
    <col min="1027" max="1027" width="4" style="1249" customWidth="1"/>
    <col min="1028" max="1028" width="20.75" style="1249" customWidth="1"/>
    <col min="1029" max="1029" width="23.5" style="1249" customWidth="1"/>
    <col min="1030" max="1034" width="14" style="1249" customWidth="1"/>
    <col min="1035" max="1280" width="9" style="1249"/>
    <col min="1281" max="1281" width="2.125" style="1249" customWidth="1"/>
    <col min="1282" max="1282" width="11.25" style="1249" customWidth="1"/>
    <col min="1283" max="1283" width="4" style="1249" customWidth="1"/>
    <col min="1284" max="1284" width="20.75" style="1249" customWidth="1"/>
    <col min="1285" max="1285" width="23.5" style="1249" customWidth="1"/>
    <col min="1286" max="1290" width="14" style="1249" customWidth="1"/>
    <col min="1291" max="1536" width="9" style="1249"/>
    <col min="1537" max="1537" width="2.125" style="1249" customWidth="1"/>
    <col min="1538" max="1538" width="11.25" style="1249" customWidth="1"/>
    <col min="1539" max="1539" width="4" style="1249" customWidth="1"/>
    <col min="1540" max="1540" width="20.75" style="1249" customWidth="1"/>
    <col min="1541" max="1541" width="23.5" style="1249" customWidth="1"/>
    <col min="1542" max="1546" width="14" style="1249" customWidth="1"/>
    <col min="1547" max="1792" width="9" style="1249"/>
    <col min="1793" max="1793" width="2.125" style="1249" customWidth="1"/>
    <col min="1794" max="1794" width="11.25" style="1249" customWidth="1"/>
    <col min="1795" max="1795" width="4" style="1249" customWidth="1"/>
    <col min="1796" max="1796" width="20.75" style="1249" customWidth="1"/>
    <col min="1797" max="1797" width="23.5" style="1249" customWidth="1"/>
    <col min="1798" max="1802" width="14" style="1249" customWidth="1"/>
    <col min="1803" max="2048" width="9" style="1249"/>
    <col min="2049" max="2049" width="2.125" style="1249" customWidth="1"/>
    <col min="2050" max="2050" width="11.25" style="1249" customWidth="1"/>
    <col min="2051" max="2051" width="4" style="1249" customWidth="1"/>
    <col min="2052" max="2052" width="20.75" style="1249" customWidth="1"/>
    <col min="2053" max="2053" width="23.5" style="1249" customWidth="1"/>
    <col min="2054" max="2058" width="14" style="1249" customWidth="1"/>
    <col min="2059" max="2304" width="9" style="1249"/>
    <col min="2305" max="2305" width="2.125" style="1249" customWidth="1"/>
    <col min="2306" max="2306" width="11.25" style="1249" customWidth="1"/>
    <col min="2307" max="2307" width="4" style="1249" customWidth="1"/>
    <col min="2308" max="2308" width="20.75" style="1249" customWidth="1"/>
    <col min="2309" max="2309" width="23.5" style="1249" customWidth="1"/>
    <col min="2310" max="2314" width="14" style="1249" customWidth="1"/>
    <col min="2315" max="2560" width="9" style="1249"/>
    <col min="2561" max="2561" width="2.125" style="1249" customWidth="1"/>
    <col min="2562" max="2562" width="11.25" style="1249" customWidth="1"/>
    <col min="2563" max="2563" width="4" style="1249" customWidth="1"/>
    <col min="2564" max="2564" width="20.75" style="1249" customWidth="1"/>
    <col min="2565" max="2565" width="23.5" style="1249" customWidth="1"/>
    <col min="2566" max="2570" width="14" style="1249" customWidth="1"/>
    <col min="2571" max="2816" width="9" style="1249"/>
    <col min="2817" max="2817" width="2.125" style="1249" customWidth="1"/>
    <col min="2818" max="2818" width="11.25" style="1249" customWidth="1"/>
    <col min="2819" max="2819" width="4" style="1249" customWidth="1"/>
    <col min="2820" max="2820" width="20.75" style="1249" customWidth="1"/>
    <col min="2821" max="2821" width="23.5" style="1249" customWidth="1"/>
    <col min="2822" max="2826" width="14" style="1249" customWidth="1"/>
    <col min="2827" max="3072" width="9" style="1249"/>
    <col min="3073" max="3073" width="2.125" style="1249" customWidth="1"/>
    <col min="3074" max="3074" width="11.25" style="1249" customWidth="1"/>
    <col min="3075" max="3075" width="4" style="1249" customWidth="1"/>
    <col min="3076" max="3076" width="20.75" style="1249" customWidth="1"/>
    <col min="3077" max="3077" width="23.5" style="1249" customWidth="1"/>
    <col min="3078" max="3082" width="14" style="1249" customWidth="1"/>
    <col min="3083" max="3328" width="9" style="1249"/>
    <col min="3329" max="3329" width="2.125" style="1249" customWidth="1"/>
    <col min="3330" max="3330" width="11.25" style="1249" customWidth="1"/>
    <col min="3331" max="3331" width="4" style="1249" customWidth="1"/>
    <col min="3332" max="3332" width="20.75" style="1249" customWidth="1"/>
    <col min="3333" max="3333" width="23.5" style="1249" customWidth="1"/>
    <col min="3334" max="3338" width="14" style="1249" customWidth="1"/>
    <col min="3339" max="3584" width="9" style="1249"/>
    <col min="3585" max="3585" width="2.125" style="1249" customWidth="1"/>
    <col min="3586" max="3586" width="11.25" style="1249" customWidth="1"/>
    <col min="3587" max="3587" width="4" style="1249" customWidth="1"/>
    <col min="3588" max="3588" width="20.75" style="1249" customWidth="1"/>
    <col min="3589" max="3589" width="23.5" style="1249" customWidth="1"/>
    <col min="3590" max="3594" width="14" style="1249" customWidth="1"/>
    <col min="3595" max="3840" width="9" style="1249"/>
    <col min="3841" max="3841" width="2.125" style="1249" customWidth="1"/>
    <col min="3842" max="3842" width="11.25" style="1249" customWidth="1"/>
    <col min="3843" max="3843" width="4" style="1249" customWidth="1"/>
    <col min="3844" max="3844" width="20.75" style="1249" customWidth="1"/>
    <col min="3845" max="3845" width="23.5" style="1249" customWidth="1"/>
    <col min="3846" max="3850" width="14" style="1249" customWidth="1"/>
    <col min="3851" max="4096" width="9" style="1249"/>
    <col min="4097" max="4097" width="2.125" style="1249" customWidth="1"/>
    <col min="4098" max="4098" width="11.25" style="1249" customWidth="1"/>
    <col min="4099" max="4099" width="4" style="1249" customWidth="1"/>
    <col min="4100" max="4100" width="20.75" style="1249" customWidth="1"/>
    <col min="4101" max="4101" width="23.5" style="1249" customWidth="1"/>
    <col min="4102" max="4106" width="14" style="1249" customWidth="1"/>
    <col min="4107" max="4352" width="9" style="1249"/>
    <col min="4353" max="4353" width="2.125" style="1249" customWidth="1"/>
    <col min="4354" max="4354" width="11.25" style="1249" customWidth="1"/>
    <col min="4355" max="4355" width="4" style="1249" customWidth="1"/>
    <col min="4356" max="4356" width="20.75" style="1249" customWidth="1"/>
    <col min="4357" max="4357" width="23.5" style="1249" customWidth="1"/>
    <col min="4358" max="4362" width="14" style="1249" customWidth="1"/>
    <col min="4363" max="4608" width="9" style="1249"/>
    <col min="4609" max="4609" width="2.125" style="1249" customWidth="1"/>
    <col min="4610" max="4610" width="11.25" style="1249" customWidth="1"/>
    <col min="4611" max="4611" width="4" style="1249" customWidth="1"/>
    <col min="4612" max="4612" width="20.75" style="1249" customWidth="1"/>
    <col min="4613" max="4613" width="23.5" style="1249" customWidth="1"/>
    <col min="4614" max="4618" width="14" style="1249" customWidth="1"/>
    <col min="4619" max="4864" width="9" style="1249"/>
    <col min="4865" max="4865" width="2.125" style="1249" customWidth="1"/>
    <col min="4866" max="4866" width="11.25" style="1249" customWidth="1"/>
    <col min="4867" max="4867" width="4" style="1249" customWidth="1"/>
    <col min="4868" max="4868" width="20.75" style="1249" customWidth="1"/>
    <col min="4869" max="4869" width="23.5" style="1249" customWidth="1"/>
    <col min="4870" max="4874" width="14" style="1249" customWidth="1"/>
    <col min="4875" max="5120" width="9" style="1249"/>
    <col min="5121" max="5121" width="2.125" style="1249" customWidth="1"/>
    <col min="5122" max="5122" width="11.25" style="1249" customWidth="1"/>
    <col min="5123" max="5123" width="4" style="1249" customWidth="1"/>
    <col min="5124" max="5124" width="20.75" style="1249" customWidth="1"/>
    <col min="5125" max="5125" width="23.5" style="1249" customWidth="1"/>
    <col min="5126" max="5130" width="14" style="1249" customWidth="1"/>
    <col min="5131" max="5376" width="9" style="1249"/>
    <col min="5377" max="5377" width="2.125" style="1249" customWidth="1"/>
    <col min="5378" max="5378" width="11.25" style="1249" customWidth="1"/>
    <col min="5379" max="5379" width="4" style="1249" customWidth="1"/>
    <col min="5380" max="5380" width="20.75" style="1249" customWidth="1"/>
    <col min="5381" max="5381" width="23.5" style="1249" customWidth="1"/>
    <col min="5382" max="5386" width="14" style="1249" customWidth="1"/>
    <col min="5387" max="5632" width="9" style="1249"/>
    <col min="5633" max="5633" width="2.125" style="1249" customWidth="1"/>
    <col min="5634" max="5634" width="11.25" style="1249" customWidth="1"/>
    <col min="5635" max="5635" width="4" style="1249" customWidth="1"/>
    <col min="5636" max="5636" width="20.75" style="1249" customWidth="1"/>
    <col min="5637" max="5637" width="23.5" style="1249" customWidth="1"/>
    <col min="5638" max="5642" width="14" style="1249" customWidth="1"/>
    <col min="5643" max="5888" width="9" style="1249"/>
    <col min="5889" max="5889" width="2.125" style="1249" customWidth="1"/>
    <col min="5890" max="5890" width="11.25" style="1249" customWidth="1"/>
    <col min="5891" max="5891" width="4" style="1249" customWidth="1"/>
    <col min="5892" max="5892" width="20.75" style="1249" customWidth="1"/>
    <col min="5893" max="5893" width="23.5" style="1249" customWidth="1"/>
    <col min="5894" max="5898" width="14" style="1249" customWidth="1"/>
    <col min="5899" max="6144" width="9" style="1249"/>
    <col min="6145" max="6145" width="2.125" style="1249" customWidth="1"/>
    <col min="6146" max="6146" width="11.25" style="1249" customWidth="1"/>
    <col min="6147" max="6147" width="4" style="1249" customWidth="1"/>
    <col min="6148" max="6148" width="20.75" style="1249" customWidth="1"/>
    <col min="6149" max="6149" width="23.5" style="1249" customWidth="1"/>
    <col min="6150" max="6154" width="14" style="1249" customWidth="1"/>
    <col min="6155" max="6400" width="9" style="1249"/>
    <col min="6401" max="6401" width="2.125" style="1249" customWidth="1"/>
    <col min="6402" max="6402" width="11.25" style="1249" customWidth="1"/>
    <col min="6403" max="6403" width="4" style="1249" customWidth="1"/>
    <col min="6404" max="6404" width="20.75" style="1249" customWidth="1"/>
    <col min="6405" max="6405" width="23.5" style="1249" customWidth="1"/>
    <col min="6406" max="6410" width="14" style="1249" customWidth="1"/>
    <col min="6411" max="6656" width="9" style="1249"/>
    <col min="6657" max="6657" width="2.125" style="1249" customWidth="1"/>
    <col min="6658" max="6658" width="11.25" style="1249" customWidth="1"/>
    <col min="6659" max="6659" width="4" style="1249" customWidth="1"/>
    <col min="6660" max="6660" width="20.75" style="1249" customWidth="1"/>
    <col min="6661" max="6661" width="23.5" style="1249" customWidth="1"/>
    <col min="6662" max="6666" width="14" style="1249" customWidth="1"/>
    <col min="6667" max="6912" width="9" style="1249"/>
    <col min="6913" max="6913" width="2.125" style="1249" customWidth="1"/>
    <col min="6914" max="6914" width="11.25" style="1249" customWidth="1"/>
    <col min="6915" max="6915" width="4" style="1249" customWidth="1"/>
    <col min="6916" max="6916" width="20.75" style="1249" customWidth="1"/>
    <col min="6917" max="6917" width="23.5" style="1249" customWidth="1"/>
    <col min="6918" max="6922" width="14" style="1249" customWidth="1"/>
    <col min="6923" max="7168" width="9" style="1249"/>
    <col min="7169" max="7169" width="2.125" style="1249" customWidth="1"/>
    <col min="7170" max="7170" width="11.25" style="1249" customWidth="1"/>
    <col min="7171" max="7171" width="4" style="1249" customWidth="1"/>
    <col min="7172" max="7172" width="20.75" style="1249" customWidth="1"/>
    <col min="7173" max="7173" width="23.5" style="1249" customWidth="1"/>
    <col min="7174" max="7178" width="14" style="1249" customWidth="1"/>
    <col min="7179" max="7424" width="9" style="1249"/>
    <col min="7425" max="7425" width="2.125" style="1249" customWidth="1"/>
    <col min="7426" max="7426" width="11.25" style="1249" customWidth="1"/>
    <col min="7427" max="7427" width="4" style="1249" customWidth="1"/>
    <col min="7428" max="7428" width="20.75" style="1249" customWidth="1"/>
    <col min="7429" max="7429" width="23.5" style="1249" customWidth="1"/>
    <col min="7430" max="7434" width="14" style="1249" customWidth="1"/>
    <col min="7435" max="7680" width="9" style="1249"/>
    <col min="7681" max="7681" width="2.125" style="1249" customWidth="1"/>
    <col min="7682" max="7682" width="11.25" style="1249" customWidth="1"/>
    <col min="7683" max="7683" width="4" style="1249" customWidth="1"/>
    <col min="7684" max="7684" width="20.75" style="1249" customWidth="1"/>
    <col min="7685" max="7685" width="23.5" style="1249" customWidth="1"/>
    <col min="7686" max="7690" width="14" style="1249" customWidth="1"/>
    <col min="7691" max="7936" width="9" style="1249"/>
    <col min="7937" max="7937" width="2.125" style="1249" customWidth="1"/>
    <col min="7938" max="7938" width="11.25" style="1249" customWidth="1"/>
    <col min="7939" max="7939" width="4" style="1249" customWidth="1"/>
    <col min="7940" max="7940" width="20.75" style="1249" customWidth="1"/>
    <col min="7941" max="7941" width="23.5" style="1249" customWidth="1"/>
    <col min="7942" max="7946" width="14" style="1249" customWidth="1"/>
    <col min="7947" max="8192" width="9" style="1249"/>
    <col min="8193" max="8193" width="2.125" style="1249" customWidth="1"/>
    <col min="8194" max="8194" width="11.25" style="1249" customWidth="1"/>
    <col min="8195" max="8195" width="4" style="1249" customWidth="1"/>
    <col min="8196" max="8196" width="20.75" style="1249" customWidth="1"/>
    <col min="8197" max="8197" width="23.5" style="1249" customWidth="1"/>
    <col min="8198" max="8202" width="14" style="1249" customWidth="1"/>
    <col min="8203" max="8448" width="9" style="1249"/>
    <col min="8449" max="8449" width="2.125" style="1249" customWidth="1"/>
    <col min="8450" max="8450" width="11.25" style="1249" customWidth="1"/>
    <col min="8451" max="8451" width="4" style="1249" customWidth="1"/>
    <col min="8452" max="8452" width="20.75" style="1249" customWidth="1"/>
    <col min="8453" max="8453" width="23.5" style="1249" customWidth="1"/>
    <col min="8454" max="8458" width="14" style="1249" customWidth="1"/>
    <col min="8459" max="8704" width="9" style="1249"/>
    <col min="8705" max="8705" width="2.125" style="1249" customWidth="1"/>
    <col min="8706" max="8706" width="11.25" style="1249" customWidth="1"/>
    <col min="8707" max="8707" width="4" style="1249" customWidth="1"/>
    <col min="8708" max="8708" width="20.75" style="1249" customWidth="1"/>
    <col min="8709" max="8709" width="23.5" style="1249" customWidth="1"/>
    <col min="8710" max="8714" width="14" style="1249" customWidth="1"/>
    <col min="8715" max="8960" width="9" style="1249"/>
    <col min="8961" max="8961" width="2.125" style="1249" customWidth="1"/>
    <col min="8962" max="8962" width="11.25" style="1249" customWidth="1"/>
    <col min="8963" max="8963" width="4" style="1249" customWidth="1"/>
    <col min="8964" max="8964" width="20.75" style="1249" customWidth="1"/>
    <col min="8965" max="8965" width="23.5" style="1249" customWidth="1"/>
    <col min="8966" max="8970" width="14" style="1249" customWidth="1"/>
    <col min="8971" max="9216" width="9" style="1249"/>
    <col min="9217" max="9217" width="2.125" style="1249" customWidth="1"/>
    <col min="9218" max="9218" width="11.25" style="1249" customWidth="1"/>
    <col min="9219" max="9219" width="4" style="1249" customWidth="1"/>
    <col min="9220" max="9220" width="20.75" style="1249" customWidth="1"/>
    <col min="9221" max="9221" width="23.5" style="1249" customWidth="1"/>
    <col min="9222" max="9226" width="14" style="1249" customWidth="1"/>
    <col min="9227" max="9472" width="9" style="1249"/>
    <col min="9473" max="9473" width="2.125" style="1249" customWidth="1"/>
    <col min="9474" max="9474" width="11.25" style="1249" customWidth="1"/>
    <col min="9475" max="9475" width="4" style="1249" customWidth="1"/>
    <col min="9476" max="9476" width="20.75" style="1249" customWidth="1"/>
    <col min="9477" max="9477" width="23.5" style="1249" customWidth="1"/>
    <col min="9478" max="9482" width="14" style="1249" customWidth="1"/>
    <col min="9483" max="9728" width="9" style="1249"/>
    <col min="9729" max="9729" width="2.125" style="1249" customWidth="1"/>
    <col min="9730" max="9730" width="11.25" style="1249" customWidth="1"/>
    <col min="9731" max="9731" width="4" style="1249" customWidth="1"/>
    <col min="9732" max="9732" width="20.75" style="1249" customWidth="1"/>
    <col min="9733" max="9733" width="23.5" style="1249" customWidth="1"/>
    <col min="9734" max="9738" width="14" style="1249" customWidth="1"/>
    <col min="9739" max="9984" width="9" style="1249"/>
    <col min="9985" max="9985" width="2.125" style="1249" customWidth="1"/>
    <col min="9986" max="9986" width="11.25" style="1249" customWidth="1"/>
    <col min="9987" max="9987" width="4" style="1249" customWidth="1"/>
    <col min="9988" max="9988" width="20.75" style="1249" customWidth="1"/>
    <col min="9989" max="9989" width="23.5" style="1249" customWidth="1"/>
    <col min="9990" max="9994" width="14" style="1249" customWidth="1"/>
    <col min="9995" max="10240" width="9" style="1249"/>
    <col min="10241" max="10241" width="2.125" style="1249" customWidth="1"/>
    <col min="10242" max="10242" width="11.25" style="1249" customWidth="1"/>
    <col min="10243" max="10243" width="4" style="1249" customWidth="1"/>
    <col min="10244" max="10244" width="20.75" style="1249" customWidth="1"/>
    <col min="10245" max="10245" width="23.5" style="1249" customWidth="1"/>
    <col min="10246" max="10250" width="14" style="1249" customWidth="1"/>
    <col min="10251" max="10496" width="9" style="1249"/>
    <col min="10497" max="10497" width="2.125" style="1249" customWidth="1"/>
    <col min="10498" max="10498" width="11.25" style="1249" customWidth="1"/>
    <col min="10499" max="10499" width="4" style="1249" customWidth="1"/>
    <col min="10500" max="10500" width="20.75" style="1249" customWidth="1"/>
    <col min="10501" max="10501" width="23.5" style="1249" customWidth="1"/>
    <col min="10502" max="10506" width="14" style="1249" customWidth="1"/>
    <col min="10507" max="10752" width="9" style="1249"/>
    <col min="10753" max="10753" width="2.125" style="1249" customWidth="1"/>
    <col min="10754" max="10754" width="11.25" style="1249" customWidth="1"/>
    <col min="10755" max="10755" width="4" style="1249" customWidth="1"/>
    <col min="10756" max="10756" width="20.75" style="1249" customWidth="1"/>
    <col min="10757" max="10757" width="23.5" style="1249" customWidth="1"/>
    <col min="10758" max="10762" width="14" style="1249" customWidth="1"/>
    <col min="10763" max="11008" width="9" style="1249"/>
    <col min="11009" max="11009" width="2.125" style="1249" customWidth="1"/>
    <col min="11010" max="11010" width="11.25" style="1249" customWidth="1"/>
    <col min="11011" max="11011" width="4" style="1249" customWidth="1"/>
    <col min="11012" max="11012" width="20.75" style="1249" customWidth="1"/>
    <col min="11013" max="11013" width="23.5" style="1249" customWidth="1"/>
    <col min="11014" max="11018" width="14" style="1249" customWidth="1"/>
    <col min="11019" max="11264" width="9" style="1249"/>
    <col min="11265" max="11265" width="2.125" style="1249" customWidth="1"/>
    <col min="11266" max="11266" width="11.25" style="1249" customWidth="1"/>
    <col min="11267" max="11267" width="4" style="1249" customWidth="1"/>
    <col min="11268" max="11268" width="20.75" style="1249" customWidth="1"/>
    <col min="11269" max="11269" width="23.5" style="1249" customWidth="1"/>
    <col min="11270" max="11274" width="14" style="1249" customWidth="1"/>
    <col min="11275" max="11520" width="9" style="1249"/>
    <col min="11521" max="11521" width="2.125" style="1249" customWidth="1"/>
    <col min="11522" max="11522" width="11.25" style="1249" customWidth="1"/>
    <col min="11523" max="11523" width="4" style="1249" customWidth="1"/>
    <col min="11524" max="11524" width="20.75" style="1249" customWidth="1"/>
    <col min="11525" max="11525" width="23.5" style="1249" customWidth="1"/>
    <col min="11526" max="11530" width="14" style="1249" customWidth="1"/>
    <col min="11531" max="11776" width="9" style="1249"/>
    <col min="11777" max="11777" width="2.125" style="1249" customWidth="1"/>
    <col min="11778" max="11778" width="11.25" style="1249" customWidth="1"/>
    <col min="11779" max="11779" width="4" style="1249" customWidth="1"/>
    <col min="11780" max="11780" width="20.75" style="1249" customWidth="1"/>
    <col min="11781" max="11781" width="23.5" style="1249" customWidth="1"/>
    <col min="11782" max="11786" width="14" style="1249" customWidth="1"/>
    <col min="11787" max="12032" width="9" style="1249"/>
    <col min="12033" max="12033" width="2.125" style="1249" customWidth="1"/>
    <col min="12034" max="12034" width="11.25" style="1249" customWidth="1"/>
    <col min="12035" max="12035" width="4" style="1249" customWidth="1"/>
    <col min="12036" max="12036" width="20.75" style="1249" customWidth="1"/>
    <col min="12037" max="12037" width="23.5" style="1249" customWidth="1"/>
    <col min="12038" max="12042" width="14" style="1249" customWidth="1"/>
    <col min="12043" max="12288" width="9" style="1249"/>
    <col min="12289" max="12289" width="2.125" style="1249" customWidth="1"/>
    <col min="12290" max="12290" width="11.25" style="1249" customWidth="1"/>
    <col min="12291" max="12291" width="4" style="1249" customWidth="1"/>
    <col min="12292" max="12292" width="20.75" style="1249" customWidth="1"/>
    <col min="12293" max="12293" width="23.5" style="1249" customWidth="1"/>
    <col min="12294" max="12298" width="14" style="1249" customWidth="1"/>
    <col min="12299" max="12544" width="9" style="1249"/>
    <col min="12545" max="12545" width="2.125" style="1249" customWidth="1"/>
    <col min="12546" max="12546" width="11.25" style="1249" customWidth="1"/>
    <col min="12547" max="12547" width="4" style="1249" customWidth="1"/>
    <col min="12548" max="12548" width="20.75" style="1249" customWidth="1"/>
    <col min="12549" max="12549" width="23.5" style="1249" customWidth="1"/>
    <col min="12550" max="12554" width="14" style="1249" customWidth="1"/>
    <col min="12555" max="12800" width="9" style="1249"/>
    <col min="12801" max="12801" width="2.125" style="1249" customWidth="1"/>
    <col min="12802" max="12802" width="11.25" style="1249" customWidth="1"/>
    <col min="12803" max="12803" width="4" style="1249" customWidth="1"/>
    <col min="12804" max="12804" width="20.75" style="1249" customWidth="1"/>
    <col min="12805" max="12805" width="23.5" style="1249" customWidth="1"/>
    <col min="12806" max="12810" width="14" style="1249" customWidth="1"/>
    <col min="12811" max="13056" width="9" style="1249"/>
    <col min="13057" max="13057" width="2.125" style="1249" customWidth="1"/>
    <col min="13058" max="13058" width="11.25" style="1249" customWidth="1"/>
    <col min="13059" max="13059" width="4" style="1249" customWidth="1"/>
    <col min="13060" max="13060" width="20.75" style="1249" customWidth="1"/>
    <col min="13061" max="13061" width="23.5" style="1249" customWidth="1"/>
    <col min="13062" max="13066" width="14" style="1249" customWidth="1"/>
    <col min="13067" max="13312" width="9" style="1249"/>
    <col min="13313" max="13313" width="2.125" style="1249" customWidth="1"/>
    <col min="13314" max="13314" width="11.25" style="1249" customWidth="1"/>
    <col min="13315" max="13315" width="4" style="1249" customWidth="1"/>
    <col min="13316" max="13316" width="20.75" style="1249" customWidth="1"/>
    <col min="13317" max="13317" width="23.5" style="1249" customWidth="1"/>
    <col min="13318" max="13322" width="14" style="1249" customWidth="1"/>
    <col min="13323" max="13568" width="9" style="1249"/>
    <col min="13569" max="13569" width="2.125" style="1249" customWidth="1"/>
    <col min="13570" max="13570" width="11.25" style="1249" customWidth="1"/>
    <col min="13571" max="13571" width="4" style="1249" customWidth="1"/>
    <col min="13572" max="13572" width="20.75" style="1249" customWidth="1"/>
    <col min="13573" max="13573" width="23.5" style="1249" customWidth="1"/>
    <col min="13574" max="13578" width="14" style="1249" customWidth="1"/>
    <col min="13579" max="13824" width="9" style="1249"/>
    <col min="13825" max="13825" width="2.125" style="1249" customWidth="1"/>
    <col min="13826" max="13826" width="11.25" style="1249" customWidth="1"/>
    <col min="13827" max="13827" width="4" style="1249" customWidth="1"/>
    <col min="13828" max="13828" width="20.75" style="1249" customWidth="1"/>
    <col min="13829" max="13829" width="23.5" style="1249" customWidth="1"/>
    <col min="13830" max="13834" width="14" style="1249" customWidth="1"/>
    <col min="13835" max="14080" width="9" style="1249"/>
    <col min="14081" max="14081" width="2.125" style="1249" customWidth="1"/>
    <col min="14082" max="14082" width="11.25" style="1249" customWidth="1"/>
    <col min="14083" max="14083" width="4" style="1249" customWidth="1"/>
    <col min="14084" max="14084" width="20.75" style="1249" customWidth="1"/>
    <col min="14085" max="14085" width="23.5" style="1249" customWidth="1"/>
    <col min="14086" max="14090" width="14" style="1249" customWidth="1"/>
    <col min="14091" max="14336" width="9" style="1249"/>
    <col min="14337" max="14337" width="2.125" style="1249" customWidth="1"/>
    <col min="14338" max="14338" width="11.25" style="1249" customWidth="1"/>
    <col min="14339" max="14339" width="4" style="1249" customWidth="1"/>
    <col min="14340" max="14340" width="20.75" style="1249" customWidth="1"/>
    <col min="14341" max="14341" width="23.5" style="1249" customWidth="1"/>
    <col min="14342" max="14346" width="14" style="1249" customWidth="1"/>
    <col min="14347" max="14592" width="9" style="1249"/>
    <col min="14593" max="14593" width="2.125" style="1249" customWidth="1"/>
    <col min="14594" max="14594" width="11.25" style="1249" customWidth="1"/>
    <col min="14595" max="14595" width="4" style="1249" customWidth="1"/>
    <col min="14596" max="14596" width="20.75" style="1249" customWidth="1"/>
    <col min="14597" max="14597" width="23.5" style="1249" customWidth="1"/>
    <col min="14598" max="14602" width="14" style="1249" customWidth="1"/>
    <col min="14603" max="14848" width="9" style="1249"/>
    <col min="14849" max="14849" width="2.125" style="1249" customWidth="1"/>
    <col min="14850" max="14850" width="11.25" style="1249" customWidth="1"/>
    <col min="14851" max="14851" width="4" style="1249" customWidth="1"/>
    <col min="14852" max="14852" width="20.75" style="1249" customWidth="1"/>
    <col min="14853" max="14853" width="23.5" style="1249" customWidth="1"/>
    <col min="14854" max="14858" width="14" style="1249" customWidth="1"/>
    <col min="14859" max="15104" width="9" style="1249"/>
    <col min="15105" max="15105" width="2.125" style="1249" customWidth="1"/>
    <col min="15106" max="15106" width="11.25" style="1249" customWidth="1"/>
    <col min="15107" max="15107" width="4" style="1249" customWidth="1"/>
    <col min="15108" max="15108" width="20.75" style="1249" customWidth="1"/>
    <col min="15109" max="15109" width="23.5" style="1249" customWidth="1"/>
    <col min="15110" max="15114" width="14" style="1249" customWidth="1"/>
    <col min="15115" max="15360" width="9" style="1249"/>
    <col min="15361" max="15361" width="2.125" style="1249" customWidth="1"/>
    <col min="15362" max="15362" width="11.25" style="1249" customWidth="1"/>
    <col min="15363" max="15363" width="4" style="1249" customWidth="1"/>
    <col min="15364" max="15364" width="20.75" style="1249" customWidth="1"/>
    <col min="15365" max="15365" width="23.5" style="1249" customWidth="1"/>
    <col min="15366" max="15370" width="14" style="1249" customWidth="1"/>
    <col min="15371" max="15616" width="9" style="1249"/>
    <col min="15617" max="15617" width="2.125" style="1249" customWidth="1"/>
    <col min="15618" max="15618" width="11.25" style="1249" customWidth="1"/>
    <col min="15619" max="15619" width="4" style="1249" customWidth="1"/>
    <col min="15620" max="15620" width="20.75" style="1249" customWidth="1"/>
    <col min="15621" max="15621" width="23.5" style="1249" customWidth="1"/>
    <col min="15622" max="15626" width="14" style="1249" customWidth="1"/>
    <col min="15627" max="15872" width="9" style="1249"/>
    <col min="15873" max="15873" width="2.125" style="1249" customWidth="1"/>
    <col min="15874" max="15874" width="11.25" style="1249" customWidth="1"/>
    <col min="15875" max="15875" width="4" style="1249" customWidth="1"/>
    <col min="15876" max="15876" width="20.75" style="1249" customWidth="1"/>
    <col min="15877" max="15877" width="23.5" style="1249" customWidth="1"/>
    <col min="15878" max="15882" width="14" style="1249" customWidth="1"/>
    <col min="15883" max="16128" width="9" style="1249"/>
    <col min="16129" max="16129" width="2.125" style="1249" customWidth="1"/>
    <col min="16130" max="16130" width="11.25" style="1249" customWidth="1"/>
    <col min="16131" max="16131" width="4" style="1249" customWidth="1"/>
    <col min="16132" max="16132" width="20.75" style="1249" customWidth="1"/>
    <col min="16133" max="16133" width="23.5" style="1249" customWidth="1"/>
    <col min="16134" max="16138" width="14" style="1249" customWidth="1"/>
    <col min="16139" max="16384" width="9" style="1249"/>
  </cols>
  <sheetData>
    <row r="1" spans="1:12" s="1246" customFormat="1" ht="20.100000000000001" customHeight="1">
      <c r="A1" s="1244"/>
      <c r="B1" s="1245" t="s">
        <v>461</v>
      </c>
      <c r="C1" s="1245"/>
      <c r="D1" s="1245"/>
      <c r="E1" s="1245"/>
      <c r="F1" s="1245"/>
      <c r="G1" s="1245"/>
      <c r="H1" s="1245"/>
      <c r="I1" s="1245"/>
      <c r="J1" s="1245"/>
      <c r="K1" s="1245"/>
      <c r="L1" s="1245"/>
    </row>
    <row r="2" spans="1:12" s="1246" customFormat="1" ht="20.100000000000001" customHeight="1">
      <c r="A2" s="1244"/>
      <c r="B2" s="1245"/>
      <c r="C2" s="1245"/>
      <c r="D2" s="1245"/>
      <c r="E2" s="1245"/>
      <c r="F2" s="1247"/>
      <c r="G2" s="1247"/>
      <c r="H2" s="1245"/>
      <c r="I2" s="1247" t="s">
        <v>232</v>
      </c>
      <c r="J2" s="1247"/>
      <c r="K2" s="1247"/>
      <c r="L2" s="1247"/>
    </row>
    <row r="3" spans="1:12" s="1246" customFormat="1" ht="20.100000000000001" customHeight="1">
      <c r="A3" s="1244"/>
      <c r="B3" s="1245"/>
      <c r="C3" s="1245"/>
      <c r="D3" s="1245"/>
      <c r="E3" s="1245"/>
      <c r="F3" s="1248"/>
      <c r="G3" s="1248"/>
      <c r="H3" s="1245"/>
      <c r="I3" s="1245"/>
      <c r="J3" s="1245"/>
      <c r="K3" s="1245"/>
      <c r="L3" s="1245"/>
    </row>
    <row r="4" spans="1:12" ht="18.75">
      <c r="B4" s="1250" t="s">
        <v>462</v>
      </c>
      <c r="C4" s="1250"/>
      <c r="D4" s="1250"/>
      <c r="E4" s="1250"/>
      <c r="F4" s="1250"/>
      <c r="G4" s="1250"/>
      <c r="H4" s="1250"/>
      <c r="I4" s="1250"/>
      <c r="J4" s="1250"/>
      <c r="K4" s="1250"/>
      <c r="L4" s="1250"/>
    </row>
    <row r="5" spans="1:12" ht="19.5" thickBot="1">
      <c r="B5" s="1251"/>
      <c r="C5" s="1251"/>
      <c r="D5" s="1251"/>
      <c r="E5" s="1251"/>
      <c r="F5" s="1251"/>
      <c r="G5" s="1251"/>
      <c r="H5" s="1251"/>
      <c r="I5" s="1251"/>
      <c r="J5" s="1251"/>
      <c r="K5" s="1251"/>
      <c r="L5" s="1251"/>
    </row>
    <row r="6" spans="1:12" ht="30" customHeight="1">
      <c r="B6" s="1252" t="s">
        <v>463</v>
      </c>
      <c r="C6" s="1253"/>
      <c r="D6" s="1254"/>
      <c r="E6" s="1255"/>
      <c r="F6" s="1255"/>
      <c r="G6" s="1255"/>
      <c r="H6" s="1255"/>
      <c r="I6" s="1255"/>
      <c r="J6" s="1256"/>
      <c r="K6" s="1256"/>
      <c r="L6" s="1257"/>
    </row>
    <row r="7" spans="1:12" ht="30" customHeight="1" thickBot="1">
      <c r="B7" s="1258" t="s">
        <v>235</v>
      </c>
      <c r="C7" s="1259"/>
      <c r="D7" s="1260"/>
      <c r="E7" s="1261" t="s">
        <v>464</v>
      </c>
      <c r="F7" s="1261"/>
      <c r="G7" s="1261"/>
      <c r="H7" s="1261"/>
      <c r="I7" s="1261"/>
      <c r="J7" s="1262"/>
      <c r="K7" s="1262"/>
      <c r="L7" s="1263"/>
    </row>
    <row r="8" spans="1:12" ht="30" customHeight="1" thickBot="1">
      <c r="B8" s="1264" t="s">
        <v>465</v>
      </c>
      <c r="C8" s="1265">
        <v>1</v>
      </c>
      <c r="D8" s="1266" t="s">
        <v>466</v>
      </c>
      <c r="E8" s="1267"/>
      <c r="F8" s="1267"/>
      <c r="G8" s="1267"/>
      <c r="H8" s="1267"/>
      <c r="I8" s="1267"/>
      <c r="J8" s="1268"/>
      <c r="K8" s="1268"/>
      <c r="L8" s="1269"/>
    </row>
    <row r="9" spans="1:12" ht="30" customHeight="1">
      <c r="B9" s="1264"/>
      <c r="C9" s="1270">
        <v>2</v>
      </c>
      <c r="D9" s="1271" t="s">
        <v>467</v>
      </c>
      <c r="E9" s="1272" t="s">
        <v>468</v>
      </c>
      <c r="F9" s="1273" t="s">
        <v>469</v>
      </c>
      <c r="G9" s="1274" t="s">
        <v>470</v>
      </c>
      <c r="H9" s="1275"/>
      <c r="I9" s="1275"/>
      <c r="J9" s="1275"/>
      <c r="K9" s="1276"/>
      <c r="L9" s="1277" t="s">
        <v>471</v>
      </c>
    </row>
    <row r="10" spans="1:12" ht="30" customHeight="1">
      <c r="B10" s="1264"/>
      <c r="C10" s="1270"/>
      <c r="D10" s="1271"/>
      <c r="E10" s="1278"/>
      <c r="F10" s="1279"/>
      <c r="G10" s="1280" t="s">
        <v>472</v>
      </c>
      <c r="H10" s="1281" t="s">
        <v>473</v>
      </c>
      <c r="I10" s="1281" t="s">
        <v>474</v>
      </c>
      <c r="J10" s="1282" t="s">
        <v>475</v>
      </c>
      <c r="K10" s="1283" t="s">
        <v>476</v>
      </c>
      <c r="L10" s="1284"/>
    </row>
    <row r="11" spans="1:12" ht="30" customHeight="1">
      <c r="B11" s="1264"/>
      <c r="C11" s="1270"/>
      <c r="D11" s="1271"/>
      <c r="E11" s="1285"/>
      <c r="F11" s="1286"/>
      <c r="G11" s="1287"/>
      <c r="H11" s="1288"/>
      <c r="I11" s="1288"/>
      <c r="J11" s="1289"/>
      <c r="K11" s="1290"/>
      <c r="L11" s="1291"/>
    </row>
    <row r="12" spans="1:12" ht="30" customHeight="1">
      <c r="B12" s="1264"/>
      <c r="C12" s="1270"/>
      <c r="D12" s="1271"/>
      <c r="E12" s="1285"/>
      <c r="F12" s="1286"/>
      <c r="G12" s="1287"/>
      <c r="H12" s="1288"/>
      <c r="I12" s="1288"/>
      <c r="J12" s="1289"/>
      <c r="K12" s="1290"/>
      <c r="L12" s="1291"/>
    </row>
    <row r="13" spans="1:12" ht="30" customHeight="1">
      <c r="B13" s="1264"/>
      <c r="C13" s="1270"/>
      <c r="D13" s="1271"/>
      <c r="E13" s="1285"/>
      <c r="F13" s="1286"/>
      <c r="G13" s="1287"/>
      <c r="H13" s="1288"/>
      <c r="I13" s="1288"/>
      <c r="J13" s="1289"/>
      <c r="K13" s="1290"/>
      <c r="L13" s="1291"/>
    </row>
    <row r="14" spans="1:12" ht="30" customHeight="1" thickBot="1">
      <c r="B14" s="1264"/>
      <c r="C14" s="1270"/>
      <c r="D14" s="1271"/>
      <c r="E14" s="1292" t="s">
        <v>316</v>
      </c>
      <c r="F14" s="1293"/>
      <c r="G14" s="1294"/>
      <c r="H14" s="1295"/>
      <c r="I14" s="1295"/>
      <c r="J14" s="1296"/>
      <c r="K14" s="1297"/>
      <c r="L14" s="1298"/>
    </row>
    <row r="15" spans="1:12" ht="30" customHeight="1">
      <c r="B15" s="1264"/>
      <c r="C15" s="1299">
        <v>3</v>
      </c>
      <c r="D15" s="1299" t="s">
        <v>477</v>
      </c>
      <c r="E15" s="1300" t="s">
        <v>478</v>
      </c>
      <c r="F15" s="1301"/>
      <c r="G15" s="1302"/>
      <c r="H15" s="1302"/>
      <c r="I15" s="1302"/>
      <c r="J15" s="1302"/>
      <c r="K15" s="1302"/>
      <c r="L15" s="1303"/>
    </row>
    <row r="16" spans="1:12" ht="30" customHeight="1">
      <c r="B16" s="1264"/>
      <c r="C16" s="1267"/>
      <c r="D16" s="1267"/>
      <c r="E16" s="1300" t="s">
        <v>479</v>
      </c>
      <c r="F16" s="1301"/>
      <c r="G16" s="1302"/>
      <c r="H16" s="1302"/>
      <c r="I16" s="1302"/>
      <c r="J16" s="1302"/>
      <c r="K16" s="1302"/>
      <c r="L16" s="1303"/>
    </row>
    <row r="17" spans="2:12" ht="30" customHeight="1">
      <c r="B17" s="1264"/>
      <c r="C17" s="1267"/>
      <c r="D17" s="1267"/>
      <c r="E17" s="1300" t="s">
        <v>480</v>
      </c>
      <c r="F17" s="1301"/>
      <c r="G17" s="1302"/>
      <c r="H17" s="1302"/>
      <c r="I17" s="1302"/>
      <c r="J17" s="1302"/>
      <c r="K17" s="1302"/>
      <c r="L17" s="1303"/>
    </row>
    <row r="18" spans="2:12" ht="30" customHeight="1">
      <c r="B18" s="1264"/>
      <c r="C18" s="1267"/>
      <c r="D18" s="1267"/>
      <c r="E18" s="1304" t="s">
        <v>481</v>
      </c>
      <c r="F18" s="1305"/>
      <c r="G18" s="1306"/>
      <c r="H18" s="1306"/>
      <c r="I18" s="1306"/>
      <c r="J18" s="1306"/>
      <c r="K18" s="1306"/>
      <c r="L18" s="1307"/>
    </row>
    <row r="19" spans="2:12" ht="30" customHeight="1">
      <c r="B19" s="1264"/>
      <c r="C19" s="1308"/>
      <c r="D19" s="1308"/>
      <c r="E19" s="1304" t="s">
        <v>482</v>
      </c>
      <c r="F19" s="1305"/>
      <c r="G19" s="1306"/>
      <c r="H19" s="1306"/>
      <c r="I19" s="1306"/>
      <c r="J19" s="1306"/>
      <c r="K19" s="1306"/>
      <c r="L19" s="1307"/>
    </row>
    <row r="20" spans="2:12" ht="30" customHeight="1">
      <c r="B20" s="1264"/>
      <c r="C20" s="1299">
        <v>4</v>
      </c>
      <c r="D20" s="1299" t="s">
        <v>483</v>
      </c>
      <c r="E20" s="1300" t="s">
        <v>478</v>
      </c>
      <c r="F20" s="1301"/>
      <c r="G20" s="1302"/>
      <c r="H20" s="1302"/>
      <c r="I20" s="1302"/>
      <c r="J20" s="1302"/>
      <c r="K20" s="1302"/>
      <c r="L20" s="1303"/>
    </row>
    <row r="21" spans="2:12" ht="30" customHeight="1">
      <c r="B21" s="1264"/>
      <c r="C21" s="1267"/>
      <c r="D21" s="1267"/>
      <c r="E21" s="1300" t="s">
        <v>479</v>
      </c>
      <c r="F21" s="1301"/>
      <c r="G21" s="1302"/>
      <c r="H21" s="1302"/>
      <c r="I21" s="1302"/>
      <c r="J21" s="1302"/>
      <c r="K21" s="1302"/>
      <c r="L21" s="1303"/>
    </row>
    <row r="22" spans="2:12" ht="30" customHeight="1">
      <c r="B22" s="1264"/>
      <c r="C22" s="1267"/>
      <c r="D22" s="1267"/>
      <c r="E22" s="1300" t="s">
        <v>480</v>
      </c>
      <c r="F22" s="1301"/>
      <c r="G22" s="1302"/>
      <c r="H22" s="1302"/>
      <c r="I22" s="1302"/>
      <c r="J22" s="1302"/>
      <c r="K22" s="1302"/>
      <c r="L22" s="1303"/>
    </row>
    <row r="23" spans="2:12" ht="30" customHeight="1">
      <c r="B23" s="1264"/>
      <c r="C23" s="1267"/>
      <c r="D23" s="1267"/>
      <c r="E23" s="1304" t="s">
        <v>481</v>
      </c>
      <c r="F23" s="1305"/>
      <c r="G23" s="1306"/>
      <c r="H23" s="1306"/>
      <c r="I23" s="1306"/>
      <c r="J23" s="1306"/>
      <c r="K23" s="1306"/>
      <c r="L23" s="1307"/>
    </row>
    <row r="24" spans="2:12" ht="30" customHeight="1">
      <c r="B24" s="1264"/>
      <c r="C24" s="1308"/>
      <c r="D24" s="1308"/>
      <c r="E24" s="1304" t="s">
        <v>482</v>
      </c>
      <c r="F24" s="1305"/>
      <c r="G24" s="1306"/>
      <c r="H24" s="1306"/>
      <c r="I24" s="1306"/>
      <c r="J24" s="1306"/>
      <c r="K24" s="1306"/>
      <c r="L24" s="1307"/>
    </row>
    <row r="25" spans="2:12" ht="30" customHeight="1">
      <c r="B25" s="1264"/>
      <c r="C25" s="1299">
        <v>5</v>
      </c>
      <c r="D25" s="1299" t="s">
        <v>484</v>
      </c>
      <c r="E25" s="1300" t="s">
        <v>478</v>
      </c>
      <c r="F25" s="1301"/>
      <c r="G25" s="1302"/>
      <c r="H25" s="1302"/>
      <c r="I25" s="1302"/>
      <c r="J25" s="1302"/>
      <c r="K25" s="1302"/>
      <c r="L25" s="1303"/>
    </row>
    <row r="26" spans="2:12" ht="30" customHeight="1">
      <c r="B26" s="1264"/>
      <c r="C26" s="1267"/>
      <c r="D26" s="1267"/>
      <c r="E26" s="1300" t="s">
        <v>479</v>
      </c>
      <c r="F26" s="1301"/>
      <c r="G26" s="1302"/>
      <c r="H26" s="1302"/>
      <c r="I26" s="1302"/>
      <c r="J26" s="1302"/>
      <c r="K26" s="1302"/>
      <c r="L26" s="1303"/>
    </row>
    <row r="27" spans="2:12" ht="30" customHeight="1">
      <c r="B27" s="1264"/>
      <c r="C27" s="1267"/>
      <c r="D27" s="1267"/>
      <c r="E27" s="1300" t="s">
        <v>480</v>
      </c>
      <c r="F27" s="1301"/>
      <c r="G27" s="1302"/>
      <c r="H27" s="1302"/>
      <c r="I27" s="1302"/>
      <c r="J27" s="1302"/>
      <c r="K27" s="1302"/>
      <c r="L27" s="1303"/>
    </row>
    <row r="28" spans="2:12" ht="30" customHeight="1">
      <c r="B28" s="1264"/>
      <c r="C28" s="1267"/>
      <c r="D28" s="1267"/>
      <c r="E28" s="1304" t="s">
        <v>481</v>
      </c>
      <c r="F28" s="1305"/>
      <c r="G28" s="1306"/>
      <c r="H28" s="1306"/>
      <c r="I28" s="1306"/>
      <c r="J28" s="1306"/>
      <c r="K28" s="1306"/>
      <c r="L28" s="1307"/>
    </row>
    <row r="29" spans="2:12" ht="30" customHeight="1">
      <c r="B29" s="1264"/>
      <c r="C29" s="1308"/>
      <c r="D29" s="1308"/>
      <c r="E29" s="1304" t="s">
        <v>482</v>
      </c>
      <c r="F29" s="1305"/>
      <c r="G29" s="1306"/>
      <c r="H29" s="1306"/>
      <c r="I29" s="1306"/>
      <c r="J29" s="1306"/>
      <c r="K29" s="1306"/>
      <c r="L29" s="1307"/>
    </row>
    <row r="30" spans="2:12">
      <c r="B30" s="1264"/>
      <c r="C30" s="1270">
        <v>6</v>
      </c>
      <c r="D30" s="1270" t="s">
        <v>485</v>
      </c>
      <c r="E30" s="1309"/>
      <c r="F30" s="1310"/>
      <c r="G30" s="1310"/>
      <c r="H30" s="1310"/>
      <c r="I30" s="1310"/>
      <c r="J30" s="1310"/>
      <c r="K30" s="1310"/>
      <c r="L30" s="1311"/>
    </row>
    <row r="31" spans="2:12" ht="36" customHeight="1">
      <c r="B31" s="1264"/>
      <c r="C31" s="1270"/>
      <c r="D31" s="1270"/>
      <c r="E31" s="1312"/>
      <c r="F31" s="1313"/>
      <c r="G31" s="1313"/>
      <c r="H31" s="1313"/>
      <c r="I31" s="1313"/>
      <c r="J31" s="1313"/>
      <c r="K31" s="1313"/>
      <c r="L31" s="1314"/>
    </row>
    <row r="32" spans="2:12" ht="30" customHeight="1">
      <c r="B32" s="1264"/>
      <c r="C32" s="1315">
        <v>7</v>
      </c>
      <c r="D32" s="1316" t="s">
        <v>486</v>
      </c>
      <c r="E32" s="1309"/>
      <c r="F32" s="1310"/>
      <c r="G32" s="1310"/>
      <c r="H32" s="1310"/>
      <c r="I32" s="1310"/>
      <c r="J32" s="1310"/>
      <c r="K32" s="1310"/>
      <c r="L32" s="1311"/>
    </row>
    <row r="33" spans="2:12" ht="30" customHeight="1" thickBot="1">
      <c r="B33" s="1317"/>
      <c r="C33" s="1315"/>
      <c r="D33" s="1318"/>
      <c r="E33" s="1268"/>
      <c r="F33" s="1319"/>
      <c r="G33" s="1319"/>
      <c r="H33" s="1319"/>
      <c r="I33" s="1319"/>
      <c r="J33" s="1319"/>
      <c r="K33" s="1319"/>
      <c r="L33" s="1320"/>
    </row>
    <row r="34" spans="2:12" ht="36" customHeight="1">
      <c r="B34" s="1272" t="s">
        <v>487</v>
      </c>
      <c r="C34" s="1321">
        <v>1</v>
      </c>
      <c r="D34" s="1321" t="s">
        <v>488</v>
      </c>
      <c r="E34" s="1322"/>
      <c r="F34" s="1322"/>
      <c r="G34" s="1322"/>
      <c r="H34" s="1322"/>
      <c r="I34" s="1322"/>
      <c r="J34" s="1323"/>
      <c r="K34" s="1323"/>
      <c r="L34" s="1324"/>
    </row>
    <row r="35" spans="2:12" ht="36" customHeight="1">
      <c r="B35" s="1278"/>
      <c r="C35" s="1325">
        <v>2</v>
      </c>
      <c r="D35" s="1326" t="s">
        <v>489</v>
      </c>
      <c r="E35" s="1327"/>
      <c r="F35" s="1327"/>
      <c r="G35" s="1327"/>
      <c r="H35" s="1327"/>
      <c r="I35" s="1327"/>
      <c r="J35" s="1328"/>
      <c r="K35" s="1328"/>
      <c r="L35" s="1329"/>
    </row>
    <row r="36" spans="2:12" ht="36" customHeight="1">
      <c r="B36" s="1278"/>
      <c r="C36" s="1325">
        <v>3</v>
      </c>
      <c r="D36" s="1330" t="s">
        <v>490</v>
      </c>
      <c r="E36" s="1327"/>
      <c r="F36" s="1327"/>
      <c r="G36" s="1327"/>
      <c r="H36" s="1327"/>
      <c r="I36" s="1327"/>
      <c r="J36" s="1328"/>
      <c r="K36" s="1328"/>
      <c r="L36" s="1329"/>
    </row>
    <row r="37" spans="2:12" ht="36" customHeight="1" thickBot="1">
      <c r="B37" s="1331"/>
      <c r="C37" s="1332">
        <v>4</v>
      </c>
      <c r="D37" s="1332" t="s">
        <v>486</v>
      </c>
      <c r="E37" s="1333"/>
      <c r="F37" s="1333"/>
      <c r="G37" s="1333"/>
      <c r="H37" s="1333"/>
      <c r="I37" s="1333"/>
      <c r="J37" s="1334"/>
      <c r="K37" s="1334"/>
      <c r="L37" s="1335"/>
    </row>
    <row r="38" spans="2:12" ht="30" customHeight="1">
      <c r="B38" s="1336" t="s">
        <v>491</v>
      </c>
      <c r="C38" s="1337">
        <v>1</v>
      </c>
      <c r="D38" s="1338" t="s">
        <v>492</v>
      </c>
      <c r="E38" s="1339"/>
      <c r="F38" s="1340" t="s">
        <v>488</v>
      </c>
      <c r="G38" s="1341"/>
      <c r="H38" s="1342" t="s">
        <v>493</v>
      </c>
      <c r="I38" s="1340" t="s">
        <v>488</v>
      </c>
      <c r="J38" s="1341"/>
      <c r="K38" s="1343" t="s">
        <v>494</v>
      </c>
      <c r="L38" s="1344" t="s">
        <v>495</v>
      </c>
    </row>
    <row r="39" spans="2:12" ht="30" customHeight="1">
      <c r="B39" s="1345"/>
      <c r="C39" s="1346"/>
      <c r="D39" s="1347"/>
      <c r="E39" s="1348" t="s">
        <v>496</v>
      </c>
      <c r="F39" s="1349"/>
      <c r="G39" s="1350"/>
      <c r="H39" s="1304"/>
      <c r="I39" s="1349"/>
      <c r="J39" s="1350"/>
      <c r="K39" s="1351"/>
      <c r="L39" s="1352"/>
    </row>
    <row r="40" spans="2:12" ht="30" customHeight="1">
      <c r="B40" s="1345"/>
      <c r="C40" s="1346"/>
      <c r="D40" s="1347"/>
      <c r="E40" s="1353"/>
      <c r="F40" s="1349"/>
      <c r="G40" s="1350"/>
      <c r="H40" s="1304"/>
      <c r="I40" s="1349"/>
      <c r="J40" s="1350"/>
      <c r="K40" s="1354"/>
      <c r="L40" s="1355"/>
    </row>
    <row r="41" spans="2:12" ht="30" customHeight="1">
      <c r="B41" s="1345"/>
      <c r="C41" s="1346"/>
      <c r="D41" s="1347"/>
      <c r="E41" s="1348" t="s">
        <v>497</v>
      </c>
      <c r="F41" s="1349"/>
      <c r="G41" s="1350"/>
      <c r="H41" s="1304"/>
      <c r="I41" s="1349"/>
      <c r="J41" s="1350"/>
      <c r="K41" s="1354"/>
      <c r="L41" s="1352"/>
    </row>
    <row r="42" spans="2:12" ht="30" customHeight="1">
      <c r="B42" s="1345"/>
      <c r="C42" s="1353"/>
      <c r="D42" s="1356"/>
      <c r="E42" s="1353"/>
      <c r="F42" s="1349"/>
      <c r="G42" s="1350"/>
      <c r="H42" s="1304"/>
      <c r="I42" s="1349"/>
      <c r="J42" s="1350"/>
      <c r="K42" s="1354"/>
      <c r="L42" s="1355"/>
    </row>
    <row r="43" spans="2:12" ht="30" customHeight="1">
      <c r="B43" s="1345"/>
      <c r="C43" s="1348">
        <v>2</v>
      </c>
      <c r="D43" s="1357" t="s">
        <v>498</v>
      </c>
      <c r="E43" s="1358" t="s">
        <v>499</v>
      </c>
      <c r="F43" s="1349"/>
      <c r="G43" s="1359"/>
      <c r="H43" s="1359"/>
      <c r="I43" s="1359"/>
      <c r="J43" s="1359"/>
      <c r="K43" s="1359"/>
      <c r="L43" s="1360"/>
    </row>
    <row r="44" spans="2:12" ht="30" customHeight="1">
      <c r="B44" s="1345"/>
      <c r="C44" s="1346"/>
      <c r="D44" s="1347"/>
      <c r="E44" s="1361" t="s">
        <v>500</v>
      </c>
      <c r="F44" s="1349"/>
      <c r="G44" s="1359"/>
      <c r="H44" s="1359"/>
      <c r="I44" s="1359"/>
      <c r="J44" s="1359"/>
      <c r="K44" s="1359"/>
      <c r="L44" s="1360"/>
    </row>
    <row r="45" spans="2:12" ht="30" customHeight="1">
      <c r="B45" s="1345"/>
      <c r="C45" s="1348">
        <v>3</v>
      </c>
      <c r="D45" s="1357" t="s">
        <v>501</v>
      </c>
      <c r="E45" s="1304" t="s">
        <v>499</v>
      </c>
      <c r="F45" s="1349"/>
      <c r="G45" s="1359"/>
      <c r="H45" s="1359"/>
      <c r="I45" s="1359"/>
      <c r="J45" s="1359"/>
      <c r="K45" s="1359"/>
      <c r="L45" s="1360"/>
    </row>
    <row r="46" spans="2:12" ht="30" customHeight="1" thickBot="1">
      <c r="B46" s="1362"/>
      <c r="C46" s="1363"/>
      <c r="D46" s="1364"/>
      <c r="E46" s="1365" t="s">
        <v>500</v>
      </c>
      <c r="F46" s="1366"/>
      <c r="G46" s="1367"/>
      <c r="H46" s="1367"/>
      <c r="I46" s="1367"/>
      <c r="J46" s="1367"/>
      <c r="K46" s="1367"/>
      <c r="L46" s="1368"/>
    </row>
    <row r="47" spans="2:12" ht="18" customHeight="1">
      <c r="B47" s="1369" t="s">
        <v>502</v>
      </c>
      <c r="C47" s="1369"/>
      <c r="D47" s="1369"/>
      <c r="E47" s="1369"/>
      <c r="F47" s="1369"/>
      <c r="G47" s="1369"/>
      <c r="H47" s="1369"/>
      <c r="I47" s="1369"/>
      <c r="J47" s="1369"/>
      <c r="K47" s="1369"/>
      <c r="L47" s="1369"/>
    </row>
    <row r="48" spans="2:12" ht="30" customHeight="1">
      <c r="B48" s="1370" t="s">
        <v>503</v>
      </c>
      <c r="C48" s="1370"/>
      <c r="D48" s="1370"/>
      <c r="E48" s="1370"/>
      <c r="F48" s="1370"/>
      <c r="G48" s="1370"/>
      <c r="H48" s="1370"/>
      <c r="I48" s="1370"/>
      <c r="J48" s="1370"/>
      <c r="K48" s="1370"/>
      <c r="L48" s="1370"/>
    </row>
    <row r="49" spans="1:12" ht="34.5" customHeight="1">
      <c r="B49" s="1370" t="s">
        <v>504</v>
      </c>
      <c r="C49" s="1370"/>
      <c r="D49" s="1370"/>
      <c r="E49" s="1370"/>
      <c r="F49" s="1370"/>
      <c r="G49" s="1370"/>
      <c r="H49" s="1370"/>
      <c r="I49" s="1370"/>
      <c r="J49" s="1370"/>
      <c r="K49" s="1370"/>
      <c r="L49" s="1370"/>
    </row>
    <row r="50" spans="1:12" ht="34.5" customHeight="1">
      <c r="B50" s="1370" t="s">
        <v>505</v>
      </c>
      <c r="C50" s="1370"/>
      <c r="D50" s="1370"/>
      <c r="E50" s="1370"/>
      <c r="F50" s="1370"/>
      <c r="G50" s="1370"/>
      <c r="H50" s="1370"/>
      <c r="I50" s="1370"/>
      <c r="J50" s="1370"/>
      <c r="K50" s="1370"/>
      <c r="L50" s="1370"/>
    </row>
    <row r="51" spans="1:12" ht="34.5" customHeight="1">
      <c r="B51" s="1370" t="s">
        <v>506</v>
      </c>
      <c r="C51" s="1370"/>
      <c r="D51" s="1370"/>
      <c r="E51" s="1370"/>
      <c r="F51" s="1370"/>
      <c r="G51" s="1370"/>
      <c r="H51" s="1370"/>
      <c r="I51" s="1370"/>
      <c r="J51" s="1370"/>
      <c r="K51" s="1370"/>
      <c r="L51" s="1370"/>
    </row>
    <row r="52" spans="1:12" ht="15" customHeight="1">
      <c r="B52" s="1371" t="s">
        <v>507</v>
      </c>
      <c r="C52" s="1371"/>
      <c r="D52" s="1371"/>
      <c r="E52" s="1371"/>
      <c r="F52" s="1371"/>
      <c r="G52" s="1371"/>
      <c r="H52" s="1371"/>
      <c r="I52" s="1371"/>
      <c r="J52" s="1371"/>
      <c r="K52" s="1371"/>
      <c r="L52" s="1371"/>
    </row>
    <row r="53" spans="1:12" ht="15" customHeight="1">
      <c r="B53" s="1371" t="s">
        <v>508</v>
      </c>
      <c r="C53" s="1371"/>
      <c r="D53" s="1371"/>
      <c r="E53" s="1371"/>
      <c r="F53" s="1371"/>
      <c r="G53" s="1371"/>
      <c r="H53" s="1371"/>
      <c r="I53" s="1371"/>
      <c r="J53" s="1371"/>
      <c r="K53" s="1371"/>
      <c r="L53" s="1371"/>
    </row>
    <row r="54" spans="1:12" ht="15" customHeight="1">
      <c r="B54" s="1372" t="s">
        <v>509</v>
      </c>
      <c r="C54" s="1372"/>
      <c r="D54" s="1372"/>
      <c r="E54" s="1372"/>
      <c r="F54" s="1372"/>
      <c r="G54" s="1372"/>
      <c r="H54" s="1372"/>
      <c r="I54" s="1372"/>
      <c r="J54" s="1372"/>
      <c r="K54" s="1372"/>
      <c r="L54" s="1372"/>
    </row>
    <row r="55" spans="1:12" ht="15" customHeight="1">
      <c r="B55" s="1373" t="s">
        <v>510</v>
      </c>
      <c r="C55" s="1373"/>
      <c r="D55" s="1373"/>
      <c r="E55" s="1373"/>
      <c r="F55" s="1373"/>
      <c r="G55" s="1373"/>
      <c r="H55" s="1373"/>
      <c r="I55" s="1373"/>
      <c r="J55" s="1373"/>
      <c r="K55" s="1373"/>
      <c r="L55" s="1373"/>
    </row>
    <row r="56" spans="1:12" ht="15" customHeight="1">
      <c r="B56" s="1372" t="s">
        <v>511</v>
      </c>
      <c r="C56" s="1372"/>
      <c r="D56" s="1372"/>
      <c r="E56" s="1372"/>
      <c r="F56" s="1372"/>
      <c r="G56" s="1372"/>
      <c r="H56" s="1372"/>
      <c r="I56" s="1372"/>
      <c r="J56" s="1372"/>
      <c r="K56" s="1372"/>
      <c r="L56" s="1372"/>
    </row>
    <row r="58" spans="1:12" ht="30" customHeight="1">
      <c r="A58" s="1374"/>
      <c r="B58" s="1375" t="s">
        <v>276</v>
      </c>
      <c r="C58" s="1376"/>
      <c r="D58" s="1377"/>
      <c r="E58" s="1378" t="s">
        <v>512</v>
      </c>
      <c r="F58" s="1379"/>
      <c r="G58" s="1379"/>
      <c r="H58" s="1379"/>
      <c r="I58" s="1379"/>
      <c r="J58" s="1380"/>
      <c r="K58" s="1381"/>
      <c r="L58" s="1381"/>
    </row>
  </sheetData>
  <mergeCells count="90">
    <mergeCell ref="B53:L53"/>
    <mergeCell ref="B54:L54"/>
    <mergeCell ref="B55:L55"/>
    <mergeCell ref="B56:L56"/>
    <mergeCell ref="B58:D58"/>
    <mergeCell ref="E58:J58"/>
    <mergeCell ref="B47:L47"/>
    <mergeCell ref="B48:L48"/>
    <mergeCell ref="B49:L49"/>
    <mergeCell ref="B50:L50"/>
    <mergeCell ref="B51:L51"/>
    <mergeCell ref="B52:L52"/>
    <mergeCell ref="C43:C44"/>
    <mergeCell ref="D43:D44"/>
    <mergeCell ref="F43:L43"/>
    <mergeCell ref="F44:L44"/>
    <mergeCell ref="C45:C46"/>
    <mergeCell ref="D45:D46"/>
    <mergeCell ref="F45:L45"/>
    <mergeCell ref="F46:L46"/>
    <mergeCell ref="F40:G40"/>
    <mergeCell ref="I40:J40"/>
    <mergeCell ref="E41:E42"/>
    <mergeCell ref="F41:G41"/>
    <mergeCell ref="I41:J41"/>
    <mergeCell ref="L41:L42"/>
    <mergeCell ref="F42:G42"/>
    <mergeCell ref="I42:J42"/>
    <mergeCell ref="E37:L37"/>
    <mergeCell ref="B38:B46"/>
    <mergeCell ref="C38:C42"/>
    <mergeCell ref="D38:D42"/>
    <mergeCell ref="F38:G38"/>
    <mergeCell ref="I38:J38"/>
    <mergeCell ref="E39:E40"/>
    <mergeCell ref="F39:G39"/>
    <mergeCell ref="I39:J39"/>
    <mergeCell ref="L39:L40"/>
    <mergeCell ref="B34:B37"/>
    <mergeCell ref="E34:F34"/>
    <mergeCell ref="G34:H34"/>
    <mergeCell ref="I34:L34"/>
    <mergeCell ref="E35:F35"/>
    <mergeCell ref="G35:H35"/>
    <mergeCell ref="I35:L35"/>
    <mergeCell ref="E36:F36"/>
    <mergeCell ref="G36:H36"/>
    <mergeCell ref="I36:L36"/>
    <mergeCell ref="C30:C31"/>
    <mergeCell ref="D30:D31"/>
    <mergeCell ref="E30:L31"/>
    <mergeCell ref="C32:C33"/>
    <mergeCell ref="D32:D33"/>
    <mergeCell ref="E32:L33"/>
    <mergeCell ref="F23:L23"/>
    <mergeCell ref="F24:L24"/>
    <mergeCell ref="C25:C29"/>
    <mergeCell ref="D25:D29"/>
    <mergeCell ref="F25:L25"/>
    <mergeCell ref="F26:L26"/>
    <mergeCell ref="F27:L27"/>
    <mergeCell ref="F28:L28"/>
    <mergeCell ref="F29:L29"/>
    <mergeCell ref="F15:L15"/>
    <mergeCell ref="F16:L16"/>
    <mergeCell ref="F17:L17"/>
    <mergeCell ref="F18:L18"/>
    <mergeCell ref="F19:L19"/>
    <mergeCell ref="C20:C24"/>
    <mergeCell ref="D20:D24"/>
    <mergeCell ref="F20:L20"/>
    <mergeCell ref="F21:L21"/>
    <mergeCell ref="F22:L22"/>
    <mergeCell ref="B8:B33"/>
    <mergeCell ref="E8:L8"/>
    <mergeCell ref="C9:C14"/>
    <mergeCell ref="D9:D14"/>
    <mergeCell ref="E9:E10"/>
    <mergeCell ref="F9:F10"/>
    <mergeCell ref="G9:K9"/>
    <mergeCell ref="L9:L10"/>
    <mergeCell ref="C15:C19"/>
    <mergeCell ref="D15:D19"/>
    <mergeCell ref="F2:G2"/>
    <mergeCell ref="I2:L2"/>
    <mergeCell ref="B4:L4"/>
    <mergeCell ref="B6:D6"/>
    <mergeCell ref="E6:L6"/>
    <mergeCell ref="B7:D7"/>
    <mergeCell ref="E7:L7"/>
  </mergeCells>
  <phoneticPr fontId="19"/>
  <pageMargins left="0.7" right="0.7" top="0.75" bottom="0.75" header="0.3" footer="0.3"/>
  <pageSetup paperSize="9" scale="5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822D-9433-4AEA-9CB4-C5F03D75366B}">
  <sheetPr>
    <tabColor theme="8" tint="0.59999389629810485"/>
    <pageSetUpPr fitToPage="1"/>
  </sheetPr>
  <dimension ref="A1:L58"/>
  <sheetViews>
    <sheetView view="pageBreakPreview" topLeftCell="A44" zoomScale="115" zoomScaleNormal="100" zoomScaleSheetLayoutView="115" workbookViewId="0">
      <selection activeCell="B27" sqref="B27:Y33"/>
    </sheetView>
  </sheetViews>
  <sheetFormatPr defaultRowHeight="13.5"/>
  <cols>
    <col min="1" max="1" width="9.125" style="1249" customWidth="1"/>
    <col min="2" max="2" width="2.375" style="1249" customWidth="1"/>
    <col min="3" max="3" width="18" style="1249" customWidth="1"/>
    <col min="4" max="4" width="13.625" style="1249" customWidth="1"/>
    <col min="5" max="5" width="13.5" style="1249" customWidth="1"/>
    <col min="6" max="7" width="13.625" style="1249" customWidth="1"/>
    <col min="8" max="9" width="13.5" style="1249" customWidth="1"/>
    <col min="10" max="10" width="13.625" style="1249" customWidth="1"/>
    <col min="11" max="11" width="13.5" style="1249" customWidth="1"/>
    <col min="12" max="12" width="13" style="1249" customWidth="1"/>
    <col min="13" max="14" width="9" style="1249"/>
    <col min="15" max="15" width="9" style="1249" customWidth="1"/>
    <col min="16" max="256" width="9" style="1249"/>
    <col min="257" max="257" width="9.125" style="1249" customWidth="1"/>
    <col min="258" max="258" width="2.375" style="1249" customWidth="1"/>
    <col min="259" max="259" width="18" style="1249" customWidth="1"/>
    <col min="260" max="260" width="13.625" style="1249" customWidth="1"/>
    <col min="261" max="261" width="13.5" style="1249" customWidth="1"/>
    <col min="262" max="263" width="13.625" style="1249" customWidth="1"/>
    <col min="264" max="265" width="13.5" style="1249" customWidth="1"/>
    <col min="266" max="266" width="13.625" style="1249" customWidth="1"/>
    <col min="267" max="267" width="13.5" style="1249" customWidth="1"/>
    <col min="268" max="268" width="13" style="1249" customWidth="1"/>
    <col min="269" max="270" width="9" style="1249"/>
    <col min="271" max="271" width="9" style="1249" customWidth="1"/>
    <col min="272" max="512" width="9" style="1249"/>
    <col min="513" max="513" width="9.125" style="1249" customWidth="1"/>
    <col min="514" max="514" width="2.375" style="1249" customWidth="1"/>
    <col min="515" max="515" width="18" style="1249" customWidth="1"/>
    <col min="516" max="516" width="13.625" style="1249" customWidth="1"/>
    <col min="517" max="517" width="13.5" style="1249" customWidth="1"/>
    <col min="518" max="519" width="13.625" style="1249" customWidth="1"/>
    <col min="520" max="521" width="13.5" style="1249" customWidth="1"/>
    <col min="522" max="522" width="13.625" style="1249" customWidth="1"/>
    <col min="523" max="523" width="13.5" style="1249" customWidth="1"/>
    <col min="524" max="524" width="13" style="1249" customWidth="1"/>
    <col min="525" max="526" width="9" style="1249"/>
    <col min="527" max="527" width="9" style="1249" customWidth="1"/>
    <col min="528" max="768" width="9" style="1249"/>
    <col min="769" max="769" width="9.125" style="1249" customWidth="1"/>
    <col min="770" max="770" width="2.375" style="1249" customWidth="1"/>
    <col min="771" max="771" width="18" style="1249" customWidth="1"/>
    <col min="772" max="772" width="13.625" style="1249" customWidth="1"/>
    <col min="773" max="773" width="13.5" style="1249" customWidth="1"/>
    <col min="774" max="775" width="13.625" style="1249" customWidth="1"/>
    <col min="776" max="777" width="13.5" style="1249" customWidth="1"/>
    <col min="778" max="778" width="13.625" style="1249" customWidth="1"/>
    <col min="779" max="779" width="13.5" style="1249" customWidth="1"/>
    <col min="780" max="780" width="13" style="1249" customWidth="1"/>
    <col min="781" max="782" width="9" style="1249"/>
    <col min="783" max="783" width="9" style="1249" customWidth="1"/>
    <col min="784" max="1024" width="9" style="1249"/>
    <col min="1025" max="1025" width="9.125" style="1249" customWidth="1"/>
    <col min="1026" max="1026" width="2.375" style="1249" customWidth="1"/>
    <col min="1027" max="1027" width="18" style="1249" customWidth="1"/>
    <col min="1028" max="1028" width="13.625" style="1249" customWidth="1"/>
    <col min="1029" max="1029" width="13.5" style="1249" customWidth="1"/>
    <col min="1030" max="1031" width="13.625" style="1249" customWidth="1"/>
    <col min="1032" max="1033" width="13.5" style="1249" customWidth="1"/>
    <col min="1034" max="1034" width="13.625" style="1249" customWidth="1"/>
    <col min="1035" max="1035" width="13.5" style="1249" customWidth="1"/>
    <col min="1036" max="1036" width="13" style="1249" customWidth="1"/>
    <col min="1037" max="1038" width="9" style="1249"/>
    <col min="1039" max="1039" width="9" style="1249" customWidth="1"/>
    <col min="1040" max="1280" width="9" style="1249"/>
    <col min="1281" max="1281" width="9.125" style="1249" customWidth="1"/>
    <col min="1282" max="1282" width="2.375" style="1249" customWidth="1"/>
    <col min="1283" max="1283" width="18" style="1249" customWidth="1"/>
    <col min="1284" max="1284" width="13.625" style="1249" customWidth="1"/>
    <col min="1285" max="1285" width="13.5" style="1249" customWidth="1"/>
    <col min="1286" max="1287" width="13.625" style="1249" customWidth="1"/>
    <col min="1288" max="1289" width="13.5" style="1249" customWidth="1"/>
    <col min="1290" max="1290" width="13.625" style="1249" customWidth="1"/>
    <col min="1291" max="1291" width="13.5" style="1249" customWidth="1"/>
    <col min="1292" max="1292" width="13" style="1249" customWidth="1"/>
    <col min="1293" max="1294" width="9" style="1249"/>
    <col min="1295" max="1295" width="9" style="1249" customWidth="1"/>
    <col min="1296" max="1536" width="9" style="1249"/>
    <col min="1537" max="1537" width="9.125" style="1249" customWidth="1"/>
    <col min="1538" max="1538" width="2.375" style="1249" customWidth="1"/>
    <col min="1539" max="1539" width="18" style="1249" customWidth="1"/>
    <col min="1540" max="1540" width="13.625" style="1249" customWidth="1"/>
    <col min="1541" max="1541" width="13.5" style="1249" customWidth="1"/>
    <col min="1542" max="1543" width="13.625" style="1249" customWidth="1"/>
    <col min="1544" max="1545" width="13.5" style="1249" customWidth="1"/>
    <col min="1546" max="1546" width="13.625" style="1249" customWidth="1"/>
    <col min="1547" max="1547" width="13.5" style="1249" customWidth="1"/>
    <col min="1548" max="1548" width="13" style="1249" customWidth="1"/>
    <col min="1549" max="1550" width="9" style="1249"/>
    <col min="1551" max="1551" width="9" style="1249" customWidth="1"/>
    <col min="1552" max="1792" width="9" style="1249"/>
    <col min="1793" max="1793" width="9.125" style="1249" customWidth="1"/>
    <col min="1794" max="1794" width="2.375" style="1249" customWidth="1"/>
    <col min="1795" max="1795" width="18" style="1249" customWidth="1"/>
    <col min="1796" max="1796" width="13.625" style="1249" customWidth="1"/>
    <col min="1797" max="1797" width="13.5" style="1249" customWidth="1"/>
    <col min="1798" max="1799" width="13.625" style="1249" customWidth="1"/>
    <col min="1800" max="1801" width="13.5" style="1249" customWidth="1"/>
    <col min="1802" max="1802" width="13.625" style="1249" customWidth="1"/>
    <col min="1803" max="1803" width="13.5" style="1249" customWidth="1"/>
    <col min="1804" max="1804" width="13" style="1249" customWidth="1"/>
    <col min="1805" max="1806" width="9" style="1249"/>
    <col min="1807" max="1807" width="9" style="1249" customWidth="1"/>
    <col min="1808" max="2048" width="9" style="1249"/>
    <col min="2049" max="2049" width="9.125" style="1249" customWidth="1"/>
    <col min="2050" max="2050" width="2.375" style="1249" customWidth="1"/>
    <col min="2051" max="2051" width="18" style="1249" customWidth="1"/>
    <col min="2052" max="2052" width="13.625" style="1249" customWidth="1"/>
    <col min="2053" max="2053" width="13.5" style="1249" customWidth="1"/>
    <col min="2054" max="2055" width="13.625" style="1249" customWidth="1"/>
    <col min="2056" max="2057" width="13.5" style="1249" customWidth="1"/>
    <col min="2058" max="2058" width="13.625" style="1249" customWidth="1"/>
    <col min="2059" max="2059" width="13.5" style="1249" customWidth="1"/>
    <col min="2060" max="2060" width="13" style="1249" customWidth="1"/>
    <col min="2061" max="2062" width="9" style="1249"/>
    <col min="2063" max="2063" width="9" style="1249" customWidth="1"/>
    <col min="2064" max="2304" width="9" style="1249"/>
    <col min="2305" max="2305" width="9.125" style="1249" customWidth="1"/>
    <col min="2306" max="2306" width="2.375" style="1249" customWidth="1"/>
    <col min="2307" max="2307" width="18" style="1249" customWidth="1"/>
    <col min="2308" max="2308" width="13.625" style="1249" customWidth="1"/>
    <col min="2309" max="2309" width="13.5" style="1249" customWidth="1"/>
    <col min="2310" max="2311" width="13.625" style="1249" customWidth="1"/>
    <col min="2312" max="2313" width="13.5" style="1249" customWidth="1"/>
    <col min="2314" max="2314" width="13.625" style="1249" customWidth="1"/>
    <col min="2315" max="2315" width="13.5" style="1249" customWidth="1"/>
    <col min="2316" max="2316" width="13" style="1249" customWidth="1"/>
    <col min="2317" max="2318" width="9" style="1249"/>
    <col min="2319" max="2319" width="9" style="1249" customWidth="1"/>
    <col min="2320" max="2560" width="9" style="1249"/>
    <col min="2561" max="2561" width="9.125" style="1249" customWidth="1"/>
    <col min="2562" max="2562" width="2.375" style="1249" customWidth="1"/>
    <col min="2563" max="2563" width="18" style="1249" customWidth="1"/>
    <col min="2564" max="2564" width="13.625" style="1249" customWidth="1"/>
    <col min="2565" max="2565" width="13.5" style="1249" customWidth="1"/>
    <col min="2566" max="2567" width="13.625" style="1249" customWidth="1"/>
    <col min="2568" max="2569" width="13.5" style="1249" customWidth="1"/>
    <col min="2570" max="2570" width="13.625" style="1249" customWidth="1"/>
    <col min="2571" max="2571" width="13.5" style="1249" customWidth="1"/>
    <col min="2572" max="2572" width="13" style="1249" customWidth="1"/>
    <col min="2573" max="2574" width="9" style="1249"/>
    <col min="2575" max="2575" width="9" style="1249" customWidth="1"/>
    <col min="2576" max="2816" width="9" style="1249"/>
    <col min="2817" max="2817" width="9.125" style="1249" customWidth="1"/>
    <col min="2818" max="2818" width="2.375" style="1249" customWidth="1"/>
    <col min="2819" max="2819" width="18" style="1249" customWidth="1"/>
    <col min="2820" max="2820" width="13.625" style="1249" customWidth="1"/>
    <col min="2821" max="2821" width="13.5" style="1249" customWidth="1"/>
    <col min="2822" max="2823" width="13.625" style="1249" customWidth="1"/>
    <col min="2824" max="2825" width="13.5" style="1249" customWidth="1"/>
    <col min="2826" max="2826" width="13.625" style="1249" customWidth="1"/>
    <col min="2827" max="2827" width="13.5" style="1249" customWidth="1"/>
    <col min="2828" max="2828" width="13" style="1249" customWidth="1"/>
    <col min="2829" max="2830" width="9" style="1249"/>
    <col min="2831" max="2831" width="9" style="1249" customWidth="1"/>
    <col min="2832" max="3072" width="9" style="1249"/>
    <col min="3073" max="3073" width="9.125" style="1249" customWidth="1"/>
    <col min="3074" max="3074" width="2.375" style="1249" customWidth="1"/>
    <col min="3075" max="3075" width="18" style="1249" customWidth="1"/>
    <col min="3076" max="3076" width="13.625" style="1249" customWidth="1"/>
    <col min="3077" max="3077" width="13.5" style="1249" customWidth="1"/>
    <col min="3078" max="3079" width="13.625" style="1249" customWidth="1"/>
    <col min="3080" max="3081" width="13.5" style="1249" customWidth="1"/>
    <col min="3082" max="3082" width="13.625" style="1249" customWidth="1"/>
    <col min="3083" max="3083" width="13.5" style="1249" customWidth="1"/>
    <col min="3084" max="3084" width="13" style="1249" customWidth="1"/>
    <col min="3085" max="3086" width="9" style="1249"/>
    <col min="3087" max="3087" width="9" style="1249" customWidth="1"/>
    <col min="3088" max="3328" width="9" style="1249"/>
    <col min="3329" max="3329" width="9.125" style="1249" customWidth="1"/>
    <col min="3330" max="3330" width="2.375" style="1249" customWidth="1"/>
    <col min="3331" max="3331" width="18" style="1249" customWidth="1"/>
    <col min="3332" max="3332" width="13.625" style="1249" customWidth="1"/>
    <col min="3333" max="3333" width="13.5" style="1249" customWidth="1"/>
    <col min="3334" max="3335" width="13.625" style="1249" customWidth="1"/>
    <col min="3336" max="3337" width="13.5" style="1249" customWidth="1"/>
    <col min="3338" max="3338" width="13.625" style="1249" customWidth="1"/>
    <col min="3339" max="3339" width="13.5" style="1249" customWidth="1"/>
    <col min="3340" max="3340" width="13" style="1249" customWidth="1"/>
    <col min="3341" max="3342" width="9" style="1249"/>
    <col min="3343" max="3343" width="9" style="1249" customWidth="1"/>
    <col min="3344" max="3584" width="9" style="1249"/>
    <col min="3585" max="3585" width="9.125" style="1249" customWidth="1"/>
    <col min="3586" max="3586" width="2.375" style="1249" customWidth="1"/>
    <col min="3587" max="3587" width="18" style="1249" customWidth="1"/>
    <col min="3588" max="3588" width="13.625" style="1249" customWidth="1"/>
    <col min="3589" max="3589" width="13.5" style="1249" customWidth="1"/>
    <col min="3590" max="3591" width="13.625" style="1249" customWidth="1"/>
    <col min="3592" max="3593" width="13.5" style="1249" customWidth="1"/>
    <col min="3594" max="3594" width="13.625" style="1249" customWidth="1"/>
    <col min="3595" max="3595" width="13.5" style="1249" customWidth="1"/>
    <col min="3596" max="3596" width="13" style="1249" customWidth="1"/>
    <col min="3597" max="3598" width="9" style="1249"/>
    <col min="3599" max="3599" width="9" style="1249" customWidth="1"/>
    <col min="3600" max="3840" width="9" style="1249"/>
    <col min="3841" max="3841" width="9.125" style="1249" customWidth="1"/>
    <col min="3842" max="3842" width="2.375" style="1249" customWidth="1"/>
    <col min="3843" max="3843" width="18" style="1249" customWidth="1"/>
    <col min="3844" max="3844" width="13.625" style="1249" customWidth="1"/>
    <col min="3845" max="3845" width="13.5" style="1249" customWidth="1"/>
    <col min="3846" max="3847" width="13.625" style="1249" customWidth="1"/>
    <col min="3848" max="3849" width="13.5" style="1249" customWidth="1"/>
    <col min="3850" max="3850" width="13.625" style="1249" customWidth="1"/>
    <col min="3851" max="3851" width="13.5" style="1249" customWidth="1"/>
    <col min="3852" max="3852" width="13" style="1249" customWidth="1"/>
    <col min="3853" max="3854" width="9" style="1249"/>
    <col min="3855" max="3855" width="9" style="1249" customWidth="1"/>
    <col min="3856" max="4096" width="9" style="1249"/>
    <col min="4097" max="4097" width="9.125" style="1249" customWidth="1"/>
    <col min="4098" max="4098" width="2.375" style="1249" customWidth="1"/>
    <col min="4099" max="4099" width="18" style="1249" customWidth="1"/>
    <col min="4100" max="4100" width="13.625" style="1249" customWidth="1"/>
    <col min="4101" max="4101" width="13.5" style="1249" customWidth="1"/>
    <col min="4102" max="4103" width="13.625" style="1249" customWidth="1"/>
    <col min="4104" max="4105" width="13.5" style="1249" customWidth="1"/>
    <col min="4106" max="4106" width="13.625" style="1249" customWidth="1"/>
    <col min="4107" max="4107" width="13.5" style="1249" customWidth="1"/>
    <col min="4108" max="4108" width="13" style="1249" customWidth="1"/>
    <col min="4109" max="4110" width="9" style="1249"/>
    <col min="4111" max="4111" width="9" style="1249" customWidth="1"/>
    <col min="4112" max="4352" width="9" style="1249"/>
    <col min="4353" max="4353" width="9.125" style="1249" customWidth="1"/>
    <col min="4354" max="4354" width="2.375" style="1249" customWidth="1"/>
    <col min="4355" max="4355" width="18" style="1249" customWidth="1"/>
    <col min="4356" max="4356" width="13.625" style="1249" customWidth="1"/>
    <col min="4357" max="4357" width="13.5" style="1249" customWidth="1"/>
    <col min="4358" max="4359" width="13.625" style="1249" customWidth="1"/>
    <col min="4360" max="4361" width="13.5" style="1249" customWidth="1"/>
    <col min="4362" max="4362" width="13.625" style="1249" customWidth="1"/>
    <col min="4363" max="4363" width="13.5" style="1249" customWidth="1"/>
    <col min="4364" max="4364" width="13" style="1249" customWidth="1"/>
    <col min="4365" max="4366" width="9" style="1249"/>
    <col min="4367" max="4367" width="9" style="1249" customWidth="1"/>
    <col min="4368" max="4608" width="9" style="1249"/>
    <col min="4609" max="4609" width="9.125" style="1249" customWidth="1"/>
    <col min="4610" max="4610" width="2.375" style="1249" customWidth="1"/>
    <col min="4611" max="4611" width="18" style="1249" customWidth="1"/>
    <col min="4612" max="4612" width="13.625" style="1249" customWidth="1"/>
    <col min="4613" max="4613" width="13.5" style="1249" customWidth="1"/>
    <col min="4614" max="4615" width="13.625" style="1249" customWidth="1"/>
    <col min="4616" max="4617" width="13.5" style="1249" customWidth="1"/>
    <col min="4618" max="4618" width="13.625" style="1249" customWidth="1"/>
    <col min="4619" max="4619" width="13.5" style="1249" customWidth="1"/>
    <col min="4620" max="4620" width="13" style="1249" customWidth="1"/>
    <col min="4621" max="4622" width="9" style="1249"/>
    <col min="4623" max="4623" width="9" style="1249" customWidth="1"/>
    <col min="4624" max="4864" width="9" style="1249"/>
    <col min="4865" max="4865" width="9.125" style="1249" customWidth="1"/>
    <col min="4866" max="4866" width="2.375" style="1249" customWidth="1"/>
    <col min="4867" max="4867" width="18" style="1249" customWidth="1"/>
    <col min="4868" max="4868" width="13.625" style="1249" customWidth="1"/>
    <col min="4869" max="4869" width="13.5" style="1249" customWidth="1"/>
    <col min="4870" max="4871" width="13.625" style="1249" customWidth="1"/>
    <col min="4872" max="4873" width="13.5" style="1249" customWidth="1"/>
    <col min="4874" max="4874" width="13.625" style="1249" customWidth="1"/>
    <col min="4875" max="4875" width="13.5" style="1249" customWidth="1"/>
    <col min="4876" max="4876" width="13" style="1249" customWidth="1"/>
    <col min="4877" max="4878" width="9" style="1249"/>
    <col min="4879" max="4879" width="9" style="1249" customWidth="1"/>
    <col min="4880" max="5120" width="9" style="1249"/>
    <col min="5121" max="5121" width="9.125" style="1249" customWidth="1"/>
    <col min="5122" max="5122" width="2.375" style="1249" customWidth="1"/>
    <col min="5123" max="5123" width="18" style="1249" customWidth="1"/>
    <col min="5124" max="5124" width="13.625" style="1249" customWidth="1"/>
    <col min="5125" max="5125" width="13.5" style="1249" customWidth="1"/>
    <col min="5126" max="5127" width="13.625" style="1249" customWidth="1"/>
    <col min="5128" max="5129" width="13.5" style="1249" customWidth="1"/>
    <col min="5130" max="5130" width="13.625" style="1249" customWidth="1"/>
    <col min="5131" max="5131" width="13.5" style="1249" customWidth="1"/>
    <col min="5132" max="5132" width="13" style="1249" customWidth="1"/>
    <col min="5133" max="5134" width="9" style="1249"/>
    <col min="5135" max="5135" width="9" style="1249" customWidth="1"/>
    <col min="5136" max="5376" width="9" style="1249"/>
    <col min="5377" max="5377" width="9.125" style="1249" customWidth="1"/>
    <col min="5378" max="5378" width="2.375" style="1249" customWidth="1"/>
    <col min="5379" max="5379" width="18" style="1249" customWidth="1"/>
    <col min="5380" max="5380" width="13.625" style="1249" customWidth="1"/>
    <col min="5381" max="5381" width="13.5" style="1249" customWidth="1"/>
    <col min="5382" max="5383" width="13.625" style="1249" customWidth="1"/>
    <col min="5384" max="5385" width="13.5" style="1249" customWidth="1"/>
    <col min="5386" max="5386" width="13.625" style="1249" customWidth="1"/>
    <col min="5387" max="5387" width="13.5" style="1249" customWidth="1"/>
    <col min="5388" max="5388" width="13" style="1249" customWidth="1"/>
    <col min="5389" max="5390" width="9" style="1249"/>
    <col min="5391" max="5391" width="9" style="1249" customWidth="1"/>
    <col min="5392" max="5632" width="9" style="1249"/>
    <col min="5633" max="5633" width="9.125" style="1249" customWidth="1"/>
    <col min="5634" max="5634" width="2.375" style="1249" customWidth="1"/>
    <col min="5635" max="5635" width="18" style="1249" customWidth="1"/>
    <col min="5636" max="5636" width="13.625" style="1249" customWidth="1"/>
    <col min="5637" max="5637" width="13.5" style="1249" customWidth="1"/>
    <col min="5638" max="5639" width="13.625" style="1249" customWidth="1"/>
    <col min="5640" max="5641" width="13.5" style="1249" customWidth="1"/>
    <col min="5642" max="5642" width="13.625" style="1249" customWidth="1"/>
    <col min="5643" max="5643" width="13.5" style="1249" customWidth="1"/>
    <col min="5644" max="5644" width="13" style="1249" customWidth="1"/>
    <col min="5645" max="5646" width="9" style="1249"/>
    <col min="5647" max="5647" width="9" style="1249" customWidth="1"/>
    <col min="5648" max="5888" width="9" style="1249"/>
    <col min="5889" max="5889" width="9.125" style="1249" customWidth="1"/>
    <col min="5890" max="5890" width="2.375" style="1249" customWidth="1"/>
    <col min="5891" max="5891" width="18" style="1249" customWidth="1"/>
    <col min="5892" max="5892" width="13.625" style="1249" customWidth="1"/>
    <col min="5893" max="5893" width="13.5" style="1249" customWidth="1"/>
    <col min="5894" max="5895" width="13.625" style="1249" customWidth="1"/>
    <col min="5896" max="5897" width="13.5" style="1249" customWidth="1"/>
    <col min="5898" max="5898" width="13.625" style="1249" customWidth="1"/>
    <col min="5899" max="5899" width="13.5" style="1249" customWidth="1"/>
    <col min="5900" max="5900" width="13" style="1249" customWidth="1"/>
    <col min="5901" max="5902" width="9" style="1249"/>
    <col min="5903" max="5903" width="9" style="1249" customWidth="1"/>
    <col min="5904" max="6144" width="9" style="1249"/>
    <col min="6145" max="6145" width="9.125" style="1249" customWidth="1"/>
    <col min="6146" max="6146" width="2.375" style="1249" customWidth="1"/>
    <col min="6147" max="6147" width="18" style="1249" customWidth="1"/>
    <col min="6148" max="6148" width="13.625" style="1249" customWidth="1"/>
    <col min="6149" max="6149" width="13.5" style="1249" customWidth="1"/>
    <col min="6150" max="6151" width="13.625" style="1249" customWidth="1"/>
    <col min="6152" max="6153" width="13.5" style="1249" customWidth="1"/>
    <col min="6154" max="6154" width="13.625" style="1249" customWidth="1"/>
    <col min="6155" max="6155" width="13.5" style="1249" customWidth="1"/>
    <col min="6156" max="6156" width="13" style="1249" customWidth="1"/>
    <col min="6157" max="6158" width="9" style="1249"/>
    <col min="6159" max="6159" width="9" style="1249" customWidth="1"/>
    <col min="6160" max="6400" width="9" style="1249"/>
    <col min="6401" max="6401" width="9.125" style="1249" customWidth="1"/>
    <col min="6402" max="6402" width="2.375" style="1249" customWidth="1"/>
    <col min="6403" max="6403" width="18" style="1249" customWidth="1"/>
    <col min="6404" max="6404" width="13.625" style="1249" customWidth="1"/>
    <col min="6405" max="6405" width="13.5" style="1249" customWidth="1"/>
    <col min="6406" max="6407" width="13.625" style="1249" customWidth="1"/>
    <col min="6408" max="6409" width="13.5" style="1249" customWidth="1"/>
    <col min="6410" max="6410" width="13.625" style="1249" customWidth="1"/>
    <col min="6411" max="6411" width="13.5" style="1249" customWidth="1"/>
    <col min="6412" max="6412" width="13" style="1249" customWidth="1"/>
    <col min="6413" max="6414" width="9" style="1249"/>
    <col min="6415" max="6415" width="9" style="1249" customWidth="1"/>
    <col min="6416" max="6656" width="9" style="1249"/>
    <col min="6657" max="6657" width="9.125" style="1249" customWidth="1"/>
    <col min="6658" max="6658" width="2.375" style="1249" customWidth="1"/>
    <col min="6659" max="6659" width="18" style="1249" customWidth="1"/>
    <col min="6660" max="6660" width="13.625" style="1249" customWidth="1"/>
    <col min="6661" max="6661" width="13.5" style="1249" customWidth="1"/>
    <col min="6662" max="6663" width="13.625" style="1249" customWidth="1"/>
    <col min="6664" max="6665" width="13.5" style="1249" customWidth="1"/>
    <col min="6666" max="6666" width="13.625" style="1249" customWidth="1"/>
    <col min="6667" max="6667" width="13.5" style="1249" customWidth="1"/>
    <col min="6668" max="6668" width="13" style="1249" customWidth="1"/>
    <col min="6669" max="6670" width="9" style="1249"/>
    <col min="6671" max="6671" width="9" style="1249" customWidth="1"/>
    <col min="6672" max="6912" width="9" style="1249"/>
    <col min="6913" max="6913" width="9.125" style="1249" customWidth="1"/>
    <col min="6914" max="6914" width="2.375" style="1249" customWidth="1"/>
    <col min="6915" max="6915" width="18" style="1249" customWidth="1"/>
    <col min="6916" max="6916" width="13.625" style="1249" customWidth="1"/>
    <col min="6917" max="6917" width="13.5" style="1249" customWidth="1"/>
    <col min="6918" max="6919" width="13.625" style="1249" customWidth="1"/>
    <col min="6920" max="6921" width="13.5" style="1249" customWidth="1"/>
    <col min="6922" max="6922" width="13.625" style="1249" customWidth="1"/>
    <col min="6923" max="6923" width="13.5" style="1249" customWidth="1"/>
    <col min="6924" max="6924" width="13" style="1249" customWidth="1"/>
    <col min="6925" max="6926" width="9" style="1249"/>
    <col min="6927" max="6927" width="9" style="1249" customWidth="1"/>
    <col min="6928" max="7168" width="9" style="1249"/>
    <col min="7169" max="7169" width="9.125" style="1249" customWidth="1"/>
    <col min="7170" max="7170" width="2.375" style="1249" customWidth="1"/>
    <col min="7171" max="7171" width="18" style="1249" customWidth="1"/>
    <col min="7172" max="7172" width="13.625" style="1249" customWidth="1"/>
    <col min="7173" max="7173" width="13.5" style="1249" customWidth="1"/>
    <col min="7174" max="7175" width="13.625" style="1249" customWidth="1"/>
    <col min="7176" max="7177" width="13.5" style="1249" customWidth="1"/>
    <col min="7178" max="7178" width="13.625" style="1249" customWidth="1"/>
    <col min="7179" max="7179" width="13.5" style="1249" customWidth="1"/>
    <col min="7180" max="7180" width="13" style="1249" customWidth="1"/>
    <col min="7181" max="7182" width="9" style="1249"/>
    <col min="7183" max="7183" width="9" style="1249" customWidth="1"/>
    <col min="7184" max="7424" width="9" style="1249"/>
    <col min="7425" max="7425" width="9.125" style="1249" customWidth="1"/>
    <col min="7426" max="7426" width="2.375" style="1249" customWidth="1"/>
    <col min="7427" max="7427" width="18" style="1249" customWidth="1"/>
    <col min="7428" max="7428" width="13.625" style="1249" customWidth="1"/>
    <col min="7429" max="7429" width="13.5" style="1249" customWidth="1"/>
    <col min="7430" max="7431" width="13.625" style="1249" customWidth="1"/>
    <col min="7432" max="7433" width="13.5" style="1249" customWidth="1"/>
    <col min="7434" max="7434" width="13.625" style="1249" customWidth="1"/>
    <col min="7435" max="7435" width="13.5" style="1249" customWidth="1"/>
    <col min="7436" max="7436" width="13" style="1249" customWidth="1"/>
    <col min="7437" max="7438" width="9" style="1249"/>
    <col min="7439" max="7439" width="9" style="1249" customWidth="1"/>
    <col min="7440" max="7680" width="9" style="1249"/>
    <col min="7681" max="7681" width="9.125" style="1249" customWidth="1"/>
    <col min="7682" max="7682" width="2.375" style="1249" customWidth="1"/>
    <col min="7683" max="7683" width="18" style="1249" customWidth="1"/>
    <col min="7684" max="7684" width="13.625" style="1249" customWidth="1"/>
    <col min="7685" max="7685" width="13.5" style="1249" customWidth="1"/>
    <col min="7686" max="7687" width="13.625" style="1249" customWidth="1"/>
    <col min="7688" max="7689" width="13.5" style="1249" customWidth="1"/>
    <col min="7690" max="7690" width="13.625" style="1249" customWidth="1"/>
    <col min="7691" max="7691" width="13.5" style="1249" customWidth="1"/>
    <col min="7692" max="7692" width="13" style="1249" customWidth="1"/>
    <col min="7693" max="7694" width="9" style="1249"/>
    <col min="7695" max="7695" width="9" style="1249" customWidth="1"/>
    <col min="7696" max="7936" width="9" style="1249"/>
    <col min="7937" max="7937" width="9.125" style="1249" customWidth="1"/>
    <col min="7938" max="7938" width="2.375" style="1249" customWidth="1"/>
    <col min="7939" max="7939" width="18" style="1249" customWidth="1"/>
    <col min="7940" max="7940" width="13.625" style="1249" customWidth="1"/>
    <col min="7941" max="7941" width="13.5" style="1249" customWidth="1"/>
    <col min="7942" max="7943" width="13.625" style="1249" customWidth="1"/>
    <col min="7944" max="7945" width="13.5" style="1249" customWidth="1"/>
    <col min="7946" max="7946" width="13.625" style="1249" customWidth="1"/>
    <col min="7947" max="7947" width="13.5" style="1249" customWidth="1"/>
    <col min="7948" max="7948" width="13" style="1249" customWidth="1"/>
    <col min="7949" max="7950" width="9" style="1249"/>
    <col min="7951" max="7951" width="9" style="1249" customWidth="1"/>
    <col min="7952" max="8192" width="9" style="1249"/>
    <col min="8193" max="8193" width="9.125" style="1249" customWidth="1"/>
    <col min="8194" max="8194" width="2.375" style="1249" customWidth="1"/>
    <col min="8195" max="8195" width="18" style="1249" customWidth="1"/>
    <col min="8196" max="8196" width="13.625" style="1249" customWidth="1"/>
    <col min="8197" max="8197" width="13.5" style="1249" customWidth="1"/>
    <col min="8198" max="8199" width="13.625" style="1249" customWidth="1"/>
    <col min="8200" max="8201" width="13.5" style="1249" customWidth="1"/>
    <col min="8202" max="8202" width="13.625" style="1249" customWidth="1"/>
    <col min="8203" max="8203" width="13.5" style="1249" customWidth="1"/>
    <col min="8204" max="8204" width="13" style="1249" customWidth="1"/>
    <col min="8205" max="8206" width="9" style="1249"/>
    <col min="8207" max="8207" width="9" style="1249" customWidth="1"/>
    <col min="8208" max="8448" width="9" style="1249"/>
    <col min="8449" max="8449" width="9.125" style="1249" customWidth="1"/>
    <col min="8450" max="8450" width="2.375" style="1249" customWidth="1"/>
    <col min="8451" max="8451" width="18" style="1249" customWidth="1"/>
    <col min="8452" max="8452" width="13.625" style="1249" customWidth="1"/>
    <col min="8453" max="8453" width="13.5" style="1249" customWidth="1"/>
    <col min="8454" max="8455" width="13.625" style="1249" customWidth="1"/>
    <col min="8456" max="8457" width="13.5" style="1249" customWidth="1"/>
    <col min="8458" max="8458" width="13.625" style="1249" customWidth="1"/>
    <col min="8459" max="8459" width="13.5" style="1249" customWidth="1"/>
    <col min="8460" max="8460" width="13" style="1249" customWidth="1"/>
    <col min="8461" max="8462" width="9" style="1249"/>
    <col min="8463" max="8463" width="9" style="1249" customWidth="1"/>
    <col min="8464" max="8704" width="9" style="1249"/>
    <col min="8705" max="8705" width="9.125" style="1249" customWidth="1"/>
    <col min="8706" max="8706" width="2.375" style="1249" customWidth="1"/>
    <col min="8707" max="8707" width="18" style="1249" customWidth="1"/>
    <col min="8708" max="8708" width="13.625" style="1249" customWidth="1"/>
    <col min="8709" max="8709" width="13.5" style="1249" customWidth="1"/>
    <col min="8710" max="8711" width="13.625" style="1249" customWidth="1"/>
    <col min="8712" max="8713" width="13.5" style="1249" customWidth="1"/>
    <col min="8714" max="8714" width="13.625" style="1249" customWidth="1"/>
    <col min="8715" max="8715" width="13.5" style="1249" customWidth="1"/>
    <col min="8716" max="8716" width="13" style="1249" customWidth="1"/>
    <col min="8717" max="8718" width="9" style="1249"/>
    <col min="8719" max="8719" width="9" style="1249" customWidth="1"/>
    <col min="8720" max="8960" width="9" style="1249"/>
    <col min="8961" max="8961" width="9.125" style="1249" customWidth="1"/>
    <col min="8962" max="8962" width="2.375" style="1249" customWidth="1"/>
    <col min="8963" max="8963" width="18" style="1249" customWidth="1"/>
    <col min="8964" max="8964" width="13.625" style="1249" customWidth="1"/>
    <col min="8965" max="8965" width="13.5" style="1249" customWidth="1"/>
    <col min="8966" max="8967" width="13.625" style="1249" customWidth="1"/>
    <col min="8968" max="8969" width="13.5" style="1249" customWidth="1"/>
    <col min="8970" max="8970" width="13.625" style="1249" customWidth="1"/>
    <col min="8971" max="8971" width="13.5" style="1249" customWidth="1"/>
    <col min="8972" max="8972" width="13" style="1249" customWidth="1"/>
    <col min="8973" max="8974" width="9" style="1249"/>
    <col min="8975" max="8975" width="9" style="1249" customWidth="1"/>
    <col min="8976" max="9216" width="9" style="1249"/>
    <col min="9217" max="9217" width="9.125" style="1249" customWidth="1"/>
    <col min="9218" max="9218" width="2.375" style="1249" customWidth="1"/>
    <col min="9219" max="9219" width="18" style="1249" customWidth="1"/>
    <col min="9220" max="9220" width="13.625" style="1249" customWidth="1"/>
    <col min="9221" max="9221" width="13.5" style="1249" customWidth="1"/>
    <col min="9222" max="9223" width="13.625" style="1249" customWidth="1"/>
    <col min="9224" max="9225" width="13.5" style="1249" customWidth="1"/>
    <col min="9226" max="9226" width="13.625" style="1249" customWidth="1"/>
    <col min="9227" max="9227" width="13.5" style="1249" customWidth="1"/>
    <col min="9228" max="9228" width="13" style="1249" customWidth="1"/>
    <col min="9229" max="9230" width="9" style="1249"/>
    <col min="9231" max="9231" width="9" style="1249" customWidth="1"/>
    <col min="9232" max="9472" width="9" style="1249"/>
    <col min="9473" max="9473" width="9.125" style="1249" customWidth="1"/>
    <col min="9474" max="9474" width="2.375" style="1249" customWidth="1"/>
    <col min="9475" max="9475" width="18" style="1249" customWidth="1"/>
    <col min="9476" max="9476" width="13.625" style="1249" customWidth="1"/>
    <col min="9477" max="9477" width="13.5" style="1249" customWidth="1"/>
    <col min="9478" max="9479" width="13.625" style="1249" customWidth="1"/>
    <col min="9480" max="9481" width="13.5" style="1249" customWidth="1"/>
    <col min="9482" max="9482" width="13.625" style="1249" customWidth="1"/>
    <col min="9483" max="9483" width="13.5" style="1249" customWidth="1"/>
    <col min="9484" max="9484" width="13" style="1249" customWidth="1"/>
    <col min="9485" max="9486" width="9" style="1249"/>
    <col min="9487" max="9487" width="9" style="1249" customWidth="1"/>
    <col min="9488" max="9728" width="9" style="1249"/>
    <col min="9729" max="9729" width="9.125" style="1249" customWidth="1"/>
    <col min="9730" max="9730" width="2.375" style="1249" customWidth="1"/>
    <col min="9731" max="9731" width="18" style="1249" customWidth="1"/>
    <col min="9732" max="9732" width="13.625" style="1249" customWidth="1"/>
    <col min="9733" max="9733" width="13.5" style="1249" customWidth="1"/>
    <col min="9734" max="9735" width="13.625" style="1249" customWidth="1"/>
    <col min="9736" max="9737" width="13.5" style="1249" customWidth="1"/>
    <col min="9738" max="9738" width="13.625" style="1249" customWidth="1"/>
    <col min="9739" max="9739" width="13.5" style="1249" customWidth="1"/>
    <col min="9740" max="9740" width="13" style="1249" customWidth="1"/>
    <col min="9741" max="9742" width="9" style="1249"/>
    <col min="9743" max="9743" width="9" style="1249" customWidth="1"/>
    <col min="9744" max="9984" width="9" style="1249"/>
    <col min="9985" max="9985" width="9.125" style="1249" customWidth="1"/>
    <col min="9986" max="9986" width="2.375" style="1249" customWidth="1"/>
    <col min="9987" max="9987" width="18" style="1249" customWidth="1"/>
    <col min="9988" max="9988" width="13.625" style="1249" customWidth="1"/>
    <col min="9989" max="9989" width="13.5" style="1249" customWidth="1"/>
    <col min="9990" max="9991" width="13.625" style="1249" customWidth="1"/>
    <col min="9992" max="9993" width="13.5" style="1249" customWidth="1"/>
    <col min="9994" max="9994" width="13.625" style="1249" customWidth="1"/>
    <col min="9995" max="9995" width="13.5" style="1249" customWidth="1"/>
    <col min="9996" max="9996" width="13" style="1249" customWidth="1"/>
    <col min="9997" max="9998" width="9" style="1249"/>
    <col min="9999" max="9999" width="9" style="1249" customWidth="1"/>
    <col min="10000" max="10240" width="9" style="1249"/>
    <col min="10241" max="10241" width="9.125" style="1249" customWidth="1"/>
    <col min="10242" max="10242" width="2.375" style="1249" customWidth="1"/>
    <col min="10243" max="10243" width="18" style="1249" customWidth="1"/>
    <col min="10244" max="10244" width="13.625" style="1249" customWidth="1"/>
    <col min="10245" max="10245" width="13.5" style="1249" customWidth="1"/>
    <col min="10246" max="10247" width="13.625" style="1249" customWidth="1"/>
    <col min="10248" max="10249" width="13.5" style="1249" customWidth="1"/>
    <col min="10250" max="10250" width="13.625" style="1249" customWidth="1"/>
    <col min="10251" max="10251" width="13.5" style="1249" customWidth="1"/>
    <col min="10252" max="10252" width="13" style="1249" customWidth="1"/>
    <col min="10253" max="10254" width="9" style="1249"/>
    <col min="10255" max="10255" width="9" style="1249" customWidth="1"/>
    <col min="10256" max="10496" width="9" style="1249"/>
    <col min="10497" max="10497" width="9.125" style="1249" customWidth="1"/>
    <col min="10498" max="10498" width="2.375" style="1249" customWidth="1"/>
    <col min="10499" max="10499" width="18" style="1249" customWidth="1"/>
    <col min="10500" max="10500" width="13.625" style="1249" customWidth="1"/>
    <col min="10501" max="10501" width="13.5" style="1249" customWidth="1"/>
    <col min="10502" max="10503" width="13.625" style="1249" customWidth="1"/>
    <col min="10504" max="10505" width="13.5" style="1249" customWidth="1"/>
    <col min="10506" max="10506" width="13.625" style="1249" customWidth="1"/>
    <col min="10507" max="10507" width="13.5" style="1249" customWidth="1"/>
    <col min="10508" max="10508" width="13" style="1249" customWidth="1"/>
    <col min="10509" max="10510" width="9" style="1249"/>
    <col min="10511" max="10511" width="9" style="1249" customWidth="1"/>
    <col min="10512" max="10752" width="9" style="1249"/>
    <col min="10753" max="10753" width="9.125" style="1249" customWidth="1"/>
    <col min="10754" max="10754" width="2.375" style="1249" customWidth="1"/>
    <col min="10755" max="10755" width="18" style="1249" customWidth="1"/>
    <col min="10756" max="10756" width="13.625" style="1249" customWidth="1"/>
    <col min="10757" max="10757" width="13.5" style="1249" customWidth="1"/>
    <col min="10758" max="10759" width="13.625" style="1249" customWidth="1"/>
    <col min="10760" max="10761" width="13.5" style="1249" customWidth="1"/>
    <col min="10762" max="10762" width="13.625" style="1249" customWidth="1"/>
    <col min="10763" max="10763" width="13.5" style="1249" customWidth="1"/>
    <col min="10764" max="10764" width="13" style="1249" customWidth="1"/>
    <col min="10765" max="10766" width="9" style="1249"/>
    <col min="10767" max="10767" width="9" style="1249" customWidth="1"/>
    <col min="10768" max="11008" width="9" style="1249"/>
    <col min="11009" max="11009" width="9.125" style="1249" customWidth="1"/>
    <col min="11010" max="11010" width="2.375" style="1249" customWidth="1"/>
    <col min="11011" max="11011" width="18" style="1249" customWidth="1"/>
    <col min="11012" max="11012" width="13.625" style="1249" customWidth="1"/>
    <col min="11013" max="11013" width="13.5" style="1249" customWidth="1"/>
    <col min="11014" max="11015" width="13.625" style="1249" customWidth="1"/>
    <col min="11016" max="11017" width="13.5" style="1249" customWidth="1"/>
    <col min="11018" max="11018" width="13.625" style="1249" customWidth="1"/>
    <col min="11019" max="11019" width="13.5" style="1249" customWidth="1"/>
    <col min="11020" max="11020" width="13" style="1249" customWidth="1"/>
    <col min="11021" max="11022" width="9" style="1249"/>
    <col min="11023" max="11023" width="9" style="1249" customWidth="1"/>
    <col min="11024" max="11264" width="9" style="1249"/>
    <col min="11265" max="11265" width="9.125" style="1249" customWidth="1"/>
    <col min="11266" max="11266" width="2.375" style="1249" customWidth="1"/>
    <col min="11267" max="11267" width="18" style="1249" customWidth="1"/>
    <col min="11268" max="11268" width="13.625" style="1249" customWidth="1"/>
    <col min="11269" max="11269" width="13.5" style="1249" customWidth="1"/>
    <col min="11270" max="11271" width="13.625" style="1249" customWidth="1"/>
    <col min="11272" max="11273" width="13.5" style="1249" customWidth="1"/>
    <col min="11274" max="11274" width="13.625" style="1249" customWidth="1"/>
    <col min="11275" max="11275" width="13.5" style="1249" customWidth="1"/>
    <col min="11276" max="11276" width="13" style="1249" customWidth="1"/>
    <col min="11277" max="11278" width="9" style="1249"/>
    <col min="11279" max="11279" width="9" style="1249" customWidth="1"/>
    <col min="11280" max="11520" width="9" style="1249"/>
    <col min="11521" max="11521" width="9.125" style="1249" customWidth="1"/>
    <col min="11522" max="11522" width="2.375" style="1249" customWidth="1"/>
    <col min="11523" max="11523" width="18" style="1249" customWidth="1"/>
    <col min="11524" max="11524" width="13.625" style="1249" customWidth="1"/>
    <col min="11525" max="11525" width="13.5" style="1249" customWidth="1"/>
    <col min="11526" max="11527" width="13.625" style="1249" customWidth="1"/>
    <col min="11528" max="11529" width="13.5" style="1249" customWidth="1"/>
    <col min="11530" max="11530" width="13.625" style="1249" customWidth="1"/>
    <col min="11531" max="11531" width="13.5" style="1249" customWidth="1"/>
    <col min="11532" max="11532" width="13" style="1249" customWidth="1"/>
    <col min="11533" max="11534" width="9" style="1249"/>
    <col min="11535" max="11535" width="9" style="1249" customWidth="1"/>
    <col min="11536" max="11776" width="9" style="1249"/>
    <col min="11777" max="11777" width="9.125" style="1249" customWidth="1"/>
    <col min="11778" max="11778" width="2.375" style="1249" customWidth="1"/>
    <col min="11779" max="11779" width="18" style="1249" customWidth="1"/>
    <col min="11780" max="11780" width="13.625" style="1249" customWidth="1"/>
    <col min="11781" max="11781" width="13.5" style="1249" customWidth="1"/>
    <col min="11782" max="11783" width="13.625" style="1249" customWidth="1"/>
    <col min="11784" max="11785" width="13.5" style="1249" customWidth="1"/>
    <col min="11786" max="11786" width="13.625" style="1249" customWidth="1"/>
    <col min="11787" max="11787" width="13.5" style="1249" customWidth="1"/>
    <col min="11788" max="11788" width="13" style="1249" customWidth="1"/>
    <col min="11789" max="11790" width="9" style="1249"/>
    <col min="11791" max="11791" width="9" style="1249" customWidth="1"/>
    <col min="11792" max="12032" width="9" style="1249"/>
    <col min="12033" max="12033" width="9.125" style="1249" customWidth="1"/>
    <col min="12034" max="12034" width="2.375" style="1249" customWidth="1"/>
    <col min="12035" max="12035" width="18" style="1249" customWidth="1"/>
    <col min="12036" max="12036" width="13.625" style="1249" customWidth="1"/>
    <col min="12037" max="12037" width="13.5" style="1249" customWidth="1"/>
    <col min="12038" max="12039" width="13.625" style="1249" customWidth="1"/>
    <col min="12040" max="12041" width="13.5" style="1249" customWidth="1"/>
    <col min="12042" max="12042" width="13.625" style="1249" customWidth="1"/>
    <col min="12043" max="12043" width="13.5" style="1249" customWidth="1"/>
    <col min="12044" max="12044" width="13" style="1249" customWidth="1"/>
    <col min="12045" max="12046" width="9" style="1249"/>
    <col min="12047" max="12047" width="9" style="1249" customWidth="1"/>
    <col min="12048" max="12288" width="9" style="1249"/>
    <col min="12289" max="12289" width="9.125" style="1249" customWidth="1"/>
    <col min="12290" max="12290" width="2.375" style="1249" customWidth="1"/>
    <col min="12291" max="12291" width="18" style="1249" customWidth="1"/>
    <col min="12292" max="12292" width="13.625" style="1249" customWidth="1"/>
    <col min="12293" max="12293" width="13.5" style="1249" customWidth="1"/>
    <col min="12294" max="12295" width="13.625" style="1249" customWidth="1"/>
    <col min="12296" max="12297" width="13.5" style="1249" customWidth="1"/>
    <col min="12298" max="12298" width="13.625" style="1249" customWidth="1"/>
    <col min="12299" max="12299" width="13.5" style="1249" customWidth="1"/>
    <col min="12300" max="12300" width="13" style="1249" customWidth="1"/>
    <col min="12301" max="12302" width="9" style="1249"/>
    <col min="12303" max="12303" width="9" style="1249" customWidth="1"/>
    <col min="12304" max="12544" width="9" style="1249"/>
    <col min="12545" max="12545" width="9.125" style="1249" customWidth="1"/>
    <col min="12546" max="12546" width="2.375" style="1249" customWidth="1"/>
    <col min="12547" max="12547" width="18" style="1249" customWidth="1"/>
    <col min="12548" max="12548" width="13.625" style="1249" customWidth="1"/>
    <col min="12549" max="12549" width="13.5" style="1249" customWidth="1"/>
    <col min="12550" max="12551" width="13.625" style="1249" customWidth="1"/>
    <col min="12552" max="12553" width="13.5" style="1249" customWidth="1"/>
    <col min="12554" max="12554" width="13.625" style="1249" customWidth="1"/>
    <col min="12555" max="12555" width="13.5" style="1249" customWidth="1"/>
    <col min="12556" max="12556" width="13" style="1249" customWidth="1"/>
    <col min="12557" max="12558" width="9" style="1249"/>
    <col min="12559" max="12559" width="9" style="1249" customWidth="1"/>
    <col min="12560" max="12800" width="9" style="1249"/>
    <col min="12801" max="12801" width="9.125" style="1249" customWidth="1"/>
    <col min="12802" max="12802" width="2.375" style="1249" customWidth="1"/>
    <col min="12803" max="12803" width="18" style="1249" customWidth="1"/>
    <col min="12804" max="12804" width="13.625" style="1249" customWidth="1"/>
    <col min="12805" max="12805" width="13.5" style="1249" customWidth="1"/>
    <col min="12806" max="12807" width="13.625" style="1249" customWidth="1"/>
    <col min="12808" max="12809" width="13.5" style="1249" customWidth="1"/>
    <col min="12810" max="12810" width="13.625" style="1249" customWidth="1"/>
    <col min="12811" max="12811" width="13.5" style="1249" customWidth="1"/>
    <col min="12812" max="12812" width="13" style="1249" customWidth="1"/>
    <col min="12813" max="12814" width="9" style="1249"/>
    <col min="12815" max="12815" width="9" style="1249" customWidth="1"/>
    <col min="12816" max="13056" width="9" style="1249"/>
    <col min="13057" max="13057" width="9.125" style="1249" customWidth="1"/>
    <col min="13058" max="13058" width="2.375" style="1249" customWidth="1"/>
    <col min="13059" max="13059" width="18" style="1249" customWidth="1"/>
    <col min="13060" max="13060" width="13.625" style="1249" customWidth="1"/>
    <col min="13061" max="13061" width="13.5" style="1249" customWidth="1"/>
    <col min="13062" max="13063" width="13.625" style="1249" customWidth="1"/>
    <col min="13064" max="13065" width="13.5" style="1249" customWidth="1"/>
    <col min="13066" max="13066" width="13.625" style="1249" customWidth="1"/>
    <col min="13067" max="13067" width="13.5" style="1249" customWidth="1"/>
    <col min="13068" max="13068" width="13" style="1249" customWidth="1"/>
    <col min="13069" max="13070" width="9" style="1249"/>
    <col min="13071" max="13071" width="9" style="1249" customWidth="1"/>
    <col min="13072" max="13312" width="9" style="1249"/>
    <col min="13313" max="13313" width="9.125" style="1249" customWidth="1"/>
    <col min="13314" max="13314" width="2.375" style="1249" customWidth="1"/>
    <col min="13315" max="13315" width="18" style="1249" customWidth="1"/>
    <col min="13316" max="13316" width="13.625" style="1249" customWidth="1"/>
    <col min="13317" max="13317" width="13.5" style="1249" customWidth="1"/>
    <col min="13318" max="13319" width="13.625" style="1249" customWidth="1"/>
    <col min="13320" max="13321" width="13.5" style="1249" customWidth="1"/>
    <col min="13322" max="13322" width="13.625" style="1249" customWidth="1"/>
    <col min="13323" max="13323" width="13.5" style="1249" customWidth="1"/>
    <col min="13324" max="13324" width="13" style="1249" customWidth="1"/>
    <col min="13325" max="13326" width="9" style="1249"/>
    <col min="13327" max="13327" width="9" style="1249" customWidth="1"/>
    <col min="13328" max="13568" width="9" style="1249"/>
    <col min="13569" max="13569" width="9.125" style="1249" customWidth="1"/>
    <col min="13570" max="13570" width="2.375" style="1249" customWidth="1"/>
    <col min="13571" max="13571" width="18" style="1249" customWidth="1"/>
    <col min="13572" max="13572" width="13.625" style="1249" customWidth="1"/>
    <col min="13573" max="13573" width="13.5" style="1249" customWidth="1"/>
    <col min="13574" max="13575" width="13.625" style="1249" customWidth="1"/>
    <col min="13576" max="13577" width="13.5" style="1249" customWidth="1"/>
    <col min="13578" max="13578" width="13.625" style="1249" customWidth="1"/>
    <col min="13579" max="13579" width="13.5" style="1249" customWidth="1"/>
    <col min="13580" max="13580" width="13" style="1249" customWidth="1"/>
    <col min="13581" max="13582" width="9" style="1249"/>
    <col min="13583" max="13583" width="9" style="1249" customWidth="1"/>
    <col min="13584" max="13824" width="9" style="1249"/>
    <col min="13825" max="13825" width="9.125" style="1249" customWidth="1"/>
    <col min="13826" max="13826" width="2.375" style="1249" customWidth="1"/>
    <col min="13827" max="13827" width="18" style="1249" customWidth="1"/>
    <col min="13828" max="13828" width="13.625" style="1249" customWidth="1"/>
    <col min="13829" max="13829" width="13.5" style="1249" customWidth="1"/>
    <col min="13830" max="13831" width="13.625" style="1249" customWidth="1"/>
    <col min="13832" max="13833" width="13.5" style="1249" customWidth="1"/>
    <col min="13834" max="13834" width="13.625" style="1249" customWidth="1"/>
    <col min="13835" max="13835" width="13.5" style="1249" customWidth="1"/>
    <col min="13836" max="13836" width="13" style="1249" customWidth="1"/>
    <col min="13837" max="13838" width="9" style="1249"/>
    <col min="13839" max="13839" width="9" style="1249" customWidth="1"/>
    <col min="13840" max="14080" width="9" style="1249"/>
    <col min="14081" max="14081" width="9.125" style="1249" customWidth="1"/>
    <col min="14082" max="14082" width="2.375" style="1249" customWidth="1"/>
    <col min="14083" max="14083" width="18" style="1249" customWidth="1"/>
    <col min="14084" max="14084" width="13.625" style="1249" customWidth="1"/>
    <col min="14085" max="14085" width="13.5" style="1249" customWidth="1"/>
    <col min="14086" max="14087" width="13.625" style="1249" customWidth="1"/>
    <col min="14088" max="14089" width="13.5" style="1249" customWidth="1"/>
    <col min="14090" max="14090" width="13.625" style="1249" customWidth="1"/>
    <col min="14091" max="14091" width="13.5" style="1249" customWidth="1"/>
    <col min="14092" max="14092" width="13" style="1249" customWidth="1"/>
    <col min="14093" max="14094" width="9" style="1249"/>
    <col min="14095" max="14095" width="9" style="1249" customWidth="1"/>
    <col min="14096" max="14336" width="9" style="1249"/>
    <col min="14337" max="14337" width="9.125" style="1249" customWidth="1"/>
    <col min="14338" max="14338" width="2.375" style="1249" customWidth="1"/>
    <col min="14339" max="14339" width="18" style="1249" customWidth="1"/>
    <col min="14340" max="14340" width="13.625" style="1249" customWidth="1"/>
    <col min="14341" max="14341" width="13.5" style="1249" customWidth="1"/>
    <col min="14342" max="14343" width="13.625" style="1249" customWidth="1"/>
    <col min="14344" max="14345" width="13.5" style="1249" customWidth="1"/>
    <col min="14346" max="14346" width="13.625" style="1249" customWidth="1"/>
    <col min="14347" max="14347" width="13.5" style="1249" customWidth="1"/>
    <col min="14348" max="14348" width="13" style="1249" customWidth="1"/>
    <col min="14349" max="14350" width="9" style="1249"/>
    <col min="14351" max="14351" width="9" style="1249" customWidth="1"/>
    <col min="14352" max="14592" width="9" style="1249"/>
    <col min="14593" max="14593" width="9.125" style="1249" customWidth="1"/>
    <col min="14594" max="14594" width="2.375" style="1249" customWidth="1"/>
    <col min="14595" max="14595" width="18" style="1249" customWidth="1"/>
    <col min="14596" max="14596" width="13.625" style="1249" customWidth="1"/>
    <col min="14597" max="14597" width="13.5" style="1249" customWidth="1"/>
    <col min="14598" max="14599" width="13.625" style="1249" customWidth="1"/>
    <col min="14600" max="14601" width="13.5" style="1249" customWidth="1"/>
    <col min="14602" max="14602" width="13.625" style="1249" customWidth="1"/>
    <col min="14603" max="14603" width="13.5" style="1249" customWidth="1"/>
    <col min="14604" max="14604" width="13" style="1249" customWidth="1"/>
    <col min="14605" max="14606" width="9" style="1249"/>
    <col min="14607" max="14607" width="9" style="1249" customWidth="1"/>
    <col min="14608" max="14848" width="9" style="1249"/>
    <col min="14849" max="14849" width="9.125" style="1249" customWidth="1"/>
    <col min="14850" max="14850" width="2.375" style="1249" customWidth="1"/>
    <col min="14851" max="14851" width="18" style="1249" customWidth="1"/>
    <col min="14852" max="14852" width="13.625" style="1249" customWidth="1"/>
    <col min="14853" max="14853" width="13.5" style="1249" customWidth="1"/>
    <col min="14854" max="14855" width="13.625" style="1249" customWidth="1"/>
    <col min="14856" max="14857" width="13.5" style="1249" customWidth="1"/>
    <col min="14858" max="14858" width="13.625" style="1249" customWidth="1"/>
    <col min="14859" max="14859" width="13.5" style="1249" customWidth="1"/>
    <col min="14860" max="14860" width="13" style="1249" customWidth="1"/>
    <col min="14861" max="14862" width="9" style="1249"/>
    <col min="14863" max="14863" width="9" style="1249" customWidth="1"/>
    <col min="14864" max="15104" width="9" style="1249"/>
    <col min="15105" max="15105" width="9.125" style="1249" customWidth="1"/>
    <col min="15106" max="15106" width="2.375" style="1249" customWidth="1"/>
    <col min="15107" max="15107" width="18" style="1249" customWidth="1"/>
    <col min="15108" max="15108" width="13.625" style="1249" customWidth="1"/>
    <col min="15109" max="15109" width="13.5" style="1249" customWidth="1"/>
    <col min="15110" max="15111" width="13.625" style="1249" customWidth="1"/>
    <col min="15112" max="15113" width="13.5" style="1249" customWidth="1"/>
    <col min="15114" max="15114" width="13.625" style="1249" customWidth="1"/>
    <col min="15115" max="15115" width="13.5" style="1249" customWidth="1"/>
    <col min="15116" max="15116" width="13" style="1249" customWidth="1"/>
    <col min="15117" max="15118" width="9" style="1249"/>
    <col min="15119" max="15119" width="9" style="1249" customWidth="1"/>
    <col min="15120" max="15360" width="9" style="1249"/>
    <col min="15361" max="15361" width="9.125" style="1249" customWidth="1"/>
    <col min="15362" max="15362" width="2.375" style="1249" customWidth="1"/>
    <col min="15363" max="15363" width="18" style="1249" customWidth="1"/>
    <col min="15364" max="15364" width="13.625" style="1249" customWidth="1"/>
    <col min="15365" max="15365" width="13.5" style="1249" customWidth="1"/>
    <col min="15366" max="15367" width="13.625" style="1249" customWidth="1"/>
    <col min="15368" max="15369" width="13.5" style="1249" customWidth="1"/>
    <col min="15370" max="15370" width="13.625" style="1249" customWidth="1"/>
    <col min="15371" max="15371" width="13.5" style="1249" customWidth="1"/>
    <col min="15372" max="15372" width="13" style="1249" customWidth="1"/>
    <col min="15373" max="15374" width="9" style="1249"/>
    <col min="15375" max="15375" width="9" style="1249" customWidth="1"/>
    <col min="15376" max="15616" width="9" style="1249"/>
    <col min="15617" max="15617" width="9.125" style="1249" customWidth="1"/>
    <col min="15618" max="15618" width="2.375" style="1249" customWidth="1"/>
    <col min="15619" max="15619" width="18" style="1249" customWidth="1"/>
    <col min="15620" max="15620" width="13.625" style="1249" customWidth="1"/>
    <col min="15621" max="15621" width="13.5" style="1249" customWidth="1"/>
    <col min="15622" max="15623" width="13.625" style="1249" customWidth="1"/>
    <col min="15624" max="15625" width="13.5" style="1249" customWidth="1"/>
    <col min="15626" max="15626" width="13.625" style="1249" customWidth="1"/>
    <col min="15627" max="15627" width="13.5" style="1249" customWidth="1"/>
    <col min="15628" max="15628" width="13" style="1249" customWidth="1"/>
    <col min="15629" max="15630" width="9" style="1249"/>
    <col min="15631" max="15631" width="9" style="1249" customWidth="1"/>
    <col min="15632" max="15872" width="9" style="1249"/>
    <col min="15873" max="15873" width="9.125" style="1249" customWidth="1"/>
    <col min="15874" max="15874" width="2.375" style="1249" customWidth="1"/>
    <col min="15875" max="15875" width="18" style="1249" customWidth="1"/>
    <col min="15876" max="15876" width="13.625" style="1249" customWidth="1"/>
    <col min="15877" max="15877" width="13.5" style="1249" customWidth="1"/>
    <col min="15878" max="15879" width="13.625" style="1249" customWidth="1"/>
    <col min="15880" max="15881" width="13.5" style="1249" customWidth="1"/>
    <col min="15882" max="15882" width="13.625" style="1249" customWidth="1"/>
    <col min="15883" max="15883" width="13.5" style="1249" customWidth="1"/>
    <col min="15884" max="15884" width="13" style="1249" customWidth="1"/>
    <col min="15885" max="15886" width="9" style="1249"/>
    <col min="15887" max="15887" width="9" style="1249" customWidth="1"/>
    <col min="15888" max="16128" width="9" style="1249"/>
    <col min="16129" max="16129" width="9.125" style="1249" customWidth="1"/>
    <col min="16130" max="16130" width="2.375" style="1249" customWidth="1"/>
    <col min="16131" max="16131" width="18" style="1249" customWidth="1"/>
    <col min="16132" max="16132" width="13.625" style="1249" customWidth="1"/>
    <col min="16133" max="16133" width="13.5" style="1249" customWidth="1"/>
    <col min="16134" max="16135" width="13.625" style="1249" customWidth="1"/>
    <col min="16136" max="16137" width="13.5" style="1249" customWidth="1"/>
    <col min="16138" max="16138" width="13.625" style="1249" customWidth="1"/>
    <col min="16139" max="16139" width="13.5" style="1249" customWidth="1"/>
    <col min="16140" max="16140" width="13" style="1249" customWidth="1"/>
    <col min="16141" max="16142" width="9" style="1249"/>
    <col min="16143" max="16143" width="9" style="1249" customWidth="1"/>
    <col min="16144" max="16384" width="9" style="1249"/>
  </cols>
  <sheetData>
    <row r="1" spans="1:12" ht="13.5" customHeight="1">
      <c r="A1" s="1382" t="s">
        <v>513</v>
      </c>
      <c r="B1" s="1382"/>
      <c r="C1" s="1382"/>
      <c r="D1" s="1382"/>
      <c r="E1" s="1382"/>
      <c r="F1" s="1382"/>
      <c r="G1" s="1382"/>
      <c r="H1" s="1382"/>
      <c r="I1" s="1382"/>
      <c r="J1" s="1382"/>
      <c r="K1" s="1382"/>
      <c r="L1" s="1382"/>
    </row>
    <row r="2" spans="1:12" ht="19.5" thickBot="1">
      <c r="A2" s="1383" t="s">
        <v>514</v>
      </c>
      <c r="B2" s="1383"/>
      <c r="C2" s="1383"/>
      <c r="D2" s="1383"/>
      <c r="E2" s="1383"/>
      <c r="F2" s="1383"/>
      <c r="G2" s="1383"/>
      <c r="H2" s="1383"/>
      <c r="I2" s="1383"/>
      <c r="J2" s="1383"/>
      <c r="K2" s="1383"/>
      <c r="L2" s="1383"/>
    </row>
    <row r="3" spans="1:12" ht="30" customHeight="1" thickBot="1">
      <c r="A3" s="1384" t="s">
        <v>515</v>
      </c>
      <c r="B3" s="1385"/>
      <c r="C3" s="1386"/>
      <c r="D3" s="1387" t="s">
        <v>516</v>
      </c>
      <c r="E3" s="1388"/>
      <c r="F3" s="1388"/>
      <c r="G3" s="1388"/>
      <c r="H3" s="1388"/>
      <c r="I3" s="1388"/>
      <c r="J3" s="1388"/>
      <c r="K3" s="1388"/>
      <c r="L3" s="1389"/>
    </row>
    <row r="4" spans="1:12" ht="30" customHeight="1">
      <c r="A4" s="1390" t="s">
        <v>517</v>
      </c>
      <c r="B4" s="1391"/>
      <c r="C4" s="1392"/>
      <c r="D4" s="1393" t="s">
        <v>518</v>
      </c>
      <c r="E4" s="1394"/>
      <c r="F4" s="1394"/>
      <c r="G4" s="1394"/>
      <c r="H4" s="1394"/>
      <c r="I4" s="1394"/>
      <c r="J4" s="1394"/>
      <c r="K4" s="1394"/>
      <c r="L4" s="1395"/>
    </row>
    <row r="5" spans="1:12" ht="30" customHeight="1">
      <c r="A5" s="1396" t="s">
        <v>519</v>
      </c>
      <c r="B5" s="1397"/>
      <c r="C5" s="1398"/>
      <c r="D5" s="1393" t="s">
        <v>520</v>
      </c>
      <c r="E5" s="1394"/>
      <c r="F5" s="1394"/>
      <c r="G5" s="1394"/>
      <c r="H5" s="1394"/>
      <c r="I5" s="1394"/>
      <c r="J5" s="1394"/>
      <c r="K5" s="1394"/>
      <c r="L5" s="1395"/>
    </row>
    <row r="6" spans="1:12" ht="30" customHeight="1">
      <c r="A6" s="1399" t="s">
        <v>521</v>
      </c>
      <c r="B6" s="1400"/>
      <c r="C6" s="1401" t="s">
        <v>522</v>
      </c>
      <c r="D6" s="1402" t="s">
        <v>523</v>
      </c>
      <c r="E6" s="1403"/>
      <c r="F6" s="1403"/>
      <c r="G6" s="1404"/>
      <c r="H6" s="1405" t="s">
        <v>524</v>
      </c>
      <c r="I6" s="1406" t="s">
        <v>525</v>
      </c>
      <c r="J6" s="1407"/>
      <c r="K6" s="1407"/>
      <c r="L6" s="1408"/>
    </row>
    <row r="7" spans="1:12" ht="30" customHeight="1" thickBot="1">
      <c r="A7" s="1409"/>
      <c r="B7" s="1410"/>
      <c r="C7" s="1411" t="s">
        <v>526</v>
      </c>
      <c r="D7" s="1412" t="s">
        <v>523</v>
      </c>
      <c r="E7" s="1413"/>
      <c r="F7" s="1413"/>
      <c r="G7" s="1414"/>
      <c r="H7" s="1415"/>
      <c r="I7" s="1406"/>
      <c r="J7" s="1407"/>
      <c r="K7" s="1407"/>
      <c r="L7" s="1408"/>
    </row>
    <row r="8" spans="1:12" ht="30" customHeight="1" thickTop="1" thickBot="1">
      <c r="A8" s="1416" t="s">
        <v>465</v>
      </c>
      <c r="B8" s="1417">
        <v>1</v>
      </c>
      <c r="C8" s="1418" t="s">
        <v>466</v>
      </c>
      <c r="D8" s="1419" t="s">
        <v>527</v>
      </c>
      <c r="E8" s="1420"/>
      <c r="F8" s="1420"/>
      <c r="G8" s="1420"/>
      <c r="H8" s="1420"/>
      <c r="I8" s="1420"/>
      <c r="J8" s="1420"/>
      <c r="K8" s="1420"/>
      <c r="L8" s="1421"/>
    </row>
    <row r="9" spans="1:12" ht="30" customHeight="1">
      <c r="A9" s="1422"/>
      <c r="B9" s="1423">
        <v>2</v>
      </c>
      <c r="C9" s="1424" t="s">
        <v>467</v>
      </c>
      <c r="D9" s="1425" t="s">
        <v>468</v>
      </c>
      <c r="E9" s="1426"/>
      <c r="F9" s="1427" t="s">
        <v>528</v>
      </c>
      <c r="G9" s="1428" t="s">
        <v>470</v>
      </c>
      <c r="H9" s="1429"/>
      <c r="I9" s="1429"/>
      <c r="J9" s="1429"/>
      <c r="K9" s="1430"/>
      <c r="L9" s="1431" t="s">
        <v>529</v>
      </c>
    </row>
    <row r="10" spans="1:12" ht="30" customHeight="1">
      <c r="A10" s="1422"/>
      <c r="B10" s="1423"/>
      <c r="C10" s="1424"/>
      <c r="D10" s="1432"/>
      <c r="E10" s="1433"/>
      <c r="F10" s="1434"/>
      <c r="G10" s="1435" t="s">
        <v>530</v>
      </c>
      <c r="H10" s="1436" t="s">
        <v>531</v>
      </c>
      <c r="I10" s="1437" t="s">
        <v>532</v>
      </c>
      <c r="J10" s="1438" t="s">
        <v>475</v>
      </c>
      <c r="K10" s="1439" t="s">
        <v>476</v>
      </c>
      <c r="L10" s="1440"/>
    </row>
    <row r="11" spans="1:12" ht="27.95" customHeight="1">
      <c r="A11" s="1422"/>
      <c r="B11" s="1423"/>
      <c r="C11" s="1424"/>
      <c r="D11" s="1441" t="s">
        <v>533</v>
      </c>
      <c r="E11" s="1442"/>
      <c r="F11" s="1443">
        <v>5</v>
      </c>
      <c r="G11" s="1444">
        <v>5</v>
      </c>
      <c r="H11" s="1445"/>
      <c r="I11" s="1446"/>
      <c r="J11" s="1447"/>
      <c r="K11" s="1448"/>
      <c r="L11" s="1449" t="s">
        <v>534</v>
      </c>
    </row>
    <row r="12" spans="1:12" ht="27.95" customHeight="1">
      <c r="A12" s="1422"/>
      <c r="B12" s="1423"/>
      <c r="C12" s="1424"/>
      <c r="D12" s="1441" t="s">
        <v>535</v>
      </c>
      <c r="E12" s="1442"/>
      <c r="F12" s="1443">
        <v>6</v>
      </c>
      <c r="G12" s="1444"/>
      <c r="H12" s="1445">
        <v>6</v>
      </c>
      <c r="I12" s="1446"/>
      <c r="J12" s="1447"/>
      <c r="K12" s="1448"/>
      <c r="L12" s="1449" t="s">
        <v>536</v>
      </c>
    </row>
    <row r="13" spans="1:12" ht="27.95" customHeight="1">
      <c r="A13" s="1422"/>
      <c r="B13" s="1423"/>
      <c r="C13" s="1424"/>
      <c r="D13" s="1441" t="s">
        <v>537</v>
      </c>
      <c r="E13" s="1442"/>
      <c r="F13" s="1443">
        <v>4</v>
      </c>
      <c r="G13" s="1444"/>
      <c r="H13" s="1445"/>
      <c r="I13" s="1446">
        <v>4</v>
      </c>
      <c r="J13" s="1447"/>
      <c r="K13" s="1448"/>
      <c r="L13" s="1449" t="s">
        <v>536</v>
      </c>
    </row>
    <row r="14" spans="1:12" ht="27.95" customHeight="1">
      <c r="A14" s="1422"/>
      <c r="B14" s="1423"/>
      <c r="C14" s="1424"/>
      <c r="D14" s="1441" t="s">
        <v>538</v>
      </c>
      <c r="E14" s="1450"/>
      <c r="F14" s="1451">
        <v>5</v>
      </c>
      <c r="G14" s="1452"/>
      <c r="H14" s="1453"/>
      <c r="I14" s="1454"/>
      <c r="J14" s="1455">
        <v>5</v>
      </c>
      <c r="K14" s="1448"/>
      <c r="L14" s="1449" t="s">
        <v>536</v>
      </c>
    </row>
    <row r="15" spans="1:12" ht="27.95" customHeight="1">
      <c r="A15" s="1422"/>
      <c r="B15" s="1423"/>
      <c r="C15" s="1424"/>
      <c r="D15" s="1441" t="s">
        <v>539</v>
      </c>
      <c r="E15" s="1450"/>
      <c r="F15" s="1451">
        <v>4</v>
      </c>
      <c r="G15" s="1452"/>
      <c r="H15" s="1453"/>
      <c r="I15" s="1454"/>
      <c r="J15" s="1455">
        <v>1</v>
      </c>
      <c r="K15" s="1456">
        <v>3</v>
      </c>
      <c r="L15" s="1449" t="s">
        <v>536</v>
      </c>
    </row>
    <row r="16" spans="1:12" ht="30" customHeight="1" thickBot="1">
      <c r="A16" s="1422"/>
      <c r="B16" s="1423"/>
      <c r="C16" s="1424"/>
      <c r="D16" s="1457" t="s">
        <v>316</v>
      </c>
      <c r="E16" s="1458"/>
      <c r="F16" s="1459">
        <v>24</v>
      </c>
      <c r="G16" s="1460">
        <v>5</v>
      </c>
      <c r="H16" s="1461">
        <v>6</v>
      </c>
      <c r="I16" s="1462">
        <v>4</v>
      </c>
      <c r="J16" s="1463">
        <v>6</v>
      </c>
      <c r="K16" s="1464">
        <v>3</v>
      </c>
      <c r="L16" s="1465"/>
    </row>
    <row r="17" spans="1:12" ht="30" customHeight="1">
      <c r="A17" s="1422"/>
      <c r="B17" s="1466">
        <v>3</v>
      </c>
      <c r="C17" s="1467" t="s">
        <v>540</v>
      </c>
      <c r="D17" s="1468" t="s">
        <v>478</v>
      </c>
      <c r="E17" s="1469" t="s">
        <v>533</v>
      </c>
      <c r="F17" s="1470"/>
      <c r="G17" s="1470"/>
      <c r="H17" s="1470"/>
      <c r="I17" s="1470"/>
      <c r="J17" s="1470"/>
      <c r="K17" s="1470"/>
      <c r="L17" s="1471"/>
    </row>
    <row r="18" spans="1:12" ht="30" customHeight="1">
      <c r="A18" s="1422"/>
      <c r="B18" s="1472"/>
      <c r="C18" s="1473"/>
      <c r="D18" s="1468" t="s">
        <v>479</v>
      </c>
      <c r="E18" s="1474" t="s">
        <v>535</v>
      </c>
      <c r="F18" s="1475"/>
      <c r="G18" s="1475"/>
      <c r="H18" s="1475"/>
      <c r="I18" s="1475"/>
      <c r="J18" s="1475"/>
      <c r="K18" s="1475"/>
      <c r="L18" s="1476"/>
    </row>
    <row r="19" spans="1:12" ht="30" customHeight="1">
      <c r="A19" s="1422"/>
      <c r="B19" s="1472"/>
      <c r="C19" s="1473"/>
      <c r="D19" s="1468" t="s">
        <v>480</v>
      </c>
      <c r="E19" s="1474" t="s">
        <v>537</v>
      </c>
      <c r="F19" s="1475"/>
      <c r="G19" s="1475"/>
      <c r="H19" s="1475"/>
      <c r="I19" s="1475"/>
      <c r="J19" s="1475"/>
      <c r="K19" s="1475"/>
      <c r="L19" s="1476"/>
    </row>
    <row r="20" spans="1:12" ht="30" customHeight="1">
      <c r="A20" s="1422"/>
      <c r="B20" s="1472"/>
      <c r="C20" s="1473"/>
      <c r="D20" s="1468" t="s">
        <v>481</v>
      </c>
      <c r="E20" s="1474" t="s">
        <v>538</v>
      </c>
      <c r="F20" s="1475"/>
      <c r="G20" s="1475"/>
      <c r="H20" s="1475"/>
      <c r="I20" s="1475"/>
      <c r="J20" s="1475"/>
      <c r="K20" s="1475"/>
      <c r="L20" s="1476"/>
    </row>
    <row r="21" spans="1:12" ht="30" customHeight="1">
      <c r="A21" s="1422"/>
      <c r="B21" s="1477"/>
      <c r="C21" s="1478"/>
      <c r="D21" s="1468" t="s">
        <v>482</v>
      </c>
      <c r="E21" s="1474" t="s">
        <v>539</v>
      </c>
      <c r="F21" s="1475"/>
      <c r="G21" s="1475"/>
      <c r="H21" s="1475"/>
      <c r="I21" s="1475"/>
      <c r="J21" s="1475"/>
      <c r="K21" s="1475"/>
      <c r="L21" s="1476"/>
    </row>
    <row r="22" spans="1:12" ht="30" customHeight="1">
      <c r="A22" s="1422"/>
      <c r="B22" s="1466">
        <v>4</v>
      </c>
      <c r="C22" s="1479" t="s">
        <v>483</v>
      </c>
      <c r="D22" s="1468" t="s">
        <v>478</v>
      </c>
      <c r="E22" s="1474" t="s">
        <v>541</v>
      </c>
      <c r="F22" s="1475"/>
      <c r="G22" s="1475"/>
      <c r="H22" s="1475"/>
      <c r="I22" s="1475"/>
      <c r="J22" s="1475"/>
      <c r="K22" s="1475"/>
      <c r="L22" s="1476"/>
    </row>
    <row r="23" spans="1:12" ht="30" customHeight="1">
      <c r="A23" s="1422"/>
      <c r="B23" s="1472"/>
      <c r="C23" s="1480"/>
      <c r="D23" s="1468" t="s">
        <v>479</v>
      </c>
      <c r="E23" s="1474" t="s">
        <v>541</v>
      </c>
      <c r="F23" s="1475"/>
      <c r="G23" s="1475"/>
      <c r="H23" s="1475"/>
      <c r="I23" s="1475"/>
      <c r="J23" s="1475"/>
      <c r="K23" s="1475"/>
      <c r="L23" s="1476"/>
    </row>
    <row r="24" spans="1:12" ht="30" customHeight="1">
      <c r="A24" s="1422"/>
      <c r="B24" s="1472"/>
      <c r="C24" s="1480"/>
      <c r="D24" s="1468" t="s">
        <v>480</v>
      </c>
      <c r="E24" s="1474" t="s">
        <v>541</v>
      </c>
      <c r="F24" s="1475"/>
      <c r="G24" s="1475"/>
      <c r="H24" s="1475"/>
      <c r="I24" s="1475"/>
      <c r="J24" s="1475"/>
      <c r="K24" s="1475"/>
      <c r="L24" s="1476"/>
    </row>
    <row r="25" spans="1:12" ht="30" customHeight="1">
      <c r="A25" s="1422"/>
      <c r="B25" s="1472"/>
      <c r="C25" s="1480"/>
      <c r="D25" s="1468" t="s">
        <v>481</v>
      </c>
      <c r="E25" s="1474" t="s">
        <v>542</v>
      </c>
      <c r="F25" s="1475"/>
      <c r="G25" s="1475"/>
      <c r="H25" s="1475"/>
      <c r="I25" s="1475"/>
      <c r="J25" s="1475"/>
      <c r="K25" s="1475"/>
      <c r="L25" s="1476"/>
    </row>
    <row r="26" spans="1:12" ht="30" customHeight="1">
      <c r="A26" s="1422"/>
      <c r="B26" s="1477"/>
      <c r="C26" s="1481"/>
      <c r="D26" s="1468" t="s">
        <v>482</v>
      </c>
      <c r="E26" s="1474" t="s">
        <v>541</v>
      </c>
      <c r="F26" s="1475"/>
      <c r="G26" s="1475"/>
      <c r="H26" s="1475"/>
      <c r="I26" s="1475"/>
      <c r="J26" s="1475"/>
      <c r="K26" s="1475"/>
      <c r="L26" s="1476"/>
    </row>
    <row r="27" spans="1:12" ht="30" customHeight="1">
      <c r="A27" s="1422"/>
      <c r="B27" s="1466">
        <v>5</v>
      </c>
      <c r="C27" s="1479" t="s">
        <v>484</v>
      </c>
      <c r="D27" s="1468" t="s">
        <v>478</v>
      </c>
      <c r="E27" s="1474" t="s">
        <v>541</v>
      </c>
      <c r="F27" s="1475"/>
      <c r="G27" s="1475"/>
      <c r="H27" s="1475"/>
      <c r="I27" s="1475"/>
      <c r="J27" s="1475"/>
      <c r="K27" s="1475"/>
      <c r="L27" s="1476"/>
    </row>
    <row r="28" spans="1:12" ht="30" customHeight="1">
      <c r="A28" s="1422"/>
      <c r="B28" s="1472"/>
      <c r="C28" s="1480"/>
      <c r="D28" s="1468" t="s">
        <v>479</v>
      </c>
      <c r="E28" s="1474" t="s">
        <v>541</v>
      </c>
      <c r="F28" s="1475"/>
      <c r="G28" s="1475"/>
      <c r="H28" s="1475"/>
      <c r="I28" s="1475"/>
      <c r="J28" s="1475"/>
      <c r="K28" s="1475"/>
      <c r="L28" s="1476"/>
    </row>
    <row r="29" spans="1:12" ht="30" customHeight="1">
      <c r="A29" s="1422"/>
      <c r="B29" s="1472"/>
      <c r="C29" s="1480"/>
      <c r="D29" s="1468" t="s">
        <v>480</v>
      </c>
      <c r="E29" s="1474" t="s">
        <v>541</v>
      </c>
      <c r="F29" s="1475"/>
      <c r="G29" s="1475"/>
      <c r="H29" s="1475"/>
      <c r="I29" s="1475"/>
      <c r="J29" s="1475"/>
      <c r="K29" s="1475"/>
      <c r="L29" s="1476"/>
    </row>
    <row r="30" spans="1:12" ht="30" customHeight="1">
      <c r="A30" s="1422"/>
      <c r="B30" s="1472"/>
      <c r="C30" s="1480"/>
      <c r="D30" s="1468" t="s">
        <v>481</v>
      </c>
      <c r="E30" s="1474" t="s">
        <v>543</v>
      </c>
      <c r="F30" s="1475"/>
      <c r="G30" s="1475"/>
      <c r="H30" s="1475"/>
      <c r="I30" s="1475"/>
      <c r="J30" s="1475"/>
      <c r="K30" s="1475"/>
      <c r="L30" s="1476"/>
    </row>
    <row r="31" spans="1:12" ht="30" customHeight="1">
      <c r="A31" s="1422"/>
      <c r="B31" s="1477"/>
      <c r="C31" s="1481"/>
      <c r="D31" s="1468" t="s">
        <v>482</v>
      </c>
      <c r="E31" s="1474" t="s">
        <v>541</v>
      </c>
      <c r="F31" s="1475"/>
      <c r="G31" s="1475"/>
      <c r="H31" s="1475"/>
      <c r="I31" s="1475"/>
      <c r="J31" s="1475"/>
      <c r="K31" s="1475"/>
      <c r="L31" s="1476"/>
    </row>
    <row r="32" spans="1:12" ht="19.5" customHeight="1">
      <c r="A32" s="1422"/>
      <c r="B32" s="1423">
        <v>6</v>
      </c>
      <c r="C32" s="1482" t="s">
        <v>485</v>
      </c>
      <c r="D32" s="1483" t="s">
        <v>544</v>
      </c>
      <c r="E32" s="1484"/>
      <c r="F32" s="1484"/>
      <c r="G32" s="1484"/>
      <c r="H32" s="1484"/>
      <c r="I32" s="1484"/>
      <c r="J32" s="1484"/>
      <c r="K32" s="1484"/>
      <c r="L32" s="1485"/>
    </row>
    <row r="33" spans="1:12" ht="19.5" customHeight="1">
      <c r="A33" s="1422"/>
      <c r="B33" s="1423"/>
      <c r="C33" s="1482"/>
      <c r="D33" s="1486"/>
      <c r="E33" s="1487"/>
      <c r="F33" s="1487"/>
      <c r="G33" s="1487"/>
      <c r="H33" s="1487"/>
      <c r="I33" s="1487"/>
      <c r="J33" s="1487"/>
      <c r="K33" s="1487"/>
      <c r="L33" s="1488"/>
    </row>
    <row r="34" spans="1:12" ht="19.5" customHeight="1">
      <c r="A34" s="1422"/>
      <c r="B34" s="1489">
        <v>7</v>
      </c>
      <c r="C34" s="1490" t="s">
        <v>486</v>
      </c>
      <c r="D34" s="1491"/>
      <c r="E34" s="1492"/>
      <c r="F34" s="1492"/>
      <c r="G34" s="1492"/>
      <c r="H34" s="1492"/>
      <c r="I34" s="1492"/>
      <c r="J34" s="1492"/>
      <c r="K34" s="1492"/>
      <c r="L34" s="1493"/>
    </row>
    <row r="35" spans="1:12" ht="19.5" customHeight="1" thickBot="1">
      <c r="A35" s="1494"/>
      <c r="B35" s="1489"/>
      <c r="C35" s="1495"/>
      <c r="D35" s="1491"/>
      <c r="E35" s="1492"/>
      <c r="F35" s="1492"/>
      <c r="G35" s="1492"/>
      <c r="H35" s="1492"/>
      <c r="I35" s="1492"/>
      <c r="J35" s="1492"/>
      <c r="K35" s="1492"/>
      <c r="L35" s="1493"/>
    </row>
    <row r="36" spans="1:12" ht="36" customHeight="1">
      <c r="A36" s="1496" t="s">
        <v>487</v>
      </c>
      <c r="B36" s="1497">
        <v>1</v>
      </c>
      <c r="C36" s="1498" t="s">
        <v>488</v>
      </c>
      <c r="D36" s="1499" t="s">
        <v>545</v>
      </c>
      <c r="E36" s="1499"/>
      <c r="F36" s="1499" t="s">
        <v>546</v>
      </c>
      <c r="G36" s="1499"/>
      <c r="H36" s="1499" t="s">
        <v>547</v>
      </c>
      <c r="I36" s="1499"/>
      <c r="J36" s="1500"/>
      <c r="K36" s="1500"/>
      <c r="L36" s="1501"/>
    </row>
    <row r="37" spans="1:12" ht="36" customHeight="1">
      <c r="A37" s="1502"/>
      <c r="B37" s="1503">
        <v>2</v>
      </c>
      <c r="C37" s="1503" t="s">
        <v>489</v>
      </c>
      <c r="D37" s="1474" t="s">
        <v>548</v>
      </c>
      <c r="E37" s="1504"/>
      <c r="F37" s="1474" t="s">
        <v>549</v>
      </c>
      <c r="G37" s="1504"/>
      <c r="H37" s="1505"/>
      <c r="I37" s="1423"/>
      <c r="J37" s="1505"/>
      <c r="K37" s="1423"/>
      <c r="L37" s="1506"/>
    </row>
    <row r="38" spans="1:12" ht="36" customHeight="1">
      <c r="A38" s="1502"/>
      <c r="B38" s="1503">
        <v>3</v>
      </c>
      <c r="C38" s="1507" t="s">
        <v>490</v>
      </c>
      <c r="D38" s="1505"/>
      <c r="E38" s="1423"/>
      <c r="F38" s="1505"/>
      <c r="G38" s="1423"/>
      <c r="H38" s="1474" t="s">
        <v>550</v>
      </c>
      <c r="I38" s="1504"/>
      <c r="J38" s="1505"/>
      <c r="K38" s="1423"/>
      <c r="L38" s="1508"/>
    </row>
    <row r="39" spans="1:12" ht="36" customHeight="1" thickBot="1">
      <c r="A39" s="1509"/>
      <c r="B39" s="1510">
        <v>4</v>
      </c>
      <c r="C39" s="1510" t="s">
        <v>486</v>
      </c>
      <c r="D39" s="1511"/>
      <c r="E39" s="1512"/>
      <c r="F39" s="1512"/>
      <c r="G39" s="1512"/>
      <c r="H39" s="1512"/>
      <c r="I39" s="1512"/>
      <c r="J39" s="1512"/>
      <c r="K39" s="1512"/>
      <c r="L39" s="1513"/>
    </row>
    <row r="40" spans="1:12" ht="36" customHeight="1">
      <c r="A40" s="1514" t="s">
        <v>491</v>
      </c>
      <c r="B40" s="1515">
        <v>1</v>
      </c>
      <c r="C40" s="1516" t="s">
        <v>492</v>
      </c>
      <c r="D40" s="1517"/>
      <c r="E40" s="1518" t="s">
        <v>488</v>
      </c>
      <c r="F40" s="1519"/>
      <c r="G40" s="1520" t="s">
        <v>493</v>
      </c>
      <c r="H40" s="1518" t="s">
        <v>488</v>
      </c>
      <c r="I40" s="1519"/>
      <c r="J40" s="1521" t="s">
        <v>494</v>
      </c>
      <c r="K40" s="1522" t="s">
        <v>495</v>
      </c>
      <c r="L40" s="1523"/>
    </row>
    <row r="41" spans="1:12" ht="30" customHeight="1">
      <c r="A41" s="1422"/>
      <c r="B41" s="1524"/>
      <c r="C41" s="1525"/>
      <c r="D41" s="1466" t="s">
        <v>496</v>
      </c>
      <c r="E41" s="1474" t="s">
        <v>535</v>
      </c>
      <c r="F41" s="1504"/>
      <c r="G41" s="1526" t="s">
        <v>551</v>
      </c>
      <c r="H41" s="1474" t="s">
        <v>537</v>
      </c>
      <c r="I41" s="1504"/>
      <c r="J41" s="1527" t="s">
        <v>552</v>
      </c>
      <c r="K41" s="1528" t="s">
        <v>553</v>
      </c>
      <c r="L41" s="1529"/>
    </row>
    <row r="42" spans="1:12" ht="30" customHeight="1">
      <c r="A42" s="1422"/>
      <c r="B42" s="1524"/>
      <c r="C42" s="1525"/>
      <c r="D42" s="1477"/>
      <c r="E42" s="1474" t="s">
        <v>538</v>
      </c>
      <c r="F42" s="1504"/>
      <c r="G42" s="1526" t="s">
        <v>554</v>
      </c>
      <c r="H42" s="1505"/>
      <c r="I42" s="1423"/>
      <c r="J42" s="1530"/>
      <c r="K42" s="1531"/>
      <c r="L42" s="1529"/>
    </row>
    <row r="43" spans="1:12" ht="30" customHeight="1">
      <c r="A43" s="1422"/>
      <c r="B43" s="1524"/>
      <c r="C43" s="1525"/>
      <c r="D43" s="1466" t="s">
        <v>497</v>
      </c>
      <c r="E43" s="1474" t="s">
        <v>539</v>
      </c>
      <c r="F43" s="1504"/>
      <c r="G43" s="1526" t="s">
        <v>555</v>
      </c>
      <c r="H43" s="1505"/>
      <c r="I43" s="1423"/>
      <c r="J43" s="1530"/>
      <c r="K43" s="1528" t="s">
        <v>556</v>
      </c>
      <c r="L43" s="1529"/>
    </row>
    <row r="44" spans="1:12" ht="30" customHeight="1">
      <c r="A44" s="1422"/>
      <c r="B44" s="1532"/>
      <c r="C44" s="1533"/>
      <c r="D44" s="1477"/>
      <c r="E44" s="1505"/>
      <c r="F44" s="1423"/>
      <c r="G44" s="1468"/>
      <c r="H44" s="1505"/>
      <c r="I44" s="1423"/>
      <c r="J44" s="1530"/>
      <c r="K44" s="1531"/>
      <c r="L44" s="1534"/>
    </row>
    <row r="45" spans="1:12" ht="30" customHeight="1">
      <c r="A45" s="1422"/>
      <c r="B45" s="1535">
        <v>2</v>
      </c>
      <c r="C45" s="1536" t="s">
        <v>498</v>
      </c>
      <c r="D45" s="1537" t="s">
        <v>499</v>
      </c>
      <c r="E45" s="1474" t="s">
        <v>537</v>
      </c>
      <c r="F45" s="1475"/>
      <c r="G45" s="1475"/>
      <c r="H45" s="1475"/>
      <c r="I45" s="1475"/>
      <c r="J45" s="1475"/>
      <c r="K45" s="1475"/>
      <c r="L45" s="1476"/>
    </row>
    <row r="46" spans="1:12" ht="30" customHeight="1">
      <c r="A46" s="1422"/>
      <c r="B46" s="1524"/>
      <c r="C46" s="1525"/>
      <c r="D46" s="1538" t="s">
        <v>500</v>
      </c>
      <c r="E46" s="1483" t="s">
        <v>539</v>
      </c>
      <c r="F46" s="1484"/>
      <c r="G46" s="1484"/>
      <c r="H46" s="1484"/>
      <c r="I46" s="1484"/>
      <c r="J46" s="1484"/>
      <c r="K46" s="1484"/>
      <c r="L46" s="1485"/>
    </row>
    <row r="47" spans="1:12" ht="30" customHeight="1">
      <c r="A47" s="1422"/>
      <c r="B47" s="1535">
        <v>3</v>
      </c>
      <c r="C47" s="1536" t="s">
        <v>501</v>
      </c>
      <c r="D47" s="1468" t="s">
        <v>499</v>
      </c>
      <c r="E47" s="1474" t="s">
        <v>544</v>
      </c>
      <c r="F47" s="1475"/>
      <c r="G47" s="1475"/>
      <c r="H47" s="1475"/>
      <c r="I47" s="1475"/>
      <c r="J47" s="1475"/>
      <c r="K47" s="1475"/>
      <c r="L47" s="1476"/>
    </row>
    <row r="48" spans="1:12" ht="30" customHeight="1" thickBot="1">
      <c r="A48" s="1494"/>
      <c r="B48" s="1539"/>
      <c r="C48" s="1540"/>
      <c r="D48" s="1541" t="s">
        <v>500</v>
      </c>
      <c r="E48" s="1542" t="s">
        <v>555</v>
      </c>
      <c r="F48" s="1543"/>
      <c r="G48" s="1543"/>
      <c r="H48" s="1543"/>
      <c r="I48" s="1543"/>
      <c r="J48" s="1543"/>
      <c r="K48" s="1543"/>
      <c r="L48" s="1544"/>
    </row>
    <row r="49" spans="1:12" ht="21" customHeight="1">
      <c r="A49" s="1545" t="s">
        <v>502</v>
      </c>
      <c r="B49" s="1545"/>
      <c r="C49" s="1545"/>
      <c r="D49" s="1545"/>
      <c r="E49" s="1545"/>
      <c r="F49" s="1545"/>
      <c r="G49" s="1545"/>
      <c r="H49" s="1545"/>
      <c r="I49" s="1545"/>
      <c r="J49" s="1545"/>
      <c r="K49" s="1545"/>
      <c r="L49" s="1545"/>
    </row>
    <row r="50" spans="1:12" ht="25.5" customHeight="1">
      <c r="A50" s="1546" t="s">
        <v>503</v>
      </c>
      <c r="B50" s="1546"/>
      <c r="C50" s="1546"/>
      <c r="D50" s="1546"/>
      <c r="E50" s="1546"/>
      <c r="F50" s="1546"/>
      <c r="G50" s="1546"/>
      <c r="H50" s="1546"/>
      <c r="I50" s="1546"/>
      <c r="J50" s="1546"/>
      <c r="K50" s="1546"/>
      <c r="L50" s="1546"/>
    </row>
    <row r="51" spans="1:12" ht="39.75" customHeight="1">
      <c r="A51" s="1546" t="s">
        <v>557</v>
      </c>
      <c r="B51" s="1546"/>
      <c r="C51" s="1546"/>
      <c r="D51" s="1546"/>
      <c r="E51" s="1546"/>
      <c r="F51" s="1546"/>
      <c r="G51" s="1546"/>
      <c r="H51" s="1546"/>
      <c r="I51" s="1546"/>
      <c r="J51" s="1546"/>
      <c r="K51" s="1546"/>
      <c r="L51" s="1546"/>
    </row>
    <row r="52" spans="1:12" ht="35.25" customHeight="1">
      <c r="A52" s="1546" t="s">
        <v>558</v>
      </c>
      <c r="B52" s="1546"/>
      <c r="C52" s="1546"/>
      <c r="D52" s="1546"/>
      <c r="E52" s="1546"/>
      <c r="F52" s="1546"/>
      <c r="G52" s="1546"/>
      <c r="H52" s="1546"/>
      <c r="I52" s="1546"/>
      <c r="J52" s="1546"/>
      <c r="K52" s="1546"/>
      <c r="L52" s="1546"/>
    </row>
    <row r="53" spans="1:12" ht="24.75" customHeight="1">
      <c r="A53" s="1546" t="s">
        <v>559</v>
      </c>
      <c r="B53" s="1546"/>
      <c r="C53" s="1546"/>
      <c r="D53" s="1546"/>
      <c r="E53" s="1546"/>
      <c r="F53" s="1546"/>
      <c r="G53" s="1546"/>
      <c r="H53" s="1546"/>
      <c r="I53" s="1546"/>
      <c r="J53" s="1546"/>
      <c r="K53" s="1546"/>
      <c r="L53" s="1546"/>
    </row>
    <row r="54" spans="1:12" ht="21" customHeight="1">
      <c r="A54" s="1547" t="s">
        <v>507</v>
      </c>
      <c r="B54" s="1547"/>
      <c r="C54" s="1547"/>
      <c r="D54" s="1547"/>
      <c r="E54" s="1547"/>
      <c r="F54" s="1547"/>
      <c r="G54" s="1547"/>
      <c r="H54" s="1547"/>
      <c r="I54" s="1547"/>
      <c r="J54" s="1547"/>
      <c r="K54" s="1547"/>
      <c r="L54" s="1547"/>
    </row>
    <row r="55" spans="1:12" ht="13.5" customHeight="1">
      <c r="A55" s="1547" t="s">
        <v>508</v>
      </c>
      <c r="B55" s="1547"/>
      <c r="C55" s="1547"/>
      <c r="D55" s="1547"/>
      <c r="E55" s="1547"/>
      <c r="F55" s="1547"/>
      <c r="G55" s="1547"/>
      <c r="H55" s="1547"/>
      <c r="I55" s="1547"/>
      <c r="J55" s="1547"/>
      <c r="K55" s="1547"/>
      <c r="L55" s="1547"/>
    </row>
    <row r="56" spans="1:12">
      <c r="A56" s="1548" t="s">
        <v>509</v>
      </c>
      <c r="B56" s="1548"/>
      <c r="C56" s="1548"/>
      <c r="D56" s="1548"/>
      <c r="E56" s="1548"/>
      <c r="F56" s="1548"/>
      <c r="G56" s="1548"/>
      <c r="H56" s="1548"/>
      <c r="I56" s="1548"/>
      <c r="J56" s="1548"/>
      <c r="K56" s="1548"/>
      <c r="L56" s="1548"/>
    </row>
    <row r="57" spans="1:12" ht="13.5" customHeight="1">
      <c r="A57" s="1547" t="s">
        <v>510</v>
      </c>
      <c r="B57" s="1548"/>
      <c r="C57" s="1548"/>
      <c r="D57" s="1548"/>
      <c r="E57" s="1548"/>
      <c r="F57" s="1548"/>
      <c r="G57" s="1548"/>
      <c r="H57" s="1548"/>
      <c r="I57" s="1548"/>
      <c r="J57" s="1548"/>
      <c r="K57" s="1548"/>
      <c r="L57" s="1548"/>
    </row>
    <row r="58" spans="1:12">
      <c r="A58" s="1549" t="s">
        <v>511</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B32:B33"/>
    <mergeCell ref="C32:C33"/>
    <mergeCell ref="D32:L33"/>
    <mergeCell ref="B34:B35"/>
    <mergeCell ref="C34:C35"/>
    <mergeCell ref="D34:L35"/>
    <mergeCell ref="B27:B31"/>
    <mergeCell ref="C27:C31"/>
    <mergeCell ref="E27:L27"/>
    <mergeCell ref="E28:L28"/>
    <mergeCell ref="E29:L29"/>
    <mergeCell ref="E30:L30"/>
    <mergeCell ref="E31:L31"/>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A8:A35"/>
    <mergeCell ref="D8:L8"/>
    <mergeCell ref="B9:B16"/>
    <mergeCell ref="C9:C16"/>
    <mergeCell ref="D9:E10"/>
    <mergeCell ref="F9:F10"/>
    <mergeCell ref="G9:K9"/>
    <mergeCell ref="L9:L10"/>
    <mergeCell ref="D11:E11"/>
    <mergeCell ref="D12:E12"/>
    <mergeCell ref="A5:C5"/>
    <mergeCell ref="D5:L5"/>
    <mergeCell ref="A6:B7"/>
    <mergeCell ref="D6:G6"/>
    <mergeCell ref="H6:H7"/>
    <mergeCell ref="I6:L7"/>
    <mergeCell ref="D7:G7"/>
    <mergeCell ref="A1:L1"/>
    <mergeCell ref="A2:L2"/>
    <mergeCell ref="A3:C3"/>
    <mergeCell ref="D3:L3"/>
    <mergeCell ref="A4:C4"/>
    <mergeCell ref="D4:L4"/>
  </mergeCells>
  <phoneticPr fontId="19"/>
  <pageMargins left="0.7" right="0.7" top="0.75" bottom="0.75" header="0.3" footer="0.3"/>
  <pageSetup paperSize="9" scale="4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6910A-4839-4435-9210-434E95D3A5B3}">
  <sheetPr>
    <tabColor theme="8" tint="0.59999389629810485"/>
    <pageSetUpPr fitToPage="1"/>
  </sheetPr>
  <dimension ref="A1:L58"/>
  <sheetViews>
    <sheetView view="pageBreakPreview" topLeftCell="A8" zoomScale="115" zoomScaleNormal="85" zoomScaleSheetLayoutView="115" workbookViewId="0">
      <selection activeCell="B27" sqref="B27:Y33"/>
    </sheetView>
  </sheetViews>
  <sheetFormatPr defaultRowHeight="13.5"/>
  <cols>
    <col min="1" max="1" width="9.125" style="1249" customWidth="1"/>
    <col min="2" max="2" width="2.375" style="1249" customWidth="1"/>
    <col min="3" max="3" width="18" style="1249" customWidth="1"/>
    <col min="4" max="4" width="13.625" style="1249" customWidth="1"/>
    <col min="5" max="5" width="13.5" style="1249" customWidth="1"/>
    <col min="6" max="7" width="13.625" style="1249" customWidth="1"/>
    <col min="8" max="9" width="13.5" style="1249" customWidth="1"/>
    <col min="10" max="10" width="13.625" style="1249" customWidth="1"/>
    <col min="11" max="11" width="13.5" style="1249" customWidth="1"/>
    <col min="12" max="12" width="13" style="1249" customWidth="1"/>
    <col min="13" max="14" width="9" style="1249"/>
    <col min="15" max="15" width="9" style="1249" customWidth="1"/>
    <col min="16" max="256" width="9" style="1249"/>
    <col min="257" max="257" width="9.125" style="1249" customWidth="1"/>
    <col min="258" max="258" width="2.375" style="1249" customWidth="1"/>
    <col min="259" max="259" width="18" style="1249" customWidth="1"/>
    <col min="260" max="260" width="13.625" style="1249" customWidth="1"/>
    <col min="261" max="261" width="13.5" style="1249" customWidth="1"/>
    <col min="262" max="263" width="13.625" style="1249" customWidth="1"/>
    <col min="264" max="265" width="13.5" style="1249" customWidth="1"/>
    <col min="266" max="266" width="13.625" style="1249" customWidth="1"/>
    <col min="267" max="267" width="13.5" style="1249" customWidth="1"/>
    <col min="268" max="268" width="13" style="1249" customWidth="1"/>
    <col min="269" max="270" width="9" style="1249"/>
    <col min="271" max="271" width="9" style="1249" customWidth="1"/>
    <col min="272" max="512" width="9" style="1249"/>
    <col min="513" max="513" width="9.125" style="1249" customWidth="1"/>
    <col min="514" max="514" width="2.375" style="1249" customWidth="1"/>
    <col min="515" max="515" width="18" style="1249" customWidth="1"/>
    <col min="516" max="516" width="13.625" style="1249" customWidth="1"/>
    <col min="517" max="517" width="13.5" style="1249" customWidth="1"/>
    <col min="518" max="519" width="13.625" style="1249" customWidth="1"/>
    <col min="520" max="521" width="13.5" style="1249" customWidth="1"/>
    <col min="522" max="522" width="13.625" style="1249" customWidth="1"/>
    <col min="523" max="523" width="13.5" style="1249" customWidth="1"/>
    <col min="524" max="524" width="13" style="1249" customWidth="1"/>
    <col min="525" max="526" width="9" style="1249"/>
    <col min="527" max="527" width="9" style="1249" customWidth="1"/>
    <col min="528" max="768" width="9" style="1249"/>
    <col min="769" max="769" width="9.125" style="1249" customWidth="1"/>
    <col min="770" max="770" width="2.375" style="1249" customWidth="1"/>
    <col min="771" max="771" width="18" style="1249" customWidth="1"/>
    <col min="772" max="772" width="13.625" style="1249" customWidth="1"/>
    <col min="773" max="773" width="13.5" style="1249" customWidth="1"/>
    <col min="774" max="775" width="13.625" style="1249" customWidth="1"/>
    <col min="776" max="777" width="13.5" style="1249" customWidth="1"/>
    <col min="778" max="778" width="13.625" style="1249" customWidth="1"/>
    <col min="779" max="779" width="13.5" style="1249" customWidth="1"/>
    <col min="780" max="780" width="13" style="1249" customWidth="1"/>
    <col min="781" max="782" width="9" style="1249"/>
    <col min="783" max="783" width="9" style="1249" customWidth="1"/>
    <col min="784" max="1024" width="9" style="1249"/>
    <col min="1025" max="1025" width="9.125" style="1249" customWidth="1"/>
    <col min="1026" max="1026" width="2.375" style="1249" customWidth="1"/>
    <col min="1027" max="1027" width="18" style="1249" customWidth="1"/>
    <col min="1028" max="1028" width="13.625" style="1249" customWidth="1"/>
    <col min="1029" max="1029" width="13.5" style="1249" customWidth="1"/>
    <col min="1030" max="1031" width="13.625" style="1249" customWidth="1"/>
    <col min="1032" max="1033" width="13.5" style="1249" customWidth="1"/>
    <col min="1034" max="1034" width="13.625" style="1249" customWidth="1"/>
    <col min="1035" max="1035" width="13.5" style="1249" customWidth="1"/>
    <col min="1036" max="1036" width="13" style="1249" customWidth="1"/>
    <col min="1037" max="1038" width="9" style="1249"/>
    <col min="1039" max="1039" width="9" style="1249" customWidth="1"/>
    <col min="1040" max="1280" width="9" style="1249"/>
    <col min="1281" max="1281" width="9.125" style="1249" customWidth="1"/>
    <col min="1282" max="1282" width="2.375" style="1249" customWidth="1"/>
    <col min="1283" max="1283" width="18" style="1249" customWidth="1"/>
    <col min="1284" max="1284" width="13.625" style="1249" customWidth="1"/>
    <col min="1285" max="1285" width="13.5" style="1249" customWidth="1"/>
    <col min="1286" max="1287" width="13.625" style="1249" customWidth="1"/>
    <col min="1288" max="1289" width="13.5" style="1249" customWidth="1"/>
    <col min="1290" max="1290" width="13.625" style="1249" customWidth="1"/>
    <col min="1291" max="1291" width="13.5" style="1249" customWidth="1"/>
    <col min="1292" max="1292" width="13" style="1249" customWidth="1"/>
    <col min="1293" max="1294" width="9" style="1249"/>
    <col min="1295" max="1295" width="9" style="1249" customWidth="1"/>
    <col min="1296" max="1536" width="9" style="1249"/>
    <col min="1537" max="1537" width="9.125" style="1249" customWidth="1"/>
    <col min="1538" max="1538" width="2.375" style="1249" customWidth="1"/>
    <col min="1539" max="1539" width="18" style="1249" customWidth="1"/>
    <col min="1540" max="1540" width="13.625" style="1249" customWidth="1"/>
    <col min="1541" max="1541" width="13.5" style="1249" customWidth="1"/>
    <col min="1542" max="1543" width="13.625" style="1249" customWidth="1"/>
    <col min="1544" max="1545" width="13.5" style="1249" customWidth="1"/>
    <col min="1546" max="1546" width="13.625" style="1249" customWidth="1"/>
    <col min="1547" max="1547" width="13.5" style="1249" customWidth="1"/>
    <col min="1548" max="1548" width="13" style="1249" customWidth="1"/>
    <col min="1549" max="1550" width="9" style="1249"/>
    <col min="1551" max="1551" width="9" style="1249" customWidth="1"/>
    <col min="1552" max="1792" width="9" style="1249"/>
    <col min="1793" max="1793" width="9.125" style="1249" customWidth="1"/>
    <col min="1794" max="1794" width="2.375" style="1249" customWidth="1"/>
    <col min="1795" max="1795" width="18" style="1249" customWidth="1"/>
    <col min="1796" max="1796" width="13.625" style="1249" customWidth="1"/>
    <col min="1797" max="1797" width="13.5" style="1249" customWidth="1"/>
    <col min="1798" max="1799" width="13.625" style="1249" customWidth="1"/>
    <col min="1800" max="1801" width="13.5" style="1249" customWidth="1"/>
    <col min="1802" max="1802" width="13.625" style="1249" customWidth="1"/>
    <col min="1803" max="1803" width="13.5" style="1249" customWidth="1"/>
    <col min="1804" max="1804" width="13" style="1249" customWidth="1"/>
    <col min="1805" max="1806" width="9" style="1249"/>
    <col min="1807" max="1807" width="9" style="1249" customWidth="1"/>
    <col min="1808" max="2048" width="9" style="1249"/>
    <col min="2049" max="2049" width="9.125" style="1249" customWidth="1"/>
    <col min="2050" max="2050" width="2.375" style="1249" customWidth="1"/>
    <col min="2051" max="2051" width="18" style="1249" customWidth="1"/>
    <col min="2052" max="2052" width="13.625" style="1249" customWidth="1"/>
    <col min="2053" max="2053" width="13.5" style="1249" customWidth="1"/>
    <col min="2054" max="2055" width="13.625" style="1249" customWidth="1"/>
    <col min="2056" max="2057" width="13.5" style="1249" customWidth="1"/>
    <col min="2058" max="2058" width="13.625" style="1249" customWidth="1"/>
    <col min="2059" max="2059" width="13.5" style="1249" customWidth="1"/>
    <col min="2060" max="2060" width="13" style="1249" customWidth="1"/>
    <col min="2061" max="2062" width="9" style="1249"/>
    <col min="2063" max="2063" width="9" style="1249" customWidth="1"/>
    <col min="2064" max="2304" width="9" style="1249"/>
    <col min="2305" max="2305" width="9.125" style="1249" customWidth="1"/>
    <col min="2306" max="2306" width="2.375" style="1249" customWidth="1"/>
    <col min="2307" max="2307" width="18" style="1249" customWidth="1"/>
    <col min="2308" max="2308" width="13.625" style="1249" customWidth="1"/>
    <col min="2309" max="2309" width="13.5" style="1249" customWidth="1"/>
    <col min="2310" max="2311" width="13.625" style="1249" customWidth="1"/>
    <col min="2312" max="2313" width="13.5" style="1249" customWidth="1"/>
    <col min="2314" max="2314" width="13.625" style="1249" customWidth="1"/>
    <col min="2315" max="2315" width="13.5" style="1249" customWidth="1"/>
    <col min="2316" max="2316" width="13" style="1249" customWidth="1"/>
    <col min="2317" max="2318" width="9" style="1249"/>
    <col min="2319" max="2319" width="9" style="1249" customWidth="1"/>
    <col min="2320" max="2560" width="9" style="1249"/>
    <col min="2561" max="2561" width="9.125" style="1249" customWidth="1"/>
    <col min="2562" max="2562" width="2.375" style="1249" customWidth="1"/>
    <col min="2563" max="2563" width="18" style="1249" customWidth="1"/>
    <col min="2564" max="2564" width="13.625" style="1249" customWidth="1"/>
    <col min="2565" max="2565" width="13.5" style="1249" customWidth="1"/>
    <col min="2566" max="2567" width="13.625" style="1249" customWidth="1"/>
    <col min="2568" max="2569" width="13.5" style="1249" customWidth="1"/>
    <col min="2570" max="2570" width="13.625" style="1249" customWidth="1"/>
    <col min="2571" max="2571" width="13.5" style="1249" customWidth="1"/>
    <col min="2572" max="2572" width="13" style="1249" customWidth="1"/>
    <col min="2573" max="2574" width="9" style="1249"/>
    <col min="2575" max="2575" width="9" style="1249" customWidth="1"/>
    <col min="2576" max="2816" width="9" style="1249"/>
    <col min="2817" max="2817" width="9.125" style="1249" customWidth="1"/>
    <col min="2818" max="2818" width="2.375" style="1249" customWidth="1"/>
    <col min="2819" max="2819" width="18" style="1249" customWidth="1"/>
    <col min="2820" max="2820" width="13.625" style="1249" customWidth="1"/>
    <col min="2821" max="2821" width="13.5" style="1249" customWidth="1"/>
    <col min="2822" max="2823" width="13.625" style="1249" customWidth="1"/>
    <col min="2824" max="2825" width="13.5" style="1249" customWidth="1"/>
    <col min="2826" max="2826" width="13.625" style="1249" customWidth="1"/>
    <col min="2827" max="2827" width="13.5" style="1249" customWidth="1"/>
    <col min="2828" max="2828" width="13" style="1249" customWidth="1"/>
    <col min="2829" max="2830" width="9" style="1249"/>
    <col min="2831" max="2831" width="9" style="1249" customWidth="1"/>
    <col min="2832" max="3072" width="9" style="1249"/>
    <col min="3073" max="3073" width="9.125" style="1249" customWidth="1"/>
    <col min="3074" max="3074" width="2.375" style="1249" customWidth="1"/>
    <col min="3075" max="3075" width="18" style="1249" customWidth="1"/>
    <col min="3076" max="3076" width="13.625" style="1249" customWidth="1"/>
    <col min="3077" max="3077" width="13.5" style="1249" customWidth="1"/>
    <col min="3078" max="3079" width="13.625" style="1249" customWidth="1"/>
    <col min="3080" max="3081" width="13.5" style="1249" customWidth="1"/>
    <col min="3082" max="3082" width="13.625" style="1249" customWidth="1"/>
    <col min="3083" max="3083" width="13.5" style="1249" customWidth="1"/>
    <col min="3084" max="3084" width="13" style="1249" customWidth="1"/>
    <col min="3085" max="3086" width="9" style="1249"/>
    <col min="3087" max="3087" width="9" style="1249" customWidth="1"/>
    <col min="3088" max="3328" width="9" style="1249"/>
    <col min="3329" max="3329" width="9.125" style="1249" customWidth="1"/>
    <col min="3330" max="3330" width="2.375" style="1249" customWidth="1"/>
    <col min="3331" max="3331" width="18" style="1249" customWidth="1"/>
    <col min="3332" max="3332" width="13.625" style="1249" customWidth="1"/>
    <col min="3333" max="3333" width="13.5" style="1249" customWidth="1"/>
    <col min="3334" max="3335" width="13.625" style="1249" customWidth="1"/>
    <col min="3336" max="3337" width="13.5" style="1249" customWidth="1"/>
    <col min="3338" max="3338" width="13.625" style="1249" customWidth="1"/>
    <col min="3339" max="3339" width="13.5" style="1249" customWidth="1"/>
    <col min="3340" max="3340" width="13" style="1249" customWidth="1"/>
    <col min="3341" max="3342" width="9" style="1249"/>
    <col min="3343" max="3343" width="9" style="1249" customWidth="1"/>
    <col min="3344" max="3584" width="9" style="1249"/>
    <col min="3585" max="3585" width="9.125" style="1249" customWidth="1"/>
    <col min="3586" max="3586" width="2.375" style="1249" customWidth="1"/>
    <col min="3587" max="3587" width="18" style="1249" customWidth="1"/>
    <col min="3588" max="3588" width="13.625" style="1249" customWidth="1"/>
    <col min="3589" max="3589" width="13.5" style="1249" customWidth="1"/>
    <col min="3590" max="3591" width="13.625" style="1249" customWidth="1"/>
    <col min="3592" max="3593" width="13.5" style="1249" customWidth="1"/>
    <col min="3594" max="3594" width="13.625" style="1249" customWidth="1"/>
    <col min="3595" max="3595" width="13.5" style="1249" customWidth="1"/>
    <col min="3596" max="3596" width="13" style="1249" customWidth="1"/>
    <col min="3597" max="3598" width="9" style="1249"/>
    <col min="3599" max="3599" width="9" style="1249" customWidth="1"/>
    <col min="3600" max="3840" width="9" style="1249"/>
    <col min="3841" max="3841" width="9.125" style="1249" customWidth="1"/>
    <col min="3842" max="3842" width="2.375" style="1249" customWidth="1"/>
    <col min="3843" max="3843" width="18" style="1249" customWidth="1"/>
    <col min="3844" max="3844" width="13.625" style="1249" customWidth="1"/>
    <col min="3845" max="3845" width="13.5" style="1249" customWidth="1"/>
    <col min="3846" max="3847" width="13.625" style="1249" customWidth="1"/>
    <col min="3848" max="3849" width="13.5" style="1249" customWidth="1"/>
    <col min="3850" max="3850" width="13.625" style="1249" customWidth="1"/>
    <col min="3851" max="3851" width="13.5" style="1249" customWidth="1"/>
    <col min="3852" max="3852" width="13" style="1249" customWidth="1"/>
    <col min="3853" max="3854" width="9" style="1249"/>
    <col min="3855" max="3855" width="9" style="1249" customWidth="1"/>
    <col min="3856" max="4096" width="9" style="1249"/>
    <col min="4097" max="4097" width="9.125" style="1249" customWidth="1"/>
    <col min="4098" max="4098" width="2.375" style="1249" customWidth="1"/>
    <col min="4099" max="4099" width="18" style="1249" customWidth="1"/>
    <col min="4100" max="4100" width="13.625" style="1249" customWidth="1"/>
    <col min="4101" max="4101" width="13.5" style="1249" customWidth="1"/>
    <col min="4102" max="4103" width="13.625" style="1249" customWidth="1"/>
    <col min="4104" max="4105" width="13.5" style="1249" customWidth="1"/>
    <col min="4106" max="4106" width="13.625" style="1249" customWidth="1"/>
    <col min="4107" max="4107" width="13.5" style="1249" customWidth="1"/>
    <col min="4108" max="4108" width="13" style="1249" customWidth="1"/>
    <col min="4109" max="4110" width="9" style="1249"/>
    <col min="4111" max="4111" width="9" style="1249" customWidth="1"/>
    <col min="4112" max="4352" width="9" style="1249"/>
    <col min="4353" max="4353" width="9.125" style="1249" customWidth="1"/>
    <col min="4354" max="4354" width="2.375" style="1249" customWidth="1"/>
    <col min="4355" max="4355" width="18" style="1249" customWidth="1"/>
    <col min="4356" max="4356" width="13.625" style="1249" customWidth="1"/>
    <col min="4357" max="4357" width="13.5" style="1249" customWidth="1"/>
    <col min="4358" max="4359" width="13.625" style="1249" customWidth="1"/>
    <col min="4360" max="4361" width="13.5" style="1249" customWidth="1"/>
    <col min="4362" max="4362" width="13.625" style="1249" customWidth="1"/>
    <col min="4363" max="4363" width="13.5" style="1249" customWidth="1"/>
    <col min="4364" max="4364" width="13" style="1249" customWidth="1"/>
    <col min="4365" max="4366" width="9" style="1249"/>
    <col min="4367" max="4367" width="9" style="1249" customWidth="1"/>
    <col min="4368" max="4608" width="9" style="1249"/>
    <col min="4609" max="4609" width="9.125" style="1249" customWidth="1"/>
    <col min="4610" max="4610" width="2.375" style="1249" customWidth="1"/>
    <col min="4611" max="4611" width="18" style="1249" customWidth="1"/>
    <col min="4612" max="4612" width="13.625" style="1249" customWidth="1"/>
    <col min="4613" max="4613" width="13.5" style="1249" customWidth="1"/>
    <col min="4614" max="4615" width="13.625" style="1249" customWidth="1"/>
    <col min="4616" max="4617" width="13.5" style="1249" customWidth="1"/>
    <col min="4618" max="4618" width="13.625" style="1249" customWidth="1"/>
    <col min="4619" max="4619" width="13.5" style="1249" customWidth="1"/>
    <col min="4620" max="4620" width="13" style="1249" customWidth="1"/>
    <col min="4621" max="4622" width="9" style="1249"/>
    <col min="4623" max="4623" width="9" style="1249" customWidth="1"/>
    <col min="4624" max="4864" width="9" style="1249"/>
    <col min="4865" max="4865" width="9.125" style="1249" customWidth="1"/>
    <col min="4866" max="4866" width="2.375" style="1249" customWidth="1"/>
    <col min="4867" max="4867" width="18" style="1249" customWidth="1"/>
    <col min="4868" max="4868" width="13.625" style="1249" customWidth="1"/>
    <col min="4869" max="4869" width="13.5" style="1249" customWidth="1"/>
    <col min="4870" max="4871" width="13.625" style="1249" customWidth="1"/>
    <col min="4872" max="4873" width="13.5" style="1249" customWidth="1"/>
    <col min="4874" max="4874" width="13.625" style="1249" customWidth="1"/>
    <col min="4875" max="4875" width="13.5" style="1249" customWidth="1"/>
    <col min="4876" max="4876" width="13" style="1249" customWidth="1"/>
    <col min="4877" max="4878" width="9" style="1249"/>
    <col min="4879" max="4879" width="9" style="1249" customWidth="1"/>
    <col min="4880" max="5120" width="9" style="1249"/>
    <col min="5121" max="5121" width="9.125" style="1249" customWidth="1"/>
    <col min="5122" max="5122" width="2.375" style="1249" customWidth="1"/>
    <col min="5123" max="5123" width="18" style="1249" customWidth="1"/>
    <col min="5124" max="5124" width="13.625" style="1249" customWidth="1"/>
    <col min="5125" max="5125" width="13.5" style="1249" customWidth="1"/>
    <col min="5126" max="5127" width="13.625" style="1249" customWidth="1"/>
    <col min="5128" max="5129" width="13.5" style="1249" customWidth="1"/>
    <col min="5130" max="5130" width="13.625" style="1249" customWidth="1"/>
    <col min="5131" max="5131" width="13.5" style="1249" customWidth="1"/>
    <col min="5132" max="5132" width="13" style="1249" customWidth="1"/>
    <col min="5133" max="5134" width="9" style="1249"/>
    <col min="5135" max="5135" width="9" style="1249" customWidth="1"/>
    <col min="5136" max="5376" width="9" style="1249"/>
    <col min="5377" max="5377" width="9.125" style="1249" customWidth="1"/>
    <col min="5378" max="5378" width="2.375" style="1249" customWidth="1"/>
    <col min="5379" max="5379" width="18" style="1249" customWidth="1"/>
    <col min="5380" max="5380" width="13.625" style="1249" customWidth="1"/>
    <col min="5381" max="5381" width="13.5" style="1249" customWidth="1"/>
    <col min="5382" max="5383" width="13.625" style="1249" customWidth="1"/>
    <col min="5384" max="5385" width="13.5" style="1249" customWidth="1"/>
    <col min="5386" max="5386" width="13.625" style="1249" customWidth="1"/>
    <col min="5387" max="5387" width="13.5" style="1249" customWidth="1"/>
    <col min="5388" max="5388" width="13" style="1249" customWidth="1"/>
    <col min="5389" max="5390" width="9" style="1249"/>
    <col min="5391" max="5391" width="9" style="1249" customWidth="1"/>
    <col min="5392" max="5632" width="9" style="1249"/>
    <col min="5633" max="5633" width="9.125" style="1249" customWidth="1"/>
    <col min="5634" max="5634" width="2.375" style="1249" customWidth="1"/>
    <col min="5635" max="5635" width="18" style="1249" customWidth="1"/>
    <col min="5636" max="5636" width="13.625" style="1249" customWidth="1"/>
    <col min="5637" max="5637" width="13.5" style="1249" customWidth="1"/>
    <col min="5638" max="5639" width="13.625" style="1249" customWidth="1"/>
    <col min="5640" max="5641" width="13.5" style="1249" customWidth="1"/>
    <col min="5642" max="5642" width="13.625" style="1249" customWidth="1"/>
    <col min="5643" max="5643" width="13.5" style="1249" customWidth="1"/>
    <col min="5644" max="5644" width="13" style="1249" customWidth="1"/>
    <col min="5645" max="5646" width="9" style="1249"/>
    <col min="5647" max="5647" width="9" style="1249" customWidth="1"/>
    <col min="5648" max="5888" width="9" style="1249"/>
    <col min="5889" max="5889" width="9.125" style="1249" customWidth="1"/>
    <col min="5890" max="5890" width="2.375" style="1249" customWidth="1"/>
    <col min="5891" max="5891" width="18" style="1249" customWidth="1"/>
    <col min="5892" max="5892" width="13.625" style="1249" customWidth="1"/>
    <col min="5893" max="5893" width="13.5" style="1249" customWidth="1"/>
    <col min="5894" max="5895" width="13.625" style="1249" customWidth="1"/>
    <col min="5896" max="5897" width="13.5" style="1249" customWidth="1"/>
    <col min="5898" max="5898" width="13.625" style="1249" customWidth="1"/>
    <col min="5899" max="5899" width="13.5" style="1249" customWidth="1"/>
    <col min="5900" max="5900" width="13" style="1249" customWidth="1"/>
    <col min="5901" max="5902" width="9" style="1249"/>
    <col min="5903" max="5903" width="9" style="1249" customWidth="1"/>
    <col min="5904" max="6144" width="9" style="1249"/>
    <col min="6145" max="6145" width="9.125" style="1249" customWidth="1"/>
    <col min="6146" max="6146" width="2.375" style="1249" customWidth="1"/>
    <col min="6147" max="6147" width="18" style="1249" customWidth="1"/>
    <col min="6148" max="6148" width="13.625" style="1249" customWidth="1"/>
    <col min="6149" max="6149" width="13.5" style="1249" customWidth="1"/>
    <col min="6150" max="6151" width="13.625" style="1249" customWidth="1"/>
    <col min="6152" max="6153" width="13.5" style="1249" customWidth="1"/>
    <col min="6154" max="6154" width="13.625" style="1249" customWidth="1"/>
    <col min="6155" max="6155" width="13.5" style="1249" customWidth="1"/>
    <col min="6156" max="6156" width="13" style="1249" customWidth="1"/>
    <col min="6157" max="6158" width="9" style="1249"/>
    <col min="6159" max="6159" width="9" style="1249" customWidth="1"/>
    <col min="6160" max="6400" width="9" style="1249"/>
    <col min="6401" max="6401" width="9.125" style="1249" customWidth="1"/>
    <col min="6402" max="6402" width="2.375" style="1249" customWidth="1"/>
    <col min="6403" max="6403" width="18" style="1249" customWidth="1"/>
    <col min="6404" max="6404" width="13.625" style="1249" customWidth="1"/>
    <col min="6405" max="6405" width="13.5" style="1249" customWidth="1"/>
    <col min="6406" max="6407" width="13.625" style="1249" customWidth="1"/>
    <col min="6408" max="6409" width="13.5" style="1249" customWidth="1"/>
    <col min="6410" max="6410" width="13.625" style="1249" customWidth="1"/>
    <col min="6411" max="6411" width="13.5" style="1249" customWidth="1"/>
    <col min="6412" max="6412" width="13" style="1249" customWidth="1"/>
    <col min="6413" max="6414" width="9" style="1249"/>
    <col min="6415" max="6415" width="9" style="1249" customWidth="1"/>
    <col min="6416" max="6656" width="9" style="1249"/>
    <col min="6657" max="6657" width="9.125" style="1249" customWidth="1"/>
    <col min="6658" max="6658" width="2.375" style="1249" customWidth="1"/>
    <col min="6659" max="6659" width="18" style="1249" customWidth="1"/>
    <col min="6660" max="6660" width="13.625" style="1249" customWidth="1"/>
    <col min="6661" max="6661" width="13.5" style="1249" customWidth="1"/>
    <col min="6662" max="6663" width="13.625" style="1249" customWidth="1"/>
    <col min="6664" max="6665" width="13.5" style="1249" customWidth="1"/>
    <col min="6666" max="6666" width="13.625" style="1249" customWidth="1"/>
    <col min="6667" max="6667" width="13.5" style="1249" customWidth="1"/>
    <col min="6668" max="6668" width="13" style="1249" customWidth="1"/>
    <col min="6669" max="6670" width="9" style="1249"/>
    <col min="6671" max="6671" width="9" style="1249" customWidth="1"/>
    <col min="6672" max="6912" width="9" style="1249"/>
    <col min="6913" max="6913" width="9.125" style="1249" customWidth="1"/>
    <col min="6914" max="6914" width="2.375" style="1249" customWidth="1"/>
    <col min="6915" max="6915" width="18" style="1249" customWidth="1"/>
    <col min="6916" max="6916" width="13.625" style="1249" customWidth="1"/>
    <col min="6917" max="6917" width="13.5" style="1249" customWidth="1"/>
    <col min="6918" max="6919" width="13.625" style="1249" customWidth="1"/>
    <col min="6920" max="6921" width="13.5" style="1249" customWidth="1"/>
    <col min="6922" max="6922" width="13.625" style="1249" customWidth="1"/>
    <col min="6923" max="6923" width="13.5" style="1249" customWidth="1"/>
    <col min="6924" max="6924" width="13" style="1249" customWidth="1"/>
    <col min="6925" max="6926" width="9" style="1249"/>
    <col min="6927" max="6927" width="9" style="1249" customWidth="1"/>
    <col min="6928" max="7168" width="9" style="1249"/>
    <col min="7169" max="7169" width="9.125" style="1249" customWidth="1"/>
    <col min="7170" max="7170" width="2.375" style="1249" customWidth="1"/>
    <col min="7171" max="7171" width="18" style="1249" customWidth="1"/>
    <col min="7172" max="7172" width="13.625" style="1249" customWidth="1"/>
    <col min="7173" max="7173" width="13.5" style="1249" customWidth="1"/>
    <col min="7174" max="7175" width="13.625" style="1249" customWidth="1"/>
    <col min="7176" max="7177" width="13.5" style="1249" customWidth="1"/>
    <col min="7178" max="7178" width="13.625" style="1249" customWidth="1"/>
    <col min="7179" max="7179" width="13.5" style="1249" customWidth="1"/>
    <col min="7180" max="7180" width="13" style="1249" customWidth="1"/>
    <col min="7181" max="7182" width="9" style="1249"/>
    <col min="7183" max="7183" width="9" style="1249" customWidth="1"/>
    <col min="7184" max="7424" width="9" style="1249"/>
    <col min="7425" max="7425" width="9.125" style="1249" customWidth="1"/>
    <col min="7426" max="7426" width="2.375" style="1249" customWidth="1"/>
    <col min="7427" max="7427" width="18" style="1249" customWidth="1"/>
    <col min="7428" max="7428" width="13.625" style="1249" customWidth="1"/>
    <col min="7429" max="7429" width="13.5" style="1249" customWidth="1"/>
    <col min="7430" max="7431" width="13.625" style="1249" customWidth="1"/>
    <col min="7432" max="7433" width="13.5" style="1249" customWidth="1"/>
    <col min="7434" max="7434" width="13.625" style="1249" customWidth="1"/>
    <col min="7435" max="7435" width="13.5" style="1249" customWidth="1"/>
    <col min="7436" max="7436" width="13" style="1249" customWidth="1"/>
    <col min="7437" max="7438" width="9" style="1249"/>
    <col min="7439" max="7439" width="9" style="1249" customWidth="1"/>
    <col min="7440" max="7680" width="9" style="1249"/>
    <col min="7681" max="7681" width="9.125" style="1249" customWidth="1"/>
    <col min="7682" max="7682" width="2.375" style="1249" customWidth="1"/>
    <col min="7683" max="7683" width="18" style="1249" customWidth="1"/>
    <col min="7684" max="7684" width="13.625" style="1249" customWidth="1"/>
    <col min="7685" max="7685" width="13.5" style="1249" customWidth="1"/>
    <col min="7686" max="7687" width="13.625" style="1249" customWidth="1"/>
    <col min="7688" max="7689" width="13.5" style="1249" customWidth="1"/>
    <col min="7690" max="7690" width="13.625" style="1249" customWidth="1"/>
    <col min="7691" max="7691" width="13.5" style="1249" customWidth="1"/>
    <col min="7692" max="7692" width="13" style="1249" customWidth="1"/>
    <col min="7693" max="7694" width="9" style="1249"/>
    <col min="7695" max="7695" width="9" style="1249" customWidth="1"/>
    <col min="7696" max="7936" width="9" style="1249"/>
    <col min="7937" max="7937" width="9.125" style="1249" customWidth="1"/>
    <col min="7938" max="7938" width="2.375" style="1249" customWidth="1"/>
    <col min="7939" max="7939" width="18" style="1249" customWidth="1"/>
    <col min="7940" max="7940" width="13.625" style="1249" customWidth="1"/>
    <col min="7941" max="7941" width="13.5" style="1249" customWidth="1"/>
    <col min="7942" max="7943" width="13.625" style="1249" customWidth="1"/>
    <col min="7944" max="7945" width="13.5" style="1249" customWidth="1"/>
    <col min="7946" max="7946" width="13.625" style="1249" customWidth="1"/>
    <col min="7947" max="7947" width="13.5" style="1249" customWidth="1"/>
    <col min="7948" max="7948" width="13" style="1249" customWidth="1"/>
    <col min="7949" max="7950" width="9" style="1249"/>
    <col min="7951" max="7951" width="9" style="1249" customWidth="1"/>
    <col min="7952" max="8192" width="9" style="1249"/>
    <col min="8193" max="8193" width="9.125" style="1249" customWidth="1"/>
    <col min="8194" max="8194" width="2.375" style="1249" customWidth="1"/>
    <col min="8195" max="8195" width="18" style="1249" customWidth="1"/>
    <col min="8196" max="8196" width="13.625" style="1249" customWidth="1"/>
    <col min="8197" max="8197" width="13.5" style="1249" customWidth="1"/>
    <col min="8198" max="8199" width="13.625" style="1249" customWidth="1"/>
    <col min="8200" max="8201" width="13.5" style="1249" customWidth="1"/>
    <col min="8202" max="8202" width="13.625" style="1249" customWidth="1"/>
    <col min="8203" max="8203" width="13.5" style="1249" customWidth="1"/>
    <col min="8204" max="8204" width="13" style="1249" customWidth="1"/>
    <col min="8205" max="8206" width="9" style="1249"/>
    <col min="8207" max="8207" width="9" style="1249" customWidth="1"/>
    <col min="8208" max="8448" width="9" style="1249"/>
    <col min="8449" max="8449" width="9.125" style="1249" customWidth="1"/>
    <col min="8450" max="8450" width="2.375" style="1249" customWidth="1"/>
    <col min="8451" max="8451" width="18" style="1249" customWidth="1"/>
    <col min="8452" max="8452" width="13.625" style="1249" customWidth="1"/>
    <col min="8453" max="8453" width="13.5" style="1249" customWidth="1"/>
    <col min="8454" max="8455" width="13.625" style="1249" customWidth="1"/>
    <col min="8456" max="8457" width="13.5" style="1249" customWidth="1"/>
    <col min="8458" max="8458" width="13.625" style="1249" customWidth="1"/>
    <col min="8459" max="8459" width="13.5" style="1249" customWidth="1"/>
    <col min="8460" max="8460" width="13" style="1249" customWidth="1"/>
    <col min="8461" max="8462" width="9" style="1249"/>
    <col min="8463" max="8463" width="9" style="1249" customWidth="1"/>
    <col min="8464" max="8704" width="9" style="1249"/>
    <col min="8705" max="8705" width="9.125" style="1249" customWidth="1"/>
    <col min="8706" max="8706" width="2.375" style="1249" customWidth="1"/>
    <col min="8707" max="8707" width="18" style="1249" customWidth="1"/>
    <col min="8708" max="8708" width="13.625" style="1249" customWidth="1"/>
    <col min="8709" max="8709" width="13.5" style="1249" customWidth="1"/>
    <col min="8710" max="8711" width="13.625" style="1249" customWidth="1"/>
    <col min="8712" max="8713" width="13.5" style="1249" customWidth="1"/>
    <col min="8714" max="8714" width="13.625" style="1249" customWidth="1"/>
    <col min="8715" max="8715" width="13.5" style="1249" customWidth="1"/>
    <col min="8716" max="8716" width="13" style="1249" customWidth="1"/>
    <col min="8717" max="8718" width="9" style="1249"/>
    <col min="8719" max="8719" width="9" style="1249" customWidth="1"/>
    <col min="8720" max="8960" width="9" style="1249"/>
    <col min="8961" max="8961" width="9.125" style="1249" customWidth="1"/>
    <col min="8962" max="8962" width="2.375" style="1249" customWidth="1"/>
    <col min="8963" max="8963" width="18" style="1249" customWidth="1"/>
    <col min="8964" max="8964" width="13.625" style="1249" customWidth="1"/>
    <col min="8965" max="8965" width="13.5" style="1249" customWidth="1"/>
    <col min="8966" max="8967" width="13.625" style="1249" customWidth="1"/>
    <col min="8968" max="8969" width="13.5" style="1249" customWidth="1"/>
    <col min="8970" max="8970" width="13.625" style="1249" customWidth="1"/>
    <col min="8971" max="8971" width="13.5" style="1249" customWidth="1"/>
    <col min="8972" max="8972" width="13" style="1249" customWidth="1"/>
    <col min="8973" max="8974" width="9" style="1249"/>
    <col min="8975" max="8975" width="9" style="1249" customWidth="1"/>
    <col min="8976" max="9216" width="9" style="1249"/>
    <col min="9217" max="9217" width="9.125" style="1249" customWidth="1"/>
    <col min="9218" max="9218" width="2.375" style="1249" customWidth="1"/>
    <col min="9219" max="9219" width="18" style="1249" customWidth="1"/>
    <col min="9220" max="9220" width="13.625" style="1249" customWidth="1"/>
    <col min="9221" max="9221" width="13.5" style="1249" customWidth="1"/>
    <col min="9222" max="9223" width="13.625" style="1249" customWidth="1"/>
    <col min="9224" max="9225" width="13.5" style="1249" customWidth="1"/>
    <col min="9226" max="9226" width="13.625" style="1249" customWidth="1"/>
    <col min="9227" max="9227" width="13.5" style="1249" customWidth="1"/>
    <col min="9228" max="9228" width="13" style="1249" customWidth="1"/>
    <col min="9229" max="9230" width="9" style="1249"/>
    <col min="9231" max="9231" width="9" style="1249" customWidth="1"/>
    <col min="9232" max="9472" width="9" style="1249"/>
    <col min="9473" max="9473" width="9.125" style="1249" customWidth="1"/>
    <col min="9474" max="9474" width="2.375" style="1249" customWidth="1"/>
    <col min="9475" max="9475" width="18" style="1249" customWidth="1"/>
    <col min="9476" max="9476" width="13.625" style="1249" customWidth="1"/>
    <col min="9477" max="9477" width="13.5" style="1249" customWidth="1"/>
    <col min="9478" max="9479" width="13.625" style="1249" customWidth="1"/>
    <col min="9480" max="9481" width="13.5" style="1249" customWidth="1"/>
    <col min="9482" max="9482" width="13.625" style="1249" customWidth="1"/>
    <col min="9483" max="9483" width="13.5" style="1249" customWidth="1"/>
    <col min="9484" max="9484" width="13" style="1249" customWidth="1"/>
    <col min="9485" max="9486" width="9" style="1249"/>
    <col min="9487" max="9487" width="9" style="1249" customWidth="1"/>
    <col min="9488" max="9728" width="9" style="1249"/>
    <col min="9729" max="9729" width="9.125" style="1249" customWidth="1"/>
    <col min="9730" max="9730" width="2.375" style="1249" customWidth="1"/>
    <col min="9731" max="9731" width="18" style="1249" customWidth="1"/>
    <col min="9732" max="9732" width="13.625" style="1249" customWidth="1"/>
    <col min="9733" max="9733" width="13.5" style="1249" customWidth="1"/>
    <col min="9734" max="9735" width="13.625" style="1249" customWidth="1"/>
    <col min="9736" max="9737" width="13.5" style="1249" customWidth="1"/>
    <col min="9738" max="9738" width="13.625" style="1249" customWidth="1"/>
    <col min="9739" max="9739" width="13.5" style="1249" customWidth="1"/>
    <col min="9740" max="9740" width="13" style="1249" customWidth="1"/>
    <col min="9741" max="9742" width="9" style="1249"/>
    <col min="9743" max="9743" width="9" style="1249" customWidth="1"/>
    <col min="9744" max="9984" width="9" style="1249"/>
    <col min="9985" max="9985" width="9.125" style="1249" customWidth="1"/>
    <col min="9986" max="9986" width="2.375" style="1249" customWidth="1"/>
    <col min="9987" max="9987" width="18" style="1249" customWidth="1"/>
    <col min="9988" max="9988" width="13.625" style="1249" customWidth="1"/>
    <col min="9989" max="9989" width="13.5" style="1249" customWidth="1"/>
    <col min="9990" max="9991" width="13.625" style="1249" customWidth="1"/>
    <col min="9992" max="9993" width="13.5" style="1249" customWidth="1"/>
    <col min="9994" max="9994" width="13.625" style="1249" customWidth="1"/>
    <col min="9995" max="9995" width="13.5" style="1249" customWidth="1"/>
    <col min="9996" max="9996" width="13" style="1249" customWidth="1"/>
    <col min="9997" max="9998" width="9" style="1249"/>
    <col min="9999" max="9999" width="9" style="1249" customWidth="1"/>
    <col min="10000" max="10240" width="9" style="1249"/>
    <col min="10241" max="10241" width="9.125" style="1249" customWidth="1"/>
    <col min="10242" max="10242" width="2.375" style="1249" customWidth="1"/>
    <col min="10243" max="10243" width="18" style="1249" customWidth="1"/>
    <col min="10244" max="10244" width="13.625" style="1249" customWidth="1"/>
    <col min="10245" max="10245" width="13.5" style="1249" customWidth="1"/>
    <col min="10246" max="10247" width="13.625" style="1249" customWidth="1"/>
    <col min="10248" max="10249" width="13.5" style="1249" customWidth="1"/>
    <col min="10250" max="10250" width="13.625" style="1249" customWidth="1"/>
    <col min="10251" max="10251" width="13.5" style="1249" customWidth="1"/>
    <col min="10252" max="10252" width="13" style="1249" customWidth="1"/>
    <col min="10253" max="10254" width="9" style="1249"/>
    <col min="10255" max="10255" width="9" style="1249" customWidth="1"/>
    <col min="10256" max="10496" width="9" style="1249"/>
    <col min="10497" max="10497" width="9.125" style="1249" customWidth="1"/>
    <col min="10498" max="10498" width="2.375" style="1249" customWidth="1"/>
    <col min="10499" max="10499" width="18" style="1249" customWidth="1"/>
    <col min="10500" max="10500" width="13.625" style="1249" customWidth="1"/>
    <col min="10501" max="10501" width="13.5" style="1249" customWidth="1"/>
    <col min="10502" max="10503" width="13.625" style="1249" customWidth="1"/>
    <col min="10504" max="10505" width="13.5" style="1249" customWidth="1"/>
    <col min="10506" max="10506" width="13.625" style="1249" customWidth="1"/>
    <col min="10507" max="10507" width="13.5" style="1249" customWidth="1"/>
    <col min="10508" max="10508" width="13" style="1249" customWidth="1"/>
    <col min="10509" max="10510" width="9" style="1249"/>
    <col min="10511" max="10511" width="9" style="1249" customWidth="1"/>
    <col min="10512" max="10752" width="9" style="1249"/>
    <col min="10753" max="10753" width="9.125" style="1249" customWidth="1"/>
    <col min="10754" max="10754" width="2.375" style="1249" customWidth="1"/>
    <col min="10755" max="10755" width="18" style="1249" customWidth="1"/>
    <col min="10756" max="10756" width="13.625" style="1249" customWidth="1"/>
    <col min="10757" max="10757" width="13.5" style="1249" customWidth="1"/>
    <col min="10758" max="10759" width="13.625" style="1249" customWidth="1"/>
    <col min="10760" max="10761" width="13.5" style="1249" customWidth="1"/>
    <col min="10762" max="10762" width="13.625" style="1249" customWidth="1"/>
    <col min="10763" max="10763" width="13.5" style="1249" customWidth="1"/>
    <col min="10764" max="10764" width="13" style="1249" customWidth="1"/>
    <col min="10765" max="10766" width="9" style="1249"/>
    <col min="10767" max="10767" width="9" style="1249" customWidth="1"/>
    <col min="10768" max="11008" width="9" style="1249"/>
    <col min="11009" max="11009" width="9.125" style="1249" customWidth="1"/>
    <col min="11010" max="11010" width="2.375" style="1249" customWidth="1"/>
    <col min="11011" max="11011" width="18" style="1249" customWidth="1"/>
    <col min="11012" max="11012" width="13.625" style="1249" customWidth="1"/>
    <col min="11013" max="11013" width="13.5" style="1249" customWidth="1"/>
    <col min="11014" max="11015" width="13.625" style="1249" customWidth="1"/>
    <col min="11016" max="11017" width="13.5" style="1249" customWidth="1"/>
    <col min="11018" max="11018" width="13.625" style="1249" customWidth="1"/>
    <col min="11019" max="11019" width="13.5" style="1249" customWidth="1"/>
    <col min="11020" max="11020" width="13" style="1249" customWidth="1"/>
    <col min="11021" max="11022" width="9" style="1249"/>
    <col min="11023" max="11023" width="9" style="1249" customWidth="1"/>
    <col min="11024" max="11264" width="9" style="1249"/>
    <col min="11265" max="11265" width="9.125" style="1249" customWidth="1"/>
    <col min="11266" max="11266" width="2.375" style="1249" customWidth="1"/>
    <col min="11267" max="11267" width="18" style="1249" customWidth="1"/>
    <col min="11268" max="11268" width="13.625" style="1249" customWidth="1"/>
    <col min="11269" max="11269" width="13.5" style="1249" customWidth="1"/>
    <col min="11270" max="11271" width="13.625" style="1249" customWidth="1"/>
    <col min="11272" max="11273" width="13.5" style="1249" customWidth="1"/>
    <col min="11274" max="11274" width="13.625" style="1249" customWidth="1"/>
    <col min="11275" max="11275" width="13.5" style="1249" customWidth="1"/>
    <col min="11276" max="11276" width="13" style="1249" customWidth="1"/>
    <col min="11277" max="11278" width="9" style="1249"/>
    <col min="11279" max="11279" width="9" style="1249" customWidth="1"/>
    <col min="11280" max="11520" width="9" style="1249"/>
    <col min="11521" max="11521" width="9.125" style="1249" customWidth="1"/>
    <col min="11522" max="11522" width="2.375" style="1249" customWidth="1"/>
    <col min="11523" max="11523" width="18" style="1249" customWidth="1"/>
    <col min="11524" max="11524" width="13.625" style="1249" customWidth="1"/>
    <col min="11525" max="11525" width="13.5" style="1249" customWidth="1"/>
    <col min="11526" max="11527" width="13.625" style="1249" customWidth="1"/>
    <col min="11528" max="11529" width="13.5" style="1249" customWidth="1"/>
    <col min="11530" max="11530" width="13.625" style="1249" customWidth="1"/>
    <col min="11531" max="11531" width="13.5" style="1249" customWidth="1"/>
    <col min="11532" max="11532" width="13" style="1249" customWidth="1"/>
    <col min="11533" max="11534" width="9" style="1249"/>
    <col min="11535" max="11535" width="9" style="1249" customWidth="1"/>
    <col min="11536" max="11776" width="9" style="1249"/>
    <col min="11777" max="11777" width="9.125" style="1249" customWidth="1"/>
    <col min="11778" max="11778" width="2.375" style="1249" customWidth="1"/>
    <col min="11779" max="11779" width="18" style="1249" customWidth="1"/>
    <col min="11780" max="11780" width="13.625" style="1249" customWidth="1"/>
    <col min="11781" max="11781" width="13.5" style="1249" customWidth="1"/>
    <col min="11782" max="11783" width="13.625" style="1249" customWidth="1"/>
    <col min="11784" max="11785" width="13.5" style="1249" customWidth="1"/>
    <col min="11786" max="11786" width="13.625" style="1249" customWidth="1"/>
    <col min="11787" max="11787" width="13.5" style="1249" customWidth="1"/>
    <col min="11788" max="11788" width="13" style="1249" customWidth="1"/>
    <col min="11789" max="11790" width="9" style="1249"/>
    <col min="11791" max="11791" width="9" style="1249" customWidth="1"/>
    <col min="11792" max="12032" width="9" style="1249"/>
    <col min="12033" max="12033" width="9.125" style="1249" customWidth="1"/>
    <col min="12034" max="12034" width="2.375" style="1249" customWidth="1"/>
    <col min="12035" max="12035" width="18" style="1249" customWidth="1"/>
    <col min="12036" max="12036" width="13.625" style="1249" customWidth="1"/>
    <col min="12037" max="12037" width="13.5" style="1249" customWidth="1"/>
    <col min="12038" max="12039" width="13.625" style="1249" customWidth="1"/>
    <col min="12040" max="12041" width="13.5" style="1249" customWidth="1"/>
    <col min="12042" max="12042" width="13.625" style="1249" customWidth="1"/>
    <col min="12043" max="12043" width="13.5" style="1249" customWidth="1"/>
    <col min="12044" max="12044" width="13" style="1249" customWidth="1"/>
    <col min="12045" max="12046" width="9" style="1249"/>
    <col min="12047" max="12047" width="9" style="1249" customWidth="1"/>
    <col min="12048" max="12288" width="9" style="1249"/>
    <col min="12289" max="12289" width="9.125" style="1249" customWidth="1"/>
    <col min="12290" max="12290" width="2.375" style="1249" customWidth="1"/>
    <col min="12291" max="12291" width="18" style="1249" customWidth="1"/>
    <col min="12292" max="12292" width="13.625" style="1249" customWidth="1"/>
    <col min="12293" max="12293" width="13.5" style="1249" customWidth="1"/>
    <col min="12294" max="12295" width="13.625" style="1249" customWidth="1"/>
    <col min="12296" max="12297" width="13.5" style="1249" customWidth="1"/>
    <col min="12298" max="12298" width="13.625" style="1249" customWidth="1"/>
    <col min="12299" max="12299" width="13.5" style="1249" customWidth="1"/>
    <col min="12300" max="12300" width="13" style="1249" customWidth="1"/>
    <col min="12301" max="12302" width="9" style="1249"/>
    <col min="12303" max="12303" width="9" style="1249" customWidth="1"/>
    <col min="12304" max="12544" width="9" style="1249"/>
    <col min="12545" max="12545" width="9.125" style="1249" customWidth="1"/>
    <col min="12546" max="12546" width="2.375" style="1249" customWidth="1"/>
    <col min="12547" max="12547" width="18" style="1249" customWidth="1"/>
    <col min="12548" max="12548" width="13.625" style="1249" customWidth="1"/>
    <col min="12549" max="12549" width="13.5" style="1249" customWidth="1"/>
    <col min="12550" max="12551" width="13.625" style="1249" customWidth="1"/>
    <col min="12552" max="12553" width="13.5" style="1249" customWidth="1"/>
    <col min="12554" max="12554" width="13.625" style="1249" customWidth="1"/>
    <col min="12555" max="12555" width="13.5" style="1249" customWidth="1"/>
    <col min="12556" max="12556" width="13" style="1249" customWidth="1"/>
    <col min="12557" max="12558" width="9" style="1249"/>
    <col min="12559" max="12559" width="9" style="1249" customWidth="1"/>
    <col min="12560" max="12800" width="9" style="1249"/>
    <col min="12801" max="12801" width="9.125" style="1249" customWidth="1"/>
    <col min="12802" max="12802" width="2.375" style="1249" customWidth="1"/>
    <col min="12803" max="12803" width="18" style="1249" customWidth="1"/>
    <col min="12804" max="12804" width="13.625" style="1249" customWidth="1"/>
    <col min="12805" max="12805" width="13.5" style="1249" customWidth="1"/>
    <col min="12806" max="12807" width="13.625" style="1249" customWidth="1"/>
    <col min="12808" max="12809" width="13.5" style="1249" customWidth="1"/>
    <col min="12810" max="12810" width="13.625" style="1249" customWidth="1"/>
    <col min="12811" max="12811" width="13.5" style="1249" customWidth="1"/>
    <col min="12812" max="12812" width="13" style="1249" customWidth="1"/>
    <col min="12813" max="12814" width="9" style="1249"/>
    <col min="12815" max="12815" width="9" style="1249" customWidth="1"/>
    <col min="12816" max="13056" width="9" style="1249"/>
    <col min="13057" max="13057" width="9.125" style="1249" customWidth="1"/>
    <col min="13058" max="13058" width="2.375" style="1249" customWidth="1"/>
    <col min="13059" max="13059" width="18" style="1249" customWidth="1"/>
    <col min="13060" max="13060" width="13.625" style="1249" customWidth="1"/>
    <col min="13061" max="13061" width="13.5" style="1249" customWidth="1"/>
    <col min="13062" max="13063" width="13.625" style="1249" customWidth="1"/>
    <col min="13064" max="13065" width="13.5" style="1249" customWidth="1"/>
    <col min="13066" max="13066" width="13.625" style="1249" customWidth="1"/>
    <col min="13067" max="13067" width="13.5" style="1249" customWidth="1"/>
    <col min="13068" max="13068" width="13" style="1249" customWidth="1"/>
    <col min="13069" max="13070" width="9" style="1249"/>
    <col min="13071" max="13071" width="9" style="1249" customWidth="1"/>
    <col min="13072" max="13312" width="9" style="1249"/>
    <col min="13313" max="13313" width="9.125" style="1249" customWidth="1"/>
    <col min="13314" max="13314" width="2.375" style="1249" customWidth="1"/>
    <col min="13315" max="13315" width="18" style="1249" customWidth="1"/>
    <col min="13316" max="13316" width="13.625" style="1249" customWidth="1"/>
    <col min="13317" max="13317" width="13.5" style="1249" customWidth="1"/>
    <col min="13318" max="13319" width="13.625" style="1249" customWidth="1"/>
    <col min="13320" max="13321" width="13.5" style="1249" customWidth="1"/>
    <col min="13322" max="13322" width="13.625" style="1249" customWidth="1"/>
    <col min="13323" max="13323" width="13.5" style="1249" customWidth="1"/>
    <col min="13324" max="13324" width="13" style="1249" customWidth="1"/>
    <col min="13325" max="13326" width="9" style="1249"/>
    <col min="13327" max="13327" width="9" style="1249" customWidth="1"/>
    <col min="13328" max="13568" width="9" style="1249"/>
    <col min="13569" max="13569" width="9.125" style="1249" customWidth="1"/>
    <col min="13570" max="13570" width="2.375" style="1249" customWidth="1"/>
    <col min="13571" max="13571" width="18" style="1249" customWidth="1"/>
    <col min="13572" max="13572" width="13.625" style="1249" customWidth="1"/>
    <col min="13573" max="13573" width="13.5" style="1249" customWidth="1"/>
    <col min="13574" max="13575" width="13.625" style="1249" customWidth="1"/>
    <col min="13576" max="13577" width="13.5" style="1249" customWidth="1"/>
    <col min="13578" max="13578" width="13.625" style="1249" customWidth="1"/>
    <col min="13579" max="13579" width="13.5" style="1249" customWidth="1"/>
    <col min="13580" max="13580" width="13" style="1249" customWidth="1"/>
    <col min="13581" max="13582" width="9" style="1249"/>
    <col min="13583" max="13583" width="9" style="1249" customWidth="1"/>
    <col min="13584" max="13824" width="9" style="1249"/>
    <col min="13825" max="13825" width="9.125" style="1249" customWidth="1"/>
    <col min="13826" max="13826" width="2.375" style="1249" customWidth="1"/>
    <col min="13827" max="13827" width="18" style="1249" customWidth="1"/>
    <col min="13828" max="13828" width="13.625" style="1249" customWidth="1"/>
    <col min="13829" max="13829" width="13.5" style="1249" customWidth="1"/>
    <col min="13830" max="13831" width="13.625" style="1249" customWidth="1"/>
    <col min="13832" max="13833" width="13.5" style="1249" customWidth="1"/>
    <col min="13834" max="13834" width="13.625" style="1249" customWidth="1"/>
    <col min="13835" max="13835" width="13.5" style="1249" customWidth="1"/>
    <col min="13836" max="13836" width="13" style="1249" customWidth="1"/>
    <col min="13837" max="13838" width="9" style="1249"/>
    <col min="13839" max="13839" width="9" style="1249" customWidth="1"/>
    <col min="13840" max="14080" width="9" style="1249"/>
    <col min="14081" max="14081" width="9.125" style="1249" customWidth="1"/>
    <col min="14082" max="14082" width="2.375" style="1249" customWidth="1"/>
    <col min="14083" max="14083" width="18" style="1249" customWidth="1"/>
    <col min="14084" max="14084" width="13.625" style="1249" customWidth="1"/>
    <col min="14085" max="14085" width="13.5" style="1249" customWidth="1"/>
    <col min="14086" max="14087" width="13.625" style="1249" customWidth="1"/>
    <col min="14088" max="14089" width="13.5" style="1249" customWidth="1"/>
    <col min="14090" max="14090" width="13.625" style="1249" customWidth="1"/>
    <col min="14091" max="14091" width="13.5" style="1249" customWidth="1"/>
    <col min="14092" max="14092" width="13" style="1249" customWidth="1"/>
    <col min="14093" max="14094" width="9" style="1249"/>
    <col min="14095" max="14095" width="9" style="1249" customWidth="1"/>
    <col min="14096" max="14336" width="9" style="1249"/>
    <col min="14337" max="14337" width="9.125" style="1249" customWidth="1"/>
    <col min="14338" max="14338" width="2.375" style="1249" customWidth="1"/>
    <col min="14339" max="14339" width="18" style="1249" customWidth="1"/>
    <col min="14340" max="14340" width="13.625" style="1249" customWidth="1"/>
    <col min="14341" max="14341" width="13.5" style="1249" customWidth="1"/>
    <col min="14342" max="14343" width="13.625" style="1249" customWidth="1"/>
    <col min="14344" max="14345" width="13.5" style="1249" customWidth="1"/>
    <col min="14346" max="14346" width="13.625" style="1249" customWidth="1"/>
    <col min="14347" max="14347" width="13.5" style="1249" customWidth="1"/>
    <col min="14348" max="14348" width="13" style="1249" customWidth="1"/>
    <col min="14349" max="14350" width="9" style="1249"/>
    <col min="14351" max="14351" width="9" style="1249" customWidth="1"/>
    <col min="14352" max="14592" width="9" style="1249"/>
    <col min="14593" max="14593" width="9.125" style="1249" customWidth="1"/>
    <col min="14594" max="14594" width="2.375" style="1249" customWidth="1"/>
    <col min="14595" max="14595" width="18" style="1249" customWidth="1"/>
    <col min="14596" max="14596" width="13.625" style="1249" customWidth="1"/>
    <col min="14597" max="14597" width="13.5" style="1249" customWidth="1"/>
    <col min="14598" max="14599" width="13.625" style="1249" customWidth="1"/>
    <col min="14600" max="14601" width="13.5" style="1249" customWidth="1"/>
    <col min="14602" max="14602" width="13.625" style="1249" customWidth="1"/>
    <col min="14603" max="14603" width="13.5" style="1249" customWidth="1"/>
    <col min="14604" max="14604" width="13" style="1249" customWidth="1"/>
    <col min="14605" max="14606" width="9" style="1249"/>
    <col min="14607" max="14607" width="9" style="1249" customWidth="1"/>
    <col min="14608" max="14848" width="9" style="1249"/>
    <col min="14849" max="14849" width="9.125" style="1249" customWidth="1"/>
    <col min="14850" max="14850" width="2.375" style="1249" customWidth="1"/>
    <col min="14851" max="14851" width="18" style="1249" customWidth="1"/>
    <col min="14852" max="14852" width="13.625" style="1249" customWidth="1"/>
    <col min="14853" max="14853" width="13.5" style="1249" customWidth="1"/>
    <col min="14854" max="14855" width="13.625" style="1249" customWidth="1"/>
    <col min="14856" max="14857" width="13.5" style="1249" customWidth="1"/>
    <col min="14858" max="14858" width="13.625" style="1249" customWidth="1"/>
    <col min="14859" max="14859" width="13.5" style="1249" customWidth="1"/>
    <col min="14860" max="14860" width="13" style="1249" customWidth="1"/>
    <col min="14861" max="14862" width="9" style="1249"/>
    <col min="14863" max="14863" width="9" style="1249" customWidth="1"/>
    <col min="14864" max="15104" width="9" style="1249"/>
    <col min="15105" max="15105" width="9.125" style="1249" customWidth="1"/>
    <col min="15106" max="15106" width="2.375" style="1249" customWidth="1"/>
    <col min="15107" max="15107" width="18" style="1249" customWidth="1"/>
    <col min="15108" max="15108" width="13.625" style="1249" customWidth="1"/>
    <col min="15109" max="15109" width="13.5" style="1249" customWidth="1"/>
    <col min="15110" max="15111" width="13.625" style="1249" customWidth="1"/>
    <col min="15112" max="15113" width="13.5" style="1249" customWidth="1"/>
    <col min="15114" max="15114" width="13.625" style="1249" customWidth="1"/>
    <col min="15115" max="15115" width="13.5" style="1249" customWidth="1"/>
    <col min="15116" max="15116" width="13" style="1249" customWidth="1"/>
    <col min="15117" max="15118" width="9" style="1249"/>
    <col min="15119" max="15119" width="9" style="1249" customWidth="1"/>
    <col min="15120" max="15360" width="9" style="1249"/>
    <col min="15361" max="15361" width="9.125" style="1249" customWidth="1"/>
    <col min="15362" max="15362" width="2.375" style="1249" customWidth="1"/>
    <col min="15363" max="15363" width="18" style="1249" customWidth="1"/>
    <col min="15364" max="15364" width="13.625" style="1249" customWidth="1"/>
    <col min="15365" max="15365" width="13.5" style="1249" customWidth="1"/>
    <col min="15366" max="15367" width="13.625" style="1249" customWidth="1"/>
    <col min="15368" max="15369" width="13.5" style="1249" customWidth="1"/>
    <col min="15370" max="15370" width="13.625" style="1249" customWidth="1"/>
    <col min="15371" max="15371" width="13.5" style="1249" customWidth="1"/>
    <col min="15372" max="15372" width="13" style="1249" customWidth="1"/>
    <col min="15373" max="15374" width="9" style="1249"/>
    <col min="15375" max="15375" width="9" style="1249" customWidth="1"/>
    <col min="15376" max="15616" width="9" style="1249"/>
    <col min="15617" max="15617" width="9.125" style="1249" customWidth="1"/>
    <col min="15618" max="15618" width="2.375" style="1249" customWidth="1"/>
    <col min="15619" max="15619" width="18" style="1249" customWidth="1"/>
    <col min="15620" max="15620" width="13.625" style="1249" customWidth="1"/>
    <col min="15621" max="15621" width="13.5" style="1249" customWidth="1"/>
    <col min="15622" max="15623" width="13.625" style="1249" customWidth="1"/>
    <col min="15624" max="15625" width="13.5" style="1249" customWidth="1"/>
    <col min="15626" max="15626" width="13.625" style="1249" customWidth="1"/>
    <col min="15627" max="15627" width="13.5" style="1249" customWidth="1"/>
    <col min="15628" max="15628" width="13" style="1249" customWidth="1"/>
    <col min="15629" max="15630" width="9" style="1249"/>
    <col min="15631" max="15631" width="9" style="1249" customWidth="1"/>
    <col min="15632" max="15872" width="9" style="1249"/>
    <col min="15873" max="15873" width="9.125" style="1249" customWidth="1"/>
    <col min="15874" max="15874" width="2.375" style="1249" customWidth="1"/>
    <col min="15875" max="15875" width="18" style="1249" customWidth="1"/>
    <col min="15876" max="15876" width="13.625" style="1249" customWidth="1"/>
    <col min="15877" max="15877" width="13.5" style="1249" customWidth="1"/>
    <col min="15878" max="15879" width="13.625" style="1249" customWidth="1"/>
    <col min="15880" max="15881" width="13.5" style="1249" customWidth="1"/>
    <col min="15882" max="15882" width="13.625" style="1249" customWidth="1"/>
    <col min="15883" max="15883" width="13.5" style="1249" customWidth="1"/>
    <col min="15884" max="15884" width="13" style="1249" customWidth="1"/>
    <col min="15885" max="15886" width="9" style="1249"/>
    <col min="15887" max="15887" width="9" style="1249" customWidth="1"/>
    <col min="15888" max="16128" width="9" style="1249"/>
    <col min="16129" max="16129" width="9.125" style="1249" customWidth="1"/>
    <col min="16130" max="16130" width="2.375" style="1249" customWidth="1"/>
    <col min="16131" max="16131" width="18" style="1249" customWidth="1"/>
    <col min="16132" max="16132" width="13.625" style="1249" customWidth="1"/>
    <col min="16133" max="16133" width="13.5" style="1249" customWidth="1"/>
    <col min="16134" max="16135" width="13.625" style="1249" customWidth="1"/>
    <col min="16136" max="16137" width="13.5" style="1249" customWidth="1"/>
    <col min="16138" max="16138" width="13.625" style="1249" customWidth="1"/>
    <col min="16139" max="16139" width="13.5" style="1249" customWidth="1"/>
    <col min="16140" max="16140" width="13" style="1249" customWidth="1"/>
    <col min="16141" max="16142" width="9" style="1249"/>
    <col min="16143" max="16143" width="9" style="1249" customWidth="1"/>
    <col min="16144" max="16384" width="9" style="1249"/>
  </cols>
  <sheetData>
    <row r="1" spans="1:12" ht="13.5" customHeight="1">
      <c r="A1" s="1382" t="s">
        <v>513</v>
      </c>
      <c r="B1" s="1382"/>
      <c r="C1" s="1382"/>
      <c r="D1" s="1382"/>
      <c r="E1" s="1382"/>
      <c r="F1" s="1382"/>
      <c r="G1" s="1382"/>
      <c r="H1" s="1382"/>
      <c r="I1" s="1382"/>
      <c r="J1" s="1382"/>
      <c r="K1" s="1382"/>
      <c r="L1" s="1382"/>
    </row>
    <row r="2" spans="1:12" ht="19.5" thickBot="1">
      <c r="A2" s="1383" t="s">
        <v>514</v>
      </c>
      <c r="B2" s="1383"/>
      <c r="C2" s="1383"/>
      <c r="D2" s="1383"/>
      <c r="E2" s="1383"/>
      <c r="F2" s="1383"/>
      <c r="G2" s="1383"/>
      <c r="H2" s="1383"/>
      <c r="I2" s="1383"/>
      <c r="J2" s="1383"/>
      <c r="K2" s="1383"/>
      <c r="L2" s="1383"/>
    </row>
    <row r="3" spans="1:12" ht="30" customHeight="1" thickBot="1">
      <c r="A3" s="1384" t="s">
        <v>515</v>
      </c>
      <c r="B3" s="1385"/>
      <c r="C3" s="1550"/>
      <c r="D3" s="1387" t="s">
        <v>516</v>
      </c>
      <c r="E3" s="1388"/>
      <c r="F3" s="1388"/>
      <c r="G3" s="1388"/>
      <c r="H3" s="1388"/>
      <c r="I3" s="1388"/>
      <c r="J3" s="1388"/>
      <c r="K3" s="1388"/>
      <c r="L3" s="1389"/>
    </row>
    <row r="4" spans="1:12" ht="30" customHeight="1">
      <c r="A4" s="1390" t="s">
        <v>517</v>
      </c>
      <c r="B4" s="1391"/>
      <c r="C4" s="1551"/>
      <c r="D4" s="1393" t="s">
        <v>518</v>
      </c>
      <c r="E4" s="1394"/>
      <c r="F4" s="1394"/>
      <c r="G4" s="1394"/>
      <c r="H4" s="1394"/>
      <c r="I4" s="1394"/>
      <c r="J4" s="1394"/>
      <c r="K4" s="1394"/>
      <c r="L4" s="1395"/>
    </row>
    <row r="5" spans="1:12" ht="30" customHeight="1">
      <c r="A5" s="1396" t="s">
        <v>519</v>
      </c>
      <c r="B5" s="1397"/>
      <c r="C5" s="1552"/>
      <c r="D5" s="1393" t="s">
        <v>520</v>
      </c>
      <c r="E5" s="1394"/>
      <c r="F5" s="1394"/>
      <c r="G5" s="1394"/>
      <c r="H5" s="1394"/>
      <c r="I5" s="1394"/>
      <c r="J5" s="1394"/>
      <c r="K5" s="1394"/>
      <c r="L5" s="1395"/>
    </row>
    <row r="6" spans="1:12" ht="30" customHeight="1">
      <c r="A6" s="1399" t="s">
        <v>521</v>
      </c>
      <c r="B6" s="1400"/>
      <c r="C6" s="1401" t="s">
        <v>522</v>
      </c>
      <c r="D6" s="1402" t="s">
        <v>523</v>
      </c>
      <c r="E6" s="1403"/>
      <c r="F6" s="1403"/>
      <c r="G6" s="1404"/>
      <c r="H6" s="1405" t="s">
        <v>524</v>
      </c>
      <c r="I6" s="1406" t="s">
        <v>525</v>
      </c>
      <c r="J6" s="1407"/>
      <c r="K6" s="1407"/>
      <c r="L6" s="1408"/>
    </row>
    <row r="7" spans="1:12" ht="30" customHeight="1" thickBot="1">
      <c r="A7" s="1409"/>
      <c r="B7" s="1410"/>
      <c r="C7" s="1411" t="s">
        <v>526</v>
      </c>
      <c r="D7" s="1412" t="s">
        <v>523</v>
      </c>
      <c r="E7" s="1413"/>
      <c r="F7" s="1413"/>
      <c r="G7" s="1414"/>
      <c r="H7" s="1553"/>
      <c r="I7" s="1406"/>
      <c r="J7" s="1407"/>
      <c r="K7" s="1407"/>
      <c r="L7" s="1408"/>
    </row>
    <row r="8" spans="1:12" ht="30" customHeight="1" thickTop="1" thickBot="1">
      <c r="A8" s="1416" t="s">
        <v>465</v>
      </c>
      <c r="B8" s="1417">
        <v>1</v>
      </c>
      <c r="C8" s="1418" t="s">
        <v>466</v>
      </c>
      <c r="D8" s="1419" t="s">
        <v>527</v>
      </c>
      <c r="E8" s="1420"/>
      <c r="F8" s="1420"/>
      <c r="G8" s="1420"/>
      <c r="H8" s="1420"/>
      <c r="I8" s="1420"/>
      <c r="J8" s="1420"/>
      <c r="K8" s="1420"/>
      <c r="L8" s="1421"/>
    </row>
    <row r="9" spans="1:12" ht="30" customHeight="1">
      <c r="A9" s="1422"/>
      <c r="B9" s="1423">
        <v>2</v>
      </c>
      <c r="C9" s="1424" t="s">
        <v>467</v>
      </c>
      <c r="D9" s="1425" t="s">
        <v>468</v>
      </c>
      <c r="E9" s="1426"/>
      <c r="F9" s="1427" t="s">
        <v>528</v>
      </c>
      <c r="G9" s="1428" t="s">
        <v>470</v>
      </c>
      <c r="H9" s="1429"/>
      <c r="I9" s="1429"/>
      <c r="J9" s="1429"/>
      <c r="K9" s="1430"/>
      <c r="L9" s="1431" t="s">
        <v>529</v>
      </c>
    </row>
    <row r="10" spans="1:12" ht="30" customHeight="1">
      <c r="A10" s="1422"/>
      <c r="B10" s="1423"/>
      <c r="C10" s="1424"/>
      <c r="D10" s="1432"/>
      <c r="E10" s="1433"/>
      <c r="F10" s="1434"/>
      <c r="G10" s="1435" t="s">
        <v>530</v>
      </c>
      <c r="H10" s="1436" t="s">
        <v>531</v>
      </c>
      <c r="I10" s="1437" t="s">
        <v>532</v>
      </c>
      <c r="J10" s="1438" t="s">
        <v>475</v>
      </c>
      <c r="K10" s="1439" t="s">
        <v>476</v>
      </c>
      <c r="L10" s="1440"/>
    </row>
    <row r="11" spans="1:12" ht="27.95" customHeight="1">
      <c r="A11" s="1422"/>
      <c r="B11" s="1423"/>
      <c r="C11" s="1424"/>
      <c r="D11" s="1441" t="s">
        <v>533</v>
      </c>
      <c r="E11" s="1442"/>
      <c r="F11" s="1443">
        <v>5</v>
      </c>
      <c r="G11" s="1444">
        <v>5</v>
      </c>
      <c r="H11" s="1445"/>
      <c r="I11" s="1446"/>
      <c r="J11" s="1447"/>
      <c r="K11" s="1448"/>
      <c r="L11" s="1449" t="s">
        <v>534</v>
      </c>
    </row>
    <row r="12" spans="1:12" ht="27.95" customHeight="1">
      <c r="A12" s="1422"/>
      <c r="B12" s="1423"/>
      <c r="C12" s="1424"/>
      <c r="D12" s="1441" t="s">
        <v>535</v>
      </c>
      <c r="E12" s="1442"/>
      <c r="F12" s="1443">
        <v>6</v>
      </c>
      <c r="G12" s="1444"/>
      <c r="H12" s="1445">
        <v>6</v>
      </c>
      <c r="I12" s="1446"/>
      <c r="J12" s="1447"/>
      <c r="K12" s="1448"/>
      <c r="L12" s="1449" t="s">
        <v>536</v>
      </c>
    </row>
    <row r="13" spans="1:12" ht="27.95" customHeight="1">
      <c r="A13" s="1422"/>
      <c r="B13" s="1423"/>
      <c r="C13" s="1424"/>
      <c r="D13" s="1441" t="s">
        <v>537</v>
      </c>
      <c r="E13" s="1442"/>
      <c r="F13" s="1443">
        <v>4</v>
      </c>
      <c r="G13" s="1444"/>
      <c r="H13" s="1445"/>
      <c r="I13" s="1446">
        <v>4</v>
      </c>
      <c r="J13" s="1447"/>
      <c r="K13" s="1448"/>
      <c r="L13" s="1449" t="s">
        <v>536</v>
      </c>
    </row>
    <row r="14" spans="1:12" ht="27.95" customHeight="1">
      <c r="A14" s="1422"/>
      <c r="B14" s="1423"/>
      <c r="C14" s="1424"/>
      <c r="D14" s="1441" t="s">
        <v>538</v>
      </c>
      <c r="E14" s="1450"/>
      <c r="F14" s="1451">
        <v>5</v>
      </c>
      <c r="G14" s="1452"/>
      <c r="H14" s="1453"/>
      <c r="I14" s="1454"/>
      <c r="J14" s="1455">
        <v>5</v>
      </c>
      <c r="K14" s="1448"/>
      <c r="L14" s="1449" t="s">
        <v>536</v>
      </c>
    </row>
    <row r="15" spans="1:12" ht="27.95" customHeight="1">
      <c r="A15" s="1422"/>
      <c r="B15" s="1423"/>
      <c r="C15" s="1424"/>
      <c r="D15" s="1441" t="s">
        <v>539</v>
      </c>
      <c r="E15" s="1450"/>
      <c r="F15" s="1451">
        <v>4</v>
      </c>
      <c r="G15" s="1452"/>
      <c r="H15" s="1453"/>
      <c r="I15" s="1454"/>
      <c r="J15" s="1455">
        <v>1</v>
      </c>
      <c r="K15" s="1456">
        <v>3</v>
      </c>
      <c r="L15" s="1449" t="s">
        <v>536</v>
      </c>
    </row>
    <row r="16" spans="1:12" ht="30" customHeight="1" thickBot="1">
      <c r="A16" s="1422"/>
      <c r="B16" s="1423"/>
      <c r="C16" s="1424"/>
      <c r="D16" s="1457" t="s">
        <v>316</v>
      </c>
      <c r="E16" s="1458"/>
      <c r="F16" s="1459">
        <v>24</v>
      </c>
      <c r="G16" s="1460">
        <v>5</v>
      </c>
      <c r="H16" s="1461">
        <v>6</v>
      </c>
      <c r="I16" s="1462">
        <v>4</v>
      </c>
      <c r="J16" s="1463">
        <v>6</v>
      </c>
      <c r="K16" s="1464">
        <v>3</v>
      </c>
      <c r="L16" s="1465"/>
    </row>
    <row r="17" spans="1:12" ht="30" customHeight="1">
      <c r="A17" s="1422"/>
      <c r="B17" s="1466">
        <v>3</v>
      </c>
      <c r="C17" s="1467" t="s">
        <v>540</v>
      </c>
      <c r="D17" s="1468" t="s">
        <v>478</v>
      </c>
      <c r="E17" s="1469" t="s">
        <v>533</v>
      </c>
      <c r="F17" s="1470"/>
      <c r="G17" s="1470"/>
      <c r="H17" s="1470"/>
      <c r="I17" s="1470"/>
      <c r="J17" s="1470"/>
      <c r="K17" s="1470"/>
      <c r="L17" s="1471"/>
    </row>
    <row r="18" spans="1:12" ht="30" customHeight="1">
      <c r="A18" s="1422"/>
      <c r="B18" s="1472"/>
      <c r="C18" s="1473"/>
      <c r="D18" s="1468" t="s">
        <v>479</v>
      </c>
      <c r="E18" s="1474" t="s">
        <v>535</v>
      </c>
      <c r="F18" s="1475"/>
      <c r="G18" s="1475"/>
      <c r="H18" s="1475"/>
      <c r="I18" s="1475"/>
      <c r="J18" s="1475"/>
      <c r="K18" s="1475"/>
      <c r="L18" s="1476"/>
    </row>
    <row r="19" spans="1:12" ht="30" customHeight="1">
      <c r="A19" s="1422"/>
      <c r="B19" s="1472"/>
      <c r="C19" s="1473"/>
      <c r="D19" s="1468" t="s">
        <v>480</v>
      </c>
      <c r="E19" s="1474" t="s">
        <v>537</v>
      </c>
      <c r="F19" s="1475"/>
      <c r="G19" s="1475"/>
      <c r="H19" s="1475"/>
      <c r="I19" s="1475"/>
      <c r="J19" s="1475"/>
      <c r="K19" s="1475"/>
      <c r="L19" s="1476"/>
    </row>
    <row r="20" spans="1:12" ht="30" customHeight="1">
      <c r="A20" s="1422"/>
      <c r="B20" s="1472"/>
      <c r="C20" s="1473"/>
      <c r="D20" s="1468" t="s">
        <v>481</v>
      </c>
      <c r="E20" s="1474" t="s">
        <v>538</v>
      </c>
      <c r="F20" s="1475"/>
      <c r="G20" s="1475"/>
      <c r="H20" s="1475"/>
      <c r="I20" s="1475"/>
      <c r="J20" s="1475"/>
      <c r="K20" s="1475"/>
      <c r="L20" s="1476"/>
    </row>
    <row r="21" spans="1:12" ht="30" customHeight="1">
      <c r="A21" s="1422"/>
      <c r="B21" s="1477"/>
      <c r="C21" s="1478"/>
      <c r="D21" s="1468" t="s">
        <v>482</v>
      </c>
      <c r="E21" s="1474" t="s">
        <v>539</v>
      </c>
      <c r="F21" s="1475"/>
      <c r="G21" s="1475"/>
      <c r="H21" s="1475"/>
      <c r="I21" s="1475"/>
      <c r="J21" s="1475"/>
      <c r="K21" s="1475"/>
      <c r="L21" s="1476"/>
    </row>
    <row r="22" spans="1:12" ht="30" customHeight="1">
      <c r="A22" s="1422"/>
      <c r="B22" s="1466">
        <v>4</v>
      </c>
      <c r="C22" s="1479" t="s">
        <v>483</v>
      </c>
      <c r="D22" s="1468" t="s">
        <v>478</v>
      </c>
      <c r="E22" s="1474" t="s">
        <v>541</v>
      </c>
      <c r="F22" s="1475"/>
      <c r="G22" s="1475"/>
      <c r="H22" s="1475"/>
      <c r="I22" s="1475"/>
      <c r="J22" s="1475"/>
      <c r="K22" s="1475"/>
      <c r="L22" s="1476"/>
    </row>
    <row r="23" spans="1:12" ht="30" customHeight="1">
      <c r="A23" s="1422"/>
      <c r="B23" s="1472"/>
      <c r="C23" s="1480"/>
      <c r="D23" s="1468" t="s">
        <v>479</v>
      </c>
      <c r="E23" s="1474" t="s">
        <v>541</v>
      </c>
      <c r="F23" s="1475"/>
      <c r="G23" s="1475"/>
      <c r="H23" s="1475"/>
      <c r="I23" s="1475"/>
      <c r="J23" s="1475"/>
      <c r="K23" s="1475"/>
      <c r="L23" s="1476"/>
    </row>
    <row r="24" spans="1:12" ht="30" customHeight="1">
      <c r="A24" s="1422"/>
      <c r="B24" s="1472"/>
      <c r="C24" s="1480"/>
      <c r="D24" s="1468" t="s">
        <v>480</v>
      </c>
      <c r="E24" s="1474" t="s">
        <v>541</v>
      </c>
      <c r="F24" s="1475"/>
      <c r="G24" s="1475"/>
      <c r="H24" s="1475"/>
      <c r="I24" s="1475"/>
      <c r="J24" s="1475"/>
      <c r="K24" s="1475"/>
      <c r="L24" s="1476"/>
    </row>
    <row r="25" spans="1:12" ht="30" customHeight="1">
      <c r="A25" s="1422"/>
      <c r="B25" s="1472"/>
      <c r="C25" s="1480"/>
      <c r="D25" s="1468" t="s">
        <v>481</v>
      </c>
      <c r="E25" s="1474" t="s">
        <v>542</v>
      </c>
      <c r="F25" s="1475"/>
      <c r="G25" s="1475"/>
      <c r="H25" s="1475"/>
      <c r="I25" s="1475"/>
      <c r="J25" s="1475"/>
      <c r="K25" s="1475"/>
      <c r="L25" s="1476"/>
    </row>
    <row r="26" spans="1:12" ht="30" customHeight="1">
      <c r="A26" s="1422"/>
      <c r="B26" s="1477"/>
      <c r="C26" s="1481"/>
      <c r="D26" s="1468" t="s">
        <v>482</v>
      </c>
      <c r="E26" s="1474" t="s">
        <v>541</v>
      </c>
      <c r="F26" s="1475"/>
      <c r="G26" s="1475"/>
      <c r="H26" s="1475"/>
      <c r="I26" s="1475"/>
      <c r="J26" s="1475"/>
      <c r="K26" s="1475"/>
      <c r="L26" s="1476"/>
    </row>
    <row r="27" spans="1:12" ht="30" customHeight="1">
      <c r="A27" s="1422"/>
      <c r="B27" s="1466">
        <v>5</v>
      </c>
      <c r="C27" s="1479" t="s">
        <v>484</v>
      </c>
      <c r="D27" s="1468" t="s">
        <v>478</v>
      </c>
      <c r="E27" s="1474" t="s">
        <v>541</v>
      </c>
      <c r="F27" s="1475"/>
      <c r="G27" s="1475"/>
      <c r="H27" s="1475"/>
      <c r="I27" s="1475"/>
      <c r="J27" s="1475"/>
      <c r="K27" s="1475"/>
      <c r="L27" s="1476"/>
    </row>
    <row r="28" spans="1:12" ht="30" customHeight="1">
      <c r="A28" s="1422"/>
      <c r="B28" s="1472"/>
      <c r="C28" s="1480"/>
      <c r="D28" s="1468" t="s">
        <v>479</v>
      </c>
      <c r="E28" s="1474" t="s">
        <v>541</v>
      </c>
      <c r="F28" s="1475"/>
      <c r="G28" s="1475"/>
      <c r="H28" s="1475"/>
      <c r="I28" s="1475"/>
      <c r="J28" s="1475"/>
      <c r="K28" s="1475"/>
      <c r="L28" s="1476"/>
    </row>
    <row r="29" spans="1:12" ht="30" customHeight="1">
      <c r="A29" s="1422"/>
      <c r="B29" s="1472"/>
      <c r="C29" s="1480"/>
      <c r="D29" s="1468" t="s">
        <v>480</v>
      </c>
      <c r="E29" s="1474" t="s">
        <v>541</v>
      </c>
      <c r="F29" s="1475"/>
      <c r="G29" s="1475"/>
      <c r="H29" s="1475"/>
      <c r="I29" s="1475"/>
      <c r="J29" s="1475"/>
      <c r="K29" s="1475"/>
      <c r="L29" s="1476"/>
    </row>
    <row r="30" spans="1:12" ht="30" customHeight="1">
      <c r="A30" s="1422"/>
      <c r="B30" s="1472"/>
      <c r="C30" s="1480"/>
      <c r="D30" s="1468" t="s">
        <v>481</v>
      </c>
      <c r="E30" s="1474" t="s">
        <v>543</v>
      </c>
      <c r="F30" s="1475"/>
      <c r="G30" s="1475"/>
      <c r="H30" s="1475"/>
      <c r="I30" s="1475"/>
      <c r="J30" s="1475"/>
      <c r="K30" s="1475"/>
      <c r="L30" s="1476"/>
    </row>
    <row r="31" spans="1:12" ht="30" customHeight="1">
      <c r="A31" s="1422"/>
      <c r="B31" s="1477"/>
      <c r="C31" s="1481"/>
      <c r="D31" s="1468" t="s">
        <v>482</v>
      </c>
      <c r="E31" s="1474" t="s">
        <v>541</v>
      </c>
      <c r="F31" s="1475"/>
      <c r="G31" s="1475"/>
      <c r="H31" s="1475"/>
      <c r="I31" s="1475"/>
      <c r="J31" s="1475"/>
      <c r="K31" s="1475"/>
      <c r="L31" s="1476"/>
    </row>
    <row r="32" spans="1:12" ht="19.5" customHeight="1">
      <c r="A32" s="1422"/>
      <c r="B32" s="1423">
        <v>6</v>
      </c>
      <c r="C32" s="1482" t="s">
        <v>485</v>
      </c>
      <c r="D32" s="1483" t="s">
        <v>544</v>
      </c>
      <c r="E32" s="1484"/>
      <c r="F32" s="1484"/>
      <c r="G32" s="1484"/>
      <c r="H32" s="1484"/>
      <c r="I32" s="1484"/>
      <c r="J32" s="1484"/>
      <c r="K32" s="1484"/>
      <c r="L32" s="1485"/>
    </row>
    <row r="33" spans="1:12" ht="19.5" customHeight="1">
      <c r="A33" s="1422"/>
      <c r="B33" s="1423"/>
      <c r="C33" s="1482"/>
      <c r="D33" s="1486"/>
      <c r="E33" s="1487"/>
      <c r="F33" s="1487"/>
      <c r="G33" s="1487"/>
      <c r="H33" s="1487"/>
      <c r="I33" s="1487"/>
      <c r="J33" s="1487"/>
      <c r="K33" s="1487"/>
      <c r="L33" s="1488"/>
    </row>
    <row r="34" spans="1:12" ht="19.5" customHeight="1">
      <c r="A34" s="1422"/>
      <c r="B34" s="1489">
        <v>7</v>
      </c>
      <c r="C34" s="1490" t="s">
        <v>486</v>
      </c>
      <c r="D34" s="1491"/>
      <c r="E34" s="1492"/>
      <c r="F34" s="1492"/>
      <c r="G34" s="1492"/>
      <c r="H34" s="1492"/>
      <c r="I34" s="1492"/>
      <c r="J34" s="1492"/>
      <c r="K34" s="1492"/>
      <c r="L34" s="1493"/>
    </row>
    <row r="35" spans="1:12" ht="19.5" customHeight="1" thickBot="1">
      <c r="A35" s="1494"/>
      <c r="B35" s="1489"/>
      <c r="C35" s="1495"/>
      <c r="D35" s="1491"/>
      <c r="E35" s="1492"/>
      <c r="F35" s="1492"/>
      <c r="G35" s="1492"/>
      <c r="H35" s="1492"/>
      <c r="I35" s="1492"/>
      <c r="J35" s="1492"/>
      <c r="K35" s="1492"/>
      <c r="L35" s="1493"/>
    </row>
    <row r="36" spans="1:12" ht="36" customHeight="1">
      <c r="A36" s="1496" t="s">
        <v>487</v>
      </c>
      <c r="B36" s="1497">
        <v>1</v>
      </c>
      <c r="C36" s="1498" t="s">
        <v>488</v>
      </c>
      <c r="D36" s="1499" t="s">
        <v>545</v>
      </c>
      <c r="E36" s="1499"/>
      <c r="F36" s="1499" t="s">
        <v>546</v>
      </c>
      <c r="G36" s="1499"/>
      <c r="H36" s="1499" t="s">
        <v>547</v>
      </c>
      <c r="I36" s="1499"/>
      <c r="J36" s="1500"/>
      <c r="K36" s="1500"/>
      <c r="L36" s="1501"/>
    </row>
    <row r="37" spans="1:12" ht="36" customHeight="1">
      <c r="A37" s="1502"/>
      <c r="B37" s="1503">
        <v>2</v>
      </c>
      <c r="C37" s="1503" t="s">
        <v>489</v>
      </c>
      <c r="D37" s="1474" t="s">
        <v>548</v>
      </c>
      <c r="E37" s="1504"/>
      <c r="F37" s="1474" t="s">
        <v>549</v>
      </c>
      <c r="G37" s="1504"/>
      <c r="H37" s="1505"/>
      <c r="I37" s="1423"/>
      <c r="J37" s="1505"/>
      <c r="K37" s="1423"/>
      <c r="L37" s="1506"/>
    </row>
    <row r="38" spans="1:12" ht="36" customHeight="1">
      <c r="A38" s="1502"/>
      <c r="B38" s="1503">
        <v>3</v>
      </c>
      <c r="C38" s="1507" t="s">
        <v>490</v>
      </c>
      <c r="D38" s="1505"/>
      <c r="E38" s="1423"/>
      <c r="F38" s="1505"/>
      <c r="G38" s="1423"/>
      <c r="H38" s="1474" t="s">
        <v>550</v>
      </c>
      <c r="I38" s="1504"/>
      <c r="J38" s="1505"/>
      <c r="K38" s="1423"/>
      <c r="L38" s="1508"/>
    </row>
    <row r="39" spans="1:12" ht="36" customHeight="1" thickBot="1">
      <c r="A39" s="1509"/>
      <c r="B39" s="1510">
        <v>4</v>
      </c>
      <c r="C39" s="1510" t="s">
        <v>486</v>
      </c>
      <c r="D39" s="1511"/>
      <c r="E39" s="1512"/>
      <c r="F39" s="1512"/>
      <c r="G39" s="1512"/>
      <c r="H39" s="1512"/>
      <c r="I39" s="1512"/>
      <c r="J39" s="1512"/>
      <c r="K39" s="1512"/>
      <c r="L39" s="1513"/>
    </row>
    <row r="40" spans="1:12" ht="36" customHeight="1">
      <c r="A40" s="1514" t="s">
        <v>491</v>
      </c>
      <c r="B40" s="1515">
        <v>1</v>
      </c>
      <c r="C40" s="1516" t="s">
        <v>492</v>
      </c>
      <c r="D40" s="1517"/>
      <c r="E40" s="1518" t="s">
        <v>488</v>
      </c>
      <c r="F40" s="1519"/>
      <c r="G40" s="1520" t="s">
        <v>493</v>
      </c>
      <c r="H40" s="1518" t="s">
        <v>488</v>
      </c>
      <c r="I40" s="1519"/>
      <c r="J40" s="1521" t="s">
        <v>493</v>
      </c>
      <c r="K40" s="1522" t="s">
        <v>495</v>
      </c>
      <c r="L40" s="1523"/>
    </row>
    <row r="41" spans="1:12" ht="30" customHeight="1">
      <c r="A41" s="1422"/>
      <c r="B41" s="1524"/>
      <c r="C41" s="1525"/>
      <c r="D41" s="1466" t="s">
        <v>496</v>
      </c>
      <c r="E41" s="1474" t="s">
        <v>535</v>
      </c>
      <c r="F41" s="1504"/>
      <c r="G41" s="1526" t="s">
        <v>551</v>
      </c>
      <c r="H41" s="1474" t="s">
        <v>537</v>
      </c>
      <c r="I41" s="1504"/>
      <c r="J41" s="1527" t="s">
        <v>552</v>
      </c>
      <c r="K41" s="1528" t="s">
        <v>553</v>
      </c>
      <c r="L41" s="1529"/>
    </row>
    <row r="42" spans="1:12" ht="30" customHeight="1">
      <c r="A42" s="1422"/>
      <c r="B42" s="1524"/>
      <c r="C42" s="1525"/>
      <c r="D42" s="1477"/>
      <c r="E42" s="1474" t="s">
        <v>538</v>
      </c>
      <c r="F42" s="1504"/>
      <c r="G42" s="1526" t="s">
        <v>554</v>
      </c>
      <c r="H42" s="1505"/>
      <c r="I42" s="1423"/>
      <c r="J42" s="1530"/>
      <c r="K42" s="1531"/>
      <c r="L42" s="1529"/>
    </row>
    <row r="43" spans="1:12" ht="30" customHeight="1">
      <c r="A43" s="1422"/>
      <c r="B43" s="1524"/>
      <c r="C43" s="1525"/>
      <c r="D43" s="1466" t="s">
        <v>497</v>
      </c>
      <c r="E43" s="1474" t="s">
        <v>539</v>
      </c>
      <c r="F43" s="1504"/>
      <c r="G43" s="1526" t="s">
        <v>555</v>
      </c>
      <c r="H43" s="1505"/>
      <c r="I43" s="1423"/>
      <c r="J43" s="1530"/>
      <c r="K43" s="1528" t="s">
        <v>556</v>
      </c>
      <c r="L43" s="1529"/>
    </row>
    <row r="44" spans="1:12" ht="30" customHeight="1">
      <c r="A44" s="1422"/>
      <c r="B44" s="1532"/>
      <c r="C44" s="1533"/>
      <c r="D44" s="1477"/>
      <c r="E44" s="1505"/>
      <c r="F44" s="1423"/>
      <c r="G44" s="1468"/>
      <c r="H44" s="1505"/>
      <c r="I44" s="1423"/>
      <c r="J44" s="1530"/>
      <c r="K44" s="1531"/>
      <c r="L44" s="1534"/>
    </row>
    <row r="45" spans="1:12" ht="30" customHeight="1">
      <c r="A45" s="1422"/>
      <c r="B45" s="1535">
        <v>2</v>
      </c>
      <c r="C45" s="1536" t="s">
        <v>498</v>
      </c>
      <c r="D45" s="1537" t="s">
        <v>499</v>
      </c>
      <c r="E45" s="1474" t="s">
        <v>537</v>
      </c>
      <c r="F45" s="1475"/>
      <c r="G45" s="1475"/>
      <c r="H45" s="1475"/>
      <c r="I45" s="1475"/>
      <c r="J45" s="1475"/>
      <c r="K45" s="1475"/>
      <c r="L45" s="1476"/>
    </row>
    <row r="46" spans="1:12" ht="30" customHeight="1">
      <c r="A46" s="1422"/>
      <c r="B46" s="1524"/>
      <c r="C46" s="1525"/>
      <c r="D46" s="1538" t="s">
        <v>500</v>
      </c>
      <c r="E46" s="1483" t="s">
        <v>539</v>
      </c>
      <c r="F46" s="1484"/>
      <c r="G46" s="1484"/>
      <c r="H46" s="1484"/>
      <c r="I46" s="1484"/>
      <c r="J46" s="1484"/>
      <c r="K46" s="1484"/>
      <c r="L46" s="1485"/>
    </row>
    <row r="47" spans="1:12" ht="30" customHeight="1">
      <c r="A47" s="1422"/>
      <c r="B47" s="1535">
        <v>3</v>
      </c>
      <c r="C47" s="1536" t="s">
        <v>501</v>
      </c>
      <c r="D47" s="1468" t="s">
        <v>499</v>
      </c>
      <c r="E47" s="1474" t="s">
        <v>544</v>
      </c>
      <c r="F47" s="1475"/>
      <c r="G47" s="1475"/>
      <c r="H47" s="1475"/>
      <c r="I47" s="1475"/>
      <c r="J47" s="1475"/>
      <c r="K47" s="1475"/>
      <c r="L47" s="1476"/>
    </row>
    <row r="48" spans="1:12" ht="30" customHeight="1" thickBot="1">
      <c r="A48" s="1494"/>
      <c r="B48" s="1539"/>
      <c r="C48" s="1540"/>
      <c r="D48" s="1541" t="s">
        <v>500</v>
      </c>
      <c r="E48" s="1542" t="s">
        <v>555</v>
      </c>
      <c r="F48" s="1543"/>
      <c r="G48" s="1543"/>
      <c r="H48" s="1543"/>
      <c r="I48" s="1543"/>
      <c r="J48" s="1543"/>
      <c r="K48" s="1543"/>
      <c r="L48" s="1544"/>
    </row>
    <row r="49" spans="1:12" ht="21" customHeight="1">
      <c r="A49" s="1545" t="s">
        <v>502</v>
      </c>
      <c r="B49" s="1545"/>
      <c r="C49" s="1545"/>
      <c r="D49" s="1545"/>
      <c r="E49" s="1545"/>
      <c r="F49" s="1545"/>
      <c r="G49" s="1545"/>
      <c r="H49" s="1545"/>
      <c r="I49" s="1545"/>
      <c r="J49" s="1545"/>
      <c r="K49" s="1545"/>
      <c r="L49" s="1545"/>
    </row>
    <row r="50" spans="1:12" ht="25.5" customHeight="1">
      <c r="A50" s="1546" t="s">
        <v>503</v>
      </c>
      <c r="B50" s="1546"/>
      <c r="C50" s="1546"/>
      <c r="D50" s="1546"/>
      <c r="E50" s="1546"/>
      <c r="F50" s="1546"/>
      <c r="G50" s="1546"/>
      <c r="H50" s="1546"/>
      <c r="I50" s="1546"/>
      <c r="J50" s="1546"/>
      <c r="K50" s="1546"/>
      <c r="L50" s="1546"/>
    </row>
    <row r="51" spans="1:12" ht="39.75" customHeight="1">
      <c r="A51" s="1546" t="s">
        <v>557</v>
      </c>
      <c r="B51" s="1546"/>
      <c r="C51" s="1546"/>
      <c r="D51" s="1546"/>
      <c r="E51" s="1546"/>
      <c r="F51" s="1546"/>
      <c r="G51" s="1546"/>
      <c r="H51" s="1546"/>
      <c r="I51" s="1546"/>
      <c r="J51" s="1546"/>
      <c r="K51" s="1546"/>
      <c r="L51" s="1546"/>
    </row>
    <row r="52" spans="1:12" ht="35.25" customHeight="1">
      <c r="A52" s="1546" t="s">
        <v>558</v>
      </c>
      <c r="B52" s="1546"/>
      <c r="C52" s="1546"/>
      <c r="D52" s="1546"/>
      <c r="E52" s="1546"/>
      <c r="F52" s="1546"/>
      <c r="G52" s="1546"/>
      <c r="H52" s="1546"/>
      <c r="I52" s="1546"/>
      <c r="J52" s="1546"/>
      <c r="K52" s="1546"/>
      <c r="L52" s="1546"/>
    </row>
    <row r="53" spans="1:12" ht="24.75" customHeight="1">
      <c r="A53" s="1546" t="s">
        <v>559</v>
      </c>
      <c r="B53" s="1546"/>
      <c r="C53" s="1546"/>
      <c r="D53" s="1546"/>
      <c r="E53" s="1546"/>
      <c r="F53" s="1546"/>
      <c r="G53" s="1546"/>
      <c r="H53" s="1546"/>
      <c r="I53" s="1546"/>
      <c r="J53" s="1546"/>
      <c r="K53" s="1546"/>
      <c r="L53" s="1546"/>
    </row>
    <row r="54" spans="1:12" ht="21" customHeight="1">
      <c r="A54" s="1547" t="s">
        <v>507</v>
      </c>
      <c r="B54" s="1547"/>
      <c r="C54" s="1547"/>
      <c r="D54" s="1547"/>
      <c r="E54" s="1547"/>
      <c r="F54" s="1547"/>
      <c r="G54" s="1547"/>
      <c r="H54" s="1547"/>
      <c r="I54" s="1547"/>
      <c r="J54" s="1547"/>
      <c r="K54" s="1547"/>
      <c r="L54" s="1547"/>
    </row>
    <row r="55" spans="1:12" ht="13.5" customHeight="1">
      <c r="A55" s="1547" t="s">
        <v>508</v>
      </c>
      <c r="B55" s="1547"/>
      <c r="C55" s="1547"/>
      <c r="D55" s="1547"/>
      <c r="E55" s="1547"/>
      <c r="F55" s="1547"/>
      <c r="G55" s="1547"/>
      <c r="H55" s="1547"/>
      <c r="I55" s="1547"/>
      <c r="J55" s="1547"/>
      <c r="K55" s="1547"/>
      <c r="L55" s="1547"/>
    </row>
    <row r="56" spans="1:12">
      <c r="A56" s="1548" t="s">
        <v>509</v>
      </c>
      <c r="B56" s="1548"/>
      <c r="C56" s="1548"/>
      <c r="D56" s="1548"/>
      <c r="E56" s="1548"/>
      <c r="F56" s="1548"/>
      <c r="G56" s="1548"/>
      <c r="H56" s="1548"/>
      <c r="I56" s="1548"/>
      <c r="J56" s="1548"/>
      <c r="K56" s="1548"/>
      <c r="L56" s="1548"/>
    </row>
    <row r="57" spans="1:12">
      <c r="A57" s="1547" t="s">
        <v>510</v>
      </c>
      <c r="B57" s="1548"/>
      <c r="C57" s="1548"/>
      <c r="D57" s="1548"/>
      <c r="E57" s="1548"/>
      <c r="F57" s="1548"/>
      <c r="G57" s="1548"/>
      <c r="H57" s="1548"/>
      <c r="I57" s="1548"/>
      <c r="J57" s="1548"/>
      <c r="K57" s="1548"/>
      <c r="L57" s="1548"/>
    </row>
    <row r="58" spans="1:12">
      <c r="A58" s="1549" t="s">
        <v>511</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B32:B33"/>
    <mergeCell ref="C32:C33"/>
    <mergeCell ref="D32:L33"/>
    <mergeCell ref="B34:B35"/>
    <mergeCell ref="C34:C35"/>
    <mergeCell ref="D34:L35"/>
    <mergeCell ref="B27:B31"/>
    <mergeCell ref="C27:C31"/>
    <mergeCell ref="E27:L27"/>
    <mergeCell ref="E28:L28"/>
    <mergeCell ref="E29:L29"/>
    <mergeCell ref="E30:L30"/>
    <mergeCell ref="E31:L31"/>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A8:A35"/>
    <mergeCell ref="D8:L8"/>
    <mergeCell ref="B9:B16"/>
    <mergeCell ref="C9:C16"/>
    <mergeCell ref="D9:E10"/>
    <mergeCell ref="F9:F10"/>
    <mergeCell ref="G9:K9"/>
    <mergeCell ref="L9:L10"/>
    <mergeCell ref="D11:E11"/>
    <mergeCell ref="D12:E12"/>
    <mergeCell ref="A5:C5"/>
    <mergeCell ref="D5:L5"/>
    <mergeCell ref="A6:B7"/>
    <mergeCell ref="D6:G6"/>
    <mergeCell ref="H6:H7"/>
    <mergeCell ref="I6:L7"/>
    <mergeCell ref="D7:G7"/>
    <mergeCell ref="A1:L1"/>
    <mergeCell ref="A2:L2"/>
    <mergeCell ref="A3:C3"/>
    <mergeCell ref="D3:L3"/>
    <mergeCell ref="A4:C4"/>
    <mergeCell ref="D4:L4"/>
  </mergeCells>
  <phoneticPr fontId="19"/>
  <pageMargins left="0.7" right="0.7" top="0.75" bottom="0.75" header="0.3" footer="0.3"/>
  <pageSetup paperSize="9"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34E4-7A8D-4528-A109-5C720A21DD9F}">
  <sheetPr>
    <tabColor theme="8" tint="0.59999389629810485"/>
    <pageSetUpPr fitToPage="1"/>
  </sheetPr>
  <dimension ref="A1:IV40"/>
  <sheetViews>
    <sheetView view="pageBreakPreview" zoomScale="115" zoomScaleNormal="100" zoomScaleSheetLayoutView="115" workbookViewId="0">
      <selection activeCell="B29" sqref="B29:Y32"/>
    </sheetView>
  </sheetViews>
  <sheetFormatPr defaultColWidth="9" defaultRowHeight="14.25"/>
  <cols>
    <col min="1" max="1" width="20.625" style="1565" customWidth="1"/>
    <col min="2" max="2" width="10.625" style="1565" customWidth="1"/>
    <col min="3" max="3" width="3.125" style="1565" customWidth="1"/>
    <col min="4" max="4" width="10.625" style="1565" customWidth="1"/>
    <col min="5" max="5" width="3.625" style="1565" customWidth="1"/>
    <col min="6" max="6" width="10.625" style="1565" customWidth="1"/>
    <col min="7" max="7" width="3.625" style="1565" customWidth="1"/>
    <col min="8" max="8" width="10.625" style="1565" customWidth="1"/>
    <col min="9" max="9" width="3.625" style="1565" customWidth="1"/>
    <col min="10" max="10" width="10.625" style="1565" customWidth="1"/>
    <col min="11" max="11" width="3.625" style="1565" customWidth="1"/>
    <col min="12" max="12" width="10.625" style="1565" customWidth="1"/>
    <col min="13" max="13" width="3.625" style="1565" customWidth="1"/>
    <col min="14" max="14" width="5.25" style="1565" customWidth="1"/>
    <col min="15" max="15" width="10.75" style="1565" customWidth="1"/>
    <col min="16" max="17" width="9" style="1565"/>
    <col min="18" max="16384" width="9" style="1566"/>
  </cols>
  <sheetData>
    <row r="1" spans="1:256" s="1555" customFormat="1" ht="13.5">
      <c r="A1" s="1554" t="s">
        <v>560</v>
      </c>
      <c r="B1" s="1554"/>
      <c r="C1" s="1554"/>
      <c r="D1" s="1554"/>
      <c r="E1" s="1554"/>
      <c r="F1" s="1554"/>
      <c r="G1" s="1554"/>
      <c r="H1" s="1554"/>
      <c r="I1" s="1554"/>
      <c r="J1" s="1554"/>
      <c r="K1" s="1554"/>
      <c r="L1" s="1554"/>
      <c r="M1" s="1554"/>
      <c r="N1" s="1554"/>
      <c r="O1" s="1554"/>
      <c r="P1" s="1554"/>
      <c r="Q1" s="1554"/>
      <c r="R1" s="1554"/>
      <c r="S1" s="1554"/>
      <c r="T1" s="1554"/>
      <c r="U1" s="1554"/>
      <c r="V1" s="1554"/>
      <c r="W1" s="1554"/>
      <c r="X1" s="1554"/>
      <c r="Y1" s="1554"/>
      <c r="Z1" s="1554"/>
      <c r="AA1" s="1554"/>
      <c r="AB1" s="1554"/>
      <c r="AC1" s="1554"/>
      <c r="AD1" s="1554"/>
      <c r="AE1" s="1554"/>
      <c r="AF1" s="1554"/>
      <c r="AG1" s="1554"/>
      <c r="AH1" s="1554"/>
      <c r="AI1" s="1554"/>
      <c r="AJ1" s="1554"/>
      <c r="AK1" s="1554"/>
      <c r="AL1" s="1554"/>
      <c r="AM1" s="1554"/>
      <c r="AN1" s="1554"/>
      <c r="AO1" s="1554"/>
      <c r="AP1" s="1554"/>
      <c r="AQ1" s="1554"/>
      <c r="AR1" s="1554"/>
      <c r="AS1" s="1554"/>
      <c r="AT1" s="1554"/>
      <c r="AU1" s="1554"/>
      <c r="AV1" s="1554"/>
      <c r="AW1" s="1554"/>
      <c r="AX1" s="1554"/>
      <c r="AY1" s="1554"/>
      <c r="AZ1" s="1554"/>
      <c r="BA1" s="1554"/>
      <c r="BB1" s="1554"/>
      <c r="BC1" s="1554"/>
      <c r="BD1" s="1554"/>
      <c r="BE1" s="1554"/>
      <c r="BF1" s="1554"/>
      <c r="BG1" s="1554"/>
      <c r="BH1" s="1554"/>
      <c r="BI1" s="1554"/>
      <c r="BJ1" s="1554"/>
      <c r="BK1" s="1554"/>
      <c r="BL1" s="1554"/>
      <c r="BM1" s="1554"/>
      <c r="BN1" s="1554"/>
      <c r="BO1" s="1554"/>
      <c r="BP1" s="1554"/>
      <c r="BQ1" s="1554"/>
      <c r="BR1" s="1554"/>
      <c r="BS1" s="1554"/>
      <c r="BT1" s="1554"/>
      <c r="BU1" s="1554"/>
      <c r="BV1" s="1554"/>
      <c r="BW1" s="1554"/>
      <c r="BX1" s="1554"/>
      <c r="BY1" s="1554"/>
      <c r="BZ1" s="1554"/>
      <c r="CA1" s="1554"/>
      <c r="CB1" s="1554"/>
      <c r="CC1" s="1554"/>
      <c r="CD1" s="1554"/>
      <c r="CE1" s="1554"/>
      <c r="CF1" s="1554"/>
      <c r="CG1" s="1554"/>
      <c r="CH1" s="1554"/>
      <c r="CI1" s="1554"/>
      <c r="CJ1" s="1554"/>
      <c r="CK1" s="1554"/>
      <c r="CL1" s="1554"/>
      <c r="CM1" s="1554"/>
      <c r="CN1" s="1554"/>
      <c r="CO1" s="1554"/>
      <c r="CP1" s="1554"/>
      <c r="CQ1" s="1554"/>
      <c r="CR1" s="1554"/>
      <c r="CS1" s="1554"/>
      <c r="CT1" s="1554"/>
      <c r="CU1" s="1554"/>
      <c r="CV1" s="1554"/>
      <c r="CW1" s="1554"/>
      <c r="CX1" s="1554"/>
      <c r="CY1" s="1554"/>
      <c r="CZ1" s="1554"/>
      <c r="DA1" s="1554"/>
      <c r="DB1" s="1554"/>
      <c r="DC1" s="1554"/>
      <c r="DD1" s="1554"/>
      <c r="DE1" s="1554"/>
      <c r="DF1" s="1554"/>
      <c r="DG1" s="1554"/>
      <c r="DH1" s="1554"/>
      <c r="DI1" s="1554"/>
      <c r="DJ1" s="1554"/>
      <c r="DK1" s="1554"/>
      <c r="DL1" s="1554"/>
      <c r="DM1" s="1554"/>
      <c r="DN1" s="1554"/>
      <c r="DO1" s="1554"/>
      <c r="DP1" s="1554"/>
      <c r="DQ1" s="1554"/>
      <c r="DR1" s="1554"/>
      <c r="DS1" s="1554"/>
      <c r="DT1" s="1554"/>
      <c r="DU1" s="1554"/>
      <c r="DV1" s="1554"/>
      <c r="DW1" s="1554"/>
      <c r="DX1" s="1554"/>
      <c r="DY1" s="1554"/>
      <c r="DZ1" s="1554"/>
      <c r="EA1" s="1554"/>
      <c r="EB1" s="1554"/>
      <c r="EC1" s="1554"/>
      <c r="ED1" s="1554"/>
      <c r="EE1" s="1554"/>
      <c r="EF1" s="1554"/>
      <c r="EG1" s="1554"/>
      <c r="EH1" s="1554"/>
      <c r="EI1" s="1554"/>
      <c r="EJ1" s="1554"/>
      <c r="EK1" s="1554"/>
      <c r="EL1" s="1554"/>
      <c r="EM1" s="1554"/>
      <c r="EN1" s="1554"/>
      <c r="EO1" s="1554"/>
      <c r="EP1" s="1554"/>
      <c r="EQ1" s="1554"/>
      <c r="ER1" s="1554"/>
      <c r="ES1" s="1554"/>
      <c r="ET1" s="1554"/>
      <c r="EU1" s="1554"/>
      <c r="EV1" s="1554"/>
      <c r="EW1" s="1554"/>
      <c r="EX1" s="1554"/>
      <c r="EY1" s="1554"/>
      <c r="EZ1" s="1554"/>
      <c r="FA1" s="1554"/>
      <c r="FB1" s="1554"/>
      <c r="FC1" s="1554"/>
      <c r="FD1" s="1554"/>
      <c r="FE1" s="1554"/>
      <c r="FF1" s="1554"/>
      <c r="FG1" s="1554"/>
      <c r="FH1" s="1554"/>
      <c r="FI1" s="1554"/>
      <c r="FJ1" s="1554"/>
      <c r="FK1" s="1554"/>
      <c r="FL1" s="1554"/>
      <c r="FM1" s="1554"/>
      <c r="FN1" s="1554"/>
      <c r="FO1" s="1554"/>
      <c r="FP1" s="1554"/>
      <c r="FQ1" s="1554"/>
      <c r="FR1" s="1554"/>
      <c r="FS1" s="1554"/>
      <c r="FT1" s="1554"/>
      <c r="FU1" s="1554"/>
      <c r="FV1" s="1554"/>
      <c r="FW1" s="1554"/>
      <c r="FX1" s="1554"/>
      <c r="FY1" s="1554"/>
      <c r="FZ1" s="1554"/>
      <c r="GA1" s="1554"/>
      <c r="GB1" s="1554"/>
      <c r="GC1" s="1554"/>
      <c r="GD1" s="1554"/>
      <c r="GE1" s="1554"/>
      <c r="GF1" s="1554"/>
      <c r="GG1" s="1554"/>
      <c r="GH1" s="1554"/>
      <c r="GI1" s="1554"/>
      <c r="GJ1" s="1554"/>
      <c r="GK1" s="1554"/>
      <c r="GL1" s="1554"/>
      <c r="GM1" s="1554"/>
      <c r="GN1" s="1554"/>
      <c r="GO1" s="1554"/>
      <c r="GP1" s="1554"/>
      <c r="GQ1" s="1554"/>
      <c r="GR1" s="1554"/>
      <c r="GS1" s="1554"/>
      <c r="GT1" s="1554"/>
      <c r="GU1" s="1554"/>
      <c r="GV1" s="1554"/>
      <c r="GW1" s="1554"/>
      <c r="GX1" s="1554"/>
      <c r="GY1" s="1554"/>
      <c r="GZ1" s="1554"/>
      <c r="HA1" s="1554"/>
      <c r="HB1" s="1554"/>
      <c r="HC1" s="1554"/>
      <c r="HD1" s="1554"/>
      <c r="HE1" s="1554"/>
      <c r="HF1" s="1554"/>
      <c r="HG1" s="1554"/>
      <c r="HH1" s="1554"/>
      <c r="HI1" s="1554"/>
      <c r="HJ1" s="1554"/>
      <c r="HK1" s="1554"/>
      <c r="HL1" s="1554"/>
      <c r="HM1" s="1554"/>
      <c r="HN1" s="1554"/>
      <c r="HO1" s="1554"/>
      <c r="HP1" s="1554"/>
      <c r="HQ1" s="1554"/>
      <c r="HR1" s="1554"/>
      <c r="HS1" s="1554"/>
      <c r="HT1" s="1554"/>
      <c r="HU1" s="1554"/>
      <c r="HV1" s="1554"/>
      <c r="HW1" s="1554"/>
      <c r="HX1" s="1554"/>
      <c r="HY1" s="1554"/>
      <c r="HZ1" s="1554"/>
      <c r="IA1" s="1554"/>
      <c r="IB1" s="1554"/>
      <c r="IC1" s="1554"/>
      <c r="ID1" s="1554"/>
      <c r="IE1" s="1554"/>
      <c r="IF1" s="1554"/>
      <c r="IG1" s="1554"/>
      <c r="IH1" s="1554"/>
      <c r="II1" s="1554"/>
      <c r="IJ1" s="1554"/>
      <c r="IK1" s="1554"/>
      <c r="IL1" s="1554"/>
      <c r="IM1" s="1554"/>
      <c r="IN1" s="1554"/>
      <c r="IO1" s="1554"/>
      <c r="IP1" s="1554"/>
      <c r="IQ1" s="1554"/>
      <c r="IR1" s="1554"/>
      <c r="IS1" s="1554"/>
      <c r="IT1" s="1554"/>
      <c r="IU1" s="1554"/>
      <c r="IV1" s="1554"/>
    </row>
    <row r="2" spans="1:256" s="1555" customFormat="1" ht="22.5">
      <c r="A2" s="1556" t="s">
        <v>561</v>
      </c>
      <c r="B2" s="1556"/>
      <c r="C2" s="1556"/>
      <c r="D2" s="1556"/>
      <c r="E2" s="1556"/>
      <c r="F2" s="1556"/>
      <c r="G2" s="1556"/>
      <c r="H2" s="1556"/>
      <c r="I2" s="1556"/>
      <c r="J2" s="1556"/>
      <c r="K2" s="1556"/>
      <c r="L2" s="1556"/>
      <c r="M2" s="1556"/>
      <c r="N2" s="1557"/>
      <c r="O2" s="1558"/>
      <c r="P2" s="1558"/>
      <c r="Q2" s="1559"/>
    </row>
    <row r="3" spans="1:256" s="1555" customFormat="1" ht="22.5">
      <c r="A3" s="1560" t="s">
        <v>562</v>
      </c>
      <c r="B3" s="1560"/>
      <c r="C3" s="1560"/>
      <c r="D3" s="1560"/>
      <c r="E3" s="1560"/>
      <c r="F3" s="1560"/>
      <c r="G3" s="1560"/>
      <c r="H3" s="1560"/>
      <c r="I3" s="1560"/>
      <c r="J3" s="1560"/>
      <c r="K3" s="1560"/>
      <c r="L3" s="1560"/>
      <c r="M3" s="1560"/>
      <c r="N3" s="1561"/>
      <c r="O3" s="1558"/>
      <c r="P3" s="1558"/>
      <c r="Q3" s="1559"/>
    </row>
    <row r="4" spans="1:256" ht="18.75">
      <c r="A4" s="1562"/>
      <c r="B4" s="1562"/>
      <c r="C4" s="1562"/>
      <c r="D4" s="1562"/>
      <c r="E4" s="1562"/>
      <c r="F4" s="1562"/>
      <c r="G4" s="1562"/>
      <c r="H4" s="1562"/>
      <c r="I4" s="1562"/>
      <c r="J4" s="1562"/>
      <c r="K4" s="1562"/>
      <c r="L4" s="1562"/>
      <c r="M4" s="1562"/>
      <c r="N4" s="1563"/>
      <c r="O4" s="1564"/>
      <c r="P4" s="1564"/>
    </row>
    <row r="5" spans="1:256">
      <c r="A5" s="1567"/>
      <c r="B5" s="1567"/>
      <c r="C5" s="1567"/>
      <c r="D5" s="1567"/>
      <c r="E5" s="1567"/>
      <c r="F5" s="1567"/>
      <c r="G5" s="1567"/>
      <c r="H5" s="1567"/>
      <c r="I5" s="1567"/>
      <c r="J5" s="1567"/>
      <c r="K5" s="1567"/>
      <c r="L5" s="1567"/>
      <c r="M5" s="1567"/>
      <c r="W5" s="1565"/>
      <c r="X5" s="1565"/>
    </row>
    <row r="6" spans="1:256">
      <c r="A6" s="1567"/>
      <c r="B6" s="1567"/>
      <c r="C6" s="1567"/>
      <c r="D6" s="1567"/>
      <c r="E6" s="1567"/>
      <c r="F6" s="1567"/>
      <c r="G6" s="1567"/>
      <c r="H6" s="1567"/>
      <c r="I6" s="1567"/>
      <c r="J6" s="1567"/>
      <c r="K6" s="1567"/>
      <c r="L6" s="1567"/>
      <c r="M6" s="1567"/>
    </row>
    <row r="7" spans="1:256" s="1555" customFormat="1" ht="18" thickBot="1">
      <c r="A7" s="1568" t="s">
        <v>563</v>
      </c>
      <c r="B7" s="1569"/>
      <c r="C7" s="1569"/>
      <c r="D7" s="1569"/>
      <c r="E7" s="1570"/>
      <c r="F7" s="1571" t="s">
        <v>564</v>
      </c>
      <c r="G7" s="1571"/>
      <c r="H7" s="1571"/>
      <c r="I7" s="1571"/>
      <c r="J7" s="1571"/>
      <c r="K7" s="1571"/>
      <c r="L7" s="1571"/>
      <c r="M7" s="1571"/>
      <c r="N7" s="1558"/>
      <c r="O7" s="1572"/>
      <c r="P7" s="1559"/>
      <c r="Q7" s="1559"/>
    </row>
    <row r="8" spans="1:256" s="1555" customFormat="1" ht="18.75">
      <c r="A8" s="1573" t="s">
        <v>565</v>
      </c>
      <c r="B8" s="1574"/>
      <c r="C8" s="1570" t="s">
        <v>566</v>
      </c>
      <c r="D8" s="1570"/>
      <c r="E8" s="1570"/>
      <c r="F8" s="1570"/>
      <c r="G8" s="1570"/>
      <c r="H8" s="1570"/>
      <c r="I8" s="1570"/>
      <c r="J8" s="1570"/>
      <c r="K8" s="1570"/>
      <c r="L8" s="1570"/>
      <c r="M8" s="1570"/>
      <c r="N8" s="1575"/>
      <c r="O8" s="1559"/>
      <c r="P8" s="1559"/>
      <c r="Q8" s="1559"/>
    </row>
    <row r="9" spans="1:256">
      <c r="A9" s="1567"/>
      <c r="B9" s="1567"/>
      <c r="C9" s="1567"/>
      <c r="D9" s="1567"/>
      <c r="E9" s="1567"/>
      <c r="F9" s="1567"/>
      <c r="G9" s="1567"/>
      <c r="H9" s="1567"/>
      <c r="I9" s="1567"/>
      <c r="J9" s="1567"/>
      <c r="K9" s="1567"/>
      <c r="L9" s="1567"/>
      <c r="M9" s="1567"/>
    </row>
    <row r="10" spans="1:256">
      <c r="A10" s="1567"/>
      <c r="B10" s="1567"/>
      <c r="C10" s="1567"/>
      <c r="D10" s="1567"/>
      <c r="E10" s="1567"/>
      <c r="F10" s="1567"/>
      <c r="G10" s="1567"/>
      <c r="H10" s="1567"/>
      <c r="I10" s="1567"/>
      <c r="J10" s="1567"/>
      <c r="K10" s="1567"/>
      <c r="L10" s="1567"/>
      <c r="M10" s="1567"/>
    </row>
    <row r="11" spans="1:256" s="1555" customFormat="1" ht="17.25">
      <c r="A11" s="1570" t="s">
        <v>567</v>
      </c>
      <c r="B11" s="1576"/>
      <c r="C11" s="1576"/>
      <c r="D11" s="1576"/>
      <c r="E11" s="1576"/>
      <c r="F11" s="1576"/>
      <c r="G11" s="1576"/>
      <c r="H11" s="1576"/>
      <c r="I11" s="1576"/>
      <c r="J11" s="1576"/>
      <c r="K11" s="1576"/>
      <c r="L11" s="1576"/>
      <c r="M11" s="1576"/>
      <c r="N11" s="1559"/>
      <c r="O11" s="1559"/>
      <c r="P11" s="1559"/>
      <c r="Q11" s="1559"/>
    </row>
    <row r="12" spans="1:256" ht="15" thickBot="1">
      <c r="A12" s="1567"/>
      <c r="B12" s="1567"/>
      <c r="C12" s="1567"/>
      <c r="D12" s="1567"/>
      <c r="E12" s="1567"/>
      <c r="F12" s="1567"/>
      <c r="G12" s="1567"/>
      <c r="H12" s="1567"/>
      <c r="I12" s="1567"/>
      <c r="J12" s="1567"/>
      <c r="K12" s="1567"/>
      <c r="L12" s="1567"/>
      <c r="M12" s="1567"/>
    </row>
    <row r="13" spans="1:256" ht="50.1" customHeight="1" thickBot="1">
      <c r="A13" s="1577"/>
      <c r="B13" s="1578" t="s">
        <v>568</v>
      </c>
      <c r="C13" s="1578"/>
      <c r="D13" s="1578" t="s">
        <v>569</v>
      </c>
      <c r="E13" s="1578"/>
      <c r="F13" s="1578" t="s">
        <v>570</v>
      </c>
      <c r="G13" s="1578"/>
      <c r="H13" s="1578" t="s">
        <v>571</v>
      </c>
      <c r="I13" s="1578"/>
      <c r="J13" s="1578" t="s">
        <v>572</v>
      </c>
      <c r="K13" s="1578"/>
      <c r="L13" s="1578" t="s">
        <v>573</v>
      </c>
      <c r="M13" s="1579"/>
    </row>
    <row r="14" spans="1:256" ht="50.1" customHeight="1">
      <c r="A14" s="1580" t="s">
        <v>574</v>
      </c>
      <c r="B14" s="1581"/>
      <c r="C14" s="1581"/>
      <c r="D14" s="1581"/>
      <c r="E14" s="1581"/>
      <c r="F14" s="1581"/>
      <c r="G14" s="1581"/>
      <c r="H14" s="1581"/>
      <c r="I14" s="1581"/>
      <c r="J14" s="1581"/>
      <c r="K14" s="1581"/>
      <c r="L14" s="1581"/>
      <c r="M14" s="1582"/>
    </row>
    <row r="15" spans="1:256" ht="50.1" customHeight="1" thickBot="1">
      <c r="A15" s="1583" t="s">
        <v>575</v>
      </c>
      <c r="B15" s="1584"/>
      <c r="C15" s="1584"/>
      <c r="D15" s="1584"/>
      <c r="E15" s="1584"/>
      <c r="F15" s="1584"/>
      <c r="G15" s="1584"/>
      <c r="H15" s="1584"/>
      <c r="I15" s="1584"/>
      <c r="J15" s="1584"/>
      <c r="K15" s="1584"/>
      <c r="L15" s="1584"/>
      <c r="M15" s="1585"/>
    </row>
    <row r="16" spans="1:256" ht="50.1" customHeight="1" thickBot="1">
      <c r="A16" s="1577"/>
      <c r="B16" s="1578" t="s">
        <v>576</v>
      </c>
      <c r="C16" s="1578"/>
      <c r="D16" s="1578" t="s">
        <v>577</v>
      </c>
      <c r="E16" s="1578"/>
      <c r="F16" s="1578" t="s">
        <v>578</v>
      </c>
      <c r="G16" s="1578"/>
      <c r="H16" s="1578" t="s">
        <v>579</v>
      </c>
      <c r="I16" s="1578"/>
      <c r="J16" s="1578" t="s">
        <v>580</v>
      </c>
      <c r="K16" s="1578"/>
      <c r="L16" s="1578" t="s">
        <v>581</v>
      </c>
      <c r="M16" s="1579"/>
    </row>
    <row r="17" spans="1:14" ht="50.1" customHeight="1">
      <c r="A17" s="1580" t="s">
        <v>574</v>
      </c>
      <c r="B17" s="1581"/>
      <c r="C17" s="1581"/>
      <c r="D17" s="1581"/>
      <c r="E17" s="1581"/>
      <c r="F17" s="1581"/>
      <c r="G17" s="1581"/>
      <c r="H17" s="1581"/>
      <c r="I17" s="1581"/>
      <c r="J17" s="1581"/>
      <c r="K17" s="1581"/>
      <c r="L17" s="1581"/>
      <c r="M17" s="1582"/>
    </row>
    <row r="18" spans="1:14" ht="50.1" customHeight="1" thickBot="1">
      <c r="A18" s="1583" t="s">
        <v>575</v>
      </c>
      <c r="B18" s="1584"/>
      <c r="C18" s="1584"/>
      <c r="D18" s="1584"/>
      <c r="E18" s="1584"/>
      <c r="F18" s="1584"/>
      <c r="G18" s="1584"/>
      <c r="H18" s="1584"/>
      <c r="I18" s="1584"/>
      <c r="J18" s="1584"/>
      <c r="K18" s="1584"/>
      <c r="L18" s="1584"/>
      <c r="M18" s="1585"/>
    </row>
    <row r="19" spans="1:14">
      <c r="A19" s="1586"/>
      <c r="B19" s="1586"/>
      <c r="C19" s="1586"/>
      <c r="D19" s="1586"/>
      <c r="E19" s="1586"/>
      <c r="F19" s="1586"/>
      <c r="G19" s="1586"/>
      <c r="H19" s="1586"/>
      <c r="I19" s="1586"/>
      <c r="J19" s="1586"/>
      <c r="K19" s="1586"/>
      <c r="L19" s="1586"/>
      <c r="M19" s="1586"/>
    </row>
    <row r="20" spans="1:14" ht="15" thickBot="1">
      <c r="A20" s="1586"/>
      <c r="B20" s="1586"/>
      <c r="C20" s="1586"/>
      <c r="D20" s="1586"/>
      <c r="E20" s="1586"/>
      <c r="F20" s="1586"/>
      <c r="G20" s="1586"/>
      <c r="H20" s="1586"/>
      <c r="I20" s="1586"/>
      <c r="J20" s="1586"/>
      <c r="K20" s="1586"/>
      <c r="L20" s="1586"/>
      <c r="M20" s="1586"/>
    </row>
    <row r="21" spans="1:14" ht="18" customHeight="1" thickTop="1">
      <c r="A21" s="1587" t="s">
        <v>582</v>
      </c>
      <c r="B21" s="1588">
        <f>SUM(B14:M14)+SUM(B17:M17)</f>
        <v>0</v>
      </c>
      <c r="C21" s="1589" t="s">
        <v>150</v>
      </c>
      <c r="D21" s="1590" t="s">
        <v>583</v>
      </c>
      <c r="E21" s="1590"/>
      <c r="F21" s="1588">
        <f>SUM(B15:M15)+SUM(B18:M18)</f>
        <v>0</v>
      </c>
      <c r="G21" s="1589" t="s">
        <v>10</v>
      </c>
      <c r="H21" s="1591" t="s">
        <v>584</v>
      </c>
      <c r="I21" s="1592"/>
      <c r="J21" s="1593" t="e">
        <f>ROUNDUP(B21/F21,1)</f>
        <v>#DIV/0!</v>
      </c>
      <c r="K21" s="1594"/>
      <c r="L21" s="1594"/>
      <c r="M21" s="1595" t="s">
        <v>150</v>
      </c>
    </row>
    <row r="22" spans="1:14" ht="18" customHeight="1">
      <c r="A22" s="1596"/>
      <c r="B22" s="1597"/>
      <c r="C22" s="1598"/>
      <c r="D22" s="1599"/>
      <c r="E22" s="1599"/>
      <c r="F22" s="1597"/>
      <c r="G22" s="1598"/>
      <c r="H22" s="1600"/>
      <c r="I22" s="1601"/>
      <c r="J22" s="1602"/>
      <c r="K22" s="1603"/>
      <c r="L22" s="1603"/>
      <c r="M22" s="1604"/>
    </row>
    <row r="23" spans="1:14" ht="18" customHeight="1" thickBot="1">
      <c r="A23" s="1605"/>
      <c r="B23" s="1606"/>
      <c r="C23" s="1607"/>
      <c r="D23" s="1608"/>
      <c r="E23" s="1608"/>
      <c r="F23" s="1606"/>
      <c r="G23" s="1607"/>
      <c r="H23" s="1609"/>
      <c r="I23" s="1610"/>
      <c r="J23" s="1611"/>
      <c r="K23" s="1612"/>
      <c r="L23" s="1612"/>
      <c r="M23" s="1613"/>
    </row>
    <row r="24" spans="1:14">
      <c r="A24" s="1567"/>
      <c r="B24" s="1567"/>
      <c r="C24" s="1567"/>
      <c r="D24" s="1567"/>
      <c r="E24" s="1567"/>
      <c r="F24" s="1567"/>
      <c r="G24" s="1567"/>
      <c r="H24" s="1567"/>
      <c r="I24" s="1567"/>
      <c r="J24" s="1567"/>
      <c r="K24" s="1567"/>
      <c r="L24" s="1567"/>
      <c r="M24" s="1567"/>
    </row>
    <row r="25" spans="1:14" ht="17.25">
      <c r="A25" s="1567"/>
      <c r="B25" s="1567"/>
      <c r="C25" s="1567"/>
      <c r="D25" s="1567"/>
      <c r="E25" s="1567"/>
      <c r="F25" s="1567"/>
      <c r="G25" s="1567"/>
      <c r="H25" s="1614"/>
      <c r="I25" s="1615"/>
      <c r="J25" s="1567"/>
      <c r="K25" s="1615"/>
      <c r="L25" s="1615"/>
      <c r="M25" s="1616" t="s">
        <v>585</v>
      </c>
    </row>
    <row r="26" spans="1:14">
      <c r="A26" s="1567"/>
      <c r="B26" s="1567"/>
      <c r="C26" s="1567"/>
      <c r="D26" s="1567"/>
      <c r="E26" s="1567"/>
      <c r="F26" s="1567"/>
      <c r="G26" s="1567"/>
      <c r="H26" s="1567"/>
      <c r="I26" s="1567"/>
      <c r="J26" s="1567"/>
      <c r="K26" s="1567"/>
      <c r="L26" s="1567"/>
      <c r="M26" s="1567"/>
    </row>
    <row r="27" spans="1:14">
      <c r="A27" s="1614" t="s">
        <v>586</v>
      </c>
      <c r="B27" s="1614"/>
      <c r="C27" s="1614"/>
      <c r="D27" s="1614"/>
      <c r="E27" s="1614"/>
      <c r="F27" s="1614"/>
      <c r="G27" s="1614"/>
      <c r="H27" s="1614"/>
      <c r="I27" s="1614"/>
      <c r="J27" s="1614"/>
      <c r="K27" s="1614"/>
      <c r="L27" s="1614"/>
      <c r="M27" s="1614"/>
      <c r="N27" s="1566"/>
    </row>
    <row r="28" spans="1:14">
      <c r="A28" s="1614" t="s">
        <v>587</v>
      </c>
      <c r="B28" s="1614"/>
      <c r="C28" s="1614"/>
      <c r="D28" s="1614"/>
      <c r="E28" s="1614"/>
      <c r="F28" s="1614"/>
      <c r="G28" s="1614"/>
      <c r="H28" s="1614"/>
      <c r="I28" s="1614"/>
      <c r="J28" s="1614"/>
      <c r="K28" s="1614"/>
      <c r="L28" s="1614"/>
      <c r="M28" s="1614"/>
      <c r="N28" s="1566"/>
    </row>
    <row r="29" spans="1:14">
      <c r="A29" s="1614" t="s">
        <v>588</v>
      </c>
      <c r="B29" s="1614"/>
      <c r="C29" s="1614"/>
      <c r="D29" s="1614"/>
      <c r="E29" s="1614"/>
      <c r="F29" s="1614"/>
      <c r="G29" s="1614"/>
      <c r="H29" s="1614"/>
      <c r="I29" s="1614"/>
      <c r="J29" s="1614"/>
      <c r="K29" s="1614"/>
      <c r="L29" s="1614"/>
      <c r="M29" s="1614"/>
      <c r="N29" s="1566"/>
    </row>
    <row r="30" spans="1:14">
      <c r="A30" s="1614" t="s">
        <v>589</v>
      </c>
      <c r="B30" s="1614"/>
      <c r="C30" s="1614"/>
      <c r="D30" s="1614"/>
      <c r="E30" s="1614"/>
      <c r="F30" s="1614"/>
      <c r="G30" s="1614"/>
      <c r="H30" s="1614"/>
      <c r="I30" s="1614"/>
      <c r="J30" s="1614"/>
      <c r="K30" s="1614"/>
      <c r="L30" s="1614"/>
      <c r="M30" s="1614"/>
      <c r="N30" s="1566"/>
    </row>
    <row r="31" spans="1:14">
      <c r="A31" s="1614" t="s">
        <v>590</v>
      </c>
      <c r="B31" s="1614"/>
      <c r="C31" s="1614"/>
      <c r="D31" s="1614"/>
      <c r="E31" s="1614"/>
      <c r="F31" s="1614"/>
      <c r="G31" s="1614"/>
      <c r="H31" s="1614"/>
      <c r="I31" s="1614"/>
      <c r="J31" s="1614"/>
      <c r="K31" s="1614"/>
      <c r="L31" s="1614"/>
      <c r="M31" s="1614"/>
      <c r="N31" s="1566"/>
    </row>
    <row r="32" spans="1:14">
      <c r="A32" s="1614" t="s">
        <v>591</v>
      </c>
      <c r="B32" s="1614"/>
      <c r="C32" s="1614"/>
      <c r="D32" s="1614"/>
      <c r="E32" s="1614"/>
      <c r="F32" s="1614"/>
      <c r="G32" s="1614"/>
      <c r="H32" s="1614"/>
      <c r="I32" s="1614"/>
      <c r="J32" s="1614"/>
      <c r="K32" s="1614"/>
      <c r="L32" s="1614"/>
      <c r="M32" s="1614"/>
      <c r="N32" s="1566"/>
    </row>
    <row r="33" spans="1:14">
      <c r="A33" s="1614" t="s">
        <v>592</v>
      </c>
      <c r="B33" s="1614"/>
      <c r="C33" s="1614"/>
      <c r="D33" s="1614"/>
      <c r="E33" s="1614"/>
      <c r="F33" s="1614"/>
      <c r="G33" s="1614"/>
      <c r="H33" s="1614"/>
      <c r="I33" s="1614"/>
      <c r="J33" s="1614"/>
      <c r="K33" s="1614"/>
      <c r="L33" s="1614"/>
      <c r="M33" s="1614"/>
      <c r="N33" s="1566"/>
    </row>
    <row r="34" spans="1:14">
      <c r="A34" s="1614" t="s">
        <v>593</v>
      </c>
      <c r="B34" s="1614"/>
      <c r="C34" s="1614"/>
      <c r="D34" s="1614"/>
      <c r="E34" s="1614"/>
      <c r="F34" s="1614"/>
      <c r="G34" s="1614"/>
      <c r="H34" s="1614"/>
      <c r="I34" s="1614"/>
      <c r="J34" s="1614"/>
      <c r="K34" s="1614"/>
      <c r="L34" s="1614"/>
      <c r="M34" s="1614"/>
      <c r="N34" s="1566"/>
    </row>
    <row r="35" spans="1:14">
      <c r="A35" s="1614" t="s">
        <v>594</v>
      </c>
      <c r="B35" s="1614"/>
      <c r="C35" s="1614"/>
      <c r="D35" s="1614"/>
      <c r="E35" s="1614"/>
      <c r="F35" s="1614"/>
      <c r="G35" s="1614"/>
      <c r="H35" s="1614"/>
      <c r="I35" s="1614"/>
      <c r="J35" s="1614"/>
      <c r="K35" s="1614"/>
      <c r="L35" s="1614"/>
      <c r="M35" s="1614"/>
      <c r="N35" s="1566"/>
    </row>
    <row r="36" spans="1:14">
      <c r="A36" s="1614" t="s">
        <v>595</v>
      </c>
      <c r="B36" s="1614"/>
      <c r="C36" s="1614"/>
      <c r="D36" s="1614"/>
      <c r="E36" s="1614"/>
      <c r="F36" s="1614"/>
      <c r="G36" s="1614"/>
      <c r="H36" s="1614"/>
      <c r="I36" s="1614"/>
      <c r="J36" s="1614"/>
      <c r="K36" s="1614"/>
      <c r="L36" s="1614"/>
      <c r="M36" s="1614"/>
      <c r="N36" s="1566"/>
    </row>
    <row r="37" spans="1:14">
      <c r="A37" s="1614" t="s">
        <v>596</v>
      </c>
      <c r="B37" s="1614"/>
      <c r="C37" s="1614"/>
      <c r="D37" s="1614"/>
      <c r="E37" s="1614"/>
      <c r="F37" s="1614"/>
      <c r="G37" s="1614"/>
      <c r="H37" s="1614"/>
      <c r="I37" s="1614"/>
      <c r="J37" s="1614"/>
      <c r="K37" s="1614"/>
      <c r="L37" s="1614"/>
      <c r="M37" s="1614"/>
      <c r="N37" s="1566"/>
    </row>
    <row r="38" spans="1:14">
      <c r="A38" s="1614" t="s">
        <v>597</v>
      </c>
      <c r="B38" s="1614"/>
      <c r="C38" s="1614"/>
      <c r="D38" s="1614"/>
      <c r="E38" s="1614"/>
      <c r="F38" s="1614"/>
      <c r="G38" s="1614"/>
      <c r="H38" s="1614"/>
      <c r="I38" s="1614"/>
      <c r="J38" s="1614"/>
      <c r="K38" s="1614"/>
      <c r="L38" s="1614"/>
      <c r="M38" s="1614"/>
      <c r="N38" s="1566"/>
    </row>
    <row r="39" spans="1:14">
      <c r="A39" s="1614" t="s">
        <v>598</v>
      </c>
      <c r="B39" s="1614"/>
      <c r="C39" s="1614"/>
      <c r="D39" s="1614"/>
      <c r="E39" s="1614"/>
      <c r="F39" s="1614"/>
      <c r="G39" s="1614"/>
      <c r="H39" s="1614"/>
      <c r="I39" s="1614"/>
      <c r="J39" s="1614"/>
      <c r="K39" s="1614"/>
      <c r="L39" s="1614"/>
      <c r="M39" s="1614"/>
      <c r="N39" s="1566"/>
    </row>
    <row r="40" spans="1:14">
      <c r="A40" s="1566"/>
      <c r="B40" s="1566"/>
      <c r="C40" s="1566"/>
      <c r="D40" s="1566"/>
      <c r="E40" s="1566"/>
      <c r="F40" s="1566"/>
      <c r="G40" s="1566"/>
      <c r="H40" s="1566"/>
      <c r="I40" s="1566"/>
      <c r="J40" s="1566"/>
      <c r="K40" s="1566"/>
      <c r="L40" s="1566"/>
      <c r="M40" s="1566"/>
      <c r="N40" s="1566"/>
    </row>
  </sheetData>
  <mergeCells count="49">
    <mergeCell ref="H21:I23"/>
    <mergeCell ref="J21:L23"/>
    <mergeCell ref="M21:M23"/>
    <mergeCell ref="A21:A23"/>
    <mergeCell ref="B21:B23"/>
    <mergeCell ref="C21:C23"/>
    <mergeCell ref="D21:E23"/>
    <mergeCell ref="F21:F23"/>
    <mergeCell ref="G21:G23"/>
    <mergeCell ref="B18:C18"/>
    <mergeCell ref="D18:E18"/>
    <mergeCell ref="F18:G18"/>
    <mergeCell ref="H18:I18"/>
    <mergeCell ref="J18:K18"/>
    <mergeCell ref="L18:M18"/>
    <mergeCell ref="B17:C17"/>
    <mergeCell ref="D17:E17"/>
    <mergeCell ref="F17:G17"/>
    <mergeCell ref="H17:I17"/>
    <mergeCell ref="J17:K17"/>
    <mergeCell ref="L17:M17"/>
    <mergeCell ref="B16:C16"/>
    <mergeCell ref="D16:E16"/>
    <mergeCell ref="F16:G16"/>
    <mergeCell ref="H16:I16"/>
    <mergeCell ref="J16:K16"/>
    <mergeCell ref="L16:M16"/>
    <mergeCell ref="B15:C15"/>
    <mergeCell ref="D15:E15"/>
    <mergeCell ref="F15:G15"/>
    <mergeCell ref="H15:I15"/>
    <mergeCell ref="J15:K15"/>
    <mergeCell ref="L15:M15"/>
    <mergeCell ref="B14:C14"/>
    <mergeCell ref="D14:E14"/>
    <mergeCell ref="F14:G14"/>
    <mergeCell ref="H14:I14"/>
    <mergeCell ref="J14:K14"/>
    <mergeCell ref="L14:M14"/>
    <mergeCell ref="A2:M2"/>
    <mergeCell ref="A3:M3"/>
    <mergeCell ref="B7:D7"/>
    <mergeCell ref="F7:M7"/>
    <mergeCell ref="B13:C13"/>
    <mergeCell ref="D13:E13"/>
    <mergeCell ref="F13:G13"/>
    <mergeCell ref="H13:I13"/>
    <mergeCell ref="J13:K13"/>
    <mergeCell ref="L13:M13"/>
  </mergeCells>
  <phoneticPr fontId="19"/>
  <dataValidations count="1">
    <dataValidation imeMode="off" allowBlank="1" showInputMessage="1" showErrorMessage="1" sqref="B8" xr:uid="{DCDAC3A8-0AC4-455B-A6B9-0CBD7D677824}"/>
  </dataValidations>
  <pageMargins left="0.7" right="0.7" top="0.75" bottom="0.75" header="0.3" footer="0.3"/>
  <pageSetup paperSize="9" scale="84" orientation="portrait" r:id="rId1"/>
  <colBreaks count="1" manualBreakCount="1">
    <brk id="1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79853-8A57-4C21-AD23-E7A70A96CDD0}">
  <sheetPr>
    <tabColor theme="8" tint="0.59999389629810485"/>
  </sheetPr>
  <dimension ref="A1:H48"/>
  <sheetViews>
    <sheetView view="pageBreakPreview" zoomScaleNormal="85" zoomScaleSheetLayoutView="100" workbookViewId="0">
      <selection activeCell="B29" sqref="B29:Y32"/>
    </sheetView>
  </sheetViews>
  <sheetFormatPr defaultColWidth="10" defaultRowHeight="13.5"/>
  <cols>
    <col min="1" max="1" width="10" style="511"/>
    <col min="2" max="2" width="12.375" style="511" customWidth="1"/>
    <col min="3" max="3" width="10" style="511"/>
    <col min="4" max="4" width="23.5" style="511" customWidth="1"/>
    <col min="5" max="5" width="10" style="511"/>
    <col min="6" max="6" width="15.5" style="511" customWidth="1"/>
    <col min="7" max="7" width="5.5" style="511" customWidth="1"/>
    <col min="8" max="8" width="16.75" style="511" customWidth="1"/>
    <col min="9" max="16384" width="10" style="511"/>
  </cols>
  <sheetData>
    <row r="1" spans="1:8" ht="15" customHeight="1">
      <c r="A1" s="510" t="s">
        <v>599</v>
      </c>
      <c r="B1" s="510"/>
      <c r="C1" s="510"/>
      <c r="D1" s="510"/>
      <c r="E1" s="510"/>
      <c r="F1" s="510"/>
      <c r="G1" s="1617" t="s">
        <v>513</v>
      </c>
      <c r="H1" s="1617"/>
    </row>
    <row r="2" spans="1:8" s="1619" customFormat="1" ht="24.75" customHeight="1">
      <c r="A2" s="1618" t="s">
        <v>600</v>
      </c>
      <c r="B2" s="1618"/>
      <c r="C2" s="1618"/>
      <c r="D2" s="1618"/>
      <c r="E2" s="1618"/>
      <c r="F2" s="1618"/>
      <c r="G2" s="1618"/>
      <c r="H2" s="1618"/>
    </row>
    <row r="3" spans="1:8" ht="10.5" customHeight="1" thickBot="1">
      <c r="A3" s="510"/>
      <c r="B3" s="510"/>
      <c r="C3" s="510"/>
      <c r="D3" s="510"/>
      <c r="E3" s="510"/>
      <c r="F3" s="510"/>
      <c r="G3" s="510"/>
      <c r="H3" s="510"/>
    </row>
    <row r="4" spans="1:8" ht="15" customHeight="1">
      <c r="A4" s="1620" t="s">
        <v>601</v>
      </c>
      <c r="B4" s="1621"/>
      <c r="C4" s="1622"/>
      <c r="D4" s="1623"/>
      <c r="E4" s="1623"/>
      <c r="F4" s="1623"/>
      <c r="G4" s="1623"/>
      <c r="H4" s="1624"/>
    </row>
    <row r="5" spans="1:8" ht="15" customHeight="1" thickBot="1">
      <c r="A5" s="1625" t="s">
        <v>602</v>
      </c>
      <c r="B5" s="1626"/>
      <c r="C5" s="530" t="s">
        <v>603</v>
      </c>
      <c r="D5" s="531"/>
      <c r="E5" s="531"/>
      <c r="F5" s="531"/>
      <c r="G5" s="531"/>
      <c r="H5" s="1627"/>
    </row>
    <row r="6" spans="1:8" ht="19.5" customHeight="1" thickTop="1">
      <c r="A6" s="1628" t="s">
        <v>604</v>
      </c>
      <c r="B6" s="1629"/>
      <c r="C6" s="1629"/>
      <c r="D6" s="1630"/>
      <c r="E6" s="1631">
        <v>30</v>
      </c>
      <c r="F6" s="1629"/>
      <c r="G6" s="1632" t="s">
        <v>605</v>
      </c>
      <c r="H6" s="1633"/>
    </row>
    <row r="7" spans="1:8" ht="19.5" customHeight="1">
      <c r="A7" s="1634" t="s">
        <v>606</v>
      </c>
      <c r="B7" s="1635"/>
      <c r="C7" s="1635"/>
      <c r="D7" s="1635"/>
      <c r="E7" s="530">
        <f>E6*0.5</f>
        <v>15</v>
      </c>
      <c r="F7" s="532"/>
      <c r="G7" s="1636" t="s">
        <v>605</v>
      </c>
      <c r="H7" s="1637" t="s">
        <v>607</v>
      </c>
    </row>
    <row r="8" spans="1:8" ht="19.5" customHeight="1">
      <c r="A8" s="1634" t="s">
        <v>608</v>
      </c>
      <c r="B8" s="1635"/>
      <c r="C8" s="1635"/>
      <c r="D8" s="1635"/>
      <c r="E8" s="1638" t="e">
        <f>E9/E10</f>
        <v>#DIV/0!</v>
      </c>
      <c r="F8" s="1639"/>
      <c r="G8" s="1636" t="s">
        <v>605</v>
      </c>
      <c r="H8" s="1637"/>
    </row>
    <row r="9" spans="1:8" ht="19.5" customHeight="1">
      <c r="A9" s="1634" t="s">
        <v>609</v>
      </c>
      <c r="B9" s="1635"/>
      <c r="C9" s="1635"/>
      <c r="D9" s="1635"/>
      <c r="E9" s="1638"/>
      <c r="F9" s="1639"/>
      <c r="G9" s="1636" t="s">
        <v>605</v>
      </c>
      <c r="H9" s="1637"/>
    </row>
    <row r="10" spans="1:8" ht="19.5" customHeight="1">
      <c r="A10" s="1634" t="s">
        <v>610</v>
      </c>
      <c r="B10" s="1635"/>
      <c r="C10" s="1635"/>
      <c r="D10" s="1635"/>
      <c r="E10" s="1638"/>
      <c r="F10" s="1639"/>
      <c r="G10" s="1636" t="s">
        <v>605</v>
      </c>
      <c r="H10" s="1640"/>
    </row>
    <row r="11" spans="1:8" ht="15" customHeight="1">
      <c r="A11" s="1641" t="s">
        <v>611</v>
      </c>
      <c r="B11" s="1642" t="s">
        <v>612</v>
      </c>
      <c r="C11" s="1643"/>
      <c r="D11" s="1644"/>
      <c r="E11" s="1642" t="s">
        <v>613</v>
      </c>
      <c r="F11" s="1643"/>
      <c r="G11" s="531"/>
      <c r="H11" s="1627"/>
    </row>
    <row r="12" spans="1:8" ht="19.5" customHeight="1">
      <c r="A12" s="1641"/>
      <c r="B12" s="1645">
        <v>1</v>
      </c>
      <c r="C12" s="1646"/>
      <c r="D12" s="1647"/>
      <c r="E12" s="1646"/>
      <c r="F12" s="1648"/>
      <c r="G12" s="1648"/>
      <c r="H12" s="1649"/>
    </row>
    <row r="13" spans="1:8" ht="19.5" customHeight="1">
      <c r="A13" s="1641"/>
      <c r="B13" s="1645">
        <v>2</v>
      </c>
      <c r="C13" s="1646"/>
      <c r="D13" s="1647"/>
      <c r="E13" s="1646"/>
      <c r="F13" s="1648"/>
      <c r="G13" s="1648"/>
      <c r="H13" s="1649"/>
    </row>
    <row r="14" spans="1:8" ht="19.5" customHeight="1">
      <c r="A14" s="1641"/>
      <c r="B14" s="1645">
        <v>3</v>
      </c>
      <c r="C14" s="1646"/>
      <c r="D14" s="1647"/>
      <c r="E14" s="1646"/>
      <c r="F14" s="1648"/>
      <c r="G14" s="1648"/>
      <c r="H14" s="1649"/>
    </row>
    <row r="15" spans="1:8" ht="15" customHeight="1">
      <c r="A15" s="1641"/>
      <c r="B15" s="1645">
        <v>4</v>
      </c>
      <c r="C15" s="1646"/>
      <c r="D15" s="1647"/>
      <c r="E15" s="1646"/>
      <c r="F15" s="1648"/>
      <c r="G15" s="1648"/>
      <c r="H15" s="1649"/>
    </row>
    <row r="16" spans="1:8" ht="15" customHeight="1">
      <c r="A16" s="1641"/>
      <c r="B16" s="1645">
        <v>5</v>
      </c>
      <c r="C16" s="1646"/>
      <c r="D16" s="1647"/>
      <c r="E16" s="1646"/>
      <c r="F16" s="1648"/>
      <c r="G16" s="1648"/>
      <c r="H16" s="1649"/>
    </row>
    <row r="17" spans="1:8" ht="15" customHeight="1">
      <c r="A17" s="1641"/>
      <c r="B17" s="1645">
        <v>6</v>
      </c>
      <c r="C17" s="1646"/>
      <c r="D17" s="1647"/>
      <c r="E17" s="1646"/>
      <c r="F17" s="1648"/>
      <c r="G17" s="1648"/>
      <c r="H17" s="1649"/>
    </row>
    <row r="18" spans="1:8" ht="15" customHeight="1">
      <c r="A18" s="1641"/>
      <c r="B18" s="1645">
        <v>7</v>
      </c>
      <c r="C18" s="1646"/>
      <c r="D18" s="1647"/>
      <c r="E18" s="1646"/>
      <c r="F18" s="1648"/>
      <c r="G18" s="1648"/>
      <c r="H18" s="1649"/>
    </row>
    <row r="19" spans="1:8" ht="19.5" customHeight="1">
      <c r="A19" s="1641"/>
      <c r="B19" s="1645">
        <v>8</v>
      </c>
      <c r="C19" s="1646"/>
      <c r="D19" s="1647"/>
      <c r="E19" s="1646"/>
      <c r="F19" s="1648"/>
      <c r="G19" s="1648"/>
      <c r="H19" s="1649"/>
    </row>
    <row r="20" spans="1:8" ht="19.5" customHeight="1">
      <c r="A20" s="1641"/>
      <c r="B20" s="1645">
        <v>9</v>
      </c>
      <c r="C20" s="1646"/>
      <c r="D20" s="1647"/>
      <c r="E20" s="1646"/>
      <c r="F20" s="1648"/>
      <c r="G20" s="1648"/>
      <c r="H20" s="1649"/>
    </row>
    <row r="21" spans="1:8" ht="19.5" customHeight="1">
      <c r="A21" s="1641"/>
      <c r="B21" s="1645">
        <v>10</v>
      </c>
      <c r="C21" s="1646"/>
      <c r="D21" s="1647"/>
      <c r="E21" s="1646"/>
      <c r="F21" s="1648"/>
      <c r="G21" s="1648"/>
      <c r="H21" s="1649"/>
    </row>
    <row r="22" spans="1:8" ht="19.5" customHeight="1">
      <c r="A22" s="1641"/>
      <c r="B22" s="1645">
        <v>11</v>
      </c>
      <c r="C22" s="1646"/>
      <c r="D22" s="1647"/>
      <c r="E22" s="1646"/>
      <c r="F22" s="1648"/>
      <c r="G22" s="1648"/>
      <c r="H22" s="1649"/>
    </row>
    <row r="23" spans="1:8" ht="19.5" customHeight="1">
      <c r="A23" s="1641"/>
      <c r="B23" s="1645">
        <v>12</v>
      </c>
      <c r="C23" s="1646"/>
      <c r="D23" s="1647"/>
      <c r="E23" s="1646"/>
      <c r="F23" s="1648"/>
      <c r="G23" s="1648"/>
      <c r="H23" s="1649"/>
    </row>
    <row r="24" spans="1:8" ht="19.5" customHeight="1">
      <c r="A24" s="1641"/>
      <c r="B24" s="1645">
        <v>13</v>
      </c>
      <c r="C24" s="1646"/>
      <c r="D24" s="1647"/>
      <c r="E24" s="1646"/>
      <c r="F24" s="1648"/>
      <c r="G24" s="1648"/>
      <c r="H24" s="1649"/>
    </row>
    <row r="25" spans="1:8" ht="15" customHeight="1">
      <c r="A25" s="1641"/>
      <c r="B25" s="1645">
        <v>14</v>
      </c>
      <c r="C25" s="1646"/>
      <c r="D25" s="1647"/>
      <c r="E25" s="1646"/>
      <c r="F25" s="1648"/>
      <c r="G25" s="1648"/>
      <c r="H25" s="1649"/>
    </row>
    <row r="26" spans="1:8" ht="15" customHeight="1">
      <c r="A26" s="1641"/>
      <c r="B26" s="1645">
        <v>15</v>
      </c>
      <c r="C26" s="1646"/>
      <c r="D26" s="1647"/>
      <c r="E26" s="1646"/>
      <c r="F26" s="1648"/>
      <c r="G26" s="1648"/>
      <c r="H26" s="1649"/>
    </row>
    <row r="27" spans="1:8" ht="17.25" customHeight="1">
      <c r="A27" s="1641"/>
      <c r="B27" s="1645">
        <v>16</v>
      </c>
      <c r="C27" s="1646"/>
      <c r="D27" s="1647"/>
      <c r="E27" s="1646"/>
      <c r="F27" s="1648"/>
      <c r="G27" s="1648"/>
      <c r="H27" s="1649"/>
    </row>
    <row r="28" spans="1:8" ht="17.25" customHeight="1">
      <c r="A28" s="1641"/>
      <c r="B28" s="1645">
        <v>17</v>
      </c>
      <c r="C28" s="1646"/>
      <c r="D28" s="1647"/>
      <c r="E28" s="1646"/>
      <c r="F28" s="1648"/>
      <c r="G28" s="1648"/>
      <c r="H28" s="1649"/>
    </row>
    <row r="29" spans="1:8" ht="15" customHeight="1">
      <c r="A29" s="1641"/>
      <c r="B29" s="1645">
        <v>18</v>
      </c>
      <c r="C29" s="1646"/>
      <c r="D29" s="1647"/>
      <c r="E29" s="1646"/>
      <c r="F29" s="1648"/>
      <c r="G29" s="1648"/>
      <c r="H29" s="1649"/>
    </row>
    <row r="30" spans="1:8" ht="15" customHeight="1">
      <c r="A30" s="1641"/>
      <c r="B30" s="1645">
        <v>19</v>
      </c>
      <c r="C30" s="1646"/>
      <c r="D30" s="1647"/>
      <c r="E30" s="1646"/>
      <c r="F30" s="1648"/>
      <c r="G30" s="1648"/>
      <c r="H30" s="1649"/>
    </row>
    <row r="31" spans="1:8" ht="15" customHeight="1">
      <c r="A31" s="1641"/>
      <c r="B31" s="1645">
        <v>20</v>
      </c>
      <c r="C31" s="1646"/>
      <c r="D31" s="1647"/>
      <c r="E31" s="1646"/>
      <c r="F31" s="1648"/>
      <c r="G31" s="1648"/>
      <c r="H31" s="1649"/>
    </row>
    <row r="32" spans="1:8" ht="15" customHeight="1">
      <c r="A32" s="1641"/>
      <c r="B32" s="1645">
        <v>21</v>
      </c>
      <c r="C32" s="1646"/>
      <c r="D32" s="1647"/>
      <c r="E32" s="1646"/>
      <c r="F32" s="1648"/>
      <c r="G32" s="1648"/>
      <c r="H32" s="1649"/>
    </row>
    <row r="33" spans="1:8" ht="15" customHeight="1">
      <c r="A33" s="1641"/>
      <c r="B33" s="1645">
        <v>22</v>
      </c>
      <c r="C33" s="1646"/>
      <c r="D33" s="1647"/>
      <c r="E33" s="1646"/>
      <c r="F33" s="1648"/>
      <c r="G33" s="1648"/>
      <c r="H33" s="1649"/>
    </row>
    <row r="34" spans="1:8" ht="15" customHeight="1">
      <c r="A34" s="1641"/>
      <c r="B34" s="1645">
        <v>23</v>
      </c>
      <c r="C34" s="1646"/>
      <c r="D34" s="1647"/>
      <c r="E34" s="1646"/>
      <c r="F34" s="1648"/>
      <c r="G34" s="1648"/>
      <c r="H34" s="1649"/>
    </row>
    <row r="35" spans="1:8" ht="15" customHeight="1">
      <c r="A35" s="1641"/>
      <c r="B35" s="1645">
        <v>24</v>
      </c>
      <c r="C35" s="1646"/>
      <c r="D35" s="1647"/>
      <c r="E35" s="1646"/>
      <c r="F35" s="1648"/>
      <c r="G35" s="1648"/>
      <c r="H35" s="1649"/>
    </row>
    <row r="36" spans="1:8" ht="15" customHeight="1">
      <c r="A36" s="1641"/>
      <c r="B36" s="1645">
        <v>25</v>
      </c>
      <c r="C36" s="1646"/>
      <c r="D36" s="1647"/>
      <c r="E36" s="1646"/>
      <c r="F36" s="1648"/>
      <c r="G36" s="1648"/>
      <c r="H36" s="1649"/>
    </row>
    <row r="37" spans="1:8" ht="15" customHeight="1">
      <c r="A37" s="1641"/>
      <c r="B37" s="1645">
        <v>26</v>
      </c>
      <c r="C37" s="1646"/>
      <c r="D37" s="1647"/>
      <c r="E37" s="1646"/>
      <c r="F37" s="1648"/>
      <c r="G37" s="1648"/>
      <c r="H37" s="1649"/>
    </row>
    <row r="38" spans="1:8" ht="15" customHeight="1">
      <c r="A38" s="1641"/>
      <c r="B38" s="1645">
        <v>27</v>
      </c>
      <c r="C38" s="1646"/>
      <c r="D38" s="1647"/>
      <c r="E38" s="1646"/>
      <c r="F38" s="1648"/>
      <c r="G38" s="1648"/>
      <c r="H38" s="1649"/>
    </row>
    <row r="39" spans="1:8" ht="15" customHeight="1">
      <c r="A39" s="1641"/>
      <c r="B39" s="1645">
        <v>28</v>
      </c>
      <c r="C39" s="1646"/>
      <c r="D39" s="1647"/>
      <c r="E39" s="1646"/>
      <c r="F39" s="1648"/>
      <c r="G39" s="1648"/>
      <c r="H39" s="1649"/>
    </row>
    <row r="40" spans="1:8" ht="15" customHeight="1">
      <c r="A40" s="1641"/>
      <c r="B40" s="1645">
        <v>29</v>
      </c>
      <c r="C40" s="1646"/>
      <c r="D40" s="1647"/>
      <c r="E40" s="1646"/>
      <c r="F40" s="1648"/>
      <c r="G40" s="1648"/>
      <c r="H40" s="1649"/>
    </row>
    <row r="41" spans="1:8" ht="15" customHeight="1" thickBot="1">
      <c r="A41" s="1650"/>
      <c r="B41" s="1651">
        <v>30</v>
      </c>
      <c r="C41" s="1652"/>
      <c r="D41" s="1653"/>
      <c r="E41" s="1652"/>
      <c r="F41" s="1654"/>
      <c r="G41" s="1654"/>
      <c r="H41" s="1655"/>
    </row>
    <row r="42" spans="1:8" ht="6.6" customHeight="1">
      <c r="A42" s="1656"/>
      <c r="B42" s="1657"/>
      <c r="C42" s="1658"/>
      <c r="D42" s="1658"/>
      <c r="E42" s="1658"/>
      <c r="F42" s="1658"/>
      <c r="G42" s="1658"/>
      <c r="H42" s="1658"/>
    </row>
    <row r="43" spans="1:8" ht="29.45" customHeight="1">
      <c r="A43" s="1659" t="s">
        <v>276</v>
      </c>
      <c r="B43" s="1660"/>
      <c r="C43" s="1661" t="s">
        <v>614</v>
      </c>
      <c r="D43" s="1662"/>
      <c r="E43" s="1662"/>
      <c r="F43" s="1662"/>
      <c r="G43" s="1662"/>
      <c r="H43" s="1663"/>
    </row>
    <row r="44" spans="1:8" ht="5.45" customHeight="1">
      <c r="A44" s="1656"/>
      <c r="B44" s="1657"/>
      <c r="C44" s="1658"/>
      <c r="D44" s="1658"/>
      <c r="E44" s="1658"/>
      <c r="F44" s="1658"/>
      <c r="G44" s="1658"/>
      <c r="H44" s="1658"/>
    </row>
    <row r="45" spans="1:8" ht="15" customHeight="1">
      <c r="A45" s="1664" t="s">
        <v>615</v>
      </c>
      <c r="B45" s="510"/>
      <c r="C45" s="510"/>
      <c r="D45" s="510"/>
      <c r="E45" s="510"/>
      <c r="F45" s="510"/>
      <c r="G45" s="510"/>
      <c r="H45" s="510"/>
    </row>
    <row r="46" spans="1:8" ht="15" customHeight="1">
      <c r="A46" s="1664" t="s">
        <v>616</v>
      </c>
      <c r="B46" s="510"/>
      <c r="C46" s="510"/>
      <c r="D46" s="510"/>
      <c r="E46" s="510"/>
      <c r="F46" s="510"/>
      <c r="G46" s="510"/>
      <c r="H46" s="510"/>
    </row>
    <row r="47" spans="1:8" ht="15" customHeight="1">
      <c r="A47" s="1664" t="s">
        <v>617</v>
      </c>
      <c r="B47" s="510"/>
      <c r="C47" s="510"/>
      <c r="D47" s="510"/>
      <c r="E47" s="510"/>
      <c r="F47" s="510"/>
      <c r="G47" s="510"/>
      <c r="H47" s="510"/>
    </row>
    <row r="48" spans="1:8" ht="15" customHeight="1">
      <c r="A48" s="1665"/>
    </row>
  </sheetData>
  <mergeCells count="82">
    <mergeCell ref="A43:B43"/>
    <mergeCell ref="C43:H43"/>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C18:D18"/>
    <mergeCell ref="E18:H18"/>
    <mergeCell ref="C19:D19"/>
    <mergeCell ref="E19:H19"/>
    <mergeCell ref="C20:D20"/>
    <mergeCell ref="E20:H20"/>
    <mergeCell ref="C15:D15"/>
    <mergeCell ref="E15:H15"/>
    <mergeCell ref="C16:D16"/>
    <mergeCell ref="E16:H16"/>
    <mergeCell ref="C17:D17"/>
    <mergeCell ref="E17:H17"/>
    <mergeCell ref="E10:F10"/>
    <mergeCell ref="A11:A41"/>
    <mergeCell ref="B11:D11"/>
    <mergeCell ref="E11:H11"/>
    <mergeCell ref="C12:D12"/>
    <mergeCell ref="E12:H12"/>
    <mergeCell ref="C13:D13"/>
    <mergeCell ref="E13:H13"/>
    <mergeCell ref="C14:D14"/>
    <mergeCell ref="E14:H14"/>
    <mergeCell ref="A6:D6"/>
    <mergeCell ref="E6:F6"/>
    <mergeCell ref="A7:D7"/>
    <mergeCell ref="E7:F7"/>
    <mergeCell ref="H7:H10"/>
    <mergeCell ref="A8:D8"/>
    <mergeCell ref="E8:F8"/>
    <mergeCell ref="A9:D9"/>
    <mergeCell ref="E9:F9"/>
    <mergeCell ref="A10:D10"/>
    <mergeCell ref="G1:H1"/>
    <mergeCell ref="A2:H2"/>
    <mergeCell ref="A4:B4"/>
    <mergeCell ref="C4:H4"/>
    <mergeCell ref="A5:B5"/>
    <mergeCell ref="C5:H5"/>
  </mergeCells>
  <phoneticPr fontId="19"/>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A9CA9-E665-4D68-8829-E5E90630103C}">
  <sheetPr>
    <tabColor theme="8" tint="0.59999389629810485"/>
  </sheetPr>
  <dimension ref="A1:AO36"/>
  <sheetViews>
    <sheetView view="pageBreakPreview" zoomScaleSheetLayoutView="100" workbookViewId="0">
      <selection activeCell="B28" sqref="B28:AL32"/>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1666" t="s">
        <v>618</v>
      </c>
      <c r="C1" s="1667"/>
      <c r="D1" s="1667"/>
      <c r="E1" s="1667"/>
      <c r="F1" s="1667"/>
      <c r="G1" s="1667"/>
      <c r="H1" s="1667"/>
    </row>
    <row r="2" spans="1:41" ht="20.100000000000001" customHeight="1">
      <c r="AD2" s="1668" t="s">
        <v>619</v>
      </c>
      <c r="AE2" s="1668"/>
      <c r="AF2" s="1668"/>
      <c r="AG2" s="1668"/>
      <c r="AH2" s="1668"/>
      <c r="AI2" s="1668"/>
      <c r="AJ2" s="1668"/>
      <c r="AK2" s="1668"/>
      <c r="AL2" s="1668"/>
    </row>
    <row r="3" spans="1:41" ht="20.100000000000001" customHeight="1"/>
    <row r="4" spans="1:41" ht="20.100000000000001" customHeight="1">
      <c r="B4" s="1669" t="s">
        <v>620</v>
      </c>
      <c r="C4" s="1669"/>
      <c r="D4" s="1669"/>
      <c r="E4" s="1669"/>
      <c r="F4" s="1669"/>
      <c r="G4" s="1669"/>
      <c r="H4" s="1669"/>
      <c r="I4" s="1669"/>
      <c r="J4" s="1669"/>
      <c r="K4" s="1669"/>
      <c r="L4" s="1669"/>
      <c r="M4" s="1669"/>
      <c r="N4" s="1669"/>
      <c r="O4" s="1669"/>
      <c r="P4" s="1669"/>
      <c r="Q4" s="1669"/>
      <c r="R4" s="1669"/>
      <c r="S4" s="1669"/>
      <c r="T4" s="1669"/>
      <c r="U4" s="1669"/>
      <c r="V4" s="1669"/>
      <c r="W4" s="1669"/>
      <c r="X4" s="1669"/>
      <c r="Y4" s="1669"/>
      <c r="Z4" s="1669"/>
      <c r="AA4" s="1669"/>
      <c r="AB4" s="1669"/>
      <c r="AC4" s="1669"/>
      <c r="AD4" s="1669"/>
      <c r="AE4" s="1669"/>
      <c r="AF4" s="1669"/>
      <c r="AG4" s="1669"/>
      <c r="AH4" s="1669"/>
      <c r="AI4" s="1669"/>
      <c r="AJ4" s="1669"/>
      <c r="AK4" s="1669"/>
      <c r="AL4" s="1669"/>
    </row>
    <row r="5" spans="1:41" s="511" customFormat="1" ht="20.100000000000001" customHeight="1">
      <c r="A5" s="1670"/>
      <c r="B5" s="1671"/>
      <c r="C5" s="1671"/>
      <c r="D5" s="1671"/>
      <c r="E5" s="1671"/>
      <c r="F5" s="1671"/>
      <c r="G5" s="1671"/>
      <c r="H5" s="1671"/>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row>
    <row r="6" spans="1:41" s="511" customFormat="1" ht="29.25" customHeight="1">
      <c r="A6" s="1670"/>
      <c r="B6" s="1672" t="s">
        <v>423</v>
      </c>
      <c r="C6" s="1672"/>
      <c r="D6" s="1672"/>
      <c r="E6" s="1672"/>
      <c r="F6" s="1672"/>
      <c r="G6" s="1672"/>
      <c r="H6" s="1672"/>
      <c r="I6" s="1672"/>
      <c r="J6" s="1672"/>
      <c r="K6" s="1672"/>
      <c r="L6" s="1673"/>
      <c r="M6" s="1673"/>
      <c r="N6" s="1673"/>
      <c r="O6" s="1673"/>
      <c r="P6" s="1673"/>
      <c r="Q6" s="1673"/>
      <c r="R6" s="1673"/>
      <c r="S6" s="1673"/>
      <c r="T6" s="1673"/>
      <c r="U6" s="1673"/>
      <c r="V6" s="1673"/>
      <c r="W6" s="1673"/>
      <c r="X6" s="1673"/>
      <c r="Y6" s="1673"/>
      <c r="Z6" s="1673"/>
      <c r="AA6" s="1673"/>
      <c r="AB6" s="1673"/>
      <c r="AC6" s="1673"/>
      <c r="AD6" s="1673"/>
      <c r="AE6" s="1673"/>
      <c r="AF6" s="1673"/>
      <c r="AG6" s="1673"/>
      <c r="AH6" s="1673"/>
      <c r="AI6" s="1673"/>
      <c r="AJ6" s="1673"/>
      <c r="AK6" s="1673"/>
      <c r="AL6" s="1673"/>
    </row>
    <row r="7" spans="1:41" s="511" customFormat="1" ht="31.5" customHeight="1">
      <c r="A7" s="1670"/>
      <c r="B7" s="1672" t="s">
        <v>424</v>
      </c>
      <c r="C7" s="1672"/>
      <c r="D7" s="1672"/>
      <c r="E7" s="1672"/>
      <c r="F7" s="1672"/>
      <c r="G7" s="1672"/>
      <c r="H7" s="1672"/>
      <c r="I7" s="1672"/>
      <c r="J7" s="1672"/>
      <c r="K7" s="1672"/>
      <c r="L7" s="1674"/>
      <c r="M7" s="1674"/>
      <c r="N7" s="1674"/>
      <c r="O7" s="1674"/>
      <c r="P7" s="1674"/>
      <c r="Q7" s="1674"/>
      <c r="R7" s="1674"/>
      <c r="S7" s="1674"/>
      <c r="T7" s="1674"/>
      <c r="U7" s="1674"/>
      <c r="V7" s="1674"/>
      <c r="W7" s="1674"/>
      <c r="X7" s="1674"/>
      <c r="Y7" s="1674"/>
      <c r="Z7" s="1674"/>
      <c r="AA7" s="1675" t="s">
        <v>621</v>
      </c>
      <c r="AB7" s="1675"/>
      <c r="AC7" s="1675"/>
      <c r="AD7" s="1675"/>
      <c r="AE7" s="1675"/>
      <c r="AF7" s="1675"/>
      <c r="AG7" s="1675"/>
      <c r="AH7" s="1675"/>
      <c r="AI7" s="1676" t="s">
        <v>622</v>
      </c>
      <c r="AJ7" s="1676"/>
      <c r="AK7" s="1676"/>
      <c r="AL7" s="1676"/>
    </row>
    <row r="8" spans="1:41" s="511" customFormat="1" ht="29.25" customHeight="1">
      <c r="B8" s="1677" t="s">
        <v>623</v>
      </c>
      <c r="C8" s="1677"/>
      <c r="D8" s="1677"/>
      <c r="E8" s="1677"/>
      <c r="F8" s="1677"/>
      <c r="G8" s="1677"/>
      <c r="H8" s="1677"/>
      <c r="I8" s="1677"/>
      <c r="J8" s="1677"/>
      <c r="K8" s="1677"/>
      <c r="L8" s="1673" t="s">
        <v>624</v>
      </c>
      <c r="M8" s="1673"/>
      <c r="N8" s="1673"/>
      <c r="O8" s="1673"/>
      <c r="P8" s="1673"/>
      <c r="Q8" s="1673"/>
      <c r="R8" s="1673"/>
      <c r="S8" s="1673"/>
      <c r="T8" s="1673"/>
      <c r="U8" s="1673"/>
      <c r="V8" s="1673"/>
      <c r="W8" s="1673"/>
      <c r="X8" s="1673"/>
      <c r="Y8" s="1673"/>
      <c r="Z8" s="1673"/>
      <c r="AA8" s="1673"/>
      <c r="AB8" s="1673"/>
      <c r="AC8" s="1673"/>
      <c r="AD8" s="1673"/>
      <c r="AE8" s="1673"/>
      <c r="AF8" s="1673"/>
      <c r="AG8" s="1673"/>
      <c r="AH8" s="1673"/>
      <c r="AI8" s="1673"/>
      <c r="AJ8" s="1673"/>
      <c r="AK8" s="1673"/>
      <c r="AL8" s="1673"/>
    </row>
    <row r="9" spans="1:41" ht="12.75" customHeight="1" thickBot="1">
      <c r="B9" s="1678"/>
      <c r="C9" s="1678"/>
      <c r="D9" s="1678"/>
      <c r="E9" s="1678"/>
      <c r="F9" s="1678"/>
      <c r="G9" s="1678"/>
      <c r="H9" s="1678"/>
      <c r="I9" s="1678"/>
      <c r="J9" s="1678"/>
      <c r="K9" s="1678"/>
      <c r="L9" s="1678"/>
      <c r="M9" s="1678"/>
      <c r="N9" s="1678"/>
      <c r="O9" s="1678"/>
      <c r="P9" s="1678"/>
      <c r="Q9" s="1678"/>
      <c r="R9" s="1678"/>
      <c r="S9" s="1678"/>
      <c r="T9" s="1678"/>
      <c r="U9" s="1678"/>
      <c r="V9" s="1678"/>
      <c r="W9" s="1678"/>
      <c r="X9" s="1678"/>
      <c r="Y9" s="1678"/>
      <c r="Z9" s="1678"/>
      <c r="AA9" s="1678"/>
      <c r="AB9" s="1678"/>
      <c r="AC9" s="1678"/>
      <c r="AD9" s="1678"/>
      <c r="AE9" s="1678"/>
      <c r="AF9" s="1678"/>
      <c r="AG9" s="1678"/>
      <c r="AH9" s="1678"/>
      <c r="AI9" s="1678"/>
      <c r="AJ9" s="1678"/>
      <c r="AK9" s="1678"/>
      <c r="AL9" s="1678"/>
    </row>
    <row r="10" spans="1:41" ht="21" customHeight="1">
      <c r="B10" s="1679" t="s">
        <v>429</v>
      </c>
      <c r="C10" s="1680"/>
      <c r="D10" s="1680"/>
      <c r="E10" s="1680"/>
      <c r="F10" s="1680"/>
      <c r="G10" s="1680"/>
      <c r="H10" s="1680"/>
      <c r="I10" s="1680"/>
      <c r="J10" s="1680"/>
      <c r="K10" s="1680"/>
      <c r="L10" s="1680"/>
      <c r="M10" s="1680"/>
      <c r="N10" s="1680"/>
      <c r="O10" s="1680"/>
      <c r="P10" s="1680"/>
      <c r="Q10" s="1680"/>
      <c r="R10" s="1680"/>
      <c r="S10" s="1680"/>
      <c r="T10" s="1680"/>
      <c r="U10" s="1680"/>
      <c r="V10" s="1680"/>
      <c r="W10" s="1680"/>
      <c r="X10" s="1680"/>
      <c r="Y10" s="1680"/>
      <c r="Z10" s="1680"/>
      <c r="AA10" s="1680"/>
      <c r="AB10" s="1680"/>
      <c r="AC10" s="1680"/>
      <c r="AD10" s="1680"/>
      <c r="AE10" s="1680"/>
      <c r="AF10" s="1680"/>
      <c r="AG10" s="1680"/>
      <c r="AH10" s="1680"/>
      <c r="AI10" s="1680"/>
      <c r="AJ10" s="1680"/>
      <c r="AK10" s="1680"/>
      <c r="AL10" s="1681"/>
    </row>
    <row r="11" spans="1:41" ht="27.75" customHeight="1">
      <c r="B11" s="1682" t="s">
        <v>625</v>
      </c>
      <c r="C11" s="1683"/>
      <c r="D11" s="1683"/>
      <c r="E11" s="1683"/>
      <c r="F11" s="1683"/>
      <c r="G11" s="1683"/>
      <c r="H11" s="1683"/>
      <c r="I11" s="1683"/>
      <c r="J11" s="1683"/>
      <c r="K11" s="1683"/>
      <c r="L11" s="1683"/>
      <c r="M11" s="1683"/>
      <c r="N11" s="1683"/>
      <c r="O11" s="1683"/>
      <c r="P11" s="1683"/>
      <c r="Q11" s="1683"/>
      <c r="R11" s="1683"/>
      <c r="S11" s="1684"/>
      <c r="T11" s="1684"/>
      <c r="U11" s="1684"/>
      <c r="V11" s="1684"/>
      <c r="W11" s="1684"/>
      <c r="X11" s="1684"/>
      <c r="Y11" s="1684"/>
      <c r="Z11" s="1684"/>
      <c r="AA11" s="1684"/>
      <c r="AB11" s="1684"/>
      <c r="AC11" s="1684"/>
      <c r="AD11" s="1684"/>
      <c r="AE11" s="1685" t="s">
        <v>431</v>
      </c>
      <c r="AF11" s="1686"/>
      <c r="AG11" s="1687"/>
      <c r="AH11" s="1687"/>
      <c r="AI11" s="1687"/>
      <c r="AJ11" s="1687"/>
      <c r="AK11" s="1687"/>
      <c r="AL11" s="1688"/>
      <c r="AO11" s="1689"/>
    </row>
    <row r="12" spans="1:41" ht="27.75" customHeight="1" thickBot="1">
      <c r="B12" s="1690"/>
      <c r="C12" s="1691" t="s">
        <v>626</v>
      </c>
      <c r="D12" s="1691"/>
      <c r="E12" s="1691"/>
      <c r="F12" s="1691"/>
      <c r="G12" s="1691"/>
      <c r="H12" s="1691"/>
      <c r="I12" s="1691"/>
      <c r="J12" s="1691"/>
      <c r="K12" s="1691"/>
      <c r="L12" s="1691"/>
      <c r="M12" s="1691"/>
      <c r="N12" s="1691"/>
      <c r="O12" s="1691"/>
      <c r="P12" s="1691"/>
      <c r="Q12" s="1691"/>
      <c r="R12" s="1691"/>
      <c r="S12" s="1692">
        <f>ROUNDUP(S11*30%,1)</f>
        <v>0</v>
      </c>
      <c r="T12" s="1692"/>
      <c r="U12" s="1692"/>
      <c r="V12" s="1692"/>
      <c r="W12" s="1692"/>
      <c r="X12" s="1692"/>
      <c r="Y12" s="1692"/>
      <c r="Z12" s="1692"/>
      <c r="AA12" s="1692"/>
      <c r="AB12" s="1692"/>
      <c r="AC12" s="1692"/>
      <c r="AD12" s="1692"/>
      <c r="AE12" s="1693" t="s">
        <v>431</v>
      </c>
      <c r="AF12" s="1693"/>
      <c r="AG12" s="1694"/>
      <c r="AH12" s="1694"/>
      <c r="AI12" s="1694"/>
      <c r="AJ12" s="1694"/>
      <c r="AK12" s="1694"/>
      <c r="AL12" s="1695"/>
    </row>
    <row r="13" spans="1:41" ht="27.75" customHeight="1" thickTop="1">
      <c r="B13" s="1696" t="s">
        <v>627</v>
      </c>
      <c r="C13" s="1697"/>
      <c r="D13" s="1697"/>
      <c r="E13" s="1697"/>
      <c r="F13" s="1697"/>
      <c r="G13" s="1697"/>
      <c r="H13" s="1697"/>
      <c r="I13" s="1697"/>
      <c r="J13" s="1697"/>
      <c r="K13" s="1697"/>
      <c r="L13" s="1697"/>
      <c r="M13" s="1697"/>
      <c r="N13" s="1697"/>
      <c r="O13" s="1697"/>
      <c r="P13" s="1697"/>
      <c r="Q13" s="1697"/>
      <c r="R13" s="1697"/>
      <c r="S13" s="1698" t="e">
        <f>ROUNDUP(AG14/AG15,1)</f>
        <v>#DIV/0!</v>
      </c>
      <c r="T13" s="1698"/>
      <c r="U13" s="1698"/>
      <c r="V13" s="1698"/>
      <c r="W13" s="1698"/>
      <c r="X13" s="1698"/>
      <c r="Y13" s="1698"/>
      <c r="Z13" s="1698"/>
      <c r="AA13" s="1698"/>
      <c r="AB13" s="1698"/>
      <c r="AC13" s="1698"/>
      <c r="AD13" s="1698"/>
      <c r="AE13" s="1699" t="s">
        <v>431</v>
      </c>
      <c r="AF13" s="1699"/>
      <c r="AG13" s="1700" t="s">
        <v>628</v>
      </c>
      <c r="AH13" s="1700"/>
      <c r="AI13" s="1700"/>
      <c r="AJ13" s="1700"/>
      <c r="AK13" s="1700"/>
      <c r="AL13" s="1701"/>
    </row>
    <row r="14" spans="1:41" ht="27.75" customHeight="1">
      <c r="B14" s="1702" t="s">
        <v>629</v>
      </c>
      <c r="C14" s="1703"/>
      <c r="D14" s="1703"/>
      <c r="E14" s="1703"/>
      <c r="F14" s="1703"/>
      <c r="G14" s="1703"/>
      <c r="H14" s="1703"/>
      <c r="I14" s="1703"/>
      <c r="J14" s="1703"/>
      <c r="K14" s="1703"/>
      <c r="L14" s="1703"/>
      <c r="M14" s="1703"/>
      <c r="N14" s="1703"/>
      <c r="O14" s="1703"/>
      <c r="P14" s="1703"/>
      <c r="Q14" s="1703"/>
      <c r="R14" s="1703"/>
      <c r="S14" s="1703"/>
      <c r="T14" s="1703"/>
      <c r="U14" s="1703"/>
      <c r="V14" s="1703"/>
      <c r="W14" s="1703"/>
      <c r="X14" s="1703"/>
      <c r="Y14" s="1703"/>
      <c r="Z14" s="1703"/>
      <c r="AA14" s="1703"/>
      <c r="AB14" s="1703"/>
      <c r="AC14" s="1703"/>
      <c r="AD14" s="1703"/>
      <c r="AE14" s="1703"/>
      <c r="AF14" s="1704"/>
      <c r="AG14" s="1705"/>
      <c r="AH14" s="1705"/>
      <c r="AI14" s="1705"/>
      <c r="AJ14" s="1705"/>
      <c r="AK14" s="1705"/>
      <c r="AL14" s="1706"/>
    </row>
    <row r="15" spans="1:41" ht="27.75" customHeight="1" thickBot="1">
      <c r="B15" s="1707" t="s">
        <v>630</v>
      </c>
      <c r="C15" s="1708"/>
      <c r="D15" s="1708"/>
      <c r="E15" s="1708"/>
      <c r="F15" s="1708"/>
      <c r="G15" s="1708"/>
      <c r="H15" s="1708"/>
      <c r="I15" s="1708"/>
      <c r="J15" s="1708"/>
      <c r="K15" s="1708"/>
      <c r="L15" s="1708"/>
      <c r="M15" s="1708"/>
      <c r="N15" s="1708"/>
      <c r="O15" s="1708"/>
      <c r="P15" s="1708"/>
      <c r="Q15" s="1708"/>
      <c r="R15" s="1708"/>
      <c r="S15" s="1708"/>
      <c r="T15" s="1708"/>
      <c r="U15" s="1708"/>
      <c r="V15" s="1708"/>
      <c r="W15" s="1708"/>
      <c r="X15" s="1708"/>
      <c r="Y15" s="1708"/>
      <c r="Z15" s="1708"/>
      <c r="AA15" s="1708"/>
      <c r="AB15" s="1708"/>
      <c r="AC15" s="1708"/>
      <c r="AD15" s="1708"/>
      <c r="AE15" s="1708"/>
      <c r="AF15" s="1709"/>
      <c r="AG15" s="1710"/>
      <c r="AH15" s="1710"/>
      <c r="AI15" s="1710"/>
      <c r="AJ15" s="1710"/>
      <c r="AK15" s="1710"/>
      <c r="AL15" s="1711"/>
    </row>
    <row r="16" spans="1:41" ht="12.75" customHeight="1" thickBot="1">
      <c r="B16" s="1712"/>
      <c r="C16" s="1713"/>
      <c r="D16" s="1713"/>
      <c r="E16" s="1713"/>
      <c r="F16" s="1713"/>
      <c r="G16" s="1713"/>
      <c r="H16" s="1713"/>
      <c r="I16" s="1713"/>
      <c r="J16" s="1713"/>
      <c r="K16" s="1713"/>
      <c r="L16" s="1713"/>
      <c r="M16" s="1713"/>
      <c r="N16" s="1713"/>
      <c r="O16" s="1713"/>
      <c r="P16" s="1713"/>
      <c r="Q16" s="1713"/>
      <c r="R16" s="1713"/>
      <c r="S16" s="1713"/>
      <c r="T16" s="1713"/>
      <c r="U16" s="1713"/>
      <c r="V16" s="1713"/>
      <c r="W16" s="1713"/>
      <c r="X16" s="1713"/>
      <c r="Y16" s="1713"/>
      <c r="Z16" s="1713"/>
      <c r="AA16" s="1713"/>
      <c r="AB16" s="1713"/>
      <c r="AC16" s="1713"/>
      <c r="AD16" s="1713"/>
      <c r="AE16" s="1713"/>
      <c r="AF16" s="1713"/>
      <c r="AG16" s="1713"/>
      <c r="AH16" s="1713"/>
      <c r="AI16" s="1713"/>
      <c r="AJ16" s="1713"/>
      <c r="AK16" s="1713"/>
      <c r="AL16" s="1713"/>
    </row>
    <row r="17" spans="2:38" ht="21" customHeight="1">
      <c r="B17" s="1679" t="s">
        <v>631</v>
      </c>
      <c r="C17" s="1680"/>
      <c r="D17" s="1680"/>
      <c r="E17" s="1680"/>
      <c r="F17" s="1680"/>
      <c r="G17" s="1680"/>
      <c r="H17" s="1680"/>
      <c r="I17" s="1680"/>
      <c r="J17" s="1680"/>
      <c r="K17" s="1680"/>
      <c r="L17" s="1680"/>
      <c r="M17" s="1680"/>
      <c r="N17" s="1680"/>
      <c r="O17" s="1680"/>
      <c r="P17" s="1680"/>
      <c r="Q17" s="1680"/>
      <c r="R17" s="1680"/>
      <c r="S17" s="1680"/>
      <c r="T17" s="1680"/>
      <c r="U17" s="1680"/>
      <c r="V17" s="1680"/>
      <c r="W17" s="1680"/>
      <c r="X17" s="1680"/>
      <c r="Y17" s="1680"/>
      <c r="Z17" s="1680"/>
      <c r="AA17" s="1680"/>
      <c r="AB17" s="1680"/>
      <c r="AC17" s="1680"/>
      <c r="AD17" s="1680"/>
      <c r="AE17" s="1680"/>
      <c r="AF17" s="1680"/>
      <c r="AG17" s="1680"/>
      <c r="AH17" s="1680"/>
      <c r="AI17" s="1680"/>
      <c r="AJ17" s="1680"/>
      <c r="AK17" s="1680"/>
      <c r="AL17" s="1681"/>
    </row>
    <row r="18" spans="2:38" ht="27.75" customHeight="1" thickBot="1">
      <c r="B18" s="1714" t="s">
        <v>632</v>
      </c>
      <c r="C18" s="1715"/>
      <c r="D18" s="1715"/>
      <c r="E18" s="1715"/>
      <c r="F18" s="1715"/>
      <c r="G18" s="1715"/>
      <c r="H18" s="1715"/>
      <c r="I18" s="1715"/>
      <c r="J18" s="1715"/>
      <c r="K18" s="1715"/>
      <c r="L18" s="1715"/>
      <c r="M18" s="1715"/>
      <c r="N18" s="1715"/>
      <c r="O18" s="1715"/>
      <c r="P18" s="1715"/>
      <c r="Q18" s="1715"/>
      <c r="R18" s="1715"/>
      <c r="S18" s="1692">
        <f>ROUNDUP(S11/50,1)</f>
        <v>0</v>
      </c>
      <c r="T18" s="1692"/>
      <c r="U18" s="1692"/>
      <c r="V18" s="1692"/>
      <c r="W18" s="1692"/>
      <c r="X18" s="1692"/>
      <c r="Y18" s="1692"/>
      <c r="Z18" s="1692"/>
      <c r="AA18" s="1692"/>
      <c r="AB18" s="1692"/>
      <c r="AC18" s="1692"/>
      <c r="AD18" s="1692"/>
      <c r="AE18" s="1716" t="s">
        <v>431</v>
      </c>
      <c r="AF18" s="1717"/>
      <c r="AG18" s="1694"/>
      <c r="AH18" s="1694"/>
      <c r="AI18" s="1694"/>
      <c r="AJ18" s="1694"/>
      <c r="AK18" s="1694"/>
      <c r="AL18" s="1695"/>
    </row>
    <row r="19" spans="2:38" ht="27.75" customHeight="1" thickTop="1" thickBot="1">
      <c r="B19" s="1718" t="s">
        <v>633</v>
      </c>
      <c r="C19" s="1719"/>
      <c r="D19" s="1719"/>
      <c r="E19" s="1719"/>
      <c r="F19" s="1719"/>
      <c r="G19" s="1719"/>
      <c r="H19" s="1719"/>
      <c r="I19" s="1719"/>
      <c r="J19" s="1719"/>
      <c r="K19" s="1719"/>
      <c r="L19" s="1719"/>
      <c r="M19" s="1719"/>
      <c r="N19" s="1719"/>
      <c r="O19" s="1719"/>
      <c r="P19" s="1719"/>
      <c r="Q19" s="1719"/>
      <c r="R19" s="1719"/>
      <c r="S19" s="1720"/>
      <c r="T19" s="1720"/>
      <c r="U19" s="1720"/>
      <c r="V19" s="1720"/>
      <c r="W19" s="1720"/>
      <c r="X19" s="1720"/>
      <c r="Y19" s="1720"/>
      <c r="Z19" s="1720"/>
      <c r="AA19" s="1720"/>
      <c r="AB19" s="1720"/>
      <c r="AC19" s="1720"/>
      <c r="AD19" s="1720"/>
      <c r="AE19" s="1721" t="s">
        <v>431</v>
      </c>
      <c r="AF19" s="1722"/>
      <c r="AG19" s="1723" t="s">
        <v>634</v>
      </c>
      <c r="AH19" s="1723"/>
      <c r="AI19" s="1723"/>
      <c r="AJ19" s="1723"/>
      <c r="AK19" s="1723"/>
      <c r="AL19" s="1724"/>
    </row>
    <row r="20" spans="2:38" ht="12.75" customHeight="1" thickBot="1">
      <c r="B20" s="1713"/>
      <c r="C20" s="1713"/>
      <c r="D20" s="1713"/>
      <c r="E20" s="1713"/>
      <c r="F20" s="1713"/>
      <c r="G20" s="1713"/>
      <c r="H20" s="1713"/>
      <c r="I20" s="1713"/>
      <c r="J20" s="1713"/>
      <c r="K20" s="1713"/>
      <c r="L20" s="1713"/>
      <c r="M20" s="1713"/>
      <c r="N20" s="1713"/>
      <c r="O20" s="1713"/>
      <c r="P20" s="1713"/>
      <c r="Q20" s="1713"/>
      <c r="R20" s="1713"/>
      <c r="S20" s="1725"/>
      <c r="T20" s="1725"/>
      <c r="U20" s="1725"/>
      <c r="V20" s="1725"/>
      <c r="W20" s="1725"/>
      <c r="X20" s="1725"/>
      <c r="Y20" s="1725"/>
      <c r="Z20" s="1725"/>
      <c r="AA20" s="1725"/>
      <c r="AB20" s="1725"/>
      <c r="AC20" s="1725"/>
      <c r="AD20" s="1725"/>
      <c r="AE20" s="1726"/>
      <c r="AF20" s="1726"/>
      <c r="AG20" s="1727"/>
      <c r="AH20" s="1727"/>
      <c r="AI20" s="1727"/>
      <c r="AJ20" s="1727"/>
      <c r="AK20" s="1727"/>
      <c r="AL20" s="1727"/>
    </row>
    <row r="21" spans="2:38" ht="27.75" customHeight="1" thickBot="1">
      <c r="B21" s="1679" t="s">
        <v>635</v>
      </c>
      <c r="C21" s="1680"/>
      <c r="D21" s="1680"/>
      <c r="E21" s="1680"/>
      <c r="F21" s="1680"/>
      <c r="G21" s="1680"/>
      <c r="H21" s="1680"/>
      <c r="I21" s="1680"/>
      <c r="J21" s="1680"/>
      <c r="K21" s="1680"/>
      <c r="L21" s="1680"/>
      <c r="M21" s="1680"/>
      <c r="N21" s="1680"/>
      <c r="O21" s="1680"/>
      <c r="P21" s="1680"/>
      <c r="Q21" s="1680"/>
      <c r="R21" s="1680"/>
      <c r="S21" s="1680"/>
      <c r="T21" s="1680"/>
      <c r="U21" s="1680"/>
      <c r="V21" s="1680"/>
      <c r="W21" s="1680"/>
      <c r="X21" s="1680"/>
      <c r="Y21" s="1680"/>
      <c r="Z21" s="1680"/>
      <c r="AA21" s="1680"/>
      <c r="AB21" s="1680"/>
      <c r="AC21" s="1680"/>
      <c r="AD21" s="1680"/>
      <c r="AE21" s="1680"/>
      <c r="AF21" s="1680"/>
      <c r="AG21" s="1680"/>
      <c r="AH21" s="1680"/>
      <c r="AI21" s="1680"/>
      <c r="AJ21" s="1680"/>
      <c r="AK21" s="1680"/>
      <c r="AL21" s="1681"/>
    </row>
    <row r="22" spans="2:38" ht="27.75" customHeight="1">
      <c r="B22" s="1728" t="s">
        <v>636</v>
      </c>
      <c r="C22" s="1729"/>
      <c r="D22" s="1729"/>
      <c r="E22" s="1729"/>
      <c r="F22" s="1729"/>
      <c r="G22" s="1729"/>
      <c r="H22" s="1729"/>
      <c r="I22" s="1729"/>
      <c r="J22" s="1729"/>
      <c r="K22" s="1729"/>
      <c r="L22" s="1729"/>
      <c r="M22" s="1729"/>
      <c r="N22" s="1729"/>
      <c r="O22" s="1729"/>
      <c r="P22" s="1729"/>
      <c r="Q22" s="1729"/>
      <c r="R22" s="1730"/>
      <c r="S22" s="1731" t="s">
        <v>637</v>
      </c>
      <c r="T22" s="1729"/>
      <c r="U22" s="1729"/>
      <c r="V22" s="1729"/>
      <c r="W22" s="1729"/>
      <c r="X22" s="1729"/>
      <c r="Y22" s="1729"/>
      <c r="Z22" s="1729"/>
      <c r="AA22" s="1729"/>
      <c r="AB22" s="1729"/>
      <c r="AC22" s="1729"/>
      <c r="AD22" s="1729"/>
      <c r="AE22" s="1729"/>
      <c r="AF22" s="1729"/>
      <c r="AG22" s="1729"/>
      <c r="AH22" s="1729"/>
      <c r="AI22" s="1732"/>
      <c r="AJ22" s="1732"/>
      <c r="AK22" s="1732"/>
      <c r="AL22" s="1733"/>
    </row>
    <row r="23" spans="2:38" ht="47.25" customHeight="1">
      <c r="B23" s="1734"/>
      <c r="C23" s="1735"/>
      <c r="D23" s="1735"/>
      <c r="E23" s="1735"/>
      <c r="F23" s="1735"/>
      <c r="G23" s="1735"/>
      <c r="H23" s="1735"/>
      <c r="I23" s="1735"/>
      <c r="J23" s="1735"/>
      <c r="K23" s="1735"/>
      <c r="L23" s="1735"/>
      <c r="M23" s="1735"/>
      <c r="N23" s="1735"/>
      <c r="O23" s="1735"/>
      <c r="P23" s="1735"/>
      <c r="Q23" s="1735"/>
      <c r="R23" s="1735"/>
      <c r="S23" s="1736" t="s">
        <v>638</v>
      </c>
      <c r="T23" s="1736"/>
      <c r="U23" s="1736"/>
      <c r="V23" s="1736"/>
      <c r="W23" s="1736"/>
      <c r="X23" s="1736"/>
      <c r="Y23" s="1736"/>
      <c r="Z23" s="1736"/>
      <c r="AA23" s="1736"/>
      <c r="AB23" s="1736"/>
      <c r="AC23" s="1736"/>
      <c r="AD23" s="1736"/>
      <c r="AE23" s="1736"/>
      <c r="AF23" s="1736" t="s">
        <v>639</v>
      </c>
      <c r="AG23" s="1736"/>
      <c r="AH23" s="1736"/>
      <c r="AI23" s="1737" t="s">
        <v>640</v>
      </c>
      <c r="AJ23" s="1737"/>
      <c r="AK23" s="1737"/>
      <c r="AL23" s="1738"/>
    </row>
    <row r="24" spans="2:38" ht="27.75" customHeight="1">
      <c r="B24" s="1739">
        <v>1</v>
      </c>
      <c r="C24" s="1740"/>
      <c r="D24" s="1740"/>
      <c r="E24" s="1740"/>
      <c r="F24" s="1740"/>
      <c r="G24" s="1740"/>
      <c r="H24" s="1740"/>
      <c r="I24" s="1740"/>
      <c r="J24" s="1740"/>
      <c r="K24" s="1740"/>
      <c r="L24" s="1740"/>
      <c r="M24" s="1740"/>
      <c r="N24" s="1740"/>
      <c r="O24" s="1740"/>
      <c r="P24" s="1740"/>
      <c r="Q24" s="1740"/>
      <c r="R24" s="1740"/>
      <c r="S24" s="1740"/>
      <c r="T24" s="1740"/>
      <c r="U24" s="1740"/>
      <c r="V24" s="1740"/>
      <c r="W24" s="1740"/>
      <c r="X24" s="1740"/>
      <c r="Y24" s="1740"/>
      <c r="Z24" s="1740"/>
      <c r="AA24" s="1740"/>
      <c r="AB24" s="1740"/>
      <c r="AC24" s="1740"/>
      <c r="AD24" s="1740"/>
      <c r="AE24" s="1740"/>
      <c r="AF24" s="1740"/>
      <c r="AG24" s="1740"/>
      <c r="AH24" s="1741" t="s">
        <v>641</v>
      </c>
      <c r="AI24" s="1740"/>
      <c r="AJ24" s="1740"/>
      <c r="AK24" s="1740"/>
      <c r="AL24" s="1742"/>
    </row>
    <row r="25" spans="2:38" ht="27.75" customHeight="1">
      <c r="B25" s="1739">
        <v>2</v>
      </c>
      <c r="C25" s="1740"/>
      <c r="D25" s="1740"/>
      <c r="E25" s="1740"/>
      <c r="F25" s="1740"/>
      <c r="G25" s="1740"/>
      <c r="H25" s="1740"/>
      <c r="I25" s="1740"/>
      <c r="J25" s="1740"/>
      <c r="K25" s="1740"/>
      <c r="L25" s="1740"/>
      <c r="M25" s="1740"/>
      <c r="N25" s="1740"/>
      <c r="O25" s="1740"/>
      <c r="P25" s="1740"/>
      <c r="Q25" s="1740"/>
      <c r="R25" s="1740"/>
      <c r="S25" s="1740"/>
      <c r="T25" s="1740"/>
      <c r="U25" s="1740"/>
      <c r="V25" s="1740"/>
      <c r="W25" s="1740"/>
      <c r="X25" s="1740"/>
      <c r="Y25" s="1740"/>
      <c r="Z25" s="1740"/>
      <c r="AA25" s="1740"/>
      <c r="AB25" s="1740"/>
      <c r="AC25" s="1740"/>
      <c r="AD25" s="1740"/>
      <c r="AE25" s="1740"/>
      <c r="AF25" s="1740"/>
      <c r="AG25" s="1740"/>
      <c r="AH25" s="1741" t="s">
        <v>641</v>
      </c>
      <c r="AI25" s="1740"/>
      <c r="AJ25" s="1740"/>
      <c r="AK25" s="1740"/>
      <c r="AL25" s="1742"/>
    </row>
    <row r="26" spans="2:38" ht="27.75" customHeight="1">
      <c r="B26" s="1739">
        <v>3</v>
      </c>
      <c r="C26" s="1740"/>
      <c r="D26" s="1740"/>
      <c r="E26" s="1740"/>
      <c r="F26" s="1740"/>
      <c r="G26" s="1740"/>
      <c r="H26" s="1740"/>
      <c r="I26" s="1740"/>
      <c r="J26" s="1740"/>
      <c r="K26" s="1740"/>
      <c r="L26" s="1740"/>
      <c r="M26" s="1740"/>
      <c r="N26" s="1740"/>
      <c r="O26" s="1740"/>
      <c r="P26" s="1740"/>
      <c r="Q26" s="1740"/>
      <c r="R26" s="1740"/>
      <c r="S26" s="1740"/>
      <c r="T26" s="1740"/>
      <c r="U26" s="1740"/>
      <c r="V26" s="1740"/>
      <c r="W26" s="1740"/>
      <c r="X26" s="1740"/>
      <c r="Y26" s="1740"/>
      <c r="Z26" s="1740"/>
      <c r="AA26" s="1740"/>
      <c r="AB26" s="1740"/>
      <c r="AC26" s="1740"/>
      <c r="AD26" s="1740"/>
      <c r="AE26" s="1740"/>
      <c r="AF26" s="1740"/>
      <c r="AG26" s="1740"/>
      <c r="AH26" s="1741" t="s">
        <v>641</v>
      </c>
      <c r="AI26" s="1740"/>
      <c r="AJ26" s="1740"/>
      <c r="AK26" s="1740"/>
      <c r="AL26" s="1742"/>
    </row>
    <row r="27" spans="2:38" ht="27.75" customHeight="1" thickBot="1">
      <c r="B27" s="1743">
        <v>4</v>
      </c>
      <c r="C27" s="1744"/>
      <c r="D27" s="1744"/>
      <c r="E27" s="1744"/>
      <c r="F27" s="1744"/>
      <c r="G27" s="1744"/>
      <c r="H27" s="1744"/>
      <c r="I27" s="1744"/>
      <c r="J27" s="1744"/>
      <c r="K27" s="1744"/>
      <c r="L27" s="1744"/>
      <c r="M27" s="1744"/>
      <c r="N27" s="1744"/>
      <c r="O27" s="1744"/>
      <c r="P27" s="1744"/>
      <c r="Q27" s="1744"/>
      <c r="R27" s="1744"/>
      <c r="S27" s="1744"/>
      <c r="T27" s="1744"/>
      <c r="U27" s="1744"/>
      <c r="V27" s="1744"/>
      <c r="W27" s="1744"/>
      <c r="X27" s="1744"/>
      <c r="Y27" s="1744"/>
      <c r="Z27" s="1744"/>
      <c r="AA27" s="1744"/>
      <c r="AB27" s="1744"/>
      <c r="AC27" s="1744"/>
      <c r="AD27" s="1744"/>
      <c r="AE27" s="1744"/>
      <c r="AF27" s="1744"/>
      <c r="AG27" s="1744"/>
      <c r="AH27" s="1745" t="s">
        <v>641</v>
      </c>
      <c r="AI27" s="1744"/>
      <c r="AJ27" s="1744"/>
      <c r="AK27" s="1744"/>
      <c r="AL27" s="1746"/>
    </row>
    <row r="28" spans="2:38" ht="15" customHeight="1">
      <c r="B28" s="1747" t="s">
        <v>642</v>
      </c>
      <c r="C28" s="1748"/>
      <c r="D28" s="1748"/>
      <c r="E28" s="1748"/>
      <c r="F28" s="1748"/>
      <c r="G28" s="1748"/>
      <c r="H28" s="1748"/>
      <c r="I28" s="1748"/>
      <c r="J28" s="1748"/>
      <c r="K28" s="1748"/>
      <c r="L28" s="1748"/>
      <c r="M28" s="1748"/>
      <c r="N28" s="1748"/>
      <c r="O28" s="1748"/>
      <c r="P28" s="1748"/>
      <c r="Q28" s="1748"/>
      <c r="R28" s="1748"/>
      <c r="S28" s="1748"/>
      <c r="T28" s="1748"/>
      <c r="U28" s="1748"/>
      <c r="V28" s="1748"/>
      <c r="W28" s="1748"/>
      <c r="X28" s="1748"/>
      <c r="Y28" s="1748"/>
      <c r="Z28" s="1748"/>
      <c r="AA28" s="1748"/>
      <c r="AB28" s="1748"/>
      <c r="AC28" s="1748"/>
      <c r="AD28" s="1748"/>
      <c r="AE28" s="1748"/>
      <c r="AF28" s="1748"/>
      <c r="AG28" s="1748"/>
      <c r="AH28" s="1748"/>
      <c r="AI28" s="1749" t="s">
        <v>643</v>
      </c>
      <c r="AJ28" s="1749"/>
      <c r="AK28" s="1749"/>
      <c r="AL28" s="1750"/>
    </row>
    <row r="29" spans="2:38" ht="36.75" customHeight="1" thickBot="1">
      <c r="B29" s="1751"/>
      <c r="C29" s="1752"/>
      <c r="D29" s="1752"/>
      <c r="E29" s="1752"/>
      <c r="F29" s="1752"/>
      <c r="G29" s="1752"/>
      <c r="H29" s="1752"/>
      <c r="I29" s="1752"/>
      <c r="J29" s="1752"/>
      <c r="K29" s="1752"/>
      <c r="L29" s="1752"/>
      <c r="M29" s="1752"/>
      <c r="N29" s="1752"/>
      <c r="O29" s="1752"/>
      <c r="P29" s="1752"/>
      <c r="Q29" s="1752"/>
      <c r="R29" s="1752"/>
      <c r="S29" s="1752"/>
      <c r="T29" s="1752"/>
      <c r="U29" s="1752"/>
      <c r="V29" s="1752"/>
      <c r="W29" s="1752"/>
      <c r="X29" s="1752"/>
      <c r="Y29" s="1752"/>
      <c r="Z29" s="1752"/>
      <c r="AA29" s="1752"/>
      <c r="AB29" s="1752"/>
      <c r="AC29" s="1752"/>
      <c r="AD29" s="1752"/>
      <c r="AE29" s="1752"/>
      <c r="AF29" s="1752"/>
      <c r="AG29" s="1752"/>
      <c r="AH29" s="1752"/>
      <c r="AI29" s="1753"/>
      <c r="AJ29" s="1753"/>
      <c r="AK29" s="1753"/>
      <c r="AL29" s="1754"/>
    </row>
    <row r="30" spans="2:38" ht="9.75" customHeight="1">
      <c r="B30" s="1712"/>
      <c r="C30" s="1713"/>
      <c r="D30" s="1713"/>
      <c r="E30" s="1713"/>
      <c r="F30" s="1713"/>
      <c r="G30" s="1713"/>
      <c r="H30" s="1713"/>
      <c r="I30" s="1713"/>
      <c r="J30" s="1713"/>
      <c r="K30" s="1713"/>
      <c r="L30" s="1713"/>
      <c r="M30" s="1713"/>
      <c r="N30" s="1713"/>
      <c r="O30" s="1713"/>
      <c r="P30" s="1713"/>
      <c r="Q30" s="1713"/>
      <c r="R30" s="1713"/>
      <c r="S30" s="1713"/>
      <c r="T30" s="1713"/>
      <c r="U30" s="1713"/>
      <c r="V30" s="1713"/>
      <c r="W30" s="1713"/>
      <c r="X30" s="1713"/>
      <c r="Y30" s="1713"/>
      <c r="Z30" s="1713"/>
      <c r="AA30" s="1713"/>
      <c r="AB30" s="1713"/>
      <c r="AC30" s="1713"/>
      <c r="AD30" s="1713"/>
      <c r="AE30" s="1713"/>
      <c r="AF30" s="1713"/>
      <c r="AG30" s="1713"/>
      <c r="AH30" s="1713"/>
      <c r="AI30" s="1713"/>
      <c r="AJ30" s="1713"/>
      <c r="AK30" s="1713"/>
      <c r="AL30" s="1713"/>
    </row>
    <row r="31" spans="2:38" ht="57.6" customHeight="1">
      <c r="B31" s="1755" t="s">
        <v>448</v>
      </c>
      <c r="C31" s="1755"/>
      <c r="D31" s="1755"/>
      <c r="E31" s="1755"/>
      <c r="F31" s="1755"/>
      <c r="G31" s="1755"/>
      <c r="H31" s="1756" t="s">
        <v>644</v>
      </c>
      <c r="I31" s="1756"/>
      <c r="J31" s="1756"/>
      <c r="K31" s="1756"/>
      <c r="L31" s="1756"/>
      <c r="M31" s="1756"/>
      <c r="N31" s="1756"/>
      <c r="O31" s="1756"/>
      <c r="P31" s="1756"/>
      <c r="Q31" s="1756"/>
      <c r="R31" s="1756"/>
      <c r="S31" s="1756"/>
      <c r="T31" s="1756"/>
      <c r="U31" s="1756"/>
      <c r="V31" s="1756"/>
      <c r="W31" s="1756"/>
      <c r="X31" s="1756"/>
      <c r="Y31" s="1756"/>
      <c r="Z31" s="1756"/>
      <c r="AA31" s="1756"/>
      <c r="AB31" s="1756"/>
      <c r="AC31" s="1756"/>
      <c r="AD31" s="1756"/>
      <c r="AE31" s="1756"/>
      <c r="AF31" s="1756"/>
      <c r="AG31" s="1756"/>
      <c r="AH31" s="1756"/>
      <c r="AI31" s="1756"/>
      <c r="AJ31" s="1756"/>
      <c r="AK31" s="1756"/>
      <c r="AL31" s="1756"/>
    </row>
    <row r="32" spans="2:38" ht="8.25" customHeight="1">
      <c r="B32" s="1712"/>
      <c r="C32" s="1713"/>
      <c r="D32" s="1713"/>
      <c r="E32" s="1713"/>
      <c r="F32" s="1713"/>
      <c r="G32" s="1713"/>
      <c r="H32" s="1713"/>
      <c r="I32" s="1713"/>
      <c r="J32" s="1713"/>
      <c r="K32" s="1713"/>
      <c r="L32" s="1713"/>
      <c r="M32" s="1713"/>
      <c r="N32" s="1713"/>
      <c r="O32" s="1713"/>
      <c r="P32" s="1713"/>
      <c r="Q32" s="1713"/>
      <c r="R32" s="1713"/>
      <c r="S32" s="1713"/>
      <c r="T32" s="1713"/>
      <c r="U32" s="1713"/>
      <c r="V32" s="1713"/>
      <c r="W32" s="1713"/>
      <c r="X32" s="1713"/>
      <c r="Y32" s="1713"/>
      <c r="Z32" s="1713"/>
      <c r="AA32" s="1713"/>
      <c r="AB32" s="1713"/>
      <c r="AC32" s="1713"/>
      <c r="AD32" s="1713"/>
      <c r="AE32" s="1713"/>
      <c r="AF32" s="1713"/>
      <c r="AG32" s="1713"/>
      <c r="AH32" s="1713"/>
      <c r="AI32" s="1713"/>
      <c r="AJ32" s="1713"/>
      <c r="AK32" s="1713"/>
      <c r="AL32" s="1713"/>
    </row>
    <row r="33" spans="2:39" s="451" customFormat="1" ht="17.25" customHeight="1">
      <c r="B33" s="1757" t="s">
        <v>645</v>
      </c>
      <c r="C33" s="1757"/>
      <c r="D33" s="1757"/>
      <c r="E33" s="1757"/>
      <c r="F33" s="1757"/>
      <c r="G33" s="1757"/>
      <c r="H33" s="1757"/>
      <c r="I33" s="1757"/>
      <c r="J33" s="1757"/>
      <c r="K33" s="1757"/>
      <c r="L33" s="1757"/>
      <c r="M33" s="1757"/>
      <c r="N33" s="1757"/>
      <c r="O33" s="1757"/>
      <c r="P33" s="1757"/>
      <c r="Q33" s="1757"/>
      <c r="R33" s="1757"/>
      <c r="S33" s="1757"/>
      <c r="T33" s="1757"/>
      <c r="U33" s="1757"/>
      <c r="V33" s="1757"/>
      <c r="W33" s="1757"/>
      <c r="X33" s="1757"/>
      <c r="Y33" s="1757"/>
      <c r="Z33" s="1757"/>
      <c r="AA33" s="1757"/>
      <c r="AB33" s="1757"/>
      <c r="AC33" s="1757"/>
      <c r="AD33" s="1757"/>
      <c r="AE33" s="1757"/>
      <c r="AF33" s="1757"/>
      <c r="AG33" s="1757"/>
      <c r="AH33" s="1757"/>
      <c r="AI33" s="1757"/>
      <c r="AJ33" s="1757"/>
      <c r="AK33" s="1757"/>
      <c r="AL33" s="1757"/>
    </row>
    <row r="34" spans="2:39" s="451" customFormat="1" ht="45.75" customHeight="1">
      <c r="B34" s="1757"/>
      <c r="C34" s="1757"/>
      <c r="D34" s="1757"/>
      <c r="E34" s="1757"/>
      <c r="F34" s="1757"/>
      <c r="G34" s="1757"/>
      <c r="H34" s="1757"/>
      <c r="I34" s="1757"/>
      <c r="J34" s="1757"/>
      <c r="K34" s="1757"/>
      <c r="L34" s="1757"/>
      <c r="M34" s="1757"/>
      <c r="N34" s="1757"/>
      <c r="O34" s="1757"/>
      <c r="P34" s="1757"/>
      <c r="Q34" s="1757"/>
      <c r="R34" s="1757"/>
      <c r="S34" s="1757"/>
      <c r="T34" s="1757"/>
      <c r="U34" s="1757"/>
      <c r="V34" s="1757"/>
      <c r="W34" s="1757"/>
      <c r="X34" s="1757"/>
      <c r="Y34" s="1757"/>
      <c r="Z34" s="1757"/>
      <c r="AA34" s="1757"/>
      <c r="AB34" s="1757"/>
      <c r="AC34" s="1757"/>
      <c r="AD34" s="1757"/>
      <c r="AE34" s="1757"/>
      <c r="AF34" s="1757"/>
      <c r="AG34" s="1757"/>
      <c r="AH34" s="1757"/>
      <c r="AI34" s="1757"/>
      <c r="AJ34" s="1757"/>
      <c r="AK34" s="1757"/>
      <c r="AL34" s="1757"/>
      <c r="AM34" s="690"/>
    </row>
    <row r="35" spans="2:39" s="451" customFormat="1" ht="9" customHeight="1">
      <c r="B35" s="451" t="s">
        <v>454</v>
      </c>
      <c r="AM35" s="1758"/>
    </row>
    <row r="36" spans="2:39" s="451" customFormat="1" ht="21" customHeight="1">
      <c r="B36" s="451" t="s">
        <v>454</v>
      </c>
      <c r="AM36" s="1758"/>
    </row>
  </sheetData>
  <protectedRanges>
    <protectedRange sqref="L7:Z7 AI7:AL7 L6:AL6 L8:AL8" name="範囲1"/>
  </protectedRanges>
  <mergeCells count="60">
    <mergeCell ref="B28:AH29"/>
    <mergeCell ref="AI28:AL28"/>
    <mergeCell ref="AI29:AL29"/>
    <mergeCell ref="B31:G31"/>
    <mergeCell ref="H31:AL31"/>
    <mergeCell ref="B33:AL34"/>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B1:H1"/>
    <mergeCell ref="AD2:AL2"/>
    <mergeCell ref="B4:AL4"/>
    <mergeCell ref="B6:K6"/>
    <mergeCell ref="L6:AL6"/>
    <mergeCell ref="B7:K7"/>
    <mergeCell ref="L7:Z7"/>
    <mergeCell ref="AA7:AH7"/>
    <mergeCell ref="AI7:AL7"/>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318" t="s">
        <v>141</v>
      </c>
      <c r="B3" s="318"/>
      <c r="C3" s="318"/>
      <c r="D3" s="318"/>
      <c r="E3" s="318"/>
      <c r="F3" s="318"/>
      <c r="G3" s="318"/>
      <c r="H3" s="318"/>
      <c r="I3" s="318"/>
      <c r="J3" s="318"/>
      <c r="K3" s="318"/>
      <c r="L3" s="318"/>
      <c r="M3" s="318"/>
      <c r="N3" s="91"/>
    </row>
    <row r="4" spans="1:14" ht="18.75">
      <c r="A4" s="318"/>
      <c r="B4" s="318"/>
      <c r="C4" s="318"/>
      <c r="D4" s="318"/>
      <c r="E4" s="318"/>
      <c r="F4" s="318"/>
      <c r="G4" s="318"/>
      <c r="H4" s="318"/>
      <c r="I4" s="318"/>
      <c r="J4" s="318"/>
      <c r="K4" s="318"/>
      <c r="L4" s="318"/>
      <c r="M4" s="318"/>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319" t="s">
        <v>139</v>
      </c>
      <c r="C7" s="319"/>
      <c r="D7" s="319"/>
      <c r="E7" s="319"/>
      <c r="F7" s="319"/>
      <c r="G7" s="319"/>
      <c r="H7" s="319"/>
      <c r="I7" s="319"/>
      <c r="J7" s="319"/>
      <c r="K7" s="319"/>
      <c r="L7" s="319"/>
      <c r="M7" s="319"/>
      <c r="N7" s="100"/>
    </row>
    <row r="8" spans="1:14" ht="14.25">
      <c r="A8" s="92"/>
    </row>
    <row r="9" spans="1:14" ht="82.5" customHeight="1">
      <c r="A9" s="98" t="s">
        <v>27</v>
      </c>
      <c r="B9" s="319" t="s">
        <v>140</v>
      </c>
      <c r="C9" s="319"/>
      <c r="D9" s="319"/>
      <c r="E9" s="319"/>
      <c r="F9" s="319"/>
      <c r="G9" s="319"/>
      <c r="H9" s="319"/>
      <c r="I9" s="319"/>
      <c r="J9" s="319"/>
      <c r="K9" s="319"/>
      <c r="L9" s="319"/>
      <c r="M9" s="319"/>
      <c r="N9" s="92"/>
    </row>
    <row r="10" spans="1:14" ht="24" customHeight="1">
      <c r="A10" s="98"/>
      <c r="B10" s="92"/>
      <c r="C10" s="92"/>
      <c r="D10" s="92"/>
      <c r="E10" s="92"/>
      <c r="F10" s="92"/>
      <c r="G10" s="92"/>
      <c r="H10" s="92"/>
      <c r="I10" s="92"/>
      <c r="J10" s="92"/>
      <c r="K10" s="92"/>
      <c r="L10" s="92"/>
      <c r="M10" s="92"/>
      <c r="N10" s="92"/>
    </row>
    <row r="11" spans="1:14" ht="20.25" customHeight="1">
      <c r="A11" s="321" t="s">
        <v>138</v>
      </c>
      <c r="B11" s="321"/>
      <c r="C11" s="321"/>
      <c r="D11" s="321"/>
      <c r="E11" s="321"/>
      <c r="F11" s="321"/>
      <c r="G11" s="321"/>
      <c r="H11" s="321"/>
      <c r="I11" s="321"/>
      <c r="J11" s="321"/>
      <c r="K11" s="321"/>
      <c r="L11" s="321"/>
      <c r="M11" s="321"/>
      <c r="N11" s="107"/>
    </row>
    <row r="12" spans="1:14" ht="49.5" customHeight="1">
      <c r="A12" s="322" t="s">
        <v>137</v>
      </c>
      <c r="B12" s="322"/>
      <c r="C12" s="322"/>
      <c r="D12" s="322"/>
      <c r="E12" s="322"/>
      <c r="F12" s="322"/>
      <c r="G12" s="322"/>
      <c r="H12" s="322"/>
      <c r="I12" s="322"/>
      <c r="J12" s="322"/>
      <c r="K12" s="322"/>
      <c r="L12" s="322"/>
      <c r="M12" s="322"/>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317" t="s">
        <v>133</v>
      </c>
      <c r="J20" s="317"/>
      <c r="K20" s="317"/>
      <c r="L20" s="317"/>
      <c r="M20" s="317"/>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320"/>
      <c r="I25" s="320"/>
      <c r="J25" s="320"/>
      <c r="K25" s="320"/>
      <c r="L25" s="320"/>
      <c r="M25" s="320"/>
    </row>
    <row r="26" spans="1:14" ht="22.5" customHeight="1">
      <c r="G26" s="99"/>
      <c r="H26" s="320"/>
      <c r="I26" s="320"/>
      <c r="J26" s="320"/>
      <c r="K26" s="320"/>
      <c r="L26" s="320"/>
      <c r="M26" s="320"/>
    </row>
    <row r="27" spans="1:14" ht="22.5" customHeight="1">
      <c r="G27" s="99" t="s">
        <v>135</v>
      </c>
      <c r="H27" s="320"/>
      <c r="I27" s="320"/>
      <c r="J27" s="320"/>
      <c r="K27" s="320"/>
      <c r="L27" s="320"/>
      <c r="M27" s="320"/>
    </row>
    <row r="28" spans="1:14" ht="22.5" customHeight="1">
      <c r="G28" s="99"/>
      <c r="H28" s="320"/>
      <c r="I28" s="320"/>
      <c r="J28" s="320"/>
      <c r="K28" s="320"/>
      <c r="L28" s="320"/>
      <c r="M28" s="320"/>
    </row>
    <row r="29" spans="1:14" ht="22.5" customHeight="1">
      <c r="G29" s="99" t="s">
        <v>136</v>
      </c>
      <c r="H29" s="320"/>
      <c r="I29" s="320"/>
      <c r="J29" s="320"/>
      <c r="K29" s="320"/>
      <c r="L29" s="320"/>
      <c r="M29" s="320"/>
    </row>
    <row r="30" spans="1:14" ht="22.5" customHeight="1">
      <c r="H30" s="231"/>
      <c r="I30" s="231"/>
      <c r="J30" s="231"/>
      <c r="K30" s="231"/>
      <c r="L30" s="231"/>
      <c r="M30" s="231"/>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235" t="s">
        <v>131</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231"/>
      <c r="Z4" s="231"/>
      <c r="AA4" s="236"/>
      <c r="AB4" s="236"/>
      <c r="AC4" s="85" t="s">
        <v>8</v>
      </c>
      <c r="AD4" s="237"/>
      <c r="AE4" s="237"/>
      <c r="AF4" s="85" t="s">
        <v>9</v>
      </c>
      <c r="AG4" s="237"/>
      <c r="AH4" s="237"/>
      <c r="AI4" s="85" t="s">
        <v>10</v>
      </c>
      <c r="AJ4" s="16"/>
    </row>
    <row r="5" spans="1:40" s="81" customFormat="1" ht="12.75" customHeight="1">
      <c r="Y5" s="84"/>
      <c r="Z5" s="84"/>
      <c r="AA5" s="84"/>
      <c r="AB5" s="84"/>
    </row>
    <row r="6" spans="1:40" customFormat="1" ht="14.25" customHeight="1">
      <c r="A6" s="238" t="s">
        <v>130</v>
      </c>
      <c r="B6" s="238"/>
      <c r="C6" s="238"/>
      <c r="D6" s="238"/>
      <c r="E6" s="238"/>
      <c r="F6" s="238"/>
      <c r="G6" s="238"/>
      <c r="H6" s="238"/>
      <c r="I6" s="238"/>
      <c r="J6" s="238"/>
      <c r="K6" s="55"/>
      <c r="L6" s="55"/>
      <c r="AD6" s="16"/>
      <c r="AG6" s="16"/>
      <c r="AJ6" s="16"/>
    </row>
    <row r="7" spans="1:40" s="11" customFormat="1" ht="12" customHeight="1">
      <c r="A7" s="238"/>
      <c r="B7" s="238"/>
      <c r="C7" s="238"/>
      <c r="D7" s="238"/>
      <c r="E7" s="238"/>
      <c r="F7" s="238"/>
      <c r="G7" s="238"/>
      <c r="H7" s="238"/>
      <c r="I7" s="238"/>
      <c r="J7" s="238"/>
      <c r="K7" s="55"/>
      <c r="L7" s="55"/>
      <c r="M7" s="239" t="s">
        <v>12</v>
      </c>
      <c r="N7" s="239"/>
      <c r="O7" s="239"/>
      <c r="P7" s="195" t="s">
        <v>13</v>
      </c>
      <c r="Q7" s="195"/>
      <c r="R7" s="195"/>
      <c r="S7" s="195"/>
      <c r="T7" s="195"/>
      <c r="U7" s="240" t="s">
        <v>14</v>
      </c>
      <c r="V7" s="241"/>
      <c r="W7" s="241"/>
      <c r="X7" s="241"/>
      <c r="Y7" s="241"/>
      <c r="Z7" s="241"/>
      <c r="AA7" s="241"/>
      <c r="AB7" s="241"/>
      <c r="AC7" s="241"/>
      <c r="AD7" s="241"/>
      <c r="AE7" s="241"/>
      <c r="AF7" s="241"/>
      <c r="AG7" s="241"/>
      <c r="AH7" s="241"/>
      <c r="AI7" s="241"/>
      <c r="AJ7" s="241"/>
    </row>
    <row r="8" spans="1:40" s="11" customFormat="1" ht="12" customHeight="1">
      <c r="A8" s="55"/>
      <c r="B8" s="55"/>
      <c r="C8" s="55"/>
      <c r="D8" s="55"/>
      <c r="E8" s="55"/>
      <c r="F8" s="55"/>
      <c r="G8" s="55"/>
      <c r="H8" s="55"/>
      <c r="I8" s="55"/>
      <c r="J8" s="55"/>
      <c r="K8" s="55"/>
      <c r="L8" s="55"/>
      <c r="M8" s="239"/>
      <c r="N8" s="239"/>
      <c r="O8" s="239"/>
      <c r="P8" s="195"/>
      <c r="Q8" s="195"/>
      <c r="R8" s="195"/>
      <c r="S8" s="195"/>
      <c r="T8" s="195"/>
      <c r="U8" s="240"/>
      <c r="V8" s="241"/>
      <c r="W8" s="241"/>
      <c r="X8" s="241"/>
      <c r="Y8" s="241"/>
      <c r="Z8" s="241"/>
      <c r="AA8" s="241"/>
      <c r="AB8" s="241"/>
      <c r="AC8" s="241"/>
      <c r="AD8" s="241"/>
      <c r="AE8" s="241"/>
      <c r="AF8" s="241"/>
      <c r="AG8" s="241"/>
      <c r="AH8" s="241"/>
      <c r="AI8" s="241"/>
      <c r="AJ8" s="241"/>
    </row>
    <row r="9" spans="1:40" s="11" customFormat="1" ht="12" customHeight="1">
      <c r="M9" s="239"/>
      <c r="N9" s="239"/>
      <c r="O9" s="239"/>
      <c r="P9" s="145" t="s">
        <v>15</v>
      </c>
      <c r="Q9" s="145"/>
      <c r="R9" s="145"/>
      <c r="S9" s="145"/>
      <c r="T9" s="145"/>
      <c r="U9" s="240" t="s">
        <v>14</v>
      </c>
      <c r="V9" s="241"/>
      <c r="W9" s="241"/>
      <c r="X9" s="241"/>
      <c r="Y9" s="241"/>
      <c r="Z9" s="241"/>
      <c r="AA9" s="241"/>
      <c r="AB9" s="241"/>
      <c r="AC9" s="241"/>
      <c r="AD9" s="241"/>
      <c r="AE9" s="241"/>
      <c r="AF9" s="241"/>
      <c r="AG9" s="241"/>
      <c r="AH9" s="241"/>
      <c r="AI9" s="241"/>
      <c r="AJ9" s="241"/>
    </row>
    <row r="10" spans="1:40" s="11" customFormat="1" ht="12" customHeight="1">
      <c r="M10" s="239"/>
      <c r="N10" s="239"/>
      <c r="O10" s="239"/>
      <c r="P10" s="145"/>
      <c r="Q10" s="145"/>
      <c r="R10" s="145"/>
      <c r="S10" s="145"/>
      <c r="T10" s="145"/>
      <c r="U10" s="240"/>
      <c r="V10" s="241"/>
      <c r="W10" s="241"/>
      <c r="X10" s="241"/>
      <c r="Y10" s="241"/>
      <c r="Z10" s="241"/>
      <c r="AA10" s="241"/>
      <c r="AB10" s="241"/>
      <c r="AC10" s="241"/>
      <c r="AD10" s="241"/>
      <c r="AE10" s="241"/>
      <c r="AF10" s="241"/>
      <c r="AG10" s="241"/>
      <c r="AH10" s="241"/>
      <c r="AI10" s="241"/>
      <c r="AJ10" s="241"/>
    </row>
    <row r="11" spans="1:40" s="11" customFormat="1" ht="21.75" customHeight="1">
      <c r="M11" s="239"/>
      <c r="N11" s="239"/>
      <c r="O11" s="239"/>
      <c r="P11" s="145" t="s">
        <v>17</v>
      </c>
      <c r="Q11" s="145"/>
      <c r="R11" s="145"/>
      <c r="S11" s="145"/>
      <c r="T11" s="145"/>
      <c r="U11" s="14" t="s">
        <v>14</v>
      </c>
      <c r="V11" s="241"/>
      <c r="W11" s="241"/>
      <c r="X11" s="241"/>
      <c r="Y11" s="241"/>
      <c r="Z11" s="241"/>
      <c r="AA11" s="241"/>
      <c r="AB11" s="241"/>
      <c r="AC11" s="241"/>
      <c r="AD11" s="241"/>
      <c r="AE11" s="241"/>
      <c r="AF11" s="241"/>
      <c r="AG11" s="241"/>
      <c r="AH11" s="241"/>
      <c r="AI11" s="245"/>
      <c r="AJ11" s="245"/>
    </row>
    <row r="12" spans="1:40" customFormat="1" ht="14.1" customHeight="1">
      <c r="Q12" s="14"/>
      <c r="R12" s="14"/>
      <c r="S12" s="14"/>
      <c r="T12" s="14"/>
      <c r="U12" s="14"/>
      <c r="V12" s="241"/>
      <c r="W12" s="241"/>
      <c r="X12" s="241"/>
      <c r="Y12" s="241"/>
      <c r="Z12" s="241"/>
      <c r="AA12" s="241"/>
      <c r="AB12" s="241"/>
      <c r="AC12" s="241"/>
      <c r="AD12" s="241"/>
      <c r="AE12" s="241"/>
      <c r="AF12" s="241"/>
      <c r="AG12" s="241"/>
      <c r="AH12" s="241"/>
      <c r="AI12" s="245"/>
      <c r="AJ12" s="245"/>
      <c r="AK12" s="14"/>
    </row>
    <row r="13" spans="1:40" customFormat="1" ht="14.1" customHeight="1">
      <c r="A13" s="208" t="s">
        <v>129</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14"/>
    </row>
    <row r="14" spans="1:40" s="81" customFormat="1" ht="10.5" customHeight="1" thickBot="1">
      <c r="A14" s="20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row>
    <row r="15" spans="1:40" s="81" customFormat="1" ht="21" customHeight="1" thickBot="1">
      <c r="A15" s="209" t="s">
        <v>26</v>
      </c>
      <c r="B15" s="210"/>
      <c r="C15" s="210"/>
      <c r="D15" s="210"/>
      <c r="E15" s="210"/>
      <c r="F15" s="211"/>
      <c r="G15" s="212" t="s">
        <v>27</v>
      </c>
      <c r="H15" s="213"/>
      <c r="I15" s="213" t="s">
        <v>28</v>
      </c>
      <c r="J15" s="213"/>
      <c r="K15" s="214"/>
      <c r="L15" s="214"/>
      <c r="M15" s="214"/>
      <c r="N15" s="214"/>
      <c r="O15" s="214"/>
      <c r="P15" s="214"/>
      <c r="Q15" s="214"/>
      <c r="R15" s="214"/>
      <c r="S15" s="214"/>
      <c r="T15" s="214"/>
      <c r="U15" s="214"/>
      <c r="V15" s="214"/>
      <c r="W15" s="214"/>
      <c r="X15" s="214"/>
      <c r="Y15" s="214"/>
      <c r="Z15" s="233"/>
      <c r="AA15" s="83"/>
      <c r="AB15" s="234"/>
      <c r="AC15" s="234"/>
      <c r="AD15" s="82"/>
      <c r="AE15" s="82"/>
      <c r="AF15" s="82"/>
      <c r="AG15" s="82"/>
      <c r="AH15" s="82"/>
      <c r="AI15" s="82"/>
      <c r="AJ15" s="82"/>
    </row>
    <row r="16" spans="1:40" customFormat="1" ht="15" customHeight="1">
      <c r="A16" s="199" t="s">
        <v>128</v>
      </c>
      <c r="B16" s="200"/>
      <c r="C16" s="200"/>
      <c r="D16" s="200"/>
      <c r="E16" s="200"/>
      <c r="F16" s="200"/>
      <c r="G16" s="80" t="s">
        <v>127</v>
      </c>
      <c r="H16" s="79"/>
      <c r="I16" s="79"/>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4"/>
    </row>
    <row r="17" spans="1:36" customFormat="1" ht="24" customHeight="1">
      <c r="A17" s="201"/>
      <c r="B17" s="202"/>
      <c r="C17" s="202"/>
      <c r="D17" s="202"/>
      <c r="E17" s="202"/>
      <c r="F17" s="202"/>
      <c r="G17" s="205"/>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7"/>
    </row>
    <row r="18" spans="1:36" customFormat="1" ht="15" customHeight="1">
      <c r="A18" s="216" t="s">
        <v>126</v>
      </c>
      <c r="B18" s="217"/>
      <c r="C18" s="217"/>
      <c r="D18" s="217"/>
      <c r="E18" s="217"/>
      <c r="F18" s="218"/>
      <c r="G18" s="225" t="s">
        <v>125</v>
      </c>
      <c r="H18" s="226"/>
      <c r="I18" s="226"/>
      <c r="J18" s="226"/>
      <c r="K18" s="227"/>
      <c r="L18" s="227"/>
      <c r="M18" s="227"/>
      <c r="N18" s="227"/>
      <c r="O18" s="227"/>
      <c r="P18" s="78" t="s">
        <v>124</v>
      </c>
      <c r="Q18" s="228"/>
      <c r="R18" s="229"/>
      <c r="S18" s="229"/>
      <c r="T18" s="229"/>
      <c r="U18" s="229"/>
      <c r="V18" s="229"/>
      <c r="W18" s="229"/>
      <c r="X18" s="229"/>
      <c r="Y18" s="229"/>
      <c r="Z18" s="229"/>
      <c r="AA18" s="229"/>
      <c r="AB18" s="229"/>
      <c r="AC18" s="229"/>
      <c r="AD18" s="229"/>
      <c r="AE18" s="229"/>
      <c r="AF18" s="229"/>
      <c r="AG18" s="229"/>
      <c r="AH18" s="229"/>
      <c r="AI18" s="229"/>
      <c r="AJ18" s="230"/>
    </row>
    <row r="19" spans="1:36" customFormat="1" ht="15" customHeight="1">
      <c r="A19" s="219"/>
      <c r="B19" s="220"/>
      <c r="C19" s="220"/>
      <c r="D19" s="220"/>
      <c r="E19" s="220"/>
      <c r="F19" s="221"/>
      <c r="G19" s="246" t="s">
        <v>123</v>
      </c>
      <c r="H19" s="247"/>
      <c r="I19" s="247"/>
      <c r="J19" s="247"/>
      <c r="K19" s="247"/>
      <c r="L19" s="247"/>
      <c r="M19" s="247"/>
      <c r="N19" s="247"/>
      <c r="O19" s="247"/>
      <c r="P19" s="215" t="s">
        <v>122</v>
      </c>
      <c r="Q19" s="231"/>
      <c r="R19" s="231"/>
      <c r="S19" s="231"/>
      <c r="T19" s="231"/>
      <c r="U19" s="231"/>
      <c r="V19" s="231"/>
      <c r="W19" s="231"/>
      <c r="X19" s="231"/>
      <c r="Y19" s="231"/>
      <c r="Z19" s="231"/>
      <c r="AA19" s="231"/>
      <c r="AB19" s="231"/>
      <c r="AC19" s="231"/>
      <c r="AD19" s="231"/>
      <c r="AE19" s="231"/>
      <c r="AF19" s="231"/>
      <c r="AG19" s="231"/>
      <c r="AH19" s="231"/>
      <c r="AI19" s="231"/>
      <c r="AJ19" s="232"/>
    </row>
    <row r="20" spans="1:36" customFormat="1" ht="15" customHeight="1">
      <c r="A20" s="219"/>
      <c r="B20" s="220"/>
      <c r="C20" s="220"/>
      <c r="D20" s="220"/>
      <c r="E20" s="220"/>
      <c r="F20" s="221"/>
      <c r="G20" s="246"/>
      <c r="H20" s="247"/>
      <c r="I20" s="247"/>
      <c r="J20" s="247"/>
      <c r="K20" s="247"/>
      <c r="L20" s="247"/>
      <c r="M20" s="247"/>
      <c r="N20" s="247"/>
      <c r="O20" s="247"/>
      <c r="P20" s="215"/>
      <c r="Q20" s="231"/>
      <c r="R20" s="231"/>
      <c r="S20" s="231"/>
      <c r="T20" s="231"/>
      <c r="U20" s="231"/>
      <c r="V20" s="231"/>
      <c r="W20" s="231"/>
      <c r="X20" s="231"/>
      <c r="Y20" s="231"/>
      <c r="Z20" s="231"/>
      <c r="AA20" s="231"/>
      <c r="AB20" s="231"/>
      <c r="AC20" s="231"/>
      <c r="AD20" s="231"/>
      <c r="AE20" s="231"/>
      <c r="AF20" s="231"/>
      <c r="AG20" s="231"/>
      <c r="AH20" s="231"/>
      <c r="AI20" s="231"/>
      <c r="AJ20" s="232"/>
    </row>
    <row r="21" spans="1:36" customFormat="1" ht="3.95" customHeight="1" thickBot="1">
      <c r="A21" s="222"/>
      <c r="B21" s="223"/>
      <c r="C21" s="223"/>
      <c r="D21" s="223"/>
      <c r="E21" s="223"/>
      <c r="F21" s="224"/>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259" t="s">
        <v>121</v>
      </c>
      <c r="B23" s="260"/>
      <c r="C23" s="260"/>
      <c r="D23" s="260"/>
      <c r="E23" s="260"/>
      <c r="F23" s="260"/>
      <c r="G23" s="260"/>
      <c r="H23" s="260"/>
      <c r="I23" s="261"/>
      <c r="J23" s="265" t="s">
        <v>120</v>
      </c>
      <c r="K23" s="266"/>
      <c r="L23" s="266"/>
      <c r="M23" s="265" t="s">
        <v>119</v>
      </c>
      <c r="N23" s="269"/>
      <c r="O23" s="269"/>
      <c r="P23" s="269"/>
      <c r="Q23" s="269"/>
      <c r="R23" s="269"/>
      <c r="S23" s="269"/>
      <c r="T23" s="269"/>
      <c r="U23" s="269"/>
      <c r="V23" s="269"/>
      <c r="W23" s="269"/>
      <c r="X23" s="269"/>
      <c r="Y23" s="270"/>
      <c r="Z23" s="265" t="s">
        <v>118</v>
      </c>
      <c r="AA23" s="269"/>
      <c r="AB23" s="269"/>
      <c r="AC23" s="269"/>
      <c r="AD23" s="269"/>
      <c r="AE23" s="269"/>
      <c r="AF23" s="269"/>
      <c r="AG23" s="269"/>
      <c r="AH23" s="269"/>
      <c r="AI23" s="269"/>
      <c r="AJ23" s="271"/>
    </row>
    <row r="24" spans="1:36" ht="20.100000000000001" customHeight="1">
      <c r="A24" s="262"/>
      <c r="B24" s="263"/>
      <c r="C24" s="263"/>
      <c r="D24" s="263"/>
      <c r="E24" s="263"/>
      <c r="F24" s="263"/>
      <c r="G24" s="263"/>
      <c r="H24" s="263"/>
      <c r="I24" s="264"/>
      <c r="J24" s="267"/>
      <c r="K24" s="268"/>
      <c r="L24" s="268"/>
      <c r="M24" s="250"/>
      <c r="N24" s="251"/>
      <c r="O24" s="251"/>
      <c r="P24" s="251"/>
      <c r="Q24" s="251"/>
      <c r="R24" s="251"/>
      <c r="S24" s="251"/>
      <c r="T24" s="251"/>
      <c r="U24" s="251"/>
      <c r="V24" s="251"/>
      <c r="W24" s="251"/>
      <c r="X24" s="251"/>
      <c r="Y24" s="258"/>
      <c r="Z24" s="250"/>
      <c r="AA24" s="251"/>
      <c r="AB24" s="251"/>
      <c r="AC24" s="251"/>
      <c r="AD24" s="251"/>
      <c r="AE24" s="251"/>
      <c r="AF24" s="251"/>
      <c r="AG24" s="251"/>
      <c r="AH24" s="251"/>
      <c r="AI24" s="251"/>
      <c r="AJ24" s="252"/>
    </row>
    <row r="25" spans="1:36" ht="3" customHeight="1">
      <c r="A25" s="272" t="s">
        <v>117</v>
      </c>
      <c r="B25" s="275" t="s">
        <v>116</v>
      </c>
      <c r="C25" s="276"/>
      <c r="D25" s="276"/>
      <c r="E25" s="276"/>
      <c r="F25" s="276"/>
      <c r="G25" s="276"/>
      <c r="H25" s="276"/>
      <c r="I25" s="277"/>
      <c r="J25" s="62"/>
      <c r="K25" s="61"/>
      <c r="L25" s="60"/>
      <c r="M25" s="284"/>
      <c r="N25" s="285"/>
      <c r="O25" s="285"/>
      <c r="P25" s="285"/>
      <c r="Q25" s="285"/>
      <c r="R25" s="285"/>
      <c r="S25" s="285"/>
      <c r="T25" s="285"/>
      <c r="U25" s="285"/>
      <c r="V25" s="285"/>
      <c r="W25" s="285"/>
      <c r="X25" s="285"/>
      <c r="Y25" s="286"/>
      <c r="Z25" s="242"/>
      <c r="AA25" s="243"/>
      <c r="AB25" s="243"/>
      <c r="AC25" s="243"/>
      <c r="AD25" s="243"/>
      <c r="AE25" s="243"/>
      <c r="AF25" s="243"/>
      <c r="AG25" s="243"/>
      <c r="AH25" s="243"/>
      <c r="AI25" s="243"/>
      <c r="AJ25" s="244"/>
    </row>
    <row r="26" spans="1:36" ht="9.9499999999999993" customHeight="1">
      <c r="A26" s="273"/>
      <c r="B26" s="278"/>
      <c r="C26" s="279"/>
      <c r="D26" s="279"/>
      <c r="E26" s="279"/>
      <c r="F26" s="279"/>
      <c r="G26" s="279"/>
      <c r="H26" s="279"/>
      <c r="I26" s="280"/>
      <c r="J26" s="287"/>
      <c r="K26" s="288"/>
      <c r="L26" s="289"/>
      <c r="M26" s="253"/>
      <c r="N26" s="254" t="s">
        <v>94</v>
      </c>
      <c r="O26" s="254"/>
      <c r="P26" s="254"/>
      <c r="Q26" s="59"/>
      <c r="R26" s="255" t="s">
        <v>93</v>
      </c>
      <c r="S26" s="255"/>
      <c r="T26" s="255"/>
      <c r="U26" s="59"/>
      <c r="V26" s="255" t="s">
        <v>92</v>
      </c>
      <c r="W26" s="255"/>
      <c r="X26" s="255"/>
      <c r="Y26" s="256"/>
      <c r="Z26" s="290" t="s">
        <v>89</v>
      </c>
      <c r="AA26" s="192"/>
      <c r="AB26" s="248"/>
      <c r="AC26" s="248"/>
      <c r="AD26" s="249" t="s">
        <v>8</v>
      </c>
      <c r="AE26" s="248"/>
      <c r="AF26" s="248"/>
      <c r="AG26" s="249" t="s">
        <v>9</v>
      </c>
      <c r="AH26" s="248"/>
      <c r="AI26" s="248"/>
      <c r="AJ26" s="257" t="s">
        <v>10</v>
      </c>
    </row>
    <row r="27" spans="1:36" ht="9.9499999999999993" customHeight="1">
      <c r="A27" s="273"/>
      <c r="B27" s="278"/>
      <c r="C27" s="279"/>
      <c r="D27" s="279"/>
      <c r="E27" s="279"/>
      <c r="F27" s="279"/>
      <c r="G27" s="279"/>
      <c r="H27" s="279"/>
      <c r="I27" s="280"/>
      <c r="J27" s="287"/>
      <c r="K27" s="288"/>
      <c r="L27" s="289"/>
      <c r="M27" s="253"/>
      <c r="N27" s="254"/>
      <c r="O27" s="254"/>
      <c r="P27" s="254"/>
      <c r="Q27" s="59"/>
      <c r="R27" s="255"/>
      <c r="S27" s="255"/>
      <c r="T27" s="255"/>
      <c r="U27" s="59"/>
      <c r="V27" s="255"/>
      <c r="W27" s="255"/>
      <c r="X27" s="255"/>
      <c r="Y27" s="256"/>
      <c r="Z27" s="291"/>
      <c r="AA27" s="192"/>
      <c r="AB27" s="248"/>
      <c r="AC27" s="248"/>
      <c r="AD27" s="249"/>
      <c r="AE27" s="248"/>
      <c r="AF27" s="248"/>
      <c r="AG27" s="249"/>
      <c r="AH27" s="248"/>
      <c r="AI27" s="248"/>
      <c r="AJ27" s="257"/>
    </row>
    <row r="28" spans="1:36" ht="3" customHeight="1">
      <c r="A28" s="273"/>
      <c r="B28" s="281"/>
      <c r="C28" s="282"/>
      <c r="D28" s="282"/>
      <c r="E28" s="282"/>
      <c r="F28" s="282"/>
      <c r="G28" s="282"/>
      <c r="H28" s="282"/>
      <c r="I28" s="283"/>
      <c r="J28" s="68"/>
      <c r="K28" s="67"/>
      <c r="L28" s="66"/>
      <c r="M28" s="250"/>
      <c r="N28" s="251"/>
      <c r="O28" s="251"/>
      <c r="P28" s="251"/>
      <c r="Q28" s="251"/>
      <c r="R28" s="251"/>
      <c r="S28" s="251"/>
      <c r="T28" s="251"/>
      <c r="U28" s="251"/>
      <c r="V28" s="251"/>
      <c r="W28" s="251"/>
      <c r="X28" s="251"/>
      <c r="Y28" s="258"/>
      <c r="Z28" s="250"/>
      <c r="AA28" s="251"/>
      <c r="AB28" s="251"/>
      <c r="AC28" s="251"/>
      <c r="AD28" s="251"/>
      <c r="AE28" s="251"/>
      <c r="AF28" s="251"/>
      <c r="AG28" s="251"/>
      <c r="AH28" s="251"/>
      <c r="AI28" s="251"/>
      <c r="AJ28" s="252"/>
    </row>
    <row r="29" spans="1:36" ht="3" customHeight="1">
      <c r="A29" s="273"/>
      <c r="B29" s="275" t="s">
        <v>115</v>
      </c>
      <c r="C29" s="276"/>
      <c r="D29" s="276"/>
      <c r="E29" s="276"/>
      <c r="F29" s="276"/>
      <c r="G29" s="276"/>
      <c r="H29" s="276"/>
      <c r="I29" s="277"/>
      <c r="J29" s="62"/>
      <c r="K29" s="61"/>
      <c r="L29" s="60"/>
      <c r="M29" s="284"/>
      <c r="N29" s="285"/>
      <c r="O29" s="285"/>
      <c r="P29" s="285"/>
      <c r="Q29" s="285"/>
      <c r="R29" s="285"/>
      <c r="S29" s="285"/>
      <c r="T29" s="285"/>
      <c r="U29" s="285"/>
      <c r="V29" s="285"/>
      <c r="W29" s="285"/>
      <c r="X29" s="285"/>
      <c r="Y29" s="286"/>
      <c r="Z29" s="242"/>
      <c r="AA29" s="243"/>
      <c r="AB29" s="243"/>
      <c r="AC29" s="243"/>
      <c r="AD29" s="243"/>
      <c r="AE29" s="243"/>
      <c r="AF29" s="243"/>
      <c r="AG29" s="243"/>
      <c r="AH29" s="243"/>
      <c r="AI29" s="243"/>
      <c r="AJ29" s="244"/>
    </row>
    <row r="30" spans="1:36" ht="9.9499999999999993" customHeight="1">
      <c r="A30" s="273"/>
      <c r="B30" s="278"/>
      <c r="C30" s="279"/>
      <c r="D30" s="279"/>
      <c r="E30" s="279"/>
      <c r="F30" s="279"/>
      <c r="G30" s="279"/>
      <c r="H30" s="279"/>
      <c r="I30" s="280"/>
      <c r="J30" s="287"/>
      <c r="K30" s="288"/>
      <c r="L30" s="289"/>
      <c r="M30" s="253"/>
      <c r="N30" s="255" t="s">
        <v>94</v>
      </c>
      <c r="O30" s="255"/>
      <c r="P30" s="255"/>
      <c r="Q30" s="59"/>
      <c r="R30" s="255" t="s">
        <v>93</v>
      </c>
      <c r="S30" s="255"/>
      <c r="T30" s="255"/>
      <c r="U30" s="59"/>
      <c r="V30" s="255" t="s">
        <v>92</v>
      </c>
      <c r="W30" s="255"/>
      <c r="X30" s="255"/>
      <c r="Y30" s="256"/>
      <c r="Z30" s="290" t="s">
        <v>89</v>
      </c>
      <c r="AA30" s="192"/>
      <c r="AB30" s="248"/>
      <c r="AC30" s="248"/>
      <c r="AD30" s="249" t="s">
        <v>8</v>
      </c>
      <c r="AE30" s="248"/>
      <c r="AF30" s="248"/>
      <c r="AG30" s="249" t="s">
        <v>9</v>
      </c>
      <c r="AH30" s="248"/>
      <c r="AI30" s="248"/>
      <c r="AJ30" s="257" t="s">
        <v>10</v>
      </c>
    </row>
    <row r="31" spans="1:36" ht="9.9499999999999993" customHeight="1">
      <c r="A31" s="273"/>
      <c r="B31" s="278"/>
      <c r="C31" s="279"/>
      <c r="D31" s="279"/>
      <c r="E31" s="279"/>
      <c r="F31" s="279"/>
      <c r="G31" s="279"/>
      <c r="H31" s="279"/>
      <c r="I31" s="280"/>
      <c r="J31" s="287"/>
      <c r="K31" s="288"/>
      <c r="L31" s="289"/>
      <c r="M31" s="253"/>
      <c r="N31" s="255"/>
      <c r="O31" s="255"/>
      <c r="P31" s="255"/>
      <c r="Q31" s="59"/>
      <c r="R31" s="255"/>
      <c r="S31" s="255"/>
      <c r="T31" s="255"/>
      <c r="U31" s="59"/>
      <c r="V31" s="255"/>
      <c r="W31" s="255"/>
      <c r="X31" s="255"/>
      <c r="Y31" s="256"/>
      <c r="Z31" s="291"/>
      <c r="AA31" s="192"/>
      <c r="AB31" s="248"/>
      <c r="AC31" s="248"/>
      <c r="AD31" s="249"/>
      <c r="AE31" s="248"/>
      <c r="AF31" s="248"/>
      <c r="AG31" s="249"/>
      <c r="AH31" s="248"/>
      <c r="AI31" s="248"/>
      <c r="AJ31" s="257"/>
    </row>
    <row r="32" spans="1:36" ht="3" customHeight="1">
      <c r="A32" s="273"/>
      <c r="B32" s="281"/>
      <c r="C32" s="282"/>
      <c r="D32" s="282"/>
      <c r="E32" s="282"/>
      <c r="F32" s="282"/>
      <c r="G32" s="282"/>
      <c r="H32" s="282"/>
      <c r="I32" s="283"/>
      <c r="J32" s="68"/>
      <c r="K32" s="67"/>
      <c r="L32" s="66"/>
      <c r="M32" s="250"/>
      <c r="N32" s="251"/>
      <c r="O32" s="251"/>
      <c r="P32" s="251"/>
      <c r="Q32" s="251"/>
      <c r="R32" s="251"/>
      <c r="S32" s="251"/>
      <c r="T32" s="251"/>
      <c r="U32" s="251"/>
      <c r="V32" s="251"/>
      <c r="W32" s="251"/>
      <c r="X32" s="251"/>
      <c r="Y32" s="258"/>
      <c r="Z32" s="250"/>
      <c r="AA32" s="251"/>
      <c r="AB32" s="251"/>
      <c r="AC32" s="251"/>
      <c r="AD32" s="251"/>
      <c r="AE32" s="251"/>
      <c r="AF32" s="251"/>
      <c r="AG32" s="251"/>
      <c r="AH32" s="251"/>
      <c r="AI32" s="251"/>
      <c r="AJ32" s="252"/>
    </row>
    <row r="33" spans="1:36" ht="3" customHeight="1">
      <c r="A33" s="273"/>
      <c r="B33" s="275" t="s">
        <v>114</v>
      </c>
      <c r="C33" s="276"/>
      <c r="D33" s="276"/>
      <c r="E33" s="276"/>
      <c r="F33" s="276"/>
      <c r="G33" s="276"/>
      <c r="H33" s="276"/>
      <c r="I33" s="277"/>
      <c r="J33" s="62"/>
      <c r="K33" s="61"/>
      <c r="L33" s="60"/>
      <c r="M33" s="284"/>
      <c r="N33" s="285"/>
      <c r="O33" s="285"/>
      <c r="P33" s="285"/>
      <c r="Q33" s="285"/>
      <c r="R33" s="285"/>
      <c r="S33" s="285"/>
      <c r="T33" s="285"/>
      <c r="U33" s="285"/>
      <c r="V33" s="285"/>
      <c r="W33" s="285"/>
      <c r="X33" s="285"/>
      <c r="Y33" s="286"/>
      <c r="Z33" s="242"/>
      <c r="AA33" s="243"/>
      <c r="AB33" s="243"/>
      <c r="AC33" s="243"/>
      <c r="AD33" s="243"/>
      <c r="AE33" s="243"/>
      <c r="AF33" s="243"/>
      <c r="AG33" s="243"/>
      <c r="AH33" s="243"/>
      <c r="AI33" s="243"/>
      <c r="AJ33" s="244"/>
    </row>
    <row r="34" spans="1:36" ht="9.9499999999999993" customHeight="1">
      <c r="A34" s="273"/>
      <c r="B34" s="278"/>
      <c r="C34" s="279"/>
      <c r="D34" s="279"/>
      <c r="E34" s="279"/>
      <c r="F34" s="279"/>
      <c r="G34" s="279"/>
      <c r="H34" s="279"/>
      <c r="I34" s="280"/>
      <c r="J34" s="287"/>
      <c r="K34" s="288"/>
      <c r="L34" s="289"/>
      <c r="M34" s="253"/>
      <c r="N34" s="255" t="s">
        <v>94</v>
      </c>
      <c r="O34" s="255"/>
      <c r="P34" s="255"/>
      <c r="Q34" s="59"/>
      <c r="R34" s="255" t="s">
        <v>93</v>
      </c>
      <c r="S34" s="255"/>
      <c r="T34" s="255"/>
      <c r="U34" s="59"/>
      <c r="V34" s="255" t="s">
        <v>92</v>
      </c>
      <c r="W34" s="255"/>
      <c r="X34" s="255"/>
      <c r="Y34" s="256"/>
      <c r="Z34" s="290" t="s">
        <v>89</v>
      </c>
      <c r="AA34" s="192"/>
      <c r="AB34" s="248"/>
      <c r="AC34" s="248"/>
      <c r="AD34" s="249" t="s">
        <v>8</v>
      </c>
      <c r="AE34" s="248"/>
      <c r="AF34" s="248"/>
      <c r="AG34" s="249" t="s">
        <v>9</v>
      </c>
      <c r="AH34" s="248"/>
      <c r="AI34" s="248"/>
      <c r="AJ34" s="257" t="s">
        <v>10</v>
      </c>
    </row>
    <row r="35" spans="1:36" ht="9.9499999999999993" customHeight="1">
      <c r="A35" s="273"/>
      <c r="B35" s="278"/>
      <c r="C35" s="279"/>
      <c r="D35" s="279"/>
      <c r="E35" s="279"/>
      <c r="F35" s="279"/>
      <c r="G35" s="279"/>
      <c r="H35" s="279"/>
      <c r="I35" s="280"/>
      <c r="J35" s="287"/>
      <c r="K35" s="288"/>
      <c r="L35" s="289"/>
      <c r="M35" s="253"/>
      <c r="N35" s="255"/>
      <c r="O35" s="255"/>
      <c r="P35" s="255"/>
      <c r="Q35" s="59"/>
      <c r="R35" s="255"/>
      <c r="S35" s="255"/>
      <c r="T35" s="255"/>
      <c r="U35" s="59"/>
      <c r="V35" s="255"/>
      <c r="W35" s="255"/>
      <c r="X35" s="255"/>
      <c r="Y35" s="256"/>
      <c r="Z35" s="291"/>
      <c r="AA35" s="192"/>
      <c r="AB35" s="248"/>
      <c r="AC35" s="248"/>
      <c r="AD35" s="249"/>
      <c r="AE35" s="248"/>
      <c r="AF35" s="248"/>
      <c r="AG35" s="249"/>
      <c r="AH35" s="248"/>
      <c r="AI35" s="248"/>
      <c r="AJ35" s="257"/>
    </row>
    <row r="36" spans="1:36" ht="3" customHeight="1">
      <c r="A36" s="273"/>
      <c r="B36" s="281"/>
      <c r="C36" s="282"/>
      <c r="D36" s="282"/>
      <c r="E36" s="282"/>
      <c r="F36" s="282"/>
      <c r="G36" s="282"/>
      <c r="H36" s="282"/>
      <c r="I36" s="283"/>
      <c r="J36" s="68"/>
      <c r="K36" s="67"/>
      <c r="L36" s="66"/>
      <c r="M36" s="250"/>
      <c r="N36" s="251"/>
      <c r="O36" s="251"/>
      <c r="P36" s="251"/>
      <c r="Q36" s="251"/>
      <c r="R36" s="251"/>
      <c r="S36" s="251"/>
      <c r="T36" s="251"/>
      <c r="U36" s="251"/>
      <c r="V36" s="251"/>
      <c r="W36" s="251"/>
      <c r="X36" s="251"/>
      <c r="Y36" s="258"/>
      <c r="Z36" s="250"/>
      <c r="AA36" s="251"/>
      <c r="AB36" s="251"/>
      <c r="AC36" s="251"/>
      <c r="AD36" s="251"/>
      <c r="AE36" s="251"/>
      <c r="AF36" s="251"/>
      <c r="AG36" s="251"/>
      <c r="AH36" s="251"/>
      <c r="AI36" s="251"/>
      <c r="AJ36" s="252"/>
    </row>
    <row r="37" spans="1:36" ht="3" customHeight="1">
      <c r="A37" s="273"/>
      <c r="B37" s="275" t="s">
        <v>113</v>
      </c>
      <c r="C37" s="276"/>
      <c r="D37" s="276"/>
      <c r="E37" s="276"/>
      <c r="F37" s="276"/>
      <c r="G37" s="276"/>
      <c r="H37" s="276"/>
      <c r="I37" s="277"/>
      <c r="J37" s="62"/>
      <c r="K37" s="61"/>
      <c r="L37" s="60"/>
      <c r="M37" s="284"/>
      <c r="N37" s="285"/>
      <c r="O37" s="285"/>
      <c r="P37" s="285"/>
      <c r="Q37" s="285"/>
      <c r="R37" s="285"/>
      <c r="S37" s="285"/>
      <c r="T37" s="285"/>
      <c r="U37" s="285"/>
      <c r="V37" s="285"/>
      <c r="W37" s="285"/>
      <c r="X37" s="285"/>
      <c r="Y37" s="286"/>
      <c r="Z37" s="242"/>
      <c r="AA37" s="243"/>
      <c r="AB37" s="243"/>
      <c r="AC37" s="243"/>
      <c r="AD37" s="243"/>
      <c r="AE37" s="243"/>
      <c r="AF37" s="243"/>
      <c r="AG37" s="243"/>
      <c r="AH37" s="243"/>
      <c r="AI37" s="243"/>
      <c r="AJ37" s="244"/>
    </row>
    <row r="38" spans="1:36" ht="9.9499999999999993" customHeight="1">
      <c r="A38" s="273"/>
      <c r="B38" s="278"/>
      <c r="C38" s="279"/>
      <c r="D38" s="279"/>
      <c r="E38" s="279"/>
      <c r="F38" s="279"/>
      <c r="G38" s="279"/>
      <c r="H38" s="279"/>
      <c r="I38" s="280"/>
      <c r="J38" s="287"/>
      <c r="K38" s="288"/>
      <c r="L38" s="289"/>
      <c r="M38" s="253"/>
      <c r="N38" s="255" t="s">
        <v>94</v>
      </c>
      <c r="O38" s="255"/>
      <c r="P38" s="255"/>
      <c r="Q38" s="59"/>
      <c r="R38" s="255" t="s">
        <v>93</v>
      </c>
      <c r="S38" s="255"/>
      <c r="T38" s="255"/>
      <c r="U38" s="59"/>
      <c r="V38" s="255" t="s">
        <v>92</v>
      </c>
      <c r="W38" s="255"/>
      <c r="X38" s="255"/>
      <c r="Y38" s="256"/>
      <c r="Z38" s="290" t="s">
        <v>89</v>
      </c>
      <c r="AA38" s="192"/>
      <c r="AB38" s="248"/>
      <c r="AC38" s="248"/>
      <c r="AD38" s="249" t="s">
        <v>8</v>
      </c>
      <c r="AE38" s="248"/>
      <c r="AF38" s="248"/>
      <c r="AG38" s="249" t="s">
        <v>9</v>
      </c>
      <c r="AH38" s="248"/>
      <c r="AI38" s="248"/>
      <c r="AJ38" s="257" t="s">
        <v>10</v>
      </c>
    </row>
    <row r="39" spans="1:36" ht="9.9499999999999993" customHeight="1">
      <c r="A39" s="273"/>
      <c r="B39" s="278"/>
      <c r="C39" s="279"/>
      <c r="D39" s="279"/>
      <c r="E39" s="279"/>
      <c r="F39" s="279"/>
      <c r="G39" s="279"/>
      <c r="H39" s="279"/>
      <c r="I39" s="280"/>
      <c r="J39" s="287"/>
      <c r="K39" s="288"/>
      <c r="L39" s="289"/>
      <c r="M39" s="253"/>
      <c r="N39" s="255"/>
      <c r="O39" s="255"/>
      <c r="P39" s="255"/>
      <c r="Q39" s="59"/>
      <c r="R39" s="255"/>
      <c r="S39" s="255"/>
      <c r="T39" s="255"/>
      <c r="U39" s="59"/>
      <c r="V39" s="255"/>
      <c r="W39" s="255"/>
      <c r="X39" s="255"/>
      <c r="Y39" s="256"/>
      <c r="Z39" s="291"/>
      <c r="AA39" s="192"/>
      <c r="AB39" s="248"/>
      <c r="AC39" s="248"/>
      <c r="AD39" s="249"/>
      <c r="AE39" s="248"/>
      <c r="AF39" s="248"/>
      <c r="AG39" s="249"/>
      <c r="AH39" s="248"/>
      <c r="AI39" s="248"/>
      <c r="AJ39" s="257"/>
    </row>
    <row r="40" spans="1:36" ht="3" customHeight="1">
      <c r="A40" s="273"/>
      <c r="B40" s="281"/>
      <c r="C40" s="282"/>
      <c r="D40" s="282"/>
      <c r="E40" s="282"/>
      <c r="F40" s="282"/>
      <c r="G40" s="282"/>
      <c r="H40" s="282"/>
      <c r="I40" s="283"/>
      <c r="J40" s="68"/>
      <c r="K40" s="67"/>
      <c r="L40" s="66"/>
      <c r="M40" s="250"/>
      <c r="N40" s="251"/>
      <c r="O40" s="251"/>
      <c r="P40" s="251"/>
      <c r="Q40" s="251"/>
      <c r="R40" s="251"/>
      <c r="S40" s="251"/>
      <c r="T40" s="251"/>
      <c r="U40" s="251"/>
      <c r="V40" s="251"/>
      <c r="W40" s="251"/>
      <c r="X40" s="251"/>
      <c r="Y40" s="258"/>
      <c r="Z40" s="250"/>
      <c r="AA40" s="251"/>
      <c r="AB40" s="251"/>
      <c r="AC40" s="251"/>
      <c r="AD40" s="251"/>
      <c r="AE40" s="251"/>
      <c r="AF40" s="251"/>
      <c r="AG40" s="251"/>
      <c r="AH40" s="251"/>
      <c r="AI40" s="251"/>
      <c r="AJ40" s="252"/>
    </row>
    <row r="41" spans="1:36" ht="3" customHeight="1">
      <c r="A41" s="273"/>
      <c r="B41" s="275" t="s">
        <v>112</v>
      </c>
      <c r="C41" s="276"/>
      <c r="D41" s="276"/>
      <c r="E41" s="276"/>
      <c r="F41" s="276"/>
      <c r="G41" s="276"/>
      <c r="H41" s="276"/>
      <c r="I41" s="277"/>
      <c r="J41" s="62"/>
      <c r="K41" s="61"/>
      <c r="L41" s="60"/>
      <c r="M41" s="284"/>
      <c r="N41" s="285"/>
      <c r="O41" s="285"/>
      <c r="P41" s="285"/>
      <c r="Q41" s="285"/>
      <c r="R41" s="285"/>
      <c r="S41" s="285"/>
      <c r="T41" s="285"/>
      <c r="U41" s="285"/>
      <c r="V41" s="285"/>
      <c r="W41" s="285"/>
      <c r="X41" s="285"/>
      <c r="Y41" s="286"/>
      <c r="Z41" s="242"/>
      <c r="AA41" s="243"/>
      <c r="AB41" s="243"/>
      <c r="AC41" s="243"/>
      <c r="AD41" s="243"/>
      <c r="AE41" s="243"/>
      <c r="AF41" s="243"/>
      <c r="AG41" s="243"/>
      <c r="AH41" s="243"/>
      <c r="AI41" s="243"/>
      <c r="AJ41" s="244"/>
    </row>
    <row r="42" spans="1:36" ht="9.9499999999999993" customHeight="1">
      <c r="A42" s="273"/>
      <c r="B42" s="278"/>
      <c r="C42" s="279"/>
      <c r="D42" s="279"/>
      <c r="E42" s="279"/>
      <c r="F42" s="279"/>
      <c r="G42" s="279"/>
      <c r="H42" s="279"/>
      <c r="I42" s="280"/>
      <c r="J42" s="292"/>
      <c r="K42" s="293"/>
      <c r="L42" s="294"/>
      <c r="M42" s="253"/>
      <c r="N42" s="255" t="s">
        <v>94</v>
      </c>
      <c r="O42" s="255"/>
      <c r="P42" s="255"/>
      <c r="Q42" s="59"/>
      <c r="R42" s="255" t="s">
        <v>93</v>
      </c>
      <c r="S42" s="255"/>
      <c r="T42" s="255"/>
      <c r="U42" s="59"/>
      <c r="V42" s="255" t="s">
        <v>92</v>
      </c>
      <c r="W42" s="255"/>
      <c r="X42" s="255"/>
      <c r="Y42" s="256"/>
      <c r="Z42" s="290" t="s">
        <v>89</v>
      </c>
      <c r="AA42" s="192"/>
      <c r="AB42" s="248"/>
      <c r="AC42" s="248"/>
      <c r="AD42" s="249" t="s">
        <v>8</v>
      </c>
      <c r="AE42" s="248"/>
      <c r="AF42" s="248"/>
      <c r="AG42" s="249" t="s">
        <v>9</v>
      </c>
      <c r="AH42" s="248"/>
      <c r="AI42" s="248"/>
      <c r="AJ42" s="257" t="s">
        <v>10</v>
      </c>
    </row>
    <row r="43" spans="1:36" ht="9.9499999999999993" customHeight="1">
      <c r="A43" s="273"/>
      <c r="B43" s="278"/>
      <c r="C43" s="279"/>
      <c r="D43" s="279"/>
      <c r="E43" s="279"/>
      <c r="F43" s="279"/>
      <c r="G43" s="279"/>
      <c r="H43" s="279"/>
      <c r="I43" s="280"/>
      <c r="J43" s="292"/>
      <c r="K43" s="293"/>
      <c r="L43" s="294"/>
      <c r="M43" s="253"/>
      <c r="N43" s="255"/>
      <c r="O43" s="255"/>
      <c r="P43" s="255"/>
      <c r="Q43" s="59"/>
      <c r="R43" s="255"/>
      <c r="S43" s="255"/>
      <c r="T43" s="255"/>
      <c r="U43" s="59"/>
      <c r="V43" s="255"/>
      <c r="W43" s="255"/>
      <c r="X43" s="255"/>
      <c r="Y43" s="256"/>
      <c r="Z43" s="291"/>
      <c r="AA43" s="192"/>
      <c r="AB43" s="248"/>
      <c r="AC43" s="248"/>
      <c r="AD43" s="249"/>
      <c r="AE43" s="248"/>
      <c r="AF43" s="248"/>
      <c r="AG43" s="249"/>
      <c r="AH43" s="248"/>
      <c r="AI43" s="248"/>
      <c r="AJ43" s="257"/>
    </row>
    <row r="44" spans="1:36" ht="3" customHeight="1">
      <c r="A44" s="273"/>
      <c r="B44" s="281"/>
      <c r="C44" s="282"/>
      <c r="D44" s="282"/>
      <c r="E44" s="282"/>
      <c r="F44" s="282"/>
      <c r="G44" s="282"/>
      <c r="H44" s="282"/>
      <c r="I44" s="283"/>
      <c r="J44" s="68"/>
      <c r="K44" s="67"/>
      <c r="L44" s="66"/>
      <c r="M44" s="250"/>
      <c r="N44" s="251"/>
      <c r="O44" s="251"/>
      <c r="P44" s="251"/>
      <c r="Q44" s="251"/>
      <c r="R44" s="251"/>
      <c r="S44" s="251"/>
      <c r="T44" s="251"/>
      <c r="U44" s="251"/>
      <c r="V44" s="251"/>
      <c r="W44" s="251"/>
      <c r="X44" s="251"/>
      <c r="Y44" s="258"/>
      <c r="Z44" s="250"/>
      <c r="AA44" s="251"/>
      <c r="AB44" s="251"/>
      <c r="AC44" s="251"/>
      <c r="AD44" s="251"/>
      <c r="AE44" s="251"/>
      <c r="AF44" s="251"/>
      <c r="AG44" s="251"/>
      <c r="AH44" s="251"/>
      <c r="AI44" s="251"/>
      <c r="AJ44" s="252"/>
    </row>
    <row r="45" spans="1:36" ht="3" customHeight="1">
      <c r="A45" s="273"/>
      <c r="B45" s="275" t="s">
        <v>111</v>
      </c>
      <c r="C45" s="276"/>
      <c r="D45" s="276"/>
      <c r="E45" s="276"/>
      <c r="F45" s="276"/>
      <c r="G45" s="276"/>
      <c r="H45" s="276"/>
      <c r="I45" s="277"/>
      <c r="J45" s="62"/>
      <c r="K45" s="61"/>
      <c r="L45" s="60"/>
      <c r="M45" s="284"/>
      <c r="N45" s="285"/>
      <c r="O45" s="285"/>
      <c r="P45" s="285"/>
      <c r="Q45" s="285"/>
      <c r="R45" s="285"/>
      <c r="S45" s="285"/>
      <c r="T45" s="285"/>
      <c r="U45" s="285"/>
      <c r="V45" s="285"/>
      <c r="W45" s="285"/>
      <c r="X45" s="285"/>
      <c r="Y45" s="286"/>
      <c r="Z45" s="242"/>
      <c r="AA45" s="243"/>
      <c r="AB45" s="243"/>
      <c r="AC45" s="243"/>
      <c r="AD45" s="243"/>
      <c r="AE45" s="243"/>
      <c r="AF45" s="243"/>
      <c r="AG45" s="243"/>
      <c r="AH45" s="243"/>
      <c r="AI45" s="243"/>
      <c r="AJ45" s="244"/>
    </row>
    <row r="46" spans="1:36" ht="9.9499999999999993" customHeight="1">
      <c r="A46" s="273"/>
      <c r="B46" s="278"/>
      <c r="C46" s="279"/>
      <c r="D46" s="279"/>
      <c r="E46" s="279"/>
      <c r="F46" s="279"/>
      <c r="G46" s="279"/>
      <c r="H46" s="279"/>
      <c r="I46" s="280"/>
      <c r="J46" s="292"/>
      <c r="K46" s="293"/>
      <c r="L46" s="294"/>
      <c r="M46" s="253"/>
      <c r="N46" s="255" t="s">
        <v>94</v>
      </c>
      <c r="O46" s="255"/>
      <c r="P46" s="255"/>
      <c r="Q46" s="59"/>
      <c r="R46" s="255" t="s">
        <v>93</v>
      </c>
      <c r="S46" s="255"/>
      <c r="T46" s="255"/>
      <c r="U46" s="59"/>
      <c r="V46" s="255" t="s">
        <v>92</v>
      </c>
      <c r="W46" s="255"/>
      <c r="X46" s="255"/>
      <c r="Y46" s="256"/>
      <c r="Z46" s="290" t="s">
        <v>89</v>
      </c>
      <c r="AA46" s="192"/>
      <c r="AB46" s="248"/>
      <c r="AC46" s="248"/>
      <c r="AD46" s="249" t="s">
        <v>8</v>
      </c>
      <c r="AE46" s="248"/>
      <c r="AF46" s="248"/>
      <c r="AG46" s="249" t="s">
        <v>9</v>
      </c>
      <c r="AH46" s="248"/>
      <c r="AI46" s="248"/>
      <c r="AJ46" s="257" t="s">
        <v>10</v>
      </c>
    </row>
    <row r="47" spans="1:36" ht="9.9499999999999993" customHeight="1">
      <c r="A47" s="273"/>
      <c r="B47" s="278"/>
      <c r="C47" s="279"/>
      <c r="D47" s="279"/>
      <c r="E47" s="279"/>
      <c r="F47" s="279"/>
      <c r="G47" s="279"/>
      <c r="H47" s="279"/>
      <c r="I47" s="280"/>
      <c r="J47" s="292"/>
      <c r="K47" s="293"/>
      <c r="L47" s="294"/>
      <c r="M47" s="253"/>
      <c r="N47" s="255"/>
      <c r="O47" s="255"/>
      <c r="P47" s="255"/>
      <c r="Q47" s="59"/>
      <c r="R47" s="255"/>
      <c r="S47" s="255"/>
      <c r="T47" s="255"/>
      <c r="U47" s="59"/>
      <c r="V47" s="255"/>
      <c r="W47" s="255"/>
      <c r="X47" s="255"/>
      <c r="Y47" s="256"/>
      <c r="Z47" s="291"/>
      <c r="AA47" s="192"/>
      <c r="AB47" s="248"/>
      <c r="AC47" s="248"/>
      <c r="AD47" s="249"/>
      <c r="AE47" s="248"/>
      <c r="AF47" s="248"/>
      <c r="AG47" s="249"/>
      <c r="AH47" s="248"/>
      <c r="AI47" s="248"/>
      <c r="AJ47" s="257"/>
    </row>
    <row r="48" spans="1:36" ht="3" customHeight="1">
      <c r="A48" s="273"/>
      <c r="B48" s="281"/>
      <c r="C48" s="282"/>
      <c r="D48" s="282"/>
      <c r="E48" s="282"/>
      <c r="F48" s="282"/>
      <c r="G48" s="282"/>
      <c r="H48" s="282"/>
      <c r="I48" s="283"/>
      <c r="J48" s="68"/>
      <c r="K48" s="67"/>
      <c r="L48" s="66"/>
      <c r="M48" s="250"/>
      <c r="N48" s="251"/>
      <c r="O48" s="251"/>
      <c r="P48" s="251"/>
      <c r="Q48" s="251"/>
      <c r="R48" s="251"/>
      <c r="S48" s="251"/>
      <c r="T48" s="251"/>
      <c r="U48" s="251"/>
      <c r="V48" s="251"/>
      <c r="W48" s="251"/>
      <c r="X48" s="251"/>
      <c r="Y48" s="258"/>
      <c r="Z48" s="250"/>
      <c r="AA48" s="251"/>
      <c r="AB48" s="251"/>
      <c r="AC48" s="251"/>
      <c r="AD48" s="251"/>
      <c r="AE48" s="251"/>
      <c r="AF48" s="251"/>
      <c r="AG48" s="251"/>
      <c r="AH48" s="251"/>
      <c r="AI48" s="251"/>
      <c r="AJ48" s="252"/>
    </row>
    <row r="49" spans="1:36" ht="3" customHeight="1">
      <c r="A49" s="273"/>
      <c r="B49" s="275" t="s">
        <v>110</v>
      </c>
      <c r="C49" s="276"/>
      <c r="D49" s="276"/>
      <c r="E49" s="276"/>
      <c r="F49" s="276"/>
      <c r="G49" s="276"/>
      <c r="H49" s="276"/>
      <c r="I49" s="277"/>
      <c r="J49" s="62"/>
      <c r="K49" s="61"/>
      <c r="L49" s="60"/>
      <c r="M49" s="284"/>
      <c r="N49" s="285"/>
      <c r="O49" s="285"/>
      <c r="P49" s="285"/>
      <c r="Q49" s="285"/>
      <c r="R49" s="285"/>
      <c r="S49" s="285"/>
      <c r="T49" s="285"/>
      <c r="U49" s="285"/>
      <c r="V49" s="285"/>
      <c r="W49" s="285"/>
      <c r="X49" s="285"/>
      <c r="Y49" s="286"/>
      <c r="Z49" s="242"/>
      <c r="AA49" s="243"/>
      <c r="AB49" s="243"/>
      <c r="AC49" s="243"/>
      <c r="AD49" s="243"/>
      <c r="AE49" s="243"/>
      <c r="AF49" s="243"/>
      <c r="AG49" s="243"/>
      <c r="AH49" s="243"/>
      <c r="AI49" s="243"/>
      <c r="AJ49" s="244"/>
    </row>
    <row r="50" spans="1:36" ht="9.9499999999999993" customHeight="1">
      <c r="A50" s="273"/>
      <c r="B50" s="278"/>
      <c r="C50" s="279"/>
      <c r="D50" s="279"/>
      <c r="E50" s="279"/>
      <c r="F50" s="279"/>
      <c r="G50" s="279"/>
      <c r="H50" s="279"/>
      <c r="I50" s="280"/>
      <c r="J50" s="287"/>
      <c r="K50" s="288"/>
      <c r="L50" s="289"/>
      <c r="M50" s="253"/>
      <c r="N50" s="255" t="s">
        <v>94</v>
      </c>
      <c r="O50" s="255"/>
      <c r="P50" s="255"/>
      <c r="Q50" s="59"/>
      <c r="R50" s="255" t="s">
        <v>93</v>
      </c>
      <c r="S50" s="255"/>
      <c r="T50" s="255"/>
      <c r="U50" s="59"/>
      <c r="V50" s="255" t="s">
        <v>92</v>
      </c>
      <c r="W50" s="255"/>
      <c r="X50" s="255"/>
      <c r="Y50" s="256"/>
      <c r="Z50" s="290" t="s">
        <v>89</v>
      </c>
      <c r="AA50" s="192"/>
      <c r="AB50" s="248"/>
      <c r="AC50" s="248"/>
      <c r="AD50" s="249" t="s">
        <v>8</v>
      </c>
      <c r="AE50" s="248"/>
      <c r="AF50" s="248"/>
      <c r="AG50" s="249" t="s">
        <v>9</v>
      </c>
      <c r="AH50" s="248"/>
      <c r="AI50" s="248"/>
      <c r="AJ50" s="257" t="s">
        <v>10</v>
      </c>
    </row>
    <row r="51" spans="1:36" ht="9.9499999999999993" customHeight="1">
      <c r="A51" s="273"/>
      <c r="B51" s="278"/>
      <c r="C51" s="279"/>
      <c r="D51" s="279"/>
      <c r="E51" s="279"/>
      <c r="F51" s="279"/>
      <c r="G51" s="279"/>
      <c r="H51" s="279"/>
      <c r="I51" s="280"/>
      <c r="J51" s="287"/>
      <c r="K51" s="288"/>
      <c r="L51" s="289"/>
      <c r="M51" s="253"/>
      <c r="N51" s="255"/>
      <c r="O51" s="255"/>
      <c r="P51" s="255"/>
      <c r="Q51" s="59"/>
      <c r="R51" s="255"/>
      <c r="S51" s="255"/>
      <c r="T51" s="255"/>
      <c r="U51" s="59"/>
      <c r="V51" s="255"/>
      <c r="W51" s="255"/>
      <c r="X51" s="255"/>
      <c r="Y51" s="256"/>
      <c r="Z51" s="291"/>
      <c r="AA51" s="192"/>
      <c r="AB51" s="248"/>
      <c r="AC51" s="248"/>
      <c r="AD51" s="249"/>
      <c r="AE51" s="248"/>
      <c r="AF51" s="248"/>
      <c r="AG51" s="249"/>
      <c r="AH51" s="248"/>
      <c r="AI51" s="248"/>
      <c r="AJ51" s="257"/>
    </row>
    <row r="52" spans="1:36" ht="3" customHeight="1">
      <c r="A52" s="273"/>
      <c r="B52" s="281"/>
      <c r="C52" s="282"/>
      <c r="D52" s="282"/>
      <c r="E52" s="282"/>
      <c r="F52" s="282"/>
      <c r="G52" s="282"/>
      <c r="H52" s="282"/>
      <c r="I52" s="283"/>
      <c r="J52" s="68"/>
      <c r="K52" s="67"/>
      <c r="L52" s="66"/>
      <c r="M52" s="250"/>
      <c r="N52" s="251"/>
      <c r="O52" s="251"/>
      <c r="P52" s="251"/>
      <c r="Q52" s="251"/>
      <c r="R52" s="251"/>
      <c r="S52" s="251"/>
      <c r="T52" s="251"/>
      <c r="U52" s="251"/>
      <c r="V52" s="251"/>
      <c r="W52" s="251"/>
      <c r="X52" s="251"/>
      <c r="Y52" s="258"/>
      <c r="Z52" s="250"/>
      <c r="AA52" s="251"/>
      <c r="AB52" s="251"/>
      <c r="AC52" s="251"/>
      <c r="AD52" s="251"/>
      <c r="AE52" s="251"/>
      <c r="AF52" s="251"/>
      <c r="AG52" s="251"/>
      <c r="AH52" s="251"/>
      <c r="AI52" s="251"/>
      <c r="AJ52" s="252"/>
    </row>
    <row r="53" spans="1:36" ht="3" customHeight="1">
      <c r="A53" s="273"/>
      <c r="B53" s="275" t="s">
        <v>109</v>
      </c>
      <c r="C53" s="276"/>
      <c r="D53" s="276"/>
      <c r="E53" s="276"/>
      <c r="F53" s="276"/>
      <c r="G53" s="276"/>
      <c r="H53" s="276"/>
      <c r="I53" s="277"/>
      <c r="J53" s="62"/>
      <c r="K53" s="61"/>
      <c r="L53" s="60"/>
      <c r="M53" s="284"/>
      <c r="N53" s="285"/>
      <c r="O53" s="285"/>
      <c r="P53" s="285"/>
      <c r="Q53" s="285"/>
      <c r="R53" s="285"/>
      <c r="S53" s="285"/>
      <c r="T53" s="285"/>
      <c r="U53" s="285"/>
      <c r="V53" s="285"/>
      <c r="W53" s="285"/>
      <c r="X53" s="285"/>
      <c r="Y53" s="286"/>
      <c r="Z53" s="242"/>
      <c r="AA53" s="243"/>
      <c r="AB53" s="243"/>
      <c r="AC53" s="243"/>
      <c r="AD53" s="243"/>
      <c r="AE53" s="243"/>
      <c r="AF53" s="243"/>
      <c r="AG53" s="243"/>
      <c r="AH53" s="243"/>
      <c r="AI53" s="243"/>
      <c r="AJ53" s="244"/>
    </row>
    <row r="54" spans="1:36" ht="9.9499999999999993" customHeight="1">
      <c r="A54" s="273"/>
      <c r="B54" s="278"/>
      <c r="C54" s="279"/>
      <c r="D54" s="279"/>
      <c r="E54" s="279"/>
      <c r="F54" s="279"/>
      <c r="G54" s="279"/>
      <c r="H54" s="279"/>
      <c r="I54" s="280"/>
      <c r="J54" s="287"/>
      <c r="K54" s="288"/>
      <c r="L54" s="289"/>
      <c r="M54" s="253"/>
      <c r="N54" s="255" t="s">
        <v>94</v>
      </c>
      <c r="O54" s="255"/>
      <c r="P54" s="255"/>
      <c r="Q54" s="59"/>
      <c r="R54" s="255" t="s">
        <v>93</v>
      </c>
      <c r="S54" s="255"/>
      <c r="T54" s="255"/>
      <c r="U54" s="59"/>
      <c r="V54" s="255" t="s">
        <v>92</v>
      </c>
      <c r="W54" s="255"/>
      <c r="X54" s="255"/>
      <c r="Y54" s="256"/>
      <c r="Z54" s="290" t="s">
        <v>89</v>
      </c>
      <c r="AA54" s="192"/>
      <c r="AB54" s="248"/>
      <c r="AC54" s="248"/>
      <c r="AD54" s="249" t="s">
        <v>8</v>
      </c>
      <c r="AE54" s="248"/>
      <c r="AF54" s="248"/>
      <c r="AG54" s="249" t="s">
        <v>9</v>
      </c>
      <c r="AH54" s="248"/>
      <c r="AI54" s="248"/>
      <c r="AJ54" s="257" t="s">
        <v>10</v>
      </c>
    </row>
    <row r="55" spans="1:36" ht="9.9499999999999993" customHeight="1">
      <c r="A55" s="273"/>
      <c r="B55" s="278"/>
      <c r="C55" s="279"/>
      <c r="D55" s="279"/>
      <c r="E55" s="279"/>
      <c r="F55" s="279"/>
      <c r="G55" s="279"/>
      <c r="H55" s="279"/>
      <c r="I55" s="280"/>
      <c r="J55" s="287"/>
      <c r="K55" s="288"/>
      <c r="L55" s="289"/>
      <c r="M55" s="253"/>
      <c r="N55" s="255"/>
      <c r="O55" s="255"/>
      <c r="P55" s="255"/>
      <c r="Q55" s="59"/>
      <c r="R55" s="255"/>
      <c r="S55" s="255"/>
      <c r="T55" s="255"/>
      <c r="U55" s="59"/>
      <c r="V55" s="255"/>
      <c r="W55" s="255"/>
      <c r="X55" s="255"/>
      <c r="Y55" s="256"/>
      <c r="Z55" s="291"/>
      <c r="AA55" s="192"/>
      <c r="AB55" s="248"/>
      <c r="AC55" s="248"/>
      <c r="AD55" s="249"/>
      <c r="AE55" s="248"/>
      <c r="AF55" s="248"/>
      <c r="AG55" s="249"/>
      <c r="AH55" s="248"/>
      <c r="AI55" s="248"/>
      <c r="AJ55" s="257"/>
    </row>
    <row r="56" spans="1:36" ht="3" customHeight="1">
      <c r="A56" s="273"/>
      <c r="B56" s="281"/>
      <c r="C56" s="282"/>
      <c r="D56" s="282"/>
      <c r="E56" s="282"/>
      <c r="F56" s="282"/>
      <c r="G56" s="282"/>
      <c r="H56" s="282"/>
      <c r="I56" s="283"/>
      <c r="J56" s="68"/>
      <c r="K56" s="67"/>
      <c r="L56" s="66"/>
      <c r="M56" s="250"/>
      <c r="N56" s="251"/>
      <c r="O56" s="251"/>
      <c r="P56" s="251"/>
      <c r="Q56" s="251"/>
      <c r="R56" s="251"/>
      <c r="S56" s="251"/>
      <c r="T56" s="251"/>
      <c r="U56" s="251"/>
      <c r="V56" s="251"/>
      <c r="W56" s="251"/>
      <c r="X56" s="251"/>
      <c r="Y56" s="258"/>
      <c r="Z56" s="250"/>
      <c r="AA56" s="251"/>
      <c r="AB56" s="251"/>
      <c r="AC56" s="251"/>
      <c r="AD56" s="251"/>
      <c r="AE56" s="251"/>
      <c r="AF56" s="251"/>
      <c r="AG56" s="251"/>
      <c r="AH56" s="251"/>
      <c r="AI56" s="251"/>
      <c r="AJ56" s="252"/>
    </row>
    <row r="57" spans="1:36" ht="3" customHeight="1">
      <c r="A57" s="273"/>
      <c r="B57" s="275" t="s">
        <v>108</v>
      </c>
      <c r="C57" s="276"/>
      <c r="D57" s="276"/>
      <c r="E57" s="276"/>
      <c r="F57" s="276"/>
      <c r="G57" s="276"/>
      <c r="H57" s="276"/>
      <c r="I57" s="277"/>
      <c r="J57" s="62"/>
      <c r="K57" s="61"/>
      <c r="L57" s="60"/>
      <c r="M57" s="284"/>
      <c r="N57" s="285"/>
      <c r="O57" s="285"/>
      <c r="P57" s="285"/>
      <c r="Q57" s="285"/>
      <c r="R57" s="285"/>
      <c r="S57" s="285"/>
      <c r="T57" s="285"/>
      <c r="U57" s="285"/>
      <c r="V57" s="285"/>
      <c r="W57" s="285"/>
      <c r="X57" s="285"/>
      <c r="Y57" s="286"/>
      <c r="Z57" s="242"/>
      <c r="AA57" s="243"/>
      <c r="AB57" s="243"/>
      <c r="AC57" s="243"/>
      <c r="AD57" s="243"/>
      <c r="AE57" s="243"/>
      <c r="AF57" s="243"/>
      <c r="AG57" s="243"/>
      <c r="AH57" s="243"/>
      <c r="AI57" s="243"/>
      <c r="AJ57" s="244"/>
    </row>
    <row r="58" spans="1:36" ht="9.9499999999999993" customHeight="1">
      <c r="A58" s="273"/>
      <c r="B58" s="278"/>
      <c r="C58" s="279"/>
      <c r="D58" s="279"/>
      <c r="E58" s="279"/>
      <c r="F58" s="279"/>
      <c r="G58" s="279"/>
      <c r="H58" s="279"/>
      <c r="I58" s="280"/>
      <c r="J58" s="292"/>
      <c r="K58" s="293"/>
      <c r="L58" s="294"/>
      <c r="M58" s="253"/>
      <c r="N58" s="255" t="s">
        <v>94</v>
      </c>
      <c r="O58" s="255"/>
      <c r="P58" s="255"/>
      <c r="Q58" s="59"/>
      <c r="R58" s="255" t="s">
        <v>93</v>
      </c>
      <c r="S58" s="255"/>
      <c r="T58" s="255"/>
      <c r="U58" s="59"/>
      <c r="V58" s="255" t="s">
        <v>92</v>
      </c>
      <c r="W58" s="255"/>
      <c r="X58" s="255"/>
      <c r="Y58" s="256"/>
      <c r="Z58" s="290" t="s">
        <v>89</v>
      </c>
      <c r="AA58" s="192"/>
      <c r="AB58" s="248"/>
      <c r="AC58" s="248"/>
      <c r="AD58" s="249" t="s">
        <v>8</v>
      </c>
      <c r="AE58" s="248"/>
      <c r="AF58" s="248"/>
      <c r="AG58" s="249" t="s">
        <v>9</v>
      </c>
      <c r="AH58" s="248"/>
      <c r="AI58" s="248"/>
      <c r="AJ58" s="257" t="s">
        <v>10</v>
      </c>
    </row>
    <row r="59" spans="1:36" ht="9.9499999999999993" customHeight="1">
      <c r="A59" s="273"/>
      <c r="B59" s="278"/>
      <c r="C59" s="279"/>
      <c r="D59" s="279"/>
      <c r="E59" s="279"/>
      <c r="F59" s="279"/>
      <c r="G59" s="279"/>
      <c r="H59" s="279"/>
      <c r="I59" s="280"/>
      <c r="J59" s="292"/>
      <c r="K59" s="293"/>
      <c r="L59" s="294"/>
      <c r="M59" s="253"/>
      <c r="N59" s="255"/>
      <c r="O59" s="255"/>
      <c r="P59" s="255"/>
      <c r="Q59" s="59"/>
      <c r="R59" s="255"/>
      <c r="S59" s="255"/>
      <c r="T59" s="255"/>
      <c r="U59" s="59"/>
      <c r="V59" s="255"/>
      <c r="W59" s="255"/>
      <c r="X59" s="255"/>
      <c r="Y59" s="256"/>
      <c r="Z59" s="291"/>
      <c r="AA59" s="192"/>
      <c r="AB59" s="248"/>
      <c r="AC59" s="248"/>
      <c r="AD59" s="249"/>
      <c r="AE59" s="248"/>
      <c r="AF59" s="248"/>
      <c r="AG59" s="249"/>
      <c r="AH59" s="248"/>
      <c r="AI59" s="248"/>
      <c r="AJ59" s="257"/>
    </row>
    <row r="60" spans="1:36" ht="3" customHeight="1">
      <c r="A60" s="274"/>
      <c r="B60" s="281"/>
      <c r="C60" s="282"/>
      <c r="D60" s="282"/>
      <c r="E60" s="282"/>
      <c r="F60" s="282"/>
      <c r="G60" s="282"/>
      <c r="H60" s="282"/>
      <c r="I60" s="283"/>
      <c r="J60" s="68"/>
      <c r="K60" s="67"/>
      <c r="L60" s="66"/>
      <c r="M60" s="250"/>
      <c r="N60" s="251"/>
      <c r="O60" s="251"/>
      <c r="P60" s="251"/>
      <c r="Q60" s="251"/>
      <c r="R60" s="251"/>
      <c r="S60" s="251"/>
      <c r="T60" s="251"/>
      <c r="U60" s="251"/>
      <c r="V60" s="251"/>
      <c r="W60" s="251"/>
      <c r="X60" s="251"/>
      <c r="Y60" s="258"/>
      <c r="Z60" s="250"/>
      <c r="AA60" s="251"/>
      <c r="AB60" s="251"/>
      <c r="AC60" s="251"/>
      <c r="AD60" s="251"/>
      <c r="AE60" s="251"/>
      <c r="AF60" s="251"/>
      <c r="AG60" s="251"/>
      <c r="AH60" s="251"/>
      <c r="AI60" s="251"/>
      <c r="AJ60" s="252"/>
    </row>
    <row r="61" spans="1:36" ht="3" customHeight="1">
      <c r="A61" s="295" t="s">
        <v>107</v>
      </c>
      <c r="B61" s="275" t="s">
        <v>106</v>
      </c>
      <c r="C61" s="276"/>
      <c r="D61" s="276"/>
      <c r="E61" s="276"/>
      <c r="F61" s="276"/>
      <c r="G61" s="276"/>
      <c r="H61" s="276"/>
      <c r="I61" s="277"/>
      <c r="J61" s="62"/>
      <c r="K61" s="61"/>
      <c r="L61" s="60"/>
      <c r="M61" s="284"/>
      <c r="N61" s="285"/>
      <c r="O61" s="285"/>
      <c r="P61" s="285"/>
      <c r="Q61" s="285"/>
      <c r="R61" s="285"/>
      <c r="S61" s="285"/>
      <c r="T61" s="285"/>
      <c r="U61" s="285"/>
      <c r="V61" s="285"/>
      <c r="W61" s="285"/>
      <c r="X61" s="285"/>
      <c r="Y61" s="286"/>
      <c r="Z61" s="242"/>
      <c r="AA61" s="243"/>
      <c r="AB61" s="243"/>
      <c r="AC61" s="243"/>
      <c r="AD61" s="243"/>
      <c r="AE61" s="243"/>
      <c r="AF61" s="243"/>
      <c r="AG61" s="243"/>
      <c r="AH61" s="243"/>
      <c r="AI61" s="243"/>
      <c r="AJ61" s="244"/>
    </row>
    <row r="62" spans="1:36" ht="9.9499999999999993" customHeight="1">
      <c r="A62" s="295"/>
      <c r="B62" s="278"/>
      <c r="C62" s="279"/>
      <c r="D62" s="279"/>
      <c r="E62" s="279"/>
      <c r="F62" s="279"/>
      <c r="G62" s="279"/>
      <c r="H62" s="279"/>
      <c r="I62" s="280"/>
      <c r="J62" s="292"/>
      <c r="K62" s="293"/>
      <c r="L62" s="294"/>
      <c r="M62" s="253"/>
      <c r="N62" s="255" t="s">
        <v>94</v>
      </c>
      <c r="O62" s="255"/>
      <c r="P62" s="255"/>
      <c r="Q62" s="59"/>
      <c r="R62" s="255" t="s">
        <v>93</v>
      </c>
      <c r="S62" s="255"/>
      <c r="T62" s="255"/>
      <c r="U62" s="59"/>
      <c r="V62" s="255" t="s">
        <v>92</v>
      </c>
      <c r="W62" s="255"/>
      <c r="X62" s="255"/>
      <c r="Y62" s="256"/>
      <c r="Z62" s="290" t="s">
        <v>89</v>
      </c>
      <c r="AA62" s="192"/>
      <c r="AB62" s="248"/>
      <c r="AC62" s="248"/>
      <c r="AD62" s="249" t="s">
        <v>8</v>
      </c>
      <c r="AE62" s="248"/>
      <c r="AF62" s="248"/>
      <c r="AG62" s="249" t="s">
        <v>9</v>
      </c>
      <c r="AH62" s="248"/>
      <c r="AI62" s="248"/>
      <c r="AJ62" s="257" t="s">
        <v>10</v>
      </c>
    </row>
    <row r="63" spans="1:36" ht="9.9499999999999993" customHeight="1">
      <c r="A63" s="295"/>
      <c r="B63" s="278"/>
      <c r="C63" s="279"/>
      <c r="D63" s="279"/>
      <c r="E63" s="279"/>
      <c r="F63" s="279"/>
      <c r="G63" s="279"/>
      <c r="H63" s="279"/>
      <c r="I63" s="280"/>
      <c r="J63" s="292"/>
      <c r="K63" s="293"/>
      <c r="L63" s="294"/>
      <c r="M63" s="253"/>
      <c r="N63" s="255"/>
      <c r="O63" s="255"/>
      <c r="P63" s="255"/>
      <c r="Q63" s="59"/>
      <c r="R63" s="255"/>
      <c r="S63" s="255"/>
      <c r="T63" s="255"/>
      <c r="U63" s="59"/>
      <c r="V63" s="255"/>
      <c r="W63" s="255"/>
      <c r="X63" s="255"/>
      <c r="Y63" s="256"/>
      <c r="Z63" s="291"/>
      <c r="AA63" s="192"/>
      <c r="AB63" s="248"/>
      <c r="AC63" s="248"/>
      <c r="AD63" s="249"/>
      <c r="AE63" s="248"/>
      <c r="AF63" s="248"/>
      <c r="AG63" s="249"/>
      <c r="AH63" s="248"/>
      <c r="AI63" s="248"/>
      <c r="AJ63" s="257"/>
    </row>
    <row r="64" spans="1:36" ht="3" customHeight="1">
      <c r="A64" s="295"/>
      <c r="B64" s="281"/>
      <c r="C64" s="282"/>
      <c r="D64" s="282"/>
      <c r="E64" s="282"/>
      <c r="F64" s="282"/>
      <c r="G64" s="282"/>
      <c r="H64" s="282"/>
      <c r="I64" s="283"/>
      <c r="J64" s="68"/>
      <c r="K64" s="67"/>
      <c r="L64" s="66"/>
      <c r="M64" s="250"/>
      <c r="N64" s="251"/>
      <c r="O64" s="251"/>
      <c r="P64" s="251"/>
      <c r="Q64" s="251"/>
      <c r="R64" s="251"/>
      <c r="S64" s="251"/>
      <c r="T64" s="251"/>
      <c r="U64" s="251"/>
      <c r="V64" s="251"/>
      <c r="W64" s="251"/>
      <c r="X64" s="251"/>
      <c r="Y64" s="258"/>
      <c r="Z64" s="250"/>
      <c r="AA64" s="251"/>
      <c r="AB64" s="251"/>
      <c r="AC64" s="251"/>
      <c r="AD64" s="251"/>
      <c r="AE64" s="251"/>
      <c r="AF64" s="251"/>
      <c r="AG64" s="251"/>
      <c r="AH64" s="251"/>
      <c r="AI64" s="251"/>
      <c r="AJ64" s="252"/>
    </row>
    <row r="65" spans="1:36" ht="3" customHeight="1">
      <c r="A65" s="295"/>
      <c r="B65" s="275" t="s">
        <v>105</v>
      </c>
      <c r="C65" s="276"/>
      <c r="D65" s="276"/>
      <c r="E65" s="276"/>
      <c r="F65" s="276"/>
      <c r="G65" s="276"/>
      <c r="H65" s="276"/>
      <c r="I65" s="277"/>
      <c r="J65" s="62"/>
      <c r="K65" s="61"/>
      <c r="L65" s="60"/>
      <c r="M65" s="284"/>
      <c r="N65" s="285"/>
      <c r="O65" s="285"/>
      <c r="P65" s="285"/>
      <c r="Q65" s="285"/>
      <c r="R65" s="285"/>
      <c r="S65" s="285"/>
      <c r="T65" s="285"/>
      <c r="U65" s="285"/>
      <c r="V65" s="285"/>
      <c r="W65" s="285"/>
      <c r="X65" s="285"/>
      <c r="Y65" s="286"/>
      <c r="Z65" s="242"/>
      <c r="AA65" s="243"/>
      <c r="AB65" s="243"/>
      <c r="AC65" s="243"/>
      <c r="AD65" s="243"/>
      <c r="AE65" s="243"/>
      <c r="AF65" s="243"/>
      <c r="AG65" s="243"/>
      <c r="AH65" s="243"/>
      <c r="AI65" s="243"/>
      <c r="AJ65" s="244"/>
    </row>
    <row r="66" spans="1:36" ht="9.9499999999999993" customHeight="1">
      <c r="A66" s="295"/>
      <c r="B66" s="278"/>
      <c r="C66" s="279"/>
      <c r="D66" s="279"/>
      <c r="E66" s="279"/>
      <c r="F66" s="279"/>
      <c r="G66" s="279"/>
      <c r="H66" s="279"/>
      <c r="I66" s="280"/>
      <c r="J66" s="292"/>
      <c r="K66" s="293"/>
      <c r="L66" s="294"/>
      <c r="M66" s="253"/>
      <c r="N66" s="255" t="s">
        <v>94</v>
      </c>
      <c r="O66" s="255"/>
      <c r="P66" s="255"/>
      <c r="Q66" s="59"/>
      <c r="R66" s="255" t="s">
        <v>93</v>
      </c>
      <c r="S66" s="255"/>
      <c r="T66" s="255"/>
      <c r="U66" s="59"/>
      <c r="V66" s="255" t="s">
        <v>92</v>
      </c>
      <c r="W66" s="255"/>
      <c r="X66" s="255"/>
      <c r="Y66" s="256"/>
      <c r="Z66" s="290" t="s">
        <v>89</v>
      </c>
      <c r="AA66" s="192"/>
      <c r="AB66" s="248"/>
      <c r="AC66" s="248"/>
      <c r="AD66" s="249" t="s">
        <v>8</v>
      </c>
      <c r="AE66" s="248"/>
      <c r="AF66" s="248"/>
      <c r="AG66" s="249" t="s">
        <v>9</v>
      </c>
      <c r="AH66" s="248"/>
      <c r="AI66" s="248"/>
      <c r="AJ66" s="257" t="s">
        <v>10</v>
      </c>
    </row>
    <row r="67" spans="1:36" ht="9.9499999999999993" customHeight="1">
      <c r="A67" s="295"/>
      <c r="B67" s="278"/>
      <c r="C67" s="279"/>
      <c r="D67" s="279"/>
      <c r="E67" s="279"/>
      <c r="F67" s="279"/>
      <c r="G67" s="279"/>
      <c r="H67" s="279"/>
      <c r="I67" s="280"/>
      <c r="J67" s="292"/>
      <c r="K67" s="293"/>
      <c r="L67" s="294"/>
      <c r="M67" s="253"/>
      <c r="N67" s="255"/>
      <c r="O67" s="255"/>
      <c r="P67" s="255"/>
      <c r="Q67" s="59"/>
      <c r="R67" s="255"/>
      <c r="S67" s="255"/>
      <c r="T67" s="255"/>
      <c r="U67" s="59"/>
      <c r="V67" s="255"/>
      <c r="W67" s="255"/>
      <c r="X67" s="255"/>
      <c r="Y67" s="256"/>
      <c r="Z67" s="291"/>
      <c r="AA67" s="192"/>
      <c r="AB67" s="248"/>
      <c r="AC67" s="248"/>
      <c r="AD67" s="249"/>
      <c r="AE67" s="248"/>
      <c r="AF67" s="248"/>
      <c r="AG67" s="249"/>
      <c r="AH67" s="248"/>
      <c r="AI67" s="248"/>
      <c r="AJ67" s="257"/>
    </row>
    <row r="68" spans="1:36" ht="3" customHeight="1">
      <c r="A68" s="295"/>
      <c r="B68" s="281"/>
      <c r="C68" s="282"/>
      <c r="D68" s="282"/>
      <c r="E68" s="282"/>
      <c r="F68" s="282"/>
      <c r="G68" s="282"/>
      <c r="H68" s="282"/>
      <c r="I68" s="283"/>
      <c r="J68" s="68"/>
      <c r="K68" s="67"/>
      <c r="L68" s="66"/>
      <c r="M68" s="250"/>
      <c r="N68" s="251"/>
      <c r="O68" s="251"/>
      <c r="P68" s="251"/>
      <c r="Q68" s="251"/>
      <c r="R68" s="251"/>
      <c r="S68" s="251"/>
      <c r="T68" s="251"/>
      <c r="U68" s="251"/>
      <c r="V68" s="251"/>
      <c r="W68" s="251"/>
      <c r="X68" s="251"/>
      <c r="Y68" s="258"/>
      <c r="Z68" s="250"/>
      <c r="AA68" s="251"/>
      <c r="AB68" s="251"/>
      <c r="AC68" s="251"/>
      <c r="AD68" s="251"/>
      <c r="AE68" s="251"/>
      <c r="AF68" s="251"/>
      <c r="AG68" s="251"/>
      <c r="AH68" s="251"/>
      <c r="AI68" s="251"/>
      <c r="AJ68" s="252"/>
    </row>
    <row r="69" spans="1:36" ht="3" customHeight="1">
      <c r="A69" s="295"/>
      <c r="B69" s="275" t="s">
        <v>104</v>
      </c>
      <c r="C69" s="276"/>
      <c r="D69" s="276"/>
      <c r="E69" s="276"/>
      <c r="F69" s="276"/>
      <c r="G69" s="276"/>
      <c r="H69" s="276"/>
      <c r="I69" s="277"/>
      <c r="J69" s="62"/>
      <c r="K69" s="61"/>
      <c r="L69" s="60"/>
      <c r="M69" s="284"/>
      <c r="N69" s="285"/>
      <c r="O69" s="285"/>
      <c r="P69" s="285"/>
      <c r="Q69" s="285"/>
      <c r="R69" s="285"/>
      <c r="S69" s="285"/>
      <c r="T69" s="285"/>
      <c r="U69" s="285"/>
      <c r="V69" s="285"/>
      <c r="W69" s="285"/>
      <c r="X69" s="285"/>
      <c r="Y69" s="286"/>
      <c r="Z69" s="242"/>
      <c r="AA69" s="243"/>
      <c r="AB69" s="243"/>
      <c r="AC69" s="243"/>
      <c r="AD69" s="243"/>
      <c r="AE69" s="243"/>
      <c r="AF69" s="243"/>
      <c r="AG69" s="243"/>
      <c r="AH69" s="243"/>
      <c r="AI69" s="243"/>
      <c r="AJ69" s="244"/>
    </row>
    <row r="70" spans="1:36" ht="9.9499999999999993" customHeight="1">
      <c r="A70" s="295"/>
      <c r="B70" s="278"/>
      <c r="C70" s="279"/>
      <c r="D70" s="279"/>
      <c r="E70" s="279"/>
      <c r="F70" s="279"/>
      <c r="G70" s="279"/>
      <c r="H70" s="279"/>
      <c r="I70" s="280"/>
      <c r="J70" s="292"/>
      <c r="K70" s="293"/>
      <c r="L70" s="294"/>
      <c r="M70" s="253"/>
      <c r="N70" s="255" t="s">
        <v>94</v>
      </c>
      <c r="O70" s="255"/>
      <c r="P70" s="255"/>
      <c r="Q70" s="59"/>
      <c r="R70" s="255" t="s">
        <v>93</v>
      </c>
      <c r="S70" s="255"/>
      <c r="T70" s="255"/>
      <c r="U70" s="59"/>
      <c r="V70" s="255" t="s">
        <v>92</v>
      </c>
      <c r="W70" s="255"/>
      <c r="X70" s="255"/>
      <c r="Y70" s="256"/>
      <c r="Z70" s="290" t="s">
        <v>89</v>
      </c>
      <c r="AA70" s="192"/>
      <c r="AB70" s="248"/>
      <c r="AC70" s="248"/>
      <c r="AD70" s="249" t="s">
        <v>8</v>
      </c>
      <c r="AE70" s="248"/>
      <c r="AF70" s="248"/>
      <c r="AG70" s="249" t="s">
        <v>9</v>
      </c>
      <c r="AH70" s="248"/>
      <c r="AI70" s="248"/>
      <c r="AJ70" s="257" t="s">
        <v>10</v>
      </c>
    </row>
    <row r="71" spans="1:36" ht="9.9499999999999993" customHeight="1">
      <c r="A71" s="295"/>
      <c r="B71" s="278"/>
      <c r="C71" s="279"/>
      <c r="D71" s="279"/>
      <c r="E71" s="279"/>
      <c r="F71" s="279"/>
      <c r="G71" s="279"/>
      <c r="H71" s="279"/>
      <c r="I71" s="280"/>
      <c r="J71" s="292"/>
      <c r="K71" s="293"/>
      <c r="L71" s="294"/>
      <c r="M71" s="253"/>
      <c r="N71" s="255"/>
      <c r="O71" s="255"/>
      <c r="P71" s="255"/>
      <c r="Q71" s="59"/>
      <c r="R71" s="255"/>
      <c r="S71" s="255"/>
      <c r="T71" s="255"/>
      <c r="U71" s="59"/>
      <c r="V71" s="255"/>
      <c r="W71" s="255"/>
      <c r="X71" s="255"/>
      <c r="Y71" s="256"/>
      <c r="Z71" s="291"/>
      <c r="AA71" s="192"/>
      <c r="AB71" s="248"/>
      <c r="AC71" s="248"/>
      <c r="AD71" s="249"/>
      <c r="AE71" s="248"/>
      <c r="AF71" s="248"/>
      <c r="AG71" s="249"/>
      <c r="AH71" s="248"/>
      <c r="AI71" s="248"/>
      <c r="AJ71" s="257"/>
    </row>
    <row r="72" spans="1:36" ht="3" customHeight="1">
      <c r="A72" s="295"/>
      <c r="B72" s="281"/>
      <c r="C72" s="282"/>
      <c r="D72" s="282"/>
      <c r="E72" s="282"/>
      <c r="F72" s="282"/>
      <c r="G72" s="282"/>
      <c r="H72" s="282"/>
      <c r="I72" s="283"/>
      <c r="J72" s="68"/>
      <c r="K72" s="67"/>
      <c r="L72" s="66"/>
      <c r="M72" s="250"/>
      <c r="N72" s="251"/>
      <c r="O72" s="251"/>
      <c r="P72" s="251"/>
      <c r="Q72" s="251"/>
      <c r="R72" s="251"/>
      <c r="S72" s="251"/>
      <c r="T72" s="251"/>
      <c r="U72" s="251"/>
      <c r="V72" s="251"/>
      <c r="W72" s="251"/>
      <c r="X72" s="251"/>
      <c r="Y72" s="258"/>
      <c r="Z72" s="250"/>
      <c r="AA72" s="251"/>
      <c r="AB72" s="251"/>
      <c r="AC72" s="251"/>
      <c r="AD72" s="251"/>
      <c r="AE72" s="251"/>
      <c r="AF72" s="251"/>
      <c r="AG72" s="251"/>
      <c r="AH72" s="251"/>
      <c r="AI72" s="251"/>
      <c r="AJ72" s="252"/>
    </row>
    <row r="73" spans="1:36" ht="3" customHeight="1">
      <c r="A73" s="295"/>
      <c r="B73" s="275" t="s">
        <v>103</v>
      </c>
      <c r="C73" s="276"/>
      <c r="D73" s="276"/>
      <c r="E73" s="276"/>
      <c r="F73" s="276"/>
      <c r="G73" s="276"/>
      <c r="H73" s="276"/>
      <c r="I73" s="277"/>
      <c r="J73" s="62"/>
      <c r="K73" s="61"/>
      <c r="L73" s="60"/>
      <c r="M73" s="284"/>
      <c r="N73" s="285"/>
      <c r="O73" s="285"/>
      <c r="P73" s="285"/>
      <c r="Q73" s="285"/>
      <c r="R73" s="285"/>
      <c r="S73" s="285"/>
      <c r="T73" s="285"/>
      <c r="U73" s="285"/>
      <c r="V73" s="285"/>
      <c r="W73" s="285"/>
      <c r="X73" s="285"/>
      <c r="Y73" s="286"/>
      <c r="Z73" s="242"/>
      <c r="AA73" s="243"/>
      <c r="AB73" s="243"/>
      <c r="AC73" s="243"/>
      <c r="AD73" s="243"/>
      <c r="AE73" s="243"/>
      <c r="AF73" s="243"/>
      <c r="AG73" s="243"/>
      <c r="AH73" s="243"/>
      <c r="AI73" s="243"/>
      <c r="AJ73" s="244"/>
    </row>
    <row r="74" spans="1:36" ht="9.9499999999999993" customHeight="1">
      <c r="A74" s="295"/>
      <c r="B74" s="278"/>
      <c r="C74" s="279"/>
      <c r="D74" s="279"/>
      <c r="E74" s="279"/>
      <c r="F74" s="279"/>
      <c r="G74" s="279"/>
      <c r="H74" s="279"/>
      <c r="I74" s="280"/>
      <c r="J74" s="292"/>
      <c r="K74" s="293"/>
      <c r="L74" s="294"/>
      <c r="M74" s="253"/>
      <c r="N74" s="255" t="s">
        <v>94</v>
      </c>
      <c r="O74" s="255"/>
      <c r="P74" s="255"/>
      <c r="Q74" s="59"/>
      <c r="R74" s="255" t="s">
        <v>93</v>
      </c>
      <c r="S74" s="255"/>
      <c r="T74" s="255"/>
      <c r="U74" s="59"/>
      <c r="V74" s="255" t="s">
        <v>92</v>
      </c>
      <c r="W74" s="255"/>
      <c r="X74" s="255"/>
      <c r="Y74" s="256"/>
      <c r="Z74" s="290" t="s">
        <v>89</v>
      </c>
      <c r="AA74" s="192"/>
      <c r="AB74" s="248"/>
      <c r="AC74" s="248"/>
      <c r="AD74" s="249" t="s">
        <v>8</v>
      </c>
      <c r="AE74" s="248"/>
      <c r="AF74" s="248"/>
      <c r="AG74" s="249" t="s">
        <v>9</v>
      </c>
      <c r="AH74" s="248"/>
      <c r="AI74" s="248"/>
      <c r="AJ74" s="257" t="s">
        <v>10</v>
      </c>
    </row>
    <row r="75" spans="1:36" ht="9.9499999999999993" customHeight="1">
      <c r="A75" s="295"/>
      <c r="B75" s="278"/>
      <c r="C75" s="279"/>
      <c r="D75" s="279"/>
      <c r="E75" s="279"/>
      <c r="F75" s="279"/>
      <c r="G75" s="279"/>
      <c r="H75" s="279"/>
      <c r="I75" s="280"/>
      <c r="J75" s="292"/>
      <c r="K75" s="293"/>
      <c r="L75" s="294"/>
      <c r="M75" s="253"/>
      <c r="N75" s="255"/>
      <c r="O75" s="255"/>
      <c r="P75" s="255"/>
      <c r="Q75" s="59"/>
      <c r="R75" s="255"/>
      <c r="S75" s="255"/>
      <c r="T75" s="255"/>
      <c r="U75" s="59"/>
      <c r="V75" s="255"/>
      <c r="W75" s="255"/>
      <c r="X75" s="255"/>
      <c r="Y75" s="256"/>
      <c r="Z75" s="291"/>
      <c r="AA75" s="192"/>
      <c r="AB75" s="248"/>
      <c r="AC75" s="248"/>
      <c r="AD75" s="249"/>
      <c r="AE75" s="248"/>
      <c r="AF75" s="248"/>
      <c r="AG75" s="249"/>
      <c r="AH75" s="248"/>
      <c r="AI75" s="248"/>
      <c r="AJ75" s="257"/>
    </row>
    <row r="76" spans="1:36" ht="3" customHeight="1">
      <c r="A76" s="295"/>
      <c r="B76" s="281"/>
      <c r="C76" s="282"/>
      <c r="D76" s="282"/>
      <c r="E76" s="282"/>
      <c r="F76" s="282"/>
      <c r="G76" s="282"/>
      <c r="H76" s="282"/>
      <c r="I76" s="283"/>
      <c r="J76" s="68"/>
      <c r="K76" s="67"/>
      <c r="L76" s="66"/>
      <c r="M76" s="250"/>
      <c r="N76" s="251"/>
      <c r="O76" s="251"/>
      <c r="P76" s="251"/>
      <c r="Q76" s="251"/>
      <c r="R76" s="251"/>
      <c r="S76" s="251"/>
      <c r="T76" s="251"/>
      <c r="U76" s="251"/>
      <c r="V76" s="251"/>
      <c r="W76" s="251"/>
      <c r="X76" s="251"/>
      <c r="Y76" s="258"/>
      <c r="Z76" s="250"/>
      <c r="AA76" s="251"/>
      <c r="AB76" s="251"/>
      <c r="AC76" s="251"/>
      <c r="AD76" s="251"/>
      <c r="AE76" s="251"/>
      <c r="AF76" s="251"/>
      <c r="AG76" s="251"/>
      <c r="AH76" s="251"/>
      <c r="AI76" s="251"/>
      <c r="AJ76" s="252"/>
    </row>
    <row r="77" spans="1:36" ht="3" customHeight="1">
      <c r="A77" s="295"/>
      <c r="B77" s="275" t="s">
        <v>102</v>
      </c>
      <c r="C77" s="276"/>
      <c r="D77" s="276"/>
      <c r="E77" s="276"/>
      <c r="F77" s="276"/>
      <c r="G77" s="276"/>
      <c r="H77" s="276"/>
      <c r="I77" s="277"/>
      <c r="J77" s="62"/>
      <c r="K77" s="61"/>
      <c r="L77" s="60"/>
      <c r="M77" s="284"/>
      <c r="N77" s="285"/>
      <c r="O77" s="285"/>
      <c r="P77" s="285"/>
      <c r="Q77" s="285"/>
      <c r="R77" s="285"/>
      <c r="S77" s="285"/>
      <c r="T77" s="285"/>
      <c r="U77" s="285"/>
      <c r="V77" s="285"/>
      <c r="W77" s="285"/>
      <c r="X77" s="285"/>
      <c r="Y77" s="286"/>
      <c r="Z77" s="242"/>
      <c r="AA77" s="243"/>
      <c r="AB77" s="243"/>
      <c r="AC77" s="243"/>
      <c r="AD77" s="243"/>
      <c r="AE77" s="243"/>
      <c r="AF77" s="243"/>
      <c r="AG77" s="243"/>
      <c r="AH77" s="243"/>
      <c r="AI77" s="243"/>
      <c r="AJ77" s="244"/>
    </row>
    <row r="78" spans="1:36" ht="9.9499999999999993" customHeight="1">
      <c r="A78" s="295"/>
      <c r="B78" s="278"/>
      <c r="C78" s="279"/>
      <c r="D78" s="279"/>
      <c r="E78" s="279"/>
      <c r="F78" s="279"/>
      <c r="G78" s="279"/>
      <c r="H78" s="279"/>
      <c r="I78" s="280"/>
      <c r="J78" s="292"/>
      <c r="K78" s="293"/>
      <c r="L78" s="294"/>
      <c r="M78" s="253"/>
      <c r="N78" s="255" t="s">
        <v>94</v>
      </c>
      <c r="O78" s="255"/>
      <c r="P78" s="255"/>
      <c r="Q78" s="59"/>
      <c r="R78" s="255" t="s">
        <v>93</v>
      </c>
      <c r="S78" s="255"/>
      <c r="T78" s="255"/>
      <c r="U78" s="59"/>
      <c r="V78" s="255" t="s">
        <v>92</v>
      </c>
      <c r="W78" s="255"/>
      <c r="X78" s="255"/>
      <c r="Y78" s="256"/>
      <c r="Z78" s="290" t="s">
        <v>89</v>
      </c>
      <c r="AA78" s="192"/>
      <c r="AB78" s="248"/>
      <c r="AC78" s="248"/>
      <c r="AD78" s="249" t="s">
        <v>8</v>
      </c>
      <c r="AE78" s="248"/>
      <c r="AF78" s="248"/>
      <c r="AG78" s="249" t="s">
        <v>9</v>
      </c>
      <c r="AH78" s="248"/>
      <c r="AI78" s="248"/>
      <c r="AJ78" s="257" t="s">
        <v>10</v>
      </c>
    </row>
    <row r="79" spans="1:36" ht="9.9499999999999993" customHeight="1">
      <c r="A79" s="295"/>
      <c r="B79" s="278"/>
      <c r="C79" s="279"/>
      <c r="D79" s="279"/>
      <c r="E79" s="279"/>
      <c r="F79" s="279"/>
      <c r="G79" s="279"/>
      <c r="H79" s="279"/>
      <c r="I79" s="280"/>
      <c r="J79" s="292"/>
      <c r="K79" s="293"/>
      <c r="L79" s="294"/>
      <c r="M79" s="253"/>
      <c r="N79" s="255"/>
      <c r="O79" s="255"/>
      <c r="P79" s="255"/>
      <c r="Q79" s="59"/>
      <c r="R79" s="255"/>
      <c r="S79" s="255"/>
      <c r="T79" s="255"/>
      <c r="U79" s="59"/>
      <c r="V79" s="255"/>
      <c r="W79" s="255"/>
      <c r="X79" s="255"/>
      <c r="Y79" s="256"/>
      <c r="Z79" s="291"/>
      <c r="AA79" s="192"/>
      <c r="AB79" s="248"/>
      <c r="AC79" s="248"/>
      <c r="AD79" s="249"/>
      <c r="AE79" s="248"/>
      <c r="AF79" s="248"/>
      <c r="AG79" s="249"/>
      <c r="AH79" s="248"/>
      <c r="AI79" s="248"/>
      <c r="AJ79" s="257"/>
    </row>
    <row r="80" spans="1:36" ht="3" customHeight="1">
      <c r="A80" s="295"/>
      <c r="B80" s="281"/>
      <c r="C80" s="282"/>
      <c r="D80" s="282"/>
      <c r="E80" s="282"/>
      <c r="F80" s="282"/>
      <c r="G80" s="282"/>
      <c r="H80" s="282"/>
      <c r="I80" s="283"/>
      <c r="J80" s="68"/>
      <c r="K80" s="67"/>
      <c r="L80" s="66"/>
      <c r="M80" s="250"/>
      <c r="N80" s="251"/>
      <c r="O80" s="251"/>
      <c r="P80" s="251"/>
      <c r="Q80" s="251"/>
      <c r="R80" s="251"/>
      <c r="S80" s="251"/>
      <c r="T80" s="251"/>
      <c r="U80" s="251"/>
      <c r="V80" s="251"/>
      <c r="W80" s="251"/>
      <c r="X80" s="251"/>
      <c r="Y80" s="258"/>
      <c r="Z80" s="250"/>
      <c r="AA80" s="251"/>
      <c r="AB80" s="251"/>
      <c r="AC80" s="251"/>
      <c r="AD80" s="251"/>
      <c r="AE80" s="251"/>
      <c r="AF80" s="251"/>
      <c r="AG80" s="251"/>
      <c r="AH80" s="251"/>
      <c r="AI80" s="251"/>
      <c r="AJ80" s="252"/>
    </row>
    <row r="81" spans="1:36" ht="3" customHeight="1">
      <c r="A81" s="295"/>
      <c r="B81" s="275" t="s">
        <v>101</v>
      </c>
      <c r="C81" s="276"/>
      <c r="D81" s="276"/>
      <c r="E81" s="276"/>
      <c r="F81" s="276"/>
      <c r="G81" s="276"/>
      <c r="H81" s="276"/>
      <c r="I81" s="277"/>
      <c r="J81" s="62"/>
      <c r="K81" s="61"/>
      <c r="L81" s="60"/>
      <c r="M81" s="284"/>
      <c r="N81" s="285"/>
      <c r="O81" s="285"/>
      <c r="P81" s="285"/>
      <c r="Q81" s="285"/>
      <c r="R81" s="285"/>
      <c r="S81" s="285"/>
      <c r="T81" s="285"/>
      <c r="U81" s="285"/>
      <c r="V81" s="285"/>
      <c r="W81" s="285"/>
      <c r="X81" s="285"/>
      <c r="Y81" s="286"/>
      <c r="Z81" s="242"/>
      <c r="AA81" s="243"/>
      <c r="AB81" s="243"/>
      <c r="AC81" s="243"/>
      <c r="AD81" s="243"/>
      <c r="AE81" s="243"/>
      <c r="AF81" s="243"/>
      <c r="AG81" s="243"/>
      <c r="AH81" s="243"/>
      <c r="AI81" s="243"/>
      <c r="AJ81" s="244"/>
    </row>
    <row r="82" spans="1:36" ht="9.9499999999999993" customHeight="1">
      <c r="A82" s="295"/>
      <c r="B82" s="278"/>
      <c r="C82" s="279"/>
      <c r="D82" s="279"/>
      <c r="E82" s="279"/>
      <c r="F82" s="279"/>
      <c r="G82" s="279"/>
      <c r="H82" s="279"/>
      <c r="I82" s="280"/>
      <c r="J82" s="292"/>
      <c r="K82" s="293"/>
      <c r="L82" s="294"/>
      <c r="M82" s="253"/>
      <c r="N82" s="255" t="s">
        <v>94</v>
      </c>
      <c r="O82" s="255"/>
      <c r="P82" s="255"/>
      <c r="Q82" s="59"/>
      <c r="R82" s="255" t="s">
        <v>93</v>
      </c>
      <c r="S82" s="255"/>
      <c r="T82" s="255"/>
      <c r="U82" s="59"/>
      <c r="V82" s="255" t="s">
        <v>92</v>
      </c>
      <c r="W82" s="255"/>
      <c r="X82" s="255"/>
      <c r="Y82" s="256"/>
      <c r="Z82" s="290" t="s">
        <v>89</v>
      </c>
      <c r="AA82" s="192"/>
      <c r="AB82" s="248"/>
      <c r="AC82" s="248"/>
      <c r="AD82" s="249" t="s">
        <v>8</v>
      </c>
      <c r="AE82" s="248"/>
      <c r="AF82" s="248"/>
      <c r="AG82" s="249" t="s">
        <v>9</v>
      </c>
      <c r="AH82" s="248"/>
      <c r="AI82" s="248"/>
      <c r="AJ82" s="257" t="s">
        <v>10</v>
      </c>
    </row>
    <row r="83" spans="1:36" ht="9.9499999999999993" customHeight="1">
      <c r="A83" s="295"/>
      <c r="B83" s="278"/>
      <c r="C83" s="279"/>
      <c r="D83" s="279"/>
      <c r="E83" s="279"/>
      <c r="F83" s="279"/>
      <c r="G83" s="279"/>
      <c r="H83" s="279"/>
      <c r="I83" s="280"/>
      <c r="J83" s="292"/>
      <c r="K83" s="293"/>
      <c r="L83" s="294"/>
      <c r="M83" s="253"/>
      <c r="N83" s="255"/>
      <c r="O83" s="255"/>
      <c r="P83" s="255"/>
      <c r="Q83" s="59"/>
      <c r="R83" s="255"/>
      <c r="S83" s="255"/>
      <c r="T83" s="255"/>
      <c r="U83" s="59"/>
      <c r="V83" s="255"/>
      <c r="W83" s="255"/>
      <c r="X83" s="255"/>
      <c r="Y83" s="256"/>
      <c r="Z83" s="291"/>
      <c r="AA83" s="192"/>
      <c r="AB83" s="248"/>
      <c r="AC83" s="248"/>
      <c r="AD83" s="249"/>
      <c r="AE83" s="248"/>
      <c r="AF83" s="248"/>
      <c r="AG83" s="249"/>
      <c r="AH83" s="248"/>
      <c r="AI83" s="248"/>
      <c r="AJ83" s="257"/>
    </row>
    <row r="84" spans="1:36" ht="3" customHeight="1">
      <c r="A84" s="295"/>
      <c r="B84" s="281"/>
      <c r="C84" s="282"/>
      <c r="D84" s="282"/>
      <c r="E84" s="282"/>
      <c r="F84" s="282"/>
      <c r="G84" s="282"/>
      <c r="H84" s="282"/>
      <c r="I84" s="283"/>
      <c r="J84" s="68"/>
      <c r="K84" s="67"/>
      <c r="L84" s="66"/>
      <c r="M84" s="250"/>
      <c r="N84" s="251"/>
      <c r="O84" s="251"/>
      <c r="P84" s="251"/>
      <c r="Q84" s="251"/>
      <c r="R84" s="251"/>
      <c r="S84" s="251"/>
      <c r="T84" s="251"/>
      <c r="U84" s="251"/>
      <c r="V84" s="251"/>
      <c r="W84" s="251"/>
      <c r="X84" s="251"/>
      <c r="Y84" s="258"/>
      <c r="Z84" s="250"/>
      <c r="AA84" s="251"/>
      <c r="AB84" s="251"/>
      <c r="AC84" s="251"/>
      <c r="AD84" s="251"/>
      <c r="AE84" s="251"/>
      <c r="AF84" s="251"/>
      <c r="AG84" s="251"/>
      <c r="AH84" s="251"/>
      <c r="AI84" s="251"/>
      <c r="AJ84" s="252"/>
    </row>
    <row r="85" spans="1:36" ht="3" customHeight="1">
      <c r="A85" s="295"/>
      <c r="B85" s="275" t="s">
        <v>100</v>
      </c>
      <c r="C85" s="276"/>
      <c r="D85" s="276"/>
      <c r="E85" s="276"/>
      <c r="F85" s="276"/>
      <c r="G85" s="276"/>
      <c r="H85" s="276"/>
      <c r="I85" s="277"/>
      <c r="J85" s="62"/>
      <c r="K85" s="61"/>
      <c r="L85" s="60"/>
      <c r="M85" s="284"/>
      <c r="N85" s="285"/>
      <c r="O85" s="285"/>
      <c r="P85" s="285"/>
      <c r="Q85" s="285"/>
      <c r="R85" s="285"/>
      <c r="S85" s="285"/>
      <c r="T85" s="285"/>
      <c r="U85" s="285"/>
      <c r="V85" s="285"/>
      <c r="W85" s="285"/>
      <c r="X85" s="285"/>
      <c r="Y85" s="286"/>
      <c r="Z85" s="242"/>
      <c r="AA85" s="243"/>
      <c r="AB85" s="243"/>
      <c r="AC85" s="243"/>
      <c r="AD85" s="243"/>
      <c r="AE85" s="243"/>
      <c r="AF85" s="243"/>
      <c r="AG85" s="243"/>
      <c r="AH85" s="243"/>
      <c r="AI85" s="243"/>
      <c r="AJ85" s="244"/>
    </row>
    <row r="86" spans="1:36" ht="9.9499999999999993" customHeight="1">
      <c r="A86" s="295"/>
      <c r="B86" s="278"/>
      <c r="C86" s="279"/>
      <c r="D86" s="279"/>
      <c r="E86" s="279"/>
      <c r="F86" s="279"/>
      <c r="G86" s="279"/>
      <c r="H86" s="279"/>
      <c r="I86" s="280"/>
      <c r="J86" s="292"/>
      <c r="K86" s="293"/>
      <c r="L86" s="294"/>
      <c r="M86" s="253"/>
      <c r="N86" s="255" t="s">
        <v>94</v>
      </c>
      <c r="O86" s="255"/>
      <c r="P86" s="255"/>
      <c r="Q86" s="59"/>
      <c r="R86" s="255" t="s">
        <v>93</v>
      </c>
      <c r="S86" s="255"/>
      <c r="T86" s="255"/>
      <c r="U86" s="59"/>
      <c r="V86" s="255" t="s">
        <v>92</v>
      </c>
      <c r="W86" s="255"/>
      <c r="X86" s="255"/>
      <c r="Y86" s="256"/>
      <c r="Z86" s="290" t="s">
        <v>89</v>
      </c>
      <c r="AA86" s="192"/>
      <c r="AB86" s="248"/>
      <c r="AC86" s="248"/>
      <c r="AD86" s="249" t="s">
        <v>8</v>
      </c>
      <c r="AE86" s="248"/>
      <c r="AF86" s="248"/>
      <c r="AG86" s="249" t="s">
        <v>9</v>
      </c>
      <c r="AH86" s="248"/>
      <c r="AI86" s="248"/>
      <c r="AJ86" s="257" t="s">
        <v>10</v>
      </c>
    </row>
    <row r="87" spans="1:36" ht="9.9499999999999993" customHeight="1">
      <c r="A87" s="295"/>
      <c r="B87" s="278"/>
      <c r="C87" s="279"/>
      <c r="D87" s="279"/>
      <c r="E87" s="279"/>
      <c r="F87" s="279"/>
      <c r="G87" s="279"/>
      <c r="H87" s="279"/>
      <c r="I87" s="280"/>
      <c r="J87" s="292"/>
      <c r="K87" s="293"/>
      <c r="L87" s="294"/>
      <c r="M87" s="253"/>
      <c r="N87" s="255"/>
      <c r="O87" s="255"/>
      <c r="P87" s="255"/>
      <c r="Q87" s="59"/>
      <c r="R87" s="255"/>
      <c r="S87" s="255"/>
      <c r="T87" s="255"/>
      <c r="U87" s="59"/>
      <c r="V87" s="255"/>
      <c r="W87" s="255"/>
      <c r="X87" s="255"/>
      <c r="Y87" s="256"/>
      <c r="Z87" s="291"/>
      <c r="AA87" s="192"/>
      <c r="AB87" s="248"/>
      <c r="AC87" s="248"/>
      <c r="AD87" s="249"/>
      <c r="AE87" s="248"/>
      <c r="AF87" s="248"/>
      <c r="AG87" s="249"/>
      <c r="AH87" s="248"/>
      <c r="AI87" s="248"/>
      <c r="AJ87" s="257"/>
    </row>
    <row r="88" spans="1:36" ht="3" customHeight="1">
      <c r="A88" s="295"/>
      <c r="B88" s="281"/>
      <c r="C88" s="282"/>
      <c r="D88" s="282"/>
      <c r="E88" s="282"/>
      <c r="F88" s="282"/>
      <c r="G88" s="282"/>
      <c r="H88" s="282"/>
      <c r="I88" s="283"/>
      <c r="J88" s="68"/>
      <c r="K88" s="67"/>
      <c r="L88" s="66"/>
      <c r="M88" s="250"/>
      <c r="N88" s="251"/>
      <c r="O88" s="251"/>
      <c r="P88" s="251"/>
      <c r="Q88" s="251"/>
      <c r="R88" s="251"/>
      <c r="S88" s="251"/>
      <c r="T88" s="251"/>
      <c r="U88" s="251"/>
      <c r="V88" s="251"/>
      <c r="W88" s="251"/>
      <c r="X88" s="251"/>
      <c r="Y88" s="258"/>
      <c r="Z88" s="250"/>
      <c r="AA88" s="251"/>
      <c r="AB88" s="251"/>
      <c r="AC88" s="251"/>
      <c r="AD88" s="251"/>
      <c r="AE88" s="251"/>
      <c r="AF88" s="251"/>
      <c r="AG88" s="251"/>
      <c r="AH88" s="251"/>
      <c r="AI88" s="251"/>
      <c r="AJ88" s="252"/>
    </row>
    <row r="89" spans="1:36" ht="3" customHeight="1">
      <c r="A89" s="295"/>
      <c r="B89" s="275" t="s">
        <v>99</v>
      </c>
      <c r="C89" s="276"/>
      <c r="D89" s="276"/>
      <c r="E89" s="276"/>
      <c r="F89" s="276"/>
      <c r="G89" s="276"/>
      <c r="H89" s="276"/>
      <c r="I89" s="277"/>
      <c r="J89" s="62"/>
      <c r="K89" s="61"/>
      <c r="L89" s="60"/>
      <c r="M89" s="284"/>
      <c r="N89" s="285"/>
      <c r="O89" s="285"/>
      <c r="P89" s="285"/>
      <c r="Q89" s="285"/>
      <c r="R89" s="285"/>
      <c r="S89" s="285"/>
      <c r="T89" s="285"/>
      <c r="U89" s="285"/>
      <c r="V89" s="285"/>
      <c r="W89" s="285"/>
      <c r="X89" s="285"/>
      <c r="Y89" s="286"/>
      <c r="Z89" s="242"/>
      <c r="AA89" s="243"/>
      <c r="AB89" s="243"/>
      <c r="AC89" s="243"/>
      <c r="AD89" s="243"/>
      <c r="AE89" s="243"/>
      <c r="AF89" s="243"/>
      <c r="AG89" s="243"/>
      <c r="AH89" s="243"/>
      <c r="AI89" s="243"/>
      <c r="AJ89" s="244"/>
    </row>
    <row r="90" spans="1:36" ht="9.9499999999999993" customHeight="1">
      <c r="A90" s="295"/>
      <c r="B90" s="278"/>
      <c r="C90" s="279"/>
      <c r="D90" s="279"/>
      <c r="E90" s="279"/>
      <c r="F90" s="279"/>
      <c r="G90" s="279"/>
      <c r="H90" s="279"/>
      <c r="I90" s="280"/>
      <c r="J90" s="287"/>
      <c r="K90" s="288"/>
      <c r="L90" s="289"/>
      <c r="M90" s="253"/>
      <c r="N90" s="255" t="s">
        <v>94</v>
      </c>
      <c r="O90" s="255"/>
      <c r="P90" s="255"/>
      <c r="Q90" s="59"/>
      <c r="R90" s="255" t="s">
        <v>93</v>
      </c>
      <c r="S90" s="255"/>
      <c r="T90" s="255"/>
      <c r="U90" s="59"/>
      <c r="V90" s="255" t="s">
        <v>92</v>
      </c>
      <c r="W90" s="255"/>
      <c r="X90" s="255"/>
      <c r="Y90" s="256"/>
      <c r="Z90" s="290" t="s">
        <v>89</v>
      </c>
      <c r="AA90" s="192"/>
      <c r="AB90" s="248"/>
      <c r="AC90" s="248"/>
      <c r="AD90" s="249" t="s">
        <v>8</v>
      </c>
      <c r="AE90" s="248"/>
      <c r="AF90" s="248"/>
      <c r="AG90" s="249" t="s">
        <v>9</v>
      </c>
      <c r="AH90" s="248"/>
      <c r="AI90" s="248"/>
      <c r="AJ90" s="257" t="s">
        <v>10</v>
      </c>
    </row>
    <row r="91" spans="1:36" ht="9.9499999999999993" customHeight="1">
      <c r="A91" s="295"/>
      <c r="B91" s="278"/>
      <c r="C91" s="279"/>
      <c r="D91" s="279"/>
      <c r="E91" s="279"/>
      <c r="F91" s="279"/>
      <c r="G91" s="279"/>
      <c r="H91" s="279"/>
      <c r="I91" s="280"/>
      <c r="J91" s="287"/>
      <c r="K91" s="288"/>
      <c r="L91" s="289"/>
      <c r="M91" s="253"/>
      <c r="N91" s="255"/>
      <c r="O91" s="255"/>
      <c r="P91" s="255"/>
      <c r="Q91" s="59"/>
      <c r="R91" s="255"/>
      <c r="S91" s="255"/>
      <c r="T91" s="255"/>
      <c r="U91" s="59"/>
      <c r="V91" s="255"/>
      <c r="W91" s="255"/>
      <c r="X91" s="255"/>
      <c r="Y91" s="256"/>
      <c r="Z91" s="291"/>
      <c r="AA91" s="192"/>
      <c r="AB91" s="248"/>
      <c r="AC91" s="248"/>
      <c r="AD91" s="249"/>
      <c r="AE91" s="248"/>
      <c r="AF91" s="248"/>
      <c r="AG91" s="249"/>
      <c r="AH91" s="248"/>
      <c r="AI91" s="248"/>
      <c r="AJ91" s="257"/>
    </row>
    <row r="92" spans="1:36" ht="3" customHeight="1">
      <c r="A92" s="295"/>
      <c r="B92" s="281"/>
      <c r="C92" s="282"/>
      <c r="D92" s="282"/>
      <c r="E92" s="282"/>
      <c r="F92" s="282"/>
      <c r="G92" s="282"/>
      <c r="H92" s="282"/>
      <c r="I92" s="283"/>
      <c r="J92" s="68"/>
      <c r="K92" s="67"/>
      <c r="L92" s="66"/>
      <c r="M92" s="250"/>
      <c r="N92" s="251"/>
      <c r="O92" s="251"/>
      <c r="P92" s="251"/>
      <c r="Q92" s="251"/>
      <c r="R92" s="251"/>
      <c r="S92" s="251"/>
      <c r="T92" s="251"/>
      <c r="U92" s="251"/>
      <c r="V92" s="251"/>
      <c r="W92" s="251"/>
      <c r="X92" s="251"/>
      <c r="Y92" s="258"/>
      <c r="Z92" s="250"/>
      <c r="AA92" s="251"/>
      <c r="AB92" s="251"/>
      <c r="AC92" s="251"/>
      <c r="AD92" s="251"/>
      <c r="AE92" s="251"/>
      <c r="AF92" s="251"/>
      <c r="AG92" s="251"/>
      <c r="AH92" s="251"/>
      <c r="AI92" s="251"/>
      <c r="AJ92" s="252"/>
    </row>
    <row r="93" spans="1:36" ht="3" customHeight="1">
      <c r="A93" s="295"/>
      <c r="B93" s="298" t="s">
        <v>98</v>
      </c>
      <c r="C93" s="299"/>
      <c r="D93" s="299"/>
      <c r="E93" s="299"/>
      <c r="F93" s="299"/>
      <c r="G93" s="299"/>
      <c r="H93" s="299"/>
      <c r="I93" s="300"/>
      <c r="J93" s="62"/>
      <c r="K93" s="61"/>
      <c r="L93" s="60"/>
      <c r="M93" s="284"/>
      <c r="N93" s="285"/>
      <c r="O93" s="285"/>
      <c r="P93" s="285"/>
      <c r="Q93" s="285"/>
      <c r="R93" s="285"/>
      <c r="S93" s="285"/>
      <c r="T93" s="285"/>
      <c r="U93" s="285"/>
      <c r="V93" s="285"/>
      <c r="W93" s="285"/>
      <c r="X93" s="285"/>
      <c r="Y93" s="286"/>
      <c r="Z93" s="242"/>
      <c r="AA93" s="243"/>
      <c r="AB93" s="243"/>
      <c r="AC93" s="243"/>
      <c r="AD93" s="243"/>
      <c r="AE93" s="243"/>
      <c r="AF93" s="243"/>
      <c r="AG93" s="243"/>
      <c r="AH93" s="243"/>
      <c r="AI93" s="243"/>
      <c r="AJ93" s="244"/>
    </row>
    <row r="94" spans="1:36" ht="9.9499999999999993" customHeight="1">
      <c r="A94" s="295"/>
      <c r="B94" s="301"/>
      <c r="C94" s="302"/>
      <c r="D94" s="302"/>
      <c r="E94" s="302"/>
      <c r="F94" s="302"/>
      <c r="G94" s="302"/>
      <c r="H94" s="302"/>
      <c r="I94" s="303"/>
      <c r="J94" s="292"/>
      <c r="K94" s="293"/>
      <c r="L94" s="294"/>
      <c r="M94" s="253"/>
      <c r="N94" s="255" t="s">
        <v>94</v>
      </c>
      <c r="O94" s="255"/>
      <c r="P94" s="255"/>
      <c r="Q94" s="59"/>
      <c r="R94" s="255" t="s">
        <v>93</v>
      </c>
      <c r="S94" s="255"/>
      <c r="T94" s="255"/>
      <c r="U94" s="59"/>
      <c r="V94" s="255" t="s">
        <v>92</v>
      </c>
      <c r="W94" s="255"/>
      <c r="X94" s="255"/>
      <c r="Y94" s="256"/>
      <c r="Z94" s="290" t="s">
        <v>89</v>
      </c>
      <c r="AA94" s="192"/>
      <c r="AB94" s="248"/>
      <c r="AC94" s="248"/>
      <c r="AD94" s="249" t="s">
        <v>8</v>
      </c>
      <c r="AE94" s="248"/>
      <c r="AF94" s="248"/>
      <c r="AG94" s="249" t="s">
        <v>9</v>
      </c>
      <c r="AH94" s="248"/>
      <c r="AI94" s="248"/>
      <c r="AJ94" s="257" t="s">
        <v>10</v>
      </c>
    </row>
    <row r="95" spans="1:36" ht="9.9499999999999993" customHeight="1">
      <c r="A95" s="295"/>
      <c r="B95" s="301"/>
      <c r="C95" s="302"/>
      <c r="D95" s="302"/>
      <c r="E95" s="302"/>
      <c r="F95" s="302"/>
      <c r="G95" s="302"/>
      <c r="H95" s="302"/>
      <c r="I95" s="303"/>
      <c r="J95" s="292"/>
      <c r="K95" s="293"/>
      <c r="L95" s="294"/>
      <c r="M95" s="253"/>
      <c r="N95" s="255"/>
      <c r="O95" s="255"/>
      <c r="P95" s="255"/>
      <c r="Q95" s="59"/>
      <c r="R95" s="255"/>
      <c r="S95" s="255"/>
      <c r="T95" s="255"/>
      <c r="U95" s="59"/>
      <c r="V95" s="255"/>
      <c r="W95" s="255"/>
      <c r="X95" s="255"/>
      <c r="Y95" s="256"/>
      <c r="Z95" s="291"/>
      <c r="AA95" s="192"/>
      <c r="AB95" s="248"/>
      <c r="AC95" s="248"/>
      <c r="AD95" s="249"/>
      <c r="AE95" s="248"/>
      <c r="AF95" s="248"/>
      <c r="AG95" s="249"/>
      <c r="AH95" s="248"/>
      <c r="AI95" s="248"/>
      <c r="AJ95" s="257"/>
    </row>
    <row r="96" spans="1:36" ht="3" customHeight="1">
      <c r="A96" s="296"/>
      <c r="B96" s="304"/>
      <c r="C96" s="305"/>
      <c r="D96" s="305"/>
      <c r="E96" s="305"/>
      <c r="F96" s="305"/>
      <c r="G96" s="305"/>
      <c r="H96" s="305"/>
      <c r="I96" s="306"/>
      <c r="J96" s="65"/>
      <c r="K96" s="64"/>
      <c r="L96" s="63"/>
      <c r="M96" s="253"/>
      <c r="N96" s="297"/>
      <c r="O96" s="297"/>
      <c r="P96" s="297"/>
      <c r="Q96" s="297"/>
      <c r="R96" s="297"/>
      <c r="S96" s="297"/>
      <c r="T96" s="297"/>
      <c r="U96" s="297"/>
      <c r="V96" s="297"/>
      <c r="W96" s="297"/>
      <c r="X96" s="297"/>
      <c r="Y96" s="256"/>
      <c r="Z96" s="250"/>
      <c r="AA96" s="251"/>
      <c r="AB96" s="251"/>
      <c r="AC96" s="251"/>
      <c r="AD96" s="251"/>
      <c r="AE96" s="251"/>
      <c r="AF96" s="251"/>
      <c r="AG96" s="251"/>
      <c r="AH96" s="251"/>
      <c r="AI96" s="251"/>
      <c r="AJ96" s="252"/>
    </row>
    <row r="97" spans="1:36" ht="3.75" customHeight="1">
      <c r="A97" s="307" t="s">
        <v>97</v>
      </c>
      <c r="B97" s="276"/>
      <c r="C97" s="276"/>
      <c r="D97" s="276"/>
      <c r="E97" s="276"/>
      <c r="F97" s="276"/>
      <c r="G97" s="276"/>
      <c r="H97" s="276"/>
      <c r="I97" s="277"/>
      <c r="J97" s="62"/>
      <c r="K97" s="61"/>
      <c r="L97" s="60"/>
      <c r="M97" s="284"/>
      <c r="N97" s="285"/>
      <c r="O97" s="285"/>
      <c r="P97" s="285"/>
      <c r="Q97" s="285"/>
      <c r="R97" s="285"/>
      <c r="S97" s="285"/>
      <c r="T97" s="285"/>
      <c r="U97" s="285"/>
      <c r="V97" s="285"/>
      <c r="W97" s="285"/>
      <c r="X97" s="285"/>
      <c r="Y97" s="286"/>
      <c r="Z97" s="242"/>
      <c r="AA97" s="243"/>
      <c r="AB97" s="243"/>
      <c r="AC97" s="243"/>
      <c r="AD97" s="243"/>
      <c r="AE97" s="243"/>
      <c r="AF97" s="243"/>
      <c r="AG97" s="243"/>
      <c r="AH97" s="243"/>
      <c r="AI97" s="243"/>
      <c r="AJ97" s="244"/>
    </row>
    <row r="98" spans="1:36" ht="9.9499999999999993" customHeight="1">
      <c r="A98" s="308"/>
      <c r="B98" s="279"/>
      <c r="C98" s="279"/>
      <c r="D98" s="279"/>
      <c r="E98" s="279"/>
      <c r="F98" s="279"/>
      <c r="G98" s="279"/>
      <c r="H98" s="279"/>
      <c r="I98" s="280"/>
      <c r="J98" s="292"/>
      <c r="K98" s="293"/>
      <c r="L98" s="294"/>
      <c r="M98" s="253"/>
      <c r="N98" s="255" t="s">
        <v>94</v>
      </c>
      <c r="O98" s="255"/>
      <c r="P98" s="255"/>
      <c r="Q98" s="59"/>
      <c r="R98" s="255" t="s">
        <v>93</v>
      </c>
      <c r="S98" s="255"/>
      <c r="T98" s="255"/>
      <c r="U98" s="59"/>
      <c r="V98" s="255" t="s">
        <v>92</v>
      </c>
      <c r="W98" s="255"/>
      <c r="X98" s="255"/>
      <c r="Y98" s="256"/>
      <c r="Z98" s="290" t="s">
        <v>89</v>
      </c>
      <c r="AA98" s="192"/>
      <c r="AB98" s="248"/>
      <c r="AC98" s="248"/>
      <c r="AD98" s="249" t="s">
        <v>8</v>
      </c>
      <c r="AE98" s="248"/>
      <c r="AF98" s="248"/>
      <c r="AG98" s="249" t="s">
        <v>9</v>
      </c>
      <c r="AH98" s="248"/>
      <c r="AI98" s="248"/>
      <c r="AJ98" s="257" t="s">
        <v>10</v>
      </c>
    </row>
    <row r="99" spans="1:36" ht="9.9499999999999993" customHeight="1">
      <c r="A99" s="308"/>
      <c r="B99" s="279"/>
      <c r="C99" s="279"/>
      <c r="D99" s="279"/>
      <c r="E99" s="279"/>
      <c r="F99" s="279"/>
      <c r="G99" s="279"/>
      <c r="H99" s="279"/>
      <c r="I99" s="280"/>
      <c r="J99" s="292"/>
      <c r="K99" s="293"/>
      <c r="L99" s="294"/>
      <c r="M99" s="253"/>
      <c r="N99" s="255"/>
      <c r="O99" s="255"/>
      <c r="P99" s="255"/>
      <c r="Q99" s="59"/>
      <c r="R99" s="255"/>
      <c r="S99" s="255"/>
      <c r="T99" s="255"/>
      <c r="U99" s="59"/>
      <c r="V99" s="255"/>
      <c r="W99" s="255"/>
      <c r="X99" s="255"/>
      <c r="Y99" s="256"/>
      <c r="Z99" s="291"/>
      <c r="AA99" s="192"/>
      <c r="AB99" s="248"/>
      <c r="AC99" s="248"/>
      <c r="AD99" s="249"/>
      <c r="AE99" s="248"/>
      <c r="AF99" s="248"/>
      <c r="AG99" s="249"/>
      <c r="AH99" s="248"/>
      <c r="AI99" s="248"/>
      <c r="AJ99" s="257"/>
    </row>
    <row r="100" spans="1:36" ht="3" customHeight="1">
      <c r="A100" s="309"/>
      <c r="B100" s="282"/>
      <c r="C100" s="282"/>
      <c r="D100" s="282"/>
      <c r="E100" s="282"/>
      <c r="F100" s="282"/>
      <c r="G100" s="282"/>
      <c r="H100" s="282"/>
      <c r="I100" s="283"/>
      <c r="J100" s="68"/>
      <c r="K100" s="67"/>
      <c r="L100" s="66"/>
      <c r="M100" s="250"/>
      <c r="N100" s="251"/>
      <c r="O100" s="251"/>
      <c r="P100" s="251"/>
      <c r="Q100" s="251"/>
      <c r="R100" s="251"/>
      <c r="S100" s="251"/>
      <c r="T100" s="251"/>
      <c r="U100" s="251"/>
      <c r="V100" s="251"/>
      <c r="W100" s="251"/>
      <c r="X100" s="251"/>
      <c r="Y100" s="258"/>
      <c r="Z100" s="250"/>
      <c r="AA100" s="251"/>
      <c r="AB100" s="251"/>
      <c r="AC100" s="251"/>
      <c r="AD100" s="251"/>
      <c r="AE100" s="251"/>
      <c r="AF100" s="251"/>
      <c r="AG100" s="251"/>
      <c r="AH100" s="251"/>
      <c r="AI100" s="251"/>
      <c r="AJ100" s="252"/>
    </row>
    <row r="101" spans="1:36" ht="3" customHeight="1">
      <c r="A101" s="307" t="s">
        <v>96</v>
      </c>
      <c r="B101" s="276"/>
      <c r="C101" s="276"/>
      <c r="D101" s="276"/>
      <c r="E101" s="276"/>
      <c r="F101" s="276"/>
      <c r="G101" s="276"/>
      <c r="H101" s="276"/>
      <c r="I101" s="277"/>
      <c r="J101" s="62"/>
      <c r="K101" s="61"/>
      <c r="L101" s="60"/>
      <c r="M101" s="284"/>
      <c r="N101" s="285"/>
      <c r="O101" s="285"/>
      <c r="P101" s="285"/>
      <c r="Q101" s="285"/>
      <c r="R101" s="285"/>
      <c r="S101" s="285"/>
      <c r="T101" s="285"/>
      <c r="U101" s="285"/>
      <c r="V101" s="285"/>
      <c r="W101" s="285"/>
      <c r="X101" s="285"/>
      <c r="Y101" s="286"/>
      <c r="Z101" s="242"/>
      <c r="AA101" s="243"/>
      <c r="AB101" s="243"/>
      <c r="AC101" s="243"/>
      <c r="AD101" s="243"/>
      <c r="AE101" s="243"/>
      <c r="AF101" s="243"/>
      <c r="AG101" s="243"/>
      <c r="AH101" s="243"/>
      <c r="AI101" s="243"/>
      <c r="AJ101" s="244"/>
    </row>
    <row r="102" spans="1:36" ht="9.9499999999999993" customHeight="1">
      <c r="A102" s="308"/>
      <c r="B102" s="279"/>
      <c r="C102" s="279"/>
      <c r="D102" s="279"/>
      <c r="E102" s="279"/>
      <c r="F102" s="279"/>
      <c r="G102" s="279"/>
      <c r="H102" s="279"/>
      <c r="I102" s="280"/>
      <c r="J102" s="287"/>
      <c r="K102" s="288"/>
      <c r="L102" s="289"/>
      <c r="M102" s="253"/>
      <c r="N102" s="255" t="s">
        <v>94</v>
      </c>
      <c r="O102" s="255"/>
      <c r="P102" s="255"/>
      <c r="Q102" s="59"/>
      <c r="R102" s="255" t="s">
        <v>93</v>
      </c>
      <c r="S102" s="255"/>
      <c r="T102" s="255"/>
      <c r="U102" s="59"/>
      <c r="V102" s="255" t="s">
        <v>92</v>
      </c>
      <c r="W102" s="255"/>
      <c r="X102" s="255"/>
      <c r="Y102" s="256"/>
      <c r="Z102" s="290" t="s">
        <v>89</v>
      </c>
      <c r="AA102" s="192"/>
      <c r="AB102" s="248"/>
      <c r="AC102" s="248"/>
      <c r="AD102" s="249" t="s">
        <v>8</v>
      </c>
      <c r="AE102" s="248"/>
      <c r="AF102" s="248"/>
      <c r="AG102" s="249" t="s">
        <v>9</v>
      </c>
      <c r="AH102" s="248"/>
      <c r="AI102" s="248"/>
      <c r="AJ102" s="257" t="s">
        <v>10</v>
      </c>
    </row>
    <row r="103" spans="1:36" ht="9.9499999999999993" customHeight="1">
      <c r="A103" s="308"/>
      <c r="B103" s="279"/>
      <c r="C103" s="279"/>
      <c r="D103" s="279"/>
      <c r="E103" s="279"/>
      <c r="F103" s="279"/>
      <c r="G103" s="279"/>
      <c r="H103" s="279"/>
      <c r="I103" s="280"/>
      <c r="J103" s="287"/>
      <c r="K103" s="288"/>
      <c r="L103" s="289"/>
      <c r="M103" s="253"/>
      <c r="N103" s="255"/>
      <c r="O103" s="255"/>
      <c r="P103" s="255"/>
      <c r="Q103" s="59"/>
      <c r="R103" s="255"/>
      <c r="S103" s="255"/>
      <c r="T103" s="255"/>
      <c r="U103" s="59"/>
      <c r="V103" s="255"/>
      <c r="W103" s="255"/>
      <c r="X103" s="255"/>
      <c r="Y103" s="256"/>
      <c r="Z103" s="291"/>
      <c r="AA103" s="192"/>
      <c r="AB103" s="248"/>
      <c r="AC103" s="248"/>
      <c r="AD103" s="249"/>
      <c r="AE103" s="248"/>
      <c r="AF103" s="248"/>
      <c r="AG103" s="249"/>
      <c r="AH103" s="248"/>
      <c r="AI103" s="248"/>
      <c r="AJ103" s="257"/>
    </row>
    <row r="104" spans="1:36" ht="4.5" customHeight="1">
      <c r="A104" s="308"/>
      <c r="B104" s="279"/>
      <c r="C104" s="279"/>
      <c r="D104" s="279"/>
      <c r="E104" s="279"/>
      <c r="F104" s="279"/>
      <c r="G104" s="279"/>
      <c r="H104" s="279"/>
      <c r="I104" s="280"/>
      <c r="J104" s="65"/>
      <c r="K104" s="64"/>
      <c r="L104" s="63"/>
      <c r="M104" s="253"/>
      <c r="N104" s="297"/>
      <c r="O104" s="297"/>
      <c r="P104" s="297"/>
      <c r="Q104" s="297"/>
      <c r="R104" s="297"/>
      <c r="S104" s="297"/>
      <c r="T104" s="297"/>
      <c r="U104" s="297"/>
      <c r="V104" s="297"/>
      <c r="W104" s="297"/>
      <c r="X104" s="297"/>
      <c r="Y104" s="256"/>
      <c r="Z104" s="250"/>
      <c r="AA104" s="251"/>
      <c r="AB104" s="251"/>
      <c r="AC104" s="251"/>
      <c r="AD104" s="251"/>
      <c r="AE104" s="251"/>
      <c r="AF104" s="251"/>
      <c r="AG104" s="251"/>
      <c r="AH104" s="251"/>
      <c r="AI104" s="251"/>
      <c r="AJ104" s="252"/>
    </row>
    <row r="105" spans="1:36" ht="3" customHeight="1">
      <c r="A105" s="307" t="s">
        <v>95</v>
      </c>
      <c r="B105" s="276"/>
      <c r="C105" s="276"/>
      <c r="D105" s="276"/>
      <c r="E105" s="276"/>
      <c r="F105" s="276"/>
      <c r="G105" s="276"/>
      <c r="H105" s="276"/>
      <c r="I105" s="277"/>
      <c r="J105" s="62"/>
      <c r="K105" s="61"/>
      <c r="L105" s="60"/>
      <c r="M105" s="284"/>
      <c r="N105" s="285"/>
      <c r="O105" s="285"/>
      <c r="P105" s="285"/>
      <c r="Q105" s="285"/>
      <c r="R105" s="285"/>
      <c r="S105" s="285"/>
      <c r="T105" s="285"/>
      <c r="U105" s="285"/>
      <c r="V105" s="285"/>
      <c r="W105" s="285"/>
      <c r="X105" s="285"/>
      <c r="Y105" s="286"/>
      <c r="Z105" s="242"/>
      <c r="AA105" s="243"/>
      <c r="AB105" s="243"/>
      <c r="AC105" s="243"/>
      <c r="AD105" s="243"/>
      <c r="AE105" s="243"/>
      <c r="AF105" s="243"/>
      <c r="AG105" s="243"/>
      <c r="AH105" s="243"/>
      <c r="AI105" s="243"/>
      <c r="AJ105" s="244"/>
    </row>
    <row r="106" spans="1:36" ht="9.75" customHeight="1">
      <c r="A106" s="308"/>
      <c r="B106" s="279"/>
      <c r="C106" s="279"/>
      <c r="D106" s="279"/>
      <c r="E106" s="279"/>
      <c r="F106" s="279"/>
      <c r="G106" s="279"/>
      <c r="H106" s="279"/>
      <c r="I106" s="280"/>
      <c r="J106" s="287"/>
      <c r="K106" s="288"/>
      <c r="L106" s="289"/>
      <c r="M106" s="253"/>
      <c r="N106" s="255" t="s">
        <v>94</v>
      </c>
      <c r="O106" s="255"/>
      <c r="P106" s="255"/>
      <c r="Q106" s="59"/>
      <c r="R106" s="255" t="s">
        <v>93</v>
      </c>
      <c r="S106" s="255"/>
      <c r="T106" s="255"/>
      <c r="U106" s="59"/>
      <c r="V106" s="255" t="s">
        <v>92</v>
      </c>
      <c r="W106" s="255"/>
      <c r="X106" s="255"/>
      <c r="Y106" s="256"/>
      <c r="Z106" s="290" t="s">
        <v>89</v>
      </c>
      <c r="AA106" s="192"/>
      <c r="AB106" s="248"/>
      <c r="AC106" s="248"/>
      <c r="AD106" s="249" t="s">
        <v>8</v>
      </c>
      <c r="AE106" s="248"/>
      <c r="AF106" s="248"/>
      <c r="AG106" s="249" t="s">
        <v>9</v>
      </c>
      <c r="AH106" s="248"/>
      <c r="AI106" s="248"/>
      <c r="AJ106" s="257" t="s">
        <v>10</v>
      </c>
    </row>
    <row r="107" spans="1:36" ht="9.75" customHeight="1">
      <c r="A107" s="308"/>
      <c r="B107" s="279"/>
      <c r="C107" s="279"/>
      <c r="D107" s="279"/>
      <c r="E107" s="279"/>
      <c r="F107" s="279"/>
      <c r="G107" s="279"/>
      <c r="H107" s="279"/>
      <c r="I107" s="280"/>
      <c r="J107" s="287"/>
      <c r="K107" s="288"/>
      <c r="L107" s="289"/>
      <c r="M107" s="253"/>
      <c r="N107" s="255"/>
      <c r="O107" s="255"/>
      <c r="P107" s="255"/>
      <c r="Q107" s="59"/>
      <c r="R107" s="255"/>
      <c r="S107" s="255"/>
      <c r="T107" s="255"/>
      <c r="U107" s="59"/>
      <c r="V107" s="255"/>
      <c r="W107" s="255"/>
      <c r="X107" s="255"/>
      <c r="Y107" s="256"/>
      <c r="Z107" s="291"/>
      <c r="AA107" s="192"/>
      <c r="AB107" s="248"/>
      <c r="AC107" s="248"/>
      <c r="AD107" s="249"/>
      <c r="AE107" s="248"/>
      <c r="AF107" s="248"/>
      <c r="AG107" s="249"/>
      <c r="AH107" s="248"/>
      <c r="AI107" s="248"/>
      <c r="AJ107" s="257"/>
    </row>
    <row r="108" spans="1:36" ht="3" customHeight="1" thickBot="1">
      <c r="A108" s="310"/>
      <c r="B108" s="311"/>
      <c r="C108" s="311"/>
      <c r="D108" s="311"/>
      <c r="E108" s="311"/>
      <c r="F108" s="311"/>
      <c r="G108" s="311"/>
      <c r="H108" s="311"/>
      <c r="I108" s="312"/>
      <c r="J108" s="58"/>
      <c r="K108" s="57"/>
      <c r="L108" s="56"/>
      <c r="M108" s="313"/>
      <c r="N108" s="314"/>
      <c r="O108" s="314"/>
      <c r="P108" s="314"/>
      <c r="Q108" s="314"/>
      <c r="R108" s="314"/>
      <c r="S108" s="314"/>
      <c r="T108" s="314"/>
      <c r="U108" s="314"/>
      <c r="V108" s="314"/>
      <c r="W108" s="314"/>
      <c r="X108" s="314"/>
      <c r="Y108" s="315"/>
      <c r="Z108" s="313"/>
      <c r="AA108" s="314"/>
      <c r="AB108" s="314"/>
      <c r="AC108" s="314"/>
      <c r="AD108" s="314"/>
      <c r="AE108" s="314"/>
      <c r="AF108" s="314"/>
      <c r="AG108" s="314"/>
      <c r="AH108" s="314"/>
      <c r="AI108" s="314"/>
      <c r="AJ108" s="316"/>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Z84:AJ84"/>
    <mergeCell ref="R82:T83"/>
    <mergeCell ref="B77:I80"/>
    <mergeCell ref="M77:Y77"/>
    <mergeCell ref="Z77:AJ77"/>
    <mergeCell ref="J78:L79"/>
    <mergeCell ref="M78:M79"/>
    <mergeCell ref="N78:P79"/>
    <mergeCell ref="R78:T79"/>
    <mergeCell ref="V78:X79"/>
    <mergeCell ref="Y74:Y75"/>
    <mergeCell ref="AH78:AI79"/>
    <mergeCell ref="AJ78:AJ79"/>
    <mergeCell ref="M80:Y80"/>
    <mergeCell ref="Z80:AJ80"/>
    <mergeCell ref="AB74:AC75"/>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AD34:AD35"/>
    <mergeCell ref="AE34:AF35"/>
    <mergeCell ref="M36:Y36"/>
    <mergeCell ref="Z36:AJ36"/>
    <mergeCell ref="N34:P35"/>
    <mergeCell ref="AG38:AG39"/>
    <mergeCell ref="AH38:AI39"/>
    <mergeCell ref="AJ38:AJ39"/>
    <mergeCell ref="AB30:AC31"/>
    <mergeCell ref="AD30:AD31"/>
    <mergeCell ref="AG34:AG35"/>
    <mergeCell ref="B33:I36"/>
    <mergeCell ref="M33:Y33"/>
    <mergeCell ref="R30:T31"/>
    <mergeCell ref="M32:Y32"/>
    <mergeCell ref="Z32:AJ32"/>
    <mergeCell ref="Y34:Y35"/>
    <mergeCell ref="Z34:AA35"/>
    <mergeCell ref="AB34:AC35"/>
    <mergeCell ref="AH34:AI35"/>
    <mergeCell ref="AJ34:AJ35"/>
    <mergeCell ref="Z23:AJ24"/>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Z33:AJ33"/>
    <mergeCell ref="P9:T10"/>
    <mergeCell ref="U9:U10"/>
    <mergeCell ref="V9:AJ10"/>
    <mergeCell ref="P11:T11"/>
    <mergeCell ref="V11:AH12"/>
    <mergeCell ref="AI11:AJ12"/>
    <mergeCell ref="G19:O20"/>
    <mergeCell ref="AB26:AC27"/>
    <mergeCell ref="AD26:AD27"/>
    <mergeCell ref="AE26:AF27"/>
    <mergeCell ref="AG26:AG27"/>
    <mergeCell ref="Z28:AJ28"/>
    <mergeCell ref="M26:M27"/>
    <mergeCell ref="N26:P27"/>
    <mergeCell ref="R26:T27"/>
    <mergeCell ref="V26:X27"/>
    <mergeCell ref="Y26:Y27"/>
    <mergeCell ref="AH26:AI27"/>
    <mergeCell ref="AJ26:AJ27"/>
    <mergeCell ref="M28:Y28"/>
    <mergeCell ref="A23:I24"/>
    <mergeCell ref="J23:L24"/>
    <mergeCell ref="M23:Y24"/>
    <mergeCell ref="A2:AJ2"/>
    <mergeCell ref="Y4:Z4"/>
    <mergeCell ref="AA4:AB4"/>
    <mergeCell ref="AD4:AE4"/>
    <mergeCell ref="AG4:AH4"/>
    <mergeCell ref="A6:J7"/>
    <mergeCell ref="M7:O11"/>
    <mergeCell ref="P7:T8"/>
    <mergeCell ref="U7:U8"/>
    <mergeCell ref="V7:AJ8"/>
    <mergeCell ref="A16:F17"/>
    <mergeCell ref="J16:AJ16"/>
    <mergeCell ref="G17:AJ17"/>
    <mergeCell ref="A13:AJ14"/>
    <mergeCell ref="A15:F15"/>
    <mergeCell ref="G15:H15"/>
    <mergeCell ref="I15:J15"/>
    <mergeCell ref="K15:L15"/>
    <mergeCell ref="P19:P20"/>
    <mergeCell ref="A18:F21"/>
    <mergeCell ref="G18:J18"/>
    <mergeCell ref="K18:O18"/>
    <mergeCell ref="Q18:AJ20"/>
    <mergeCell ref="Y15:Z15"/>
    <mergeCell ref="AB15:AC15"/>
    <mergeCell ref="M15:N15"/>
    <mergeCell ref="O15:P15"/>
    <mergeCell ref="Q15:R15"/>
    <mergeCell ref="S15:T15"/>
    <mergeCell ref="U15:V15"/>
    <mergeCell ref="W15:X15"/>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EA61-7350-4E75-BA22-DA42AD984B71}">
  <sheetPr>
    <tabColor theme="8" tint="0.59999389629810485"/>
  </sheetPr>
  <dimension ref="A1:AN79"/>
  <sheetViews>
    <sheetView view="pageBreakPreview" zoomScaleNormal="100" zoomScaleSheetLayoutView="100" workbookViewId="0">
      <selection activeCell="A29" sqref="A29:AC33"/>
    </sheetView>
  </sheetViews>
  <sheetFormatPr defaultColWidth="9" defaultRowHeight="13.5"/>
  <cols>
    <col min="1" max="5" width="2.625" style="11" customWidth="1"/>
    <col min="6" max="6" width="2.5" style="11" customWidth="1"/>
    <col min="7" max="14" width="2.625" style="11" customWidth="1"/>
    <col min="15" max="15" width="3.625" style="11" customWidth="1"/>
    <col min="16" max="16" width="2.625" style="11" customWidth="1"/>
    <col min="17" max="17" width="3.875" style="11" customWidth="1"/>
    <col min="18" max="29" width="2.625" style="11" customWidth="1"/>
    <col min="30" max="30" width="4.375" style="11" customWidth="1"/>
    <col min="31" max="35" width="2.625" style="11" customWidth="1"/>
    <col min="36" max="36" width="3.625" style="11" customWidth="1"/>
    <col min="37" max="37" width="2.625" style="11" customWidth="1"/>
    <col min="38" max="38" width="3.625" style="11" customWidth="1"/>
    <col min="39" max="39" width="2.625" style="11" customWidth="1"/>
    <col min="40" max="16384" width="9" style="11"/>
  </cols>
  <sheetData>
    <row r="1" spans="1:40" s="324" customFormat="1" ht="20.25" customHeight="1">
      <c r="A1" s="323" t="s">
        <v>142</v>
      </c>
      <c r="B1" s="323"/>
      <c r="C1" s="323"/>
      <c r="D1" s="323"/>
      <c r="E1" s="323"/>
      <c r="F1" s="323"/>
      <c r="G1" s="323"/>
      <c r="H1" s="323"/>
      <c r="I1" s="323"/>
      <c r="J1" s="323"/>
      <c r="K1" s="323"/>
      <c r="L1" s="323"/>
      <c r="M1" s="323"/>
      <c r="N1" s="323"/>
      <c r="O1" s="323"/>
      <c r="P1" s="323"/>
      <c r="Q1" s="323"/>
      <c r="R1" s="323"/>
      <c r="S1" s="323"/>
      <c r="T1" s="323"/>
      <c r="U1" s="323"/>
      <c r="V1" s="323"/>
      <c r="W1" s="323"/>
      <c r="Y1" s="323"/>
      <c r="AF1" s="324" t="s">
        <v>143</v>
      </c>
      <c r="AM1" s="325"/>
    </row>
    <row r="2" spans="1:40" s="324" customFormat="1" ht="5.25" customHeight="1">
      <c r="A2" s="323"/>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6"/>
    </row>
    <row r="3" spans="1:40" s="324" customFormat="1" ht="25.5" customHeight="1">
      <c r="B3" s="327"/>
      <c r="C3" s="327"/>
      <c r="D3" s="327"/>
      <c r="E3" s="327"/>
      <c r="F3" s="327"/>
      <c r="G3" s="327"/>
      <c r="H3" s="327"/>
      <c r="I3" s="327"/>
      <c r="J3" s="327"/>
      <c r="K3" s="327"/>
      <c r="L3" s="327"/>
      <c r="M3" s="327"/>
      <c r="N3" s="327"/>
      <c r="O3" s="327"/>
      <c r="P3" s="327"/>
      <c r="Q3" s="327"/>
      <c r="R3" s="327"/>
      <c r="S3" s="327"/>
      <c r="T3" s="327" t="s">
        <v>144</v>
      </c>
      <c r="U3" s="327"/>
      <c r="V3" s="327"/>
      <c r="W3" s="327"/>
      <c r="X3" s="327"/>
      <c r="Y3" s="327"/>
      <c r="Z3" s="327"/>
      <c r="AA3" s="327"/>
      <c r="AB3" s="327"/>
      <c r="AC3" s="327"/>
      <c r="AD3" s="327"/>
      <c r="AE3" s="327"/>
      <c r="AF3" s="327"/>
      <c r="AG3" s="328"/>
      <c r="AH3" s="328"/>
      <c r="AI3" s="328"/>
      <c r="AJ3" s="328"/>
      <c r="AK3" s="328"/>
      <c r="AL3" s="328"/>
      <c r="AM3" s="328"/>
    </row>
    <row r="4" spans="1:40" s="324" customFormat="1" ht="4.5" customHeight="1" thickBot="1">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row>
    <row r="5" spans="1:40" s="324" customFormat="1" ht="21" customHeight="1">
      <c r="J5" s="329" t="s">
        <v>26</v>
      </c>
      <c r="K5" s="330"/>
      <c r="L5" s="330"/>
      <c r="M5" s="330"/>
      <c r="N5" s="330"/>
      <c r="O5" s="330"/>
      <c r="P5" s="330"/>
      <c r="Q5" s="330"/>
      <c r="R5" s="330"/>
      <c r="S5" s="330"/>
      <c r="T5" s="331" t="s">
        <v>27</v>
      </c>
      <c r="U5" s="332"/>
      <c r="V5" s="333" t="s">
        <v>28</v>
      </c>
      <c r="W5" s="333"/>
      <c r="X5" s="333" t="s">
        <v>27</v>
      </c>
      <c r="Y5" s="333"/>
      <c r="Z5" s="334"/>
      <c r="AA5" s="334"/>
      <c r="AB5" s="334"/>
      <c r="AC5" s="334"/>
      <c r="AD5" s="334"/>
      <c r="AE5" s="334"/>
      <c r="AF5" s="334"/>
      <c r="AG5" s="334"/>
      <c r="AH5" s="334"/>
      <c r="AI5" s="334"/>
      <c r="AJ5" s="334"/>
      <c r="AK5" s="334"/>
      <c r="AL5" s="335"/>
      <c r="AM5" s="336"/>
    </row>
    <row r="6" spans="1:40" s="324" customFormat="1" ht="29.25" customHeight="1">
      <c r="J6" s="337" t="s">
        <v>145</v>
      </c>
      <c r="K6" s="338"/>
      <c r="L6" s="338"/>
      <c r="M6" s="338"/>
      <c r="N6" s="338"/>
      <c r="O6" s="338"/>
      <c r="P6" s="338"/>
      <c r="Q6" s="338"/>
      <c r="R6" s="338"/>
      <c r="S6" s="338"/>
      <c r="T6" s="339"/>
      <c r="U6" s="340"/>
      <c r="V6" s="340"/>
      <c r="W6" s="340"/>
      <c r="X6" s="340"/>
      <c r="Y6" s="340"/>
      <c r="Z6" s="340"/>
      <c r="AA6" s="340"/>
      <c r="AB6" s="340"/>
      <c r="AC6" s="340"/>
      <c r="AD6" s="340"/>
      <c r="AE6" s="340"/>
      <c r="AF6" s="340"/>
      <c r="AG6" s="340"/>
      <c r="AH6" s="340"/>
      <c r="AI6" s="340"/>
      <c r="AJ6" s="340"/>
      <c r="AK6" s="340"/>
      <c r="AL6" s="340"/>
      <c r="AM6" s="341"/>
      <c r="AN6" s="342"/>
    </row>
    <row r="7" spans="1:40" s="324" customFormat="1" ht="21.75" customHeight="1" thickBot="1">
      <c r="J7" s="343" t="s">
        <v>146</v>
      </c>
      <c r="K7" s="344"/>
      <c r="L7" s="344"/>
      <c r="M7" s="344"/>
      <c r="N7" s="344"/>
      <c r="O7" s="344"/>
      <c r="P7" s="344"/>
      <c r="Q7" s="344"/>
      <c r="R7" s="344"/>
      <c r="S7" s="344"/>
      <c r="T7" s="345" t="s">
        <v>98</v>
      </c>
      <c r="U7" s="346"/>
      <c r="V7" s="346"/>
      <c r="W7" s="346"/>
      <c r="X7" s="346"/>
      <c r="Y7" s="346"/>
      <c r="Z7" s="346"/>
      <c r="AA7" s="346"/>
      <c r="AB7" s="346"/>
      <c r="AC7" s="346"/>
      <c r="AD7" s="346"/>
      <c r="AE7" s="346"/>
      <c r="AF7" s="346"/>
      <c r="AG7" s="346"/>
      <c r="AH7" s="346"/>
      <c r="AI7" s="346"/>
      <c r="AJ7" s="346"/>
      <c r="AK7" s="346"/>
      <c r="AL7" s="346"/>
      <c r="AM7" s="347"/>
    </row>
    <row r="8" spans="1:40" s="324" customFormat="1" ht="6.75" customHeight="1"/>
    <row r="9" spans="1:40" s="324" customFormat="1" ht="5.25" customHeight="1" thickBot="1">
      <c r="A9" s="508"/>
    </row>
    <row r="10" spans="1:40" s="324" customFormat="1" ht="27" customHeight="1" thickBot="1">
      <c r="A10" s="349" t="s">
        <v>147</v>
      </c>
      <c r="B10" s="350"/>
      <c r="C10" s="350"/>
      <c r="D10" s="350"/>
      <c r="E10" s="350"/>
      <c r="F10" s="350"/>
      <c r="G10" s="350"/>
      <c r="H10" s="350"/>
      <c r="I10" s="350"/>
      <c r="J10" s="351"/>
      <c r="K10" s="352"/>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4"/>
      <c r="AN10" s="342"/>
    </row>
    <row r="11" spans="1:40" s="324" customFormat="1" ht="24.75" customHeight="1" thickBot="1">
      <c r="A11" s="355"/>
      <c r="B11" s="356"/>
      <c r="C11" s="356"/>
      <c r="D11" s="357" t="s">
        <v>148</v>
      </c>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6"/>
      <c r="AC11" s="356"/>
      <c r="AD11" s="356"/>
      <c r="AE11" s="358"/>
      <c r="AF11" s="359" t="s">
        <v>118</v>
      </c>
      <c r="AG11" s="359"/>
      <c r="AH11" s="359"/>
      <c r="AI11" s="359"/>
      <c r="AJ11" s="359"/>
      <c r="AK11" s="359"/>
      <c r="AL11" s="359"/>
      <c r="AM11" s="360"/>
    </row>
    <row r="12" spans="1:40" s="324" customFormat="1" ht="3" customHeight="1">
      <c r="A12" s="361"/>
      <c r="B12" s="362"/>
      <c r="C12" s="362"/>
      <c r="D12" s="362"/>
      <c r="E12" s="363"/>
      <c r="F12" s="364"/>
      <c r="G12" s="365"/>
      <c r="H12" s="366"/>
      <c r="I12" s="366"/>
      <c r="J12" s="367"/>
      <c r="K12" s="368"/>
      <c r="L12" s="366"/>
      <c r="M12" s="366"/>
      <c r="N12" s="366"/>
      <c r="O12" s="366"/>
      <c r="P12" s="366"/>
      <c r="Q12" s="366"/>
      <c r="R12" s="368"/>
      <c r="S12" s="366"/>
      <c r="T12" s="366"/>
      <c r="U12" s="366"/>
      <c r="V12" s="366"/>
      <c r="W12" s="366"/>
      <c r="X12" s="368"/>
      <c r="Y12" s="366"/>
      <c r="Z12" s="366"/>
      <c r="AA12" s="366"/>
      <c r="AB12" s="366"/>
      <c r="AC12" s="366"/>
      <c r="AD12" s="368"/>
      <c r="AE12" s="369"/>
      <c r="AF12" s="370"/>
      <c r="AG12" s="364"/>
      <c r="AH12" s="364"/>
      <c r="AI12" s="364"/>
      <c r="AJ12" s="371"/>
      <c r="AK12" s="364"/>
      <c r="AL12" s="372"/>
      <c r="AM12" s="373"/>
    </row>
    <row r="13" spans="1:40" s="324" customFormat="1" ht="21.75" customHeight="1">
      <c r="A13" s="374" t="s">
        <v>149</v>
      </c>
      <c r="B13" s="375"/>
      <c r="C13" s="375"/>
      <c r="D13" s="375"/>
      <c r="E13" s="376"/>
      <c r="G13" s="377"/>
      <c r="H13" s="377"/>
      <c r="I13" s="377"/>
      <c r="J13" s="348" t="s">
        <v>150</v>
      </c>
      <c r="R13" s="378"/>
      <c r="X13" s="378"/>
      <c r="AD13" s="378"/>
      <c r="AE13" s="379"/>
      <c r="AF13" s="380"/>
      <c r="AG13" s="381"/>
      <c r="AH13" s="381"/>
      <c r="AI13" s="377" t="s">
        <v>8</v>
      </c>
      <c r="AJ13" s="102" t="s">
        <v>80</v>
      </c>
      <c r="AK13" s="377" t="s">
        <v>9</v>
      </c>
      <c r="AL13" s="102"/>
      <c r="AM13" s="382" t="s">
        <v>10</v>
      </c>
    </row>
    <row r="14" spans="1:40" s="324" customFormat="1" ht="3" customHeight="1">
      <c r="A14" s="383"/>
      <c r="B14" s="384"/>
      <c r="C14" s="384"/>
      <c r="D14" s="384"/>
      <c r="E14" s="385"/>
      <c r="F14" s="348"/>
      <c r="R14" s="378"/>
      <c r="X14" s="378"/>
      <c r="AD14" s="378"/>
      <c r="AE14" s="379"/>
      <c r="AF14" s="386"/>
      <c r="AG14" s="54"/>
      <c r="AH14" s="54"/>
      <c r="AI14" s="387"/>
      <c r="AJ14" s="388"/>
      <c r="AK14" s="387"/>
      <c r="AL14" s="388"/>
      <c r="AM14" s="389"/>
    </row>
    <row r="15" spans="1:40" s="324" customFormat="1" ht="3" customHeight="1">
      <c r="A15" s="361"/>
      <c r="B15" s="390"/>
      <c r="C15" s="390"/>
      <c r="D15" s="390"/>
      <c r="E15" s="391"/>
      <c r="F15" s="392"/>
      <c r="G15" s="393"/>
      <c r="H15" s="393"/>
      <c r="I15" s="393"/>
      <c r="J15" s="393"/>
      <c r="K15" s="393"/>
      <c r="L15" s="393"/>
      <c r="M15" s="393"/>
      <c r="N15" s="393"/>
      <c r="O15" s="394"/>
      <c r="P15" s="394"/>
      <c r="Q15" s="393"/>
      <c r="R15" s="393"/>
      <c r="S15" s="393"/>
      <c r="T15" s="393"/>
      <c r="U15" s="393"/>
      <c r="V15" s="393"/>
      <c r="W15" s="393"/>
      <c r="X15" s="393"/>
      <c r="Y15" s="367"/>
      <c r="Z15" s="367"/>
      <c r="AA15" s="367"/>
      <c r="AB15" s="367"/>
      <c r="AC15" s="367"/>
      <c r="AD15" s="367"/>
      <c r="AE15" s="395"/>
      <c r="AF15" s="370"/>
      <c r="AG15" s="364"/>
      <c r="AH15" s="364"/>
      <c r="AI15" s="364"/>
      <c r="AJ15" s="371"/>
      <c r="AK15" s="364"/>
      <c r="AL15" s="372"/>
      <c r="AM15" s="373"/>
    </row>
    <row r="16" spans="1:40" s="324" customFormat="1" ht="21" customHeight="1">
      <c r="A16" s="396" t="s">
        <v>151</v>
      </c>
      <c r="B16" s="397"/>
      <c r="C16" s="397"/>
      <c r="D16" s="397"/>
      <c r="E16" s="398"/>
      <c r="F16" s="399"/>
      <c r="G16" s="400" t="s">
        <v>152</v>
      </c>
      <c r="H16" s="400"/>
      <c r="I16" s="400"/>
      <c r="J16" s="400"/>
      <c r="K16" s="400"/>
      <c r="L16" s="400"/>
      <c r="M16" s="400"/>
      <c r="N16" s="400"/>
      <c r="O16" s="400" t="s">
        <v>153</v>
      </c>
      <c r="P16" s="400"/>
      <c r="Q16" s="400"/>
      <c r="R16" s="400"/>
      <c r="S16" s="400"/>
      <c r="T16" s="400"/>
      <c r="U16" s="400"/>
      <c r="V16" s="400"/>
      <c r="W16" s="400" t="s">
        <v>154</v>
      </c>
      <c r="X16" s="400"/>
      <c r="Y16" s="400"/>
      <c r="Z16" s="400"/>
      <c r="AA16" s="400"/>
      <c r="AB16" s="400"/>
      <c r="AC16" s="400"/>
      <c r="AD16" s="400"/>
      <c r="AE16" s="379"/>
      <c r="AF16" s="401" t="s">
        <v>80</v>
      </c>
      <c r="AG16" s="248"/>
      <c r="AH16" s="248"/>
      <c r="AI16" s="377" t="s">
        <v>8</v>
      </c>
      <c r="AJ16" s="102" t="s">
        <v>80</v>
      </c>
      <c r="AK16" s="377" t="s">
        <v>9</v>
      </c>
      <c r="AL16" s="102"/>
      <c r="AM16" s="382" t="s">
        <v>10</v>
      </c>
    </row>
    <row r="17" spans="1:39" s="324" customFormat="1" ht="3" customHeight="1">
      <c r="A17" s="402"/>
      <c r="B17" s="403"/>
      <c r="C17" s="403"/>
      <c r="D17" s="403"/>
      <c r="E17" s="404"/>
      <c r="F17" s="405"/>
      <c r="G17" s="405"/>
      <c r="H17" s="405"/>
      <c r="I17" s="405"/>
      <c r="J17" s="405"/>
      <c r="K17" s="405"/>
      <c r="L17" s="405"/>
      <c r="M17" s="405"/>
      <c r="N17" s="405"/>
      <c r="O17" s="406"/>
      <c r="P17" s="406"/>
      <c r="Q17" s="405"/>
      <c r="R17" s="405"/>
      <c r="S17" s="405"/>
      <c r="T17" s="405"/>
      <c r="U17" s="405"/>
      <c r="V17" s="405"/>
      <c r="W17" s="405"/>
      <c r="X17" s="405"/>
      <c r="Y17" s="407"/>
      <c r="Z17" s="407"/>
      <c r="AA17" s="407"/>
      <c r="AB17" s="407"/>
      <c r="AC17" s="407"/>
      <c r="AD17" s="407"/>
      <c r="AE17" s="407"/>
      <c r="AF17" s="408"/>
      <c r="AG17" s="388"/>
      <c r="AH17" s="388"/>
      <c r="AI17" s="387"/>
      <c r="AJ17" s="388"/>
      <c r="AK17" s="377"/>
      <c r="AL17" s="54"/>
      <c r="AM17" s="382"/>
    </row>
    <row r="18" spans="1:39" s="324" customFormat="1" ht="3" customHeight="1">
      <c r="A18" s="409" t="s">
        <v>155</v>
      </c>
      <c r="B18" s="410"/>
      <c r="C18" s="410"/>
      <c r="D18" s="410"/>
      <c r="E18" s="411"/>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95"/>
      <c r="AF18" s="370"/>
      <c r="AG18" s="364"/>
      <c r="AH18" s="364"/>
      <c r="AI18" s="364"/>
      <c r="AJ18" s="371"/>
      <c r="AK18" s="364"/>
      <c r="AL18" s="372"/>
      <c r="AM18" s="373"/>
    </row>
    <row r="19" spans="1:39" s="324" customFormat="1" ht="25.5" customHeight="1">
      <c r="A19" s="412"/>
      <c r="B19" s="413"/>
      <c r="C19" s="413"/>
      <c r="D19" s="413"/>
      <c r="E19" s="414"/>
      <c r="F19" s="378"/>
      <c r="G19" s="415" t="s">
        <v>156</v>
      </c>
      <c r="H19" s="415"/>
      <c r="I19" s="415"/>
      <c r="J19" s="415"/>
      <c r="K19" s="415"/>
      <c r="L19" s="416"/>
      <c r="M19" s="415" t="s">
        <v>157</v>
      </c>
      <c r="N19" s="415"/>
      <c r="O19" s="415"/>
      <c r="P19" s="415"/>
      <c r="Q19" s="415"/>
      <c r="R19" s="378"/>
      <c r="S19" s="417" t="s">
        <v>158</v>
      </c>
      <c r="T19" s="417"/>
      <c r="U19" s="417"/>
      <c r="V19" s="417"/>
      <c r="W19" s="417"/>
      <c r="X19" s="378"/>
      <c r="Y19" s="417" t="s">
        <v>159</v>
      </c>
      <c r="Z19" s="417"/>
      <c r="AA19" s="417"/>
      <c r="AB19" s="417"/>
      <c r="AC19" s="417"/>
      <c r="AD19" s="378"/>
      <c r="AE19" s="379"/>
      <c r="AF19" s="380"/>
      <c r="AG19" s="381"/>
      <c r="AH19" s="381"/>
      <c r="AI19" s="377" t="s">
        <v>8</v>
      </c>
      <c r="AJ19" s="418"/>
      <c r="AK19" s="377" t="s">
        <v>9</v>
      </c>
      <c r="AL19" s="419"/>
      <c r="AM19" s="382" t="s">
        <v>10</v>
      </c>
    </row>
    <row r="20" spans="1:39" s="324" customFormat="1" ht="23.25" customHeight="1">
      <c r="A20" s="412"/>
      <c r="B20" s="413"/>
      <c r="C20" s="413"/>
      <c r="D20" s="413"/>
      <c r="E20" s="414"/>
      <c r="F20" s="378"/>
      <c r="G20" s="420" t="s">
        <v>160</v>
      </c>
      <c r="H20" s="417"/>
      <c r="I20" s="417"/>
      <c r="J20" s="417"/>
      <c r="K20" s="417"/>
      <c r="L20" s="378"/>
      <c r="M20" s="420" t="s">
        <v>161</v>
      </c>
      <c r="N20" s="417"/>
      <c r="O20" s="417"/>
      <c r="P20" s="417"/>
      <c r="Q20" s="417"/>
      <c r="R20" s="378"/>
      <c r="S20" s="420" t="s">
        <v>162</v>
      </c>
      <c r="T20" s="417"/>
      <c r="U20" s="417"/>
      <c r="V20" s="417"/>
      <c r="W20" s="417"/>
      <c r="X20" s="378"/>
      <c r="Y20" s="417"/>
      <c r="Z20" s="417"/>
      <c r="AA20" s="417"/>
      <c r="AB20" s="417"/>
      <c r="AC20" s="417"/>
      <c r="AD20" s="378"/>
      <c r="AE20" s="379"/>
      <c r="AF20" s="421"/>
      <c r="AG20" s="422"/>
      <c r="AH20" s="422"/>
      <c r="AI20" s="377"/>
      <c r="AJ20" s="418"/>
      <c r="AK20" s="377"/>
      <c r="AL20" s="419"/>
      <c r="AM20" s="382"/>
    </row>
    <row r="21" spans="1:39" s="324" customFormat="1" ht="3" customHeight="1">
      <c r="A21" s="423"/>
      <c r="B21" s="424"/>
      <c r="C21" s="424"/>
      <c r="D21" s="424"/>
      <c r="E21" s="425"/>
      <c r="F21" s="426"/>
      <c r="G21" s="427"/>
      <c r="H21" s="427"/>
      <c r="I21" s="427"/>
      <c r="J21" s="427"/>
      <c r="K21" s="427"/>
      <c r="L21" s="427"/>
      <c r="M21" s="427"/>
      <c r="N21" s="427"/>
      <c r="O21" s="427"/>
      <c r="P21" s="427"/>
      <c r="Q21" s="427"/>
      <c r="R21" s="407"/>
      <c r="S21" s="427"/>
      <c r="T21" s="427"/>
      <c r="U21" s="427"/>
      <c r="V21" s="427"/>
      <c r="W21" s="427"/>
      <c r="X21" s="407"/>
      <c r="Y21" s="427"/>
      <c r="Z21" s="427"/>
      <c r="AA21" s="427"/>
      <c r="AB21" s="427"/>
      <c r="AC21" s="427"/>
      <c r="AD21" s="407"/>
      <c r="AE21" s="428"/>
      <c r="AF21" s="427"/>
      <c r="AG21" s="427"/>
      <c r="AH21" s="427"/>
      <c r="AI21" s="427"/>
      <c r="AJ21" s="427"/>
      <c r="AK21" s="427"/>
      <c r="AL21" s="427"/>
      <c r="AM21" s="429"/>
    </row>
    <row r="22" spans="1:39" s="324" customFormat="1" ht="3" customHeight="1">
      <c r="A22" s="430"/>
      <c r="B22" s="431"/>
      <c r="C22" s="431"/>
      <c r="D22" s="431"/>
      <c r="E22" s="432"/>
      <c r="F22" s="433"/>
      <c r="G22" s="367"/>
      <c r="H22" s="367"/>
      <c r="I22" s="367"/>
      <c r="J22" s="367"/>
      <c r="K22" s="367"/>
      <c r="L22" s="367"/>
      <c r="M22" s="367"/>
      <c r="N22" s="367"/>
      <c r="O22" s="367"/>
      <c r="P22" s="367"/>
      <c r="Q22" s="367"/>
      <c r="R22" s="367"/>
      <c r="S22" s="367"/>
      <c r="T22" s="367"/>
      <c r="U22" s="367"/>
      <c r="V22" s="434"/>
      <c r="W22" s="434"/>
      <c r="X22" s="434"/>
      <c r="Y22" s="434"/>
      <c r="Z22" s="434"/>
      <c r="AA22" s="434"/>
      <c r="AB22" s="434"/>
      <c r="AC22" s="434"/>
      <c r="AD22" s="434"/>
      <c r="AE22" s="435"/>
      <c r="AF22" s="501"/>
      <c r="AG22" s="502"/>
      <c r="AH22" s="502"/>
      <c r="AI22" s="503"/>
      <c r="AJ22" s="502"/>
      <c r="AK22" s="504"/>
      <c r="AL22" s="504"/>
      <c r="AM22" s="505"/>
    </row>
    <row r="23" spans="1:39" s="324" customFormat="1" ht="26.25" customHeight="1">
      <c r="A23" s="374" t="s">
        <v>163</v>
      </c>
      <c r="B23" s="500"/>
      <c r="C23" s="500"/>
      <c r="D23" s="500"/>
      <c r="E23" s="376"/>
      <c r="F23" s="348"/>
      <c r="G23" s="417" t="s">
        <v>164</v>
      </c>
      <c r="H23" s="417"/>
      <c r="I23" s="417"/>
      <c r="J23" s="417"/>
      <c r="K23" s="348"/>
      <c r="L23" s="417" t="s">
        <v>165</v>
      </c>
      <c r="M23" s="417"/>
      <c r="N23" s="417"/>
      <c r="O23" s="417"/>
      <c r="P23" s="378"/>
      <c r="Q23" s="436" t="s">
        <v>166</v>
      </c>
      <c r="R23" s="436"/>
      <c r="S23" s="436"/>
      <c r="T23" s="436"/>
      <c r="U23" s="378"/>
      <c r="V23" s="378"/>
      <c r="W23" s="378"/>
      <c r="X23" s="378"/>
      <c r="Y23" s="378"/>
      <c r="Z23" s="378"/>
      <c r="AA23" s="437"/>
      <c r="AB23" s="437"/>
      <c r="AC23" s="437"/>
      <c r="AD23" s="437"/>
      <c r="AE23" s="378"/>
      <c r="AF23" s="401" t="s">
        <v>80</v>
      </c>
      <c r="AG23" s="248"/>
      <c r="AH23" s="248"/>
      <c r="AI23" s="506" t="s">
        <v>8</v>
      </c>
      <c r="AJ23" s="102" t="s">
        <v>80</v>
      </c>
      <c r="AK23" s="506" t="s">
        <v>9</v>
      </c>
      <c r="AL23" s="102"/>
      <c r="AM23" s="507" t="s">
        <v>10</v>
      </c>
    </row>
    <row r="24" spans="1:39" s="324" customFormat="1" ht="3" customHeight="1">
      <c r="A24" s="438"/>
      <c r="B24" s="439"/>
      <c r="C24" s="439"/>
      <c r="D24" s="439"/>
      <c r="E24" s="440"/>
      <c r="F24" s="407"/>
      <c r="G24" s="407"/>
      <c r="H24" s="407"/>
      <c r="I24" s="407"/>
      <c r="J24" s="407"/>
      <c r="K24" s="407"/>
      <c r="L24" s="407"/>
      <c r="M24" s="407"/>
      <c r="N24" s="407"/>
      <c r="O24" s="407"/>
      <c r="P24" s="407"/>
      <c r="Q24" s="407"/>
      <c r="R24" s="407"/>
      <c r="S24" s="407"/>
      <c r="T24" s="407"/>
      <c r="U24" s="407"/>
      <c r="V24" s="405"/>
      <c r="W24" s="405"/>
      <c r="X24" s="405"/>
      <c r="Y24" s="405"/>
      <c r="Z24" s="405"/>
      <c r="AA24" s="405"/>
      <c r="AB24" s="405"/>
      <c r="AC24" s="405"/>
      <c r="AD24" s="405"/>
      <c r="AE24" s="405"/>
      <c r="AF24" s="408"/>
      <c r="AG24" s="388"/>
      <c r="AH24" s="388"/>
      <c r="AI24" s="441"/>
      <c r="AJ24" s="388"/>
      <c r="AK24" s="441"/>
      <c r="AL24" s="388"/>
      <c r="AM24" s="442"/>
    </row>
    <row r="25" spans="1:39" s="324" customFormat="1" ht="3" customHeight="1">
      <c r="A25" s="409" t="s">
        <v>167</v>
      </c>
      <c r="B25" s="443"/>
      <c r="C25" s="443"/>
      <c r="D25" s="443"/>
      <c r="E25" s="444"/>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0"/>
      <c r="AG25" s="364"/>
      <c r="AH25" s="364"/>
      <c r="AI25" s="364"/>
      <c r="AJ25" s="371"/>
      <c r="AK25" s="364"/>
      <c r="AL25" s="372"/>
      <c r="AM25" s="373"/>
    </row>
    <row r="26" spans="1:39" s="324" customFormat="1" ht="18.75" customHeight="1">
      <c r="A26" s="374"/>
      <c r="B26" s="375"/>
      <c r="C26" s="375"/>
      <c r="D26" s="375"/>
      <c r="E26" s="376"/>
      <c r="F26" s="348"/>
      <c r="G26" s="417" t="s">
        <v>164</v>
      </c>
      <c r="H26" s="417"/>
      <c r="I26" s="417"/>
      <c r="J26" s="417"/>
      <c r="K26" s="348"/>
      <c r="L26" s="417" t="s">
        <v>168</v>
      </c>
      <c r="M26" s="417"/>
      <c r="N26" s="417"/>
      <c r="O26" s="417"/>
      <c r="P26" s="378"/>
      <c r="Q26" s="417" t="s">
        <v>169</v>
      </c>
      <c r="R26" s="417"/>
      <c r="S26" s="417"/>
      <c r="T26" s="417"/>
      <c r="U26" s="378"/>
      <c r="V26" s="417" t="s">
        <v>170</v>
      </c>
      <c r="W26" s="417"/>
      <c r="X26" s="417"/>
      <c r="Y26" s="417"/>
      <c r="Z26" s="378"/>
      <c r="AA26" s="417" t="s">
        <v>171</v>
      </c>
      <c r="AB26" s="417"/>
      <c r="AC26" s="417"/>
      <c r="AD26" s="417"/>
      <c r="AE26" s="378"/>
      <c r="AF26" s="401"/>
      <c r="AG26" s="248"/>
      <c r="AH26" s="248"/>
      <c r="AI26" s="377" t="s">
        <v>8</v>
      </c>
      <c r="AJ26" s="102" t="s">
        <v>80</v>
      </c>
      <c r="AK26" s="377" t="s">
        <v>9</v>
      </c>
      <c r="AL26" s="102"/>
      <c r="AM26" s="382" t="s">
        <v>172</v>
      </c>
    </row>
    <row r="27" spans="1:39" s="324" customFormat="1" ht="18.75" customHeight="1">
      <c r="A27" s="374"/>
      <c r="B27" s="375"/>
      <c r="C27" s="375"/>
      <c r="D27" s="375"/>
      <c r="E27" s="376"/>
      <c r="F27" s="348"/>
      <c r="G27" s="417"/>
      <c r="H27" s="417"/>
      <c r="I27" s="417"/>
      <c r="J27" s="417"/>
      <c r="K27" s="348"/>
      <c r="L27" s="417" t="s">
        <v>173</v>
      </c>
      <c r="M27" s="417"/>
      <c r="N27" s="417"/>
      <c r="O27" s="417"/>
      <c r="P27" s="378"/>
      <c r="Q27" s="417" t="s">
        <v>174</v>
      </c>
      <c r="R27" s="417"/>
      <c r="S27" s="417"/>
      <c r="T27" s="417"/>
      <c r="U27" s="378"/>
      <c r="V27" s="417" t="s">
        <v>175</v>
      </c>
      <c r="W27" s="417"/>
      <c r="X27" s="417"/>
      <c r="Y27" s="417"/>
      <c r="Z27" s="445"/>
      <c r="AA27" s="445"/>
      <c r="AB27" s="437"/>
      <c r="AC27" s="437"/>
      <c r="AD27" s="437"/>
      <c r="AE27" s="378"/>
      <c r="AF27" s="446"/>
      <c r="AG27" s="447"/>
      <c r="AH27" s="447"/>
      <c r="AI27" s="377"/>
      <c r="AJ27" s="102" t="s">
        <v>80</v>
      </c>
      <c r="AK27" s="377"/>
      <c r="AL27" s="102"/>
      <c r="AM27" s="382"/>
    </row>
    <row r="28" spans="1:39" s="324" customFormat="1" ht="3" customHeight="1">
      <c r="A28" s="438"/>
      <c r="B28" s="439"/>
      <c r="C28" s="439"/>
      <c r="D28" s="439"/>
      <c r="E28" s="440"/>
      <c r="F28" s="407"/>
      <c r="G28" s="407"/>
      <c r="H28" s="407"/>
      <c r="I28" s="407"/>
      <c r="J28" s="407"/>
      <c r="K28" s="407"/>
      <c r="L28" s="407"/>
      <c r="M28" s="407"/>
      <c r="N28" s="407"/>
      <c r="O28" s="407"/>
      <c r="P28" s="407"/>
      <c r="Q28" s="407"/>
      <c r="R28" s="407"/>
      <c r="S28" s="407"/>
      <c r="T28" s="407"/>
      <c r="U28" s="407"/>
      <c r="V28" s="405"/>
      <c r="W28" s="405"/>
      <c r="X28" s="405"/>
      <c r="Y28" s="405"/>
      <c r="Z28" s="405"/>
      <c r="AA28" s="405"/>
      <c r="AB28" s="405"/>
      <c r="AC28" s="405"/>
      <c r="AD28" s="405"/>
      <c r="AE28" s="405"/>
      <c r="AF28" s="408"/>
      <c r="AG28" s="388"/>
      <c r="AH28" s="388"/>
      <c r="AI28" s="387"/>
      <c r="AJ28" s="388"/>
      <c r="AK28" s="387"/>
      <c r="AL28" s="388"/>
      <c r="AM28" s="389"/>
    </row>
    <row r="29" spans="1:39" s="324" customFormat="1" ht="3" customHeight="1">
      <c r="A29" s="409" t="s">
        <v>176</v>
      </c>
      <c r="B29" s="443"/>
      <c r="C29" s="443"/>
      <c r="D29" s="443"/>
      <c r="E29" s="444"/>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0"/>
      <c r="AG29" s="364"/>
      <c r="AH29" s="364"/>
      <c r="AI29" s="364"/>
      <c r="AJ29" s="371"/>
      <c r="AK29" s="364"/>
      <c r="AL29" s="372"/>
      <c r="AM29" s="373"/>
    </row>
    <row r="30" spans="1:39" s="324" customFormat="1" ht="14.25">
      <c r="A30" s="374"/>
      <c r="B30" s="375"/>
      <c r="C30" s="375"/>
      <c r="D30" s="375"/>
      <c r="E30" s="376"/>
      <c r="F30" s="348"/>
      <c r="G30" s="448" t="s">
        <v>177</v>
      </c>
      <c r="H30" s="445"/>
      <c r="I30" s="445"/>
      <c r="J30" s="445"/>
      <c r="K30" s="445"/>
      <c r="L30" s="449"/>
      <c r="M30" s="448" t="s">
        <v>178</v>
      </c>
      <c r="N30" s="445"/>
      <c r="O30" s="445"/>
      <c r="P30" s="445"/>
      <c r="Q30" s="445"/>
      <c r="R30" s="449"/>
      <c r="S30" s="448" t="s">
        <v>179</v>
      </c>
      <c r="T30" s="445"/>
      <c r="U30" s="445"/>
      <c r="V30" s="445"/>
      <c r="W30" s="445"/>
      <c r="X30" s="449"/>
      <c r="Y30" s="448" t="s">
        <v>180</v>
      </c>
      <c r="Z30" s="445"/>
      <c r="AA30" s="445"/>
      <c r="AB30" s="445"/>
      <c r="AC30" s="445"/>
      <c r="AD30" s="449"/>
      <c r="AE30" s="378"/>
      <c r="AF30" s="401"/>
      <c r="AG30" s="248"/>
      <c r="AH30" s="248"/>
      <c r="AJ30" s="102" t="s">
        <v>80</v>
      </c>
      <c r="AL30" s="102"/>
      <c r="AM30" s="450"/>
    </row>
    <row r="31" spans="1:39" s="324" customFormat="1" ht="14.25">
      <c r="A31" s="374"/>
      <c r="B31" s="375"/>
      <c r="C31" s="375"/>
      <c r="D31" s="375"/>
      <c r="E31" s="376"/>
      <c r="F31" s="348"/>
      <c r="G31" s="448" t="s">
        <v>181</v>
      </c>
      <c r="H31" s="445"/>
      <c r="I31" s="445"/>
      <c r="J31" s="445"/>
      <c r="K31" s="445"/>
      <c r="L31" s="449"/>
      <c r="M31" s="448" t="s">
        <v>182</v>
      </c>
      <c r="N31" s="445"/>
      <c r="O31" s="445"/>
      <c r="P31" s="445"/>
      <c r="Q31" s="445"/>
      <c r="R31" s="449"/>
      <c r="S31" s="448" t="s">
        <v>183</v>
      </c>
      <c r="T31" s="445"/>
      <c r="U31" s="445"/>
      <c r="V31" s="445"/>
      <c r="W31" s="445"/>
      <c r="X31" s="449"/>
      <c r="Y31" s="448"/>
      <c r="Z31" s="445"/>
      <c r="AA31" s="445"/>
      <c r="AB31" s="445"/>
      <c r="AC31" s="445"/>
      <c r="AD31" s="437"/>
      <c r="AE31" s="378"/>
      <c r="AF31" s="446"/>
      <c r="AG31" s="447"/>
      <c r="AH31" s="447"/>
      <c r="AI31" s="324" t="s">
        <v>8</v>
      </c>
      <c r="AJ31" s="102" t="s">
        <v>80</v>
      </c>
      <c r="AK31" s="324" t="s">
        <v>9</v>
      </c>
      <c r="AL31" s="102"/>
      <c r="AM31" s="450" t="s">
        <v>172</v>
      </c>
    </row>
    <row r="32" spans="1:39" s="324" customFormat="1" ht="14.25">
      <c r="A32" s="374"/>
      <c r="B32" s="375"/>
      <c r="C32" s="375"/>
      <c r="D32" s="375"/>
      <c r="E32" s="376"/>
      <c r="F32" s="348"/>
      <c r="G32" s="451" t="s">
        <v>184</v>
      </c>
      <c r="H32" s="451"/>
      <c r="I32" s="451"/>
      <c r="J32" s="451"/>
      <c r="K32" s="452"/>
      <c r="L32" s="452"/>
      <c r="M32" s="451" t="s">
        <v>185</v>
      </c>
      <c r="N32" s="451"/>
      <c r="O32" s="451"/>
      <c r="P32" s="451"/>
      <c r="Q32" s="451"/>
      <c r="R32" s="453"/>
      <c r="S32" s="448"/>
      <c r="T32" s="445"/>
      <c r="U32" s="445"/>
      <c r="V32" s="445"/>
      <c r="W32" s="445"/>
      <c r="Z32" s="11"/>
      <c r="AA32" s="11"/>
      <c r="AB32" s="437"/>
      <c r="AC32" s="437"/>
      <c r="AD32" s="437"/>
      <c r="AE32" s="378"/>
      <c r="AF32" s="446"/>
      <c r="AG32" s="447"/>
      <c r="AH32" s="447"/>
      <c r="AI32" s="377"/>
      <c r="AJ32" s="102" t="s">
        <v>80</v>
      </c>
      <c r="AK32" s="377"/>
      <c r="AL32" s="102"/>
      <c r="AM32" s="382"/>
    </row>
    <row r="33" spans="1:39" s="324" customFormat="1" ht="3" customHeight="1">
      <c r="A33" s="438"/>
      <c r="B33" s="439"/>
      <c r="C33" s="439"/>
      <c r="D33" s="439"/>
      <c r="E33" s="440"/>
      <c r="F33" s="407"/>
      <c r="G33" s="407"/>
      <c r="H33" s="407"/>
      <c r="I33" s="407"/>
      <c r="J33" s="407"/>
      <c r="K33" s="407"/>
      <c r="L33" s="407"/>
      <c r="M33" s="407"/>
      <c r="N33" s="407"/>
      <c r="O33" s="407"/>
      <c r="P33" s="407"/>
      <c r="Q33" s="407"/>
      <c r="R33" s="407"/>
      <c r="S33" s="407"/>
      <c r="T33" s="407"/>
      <c r="U33" s="407"/>
      <c r="V33" s="405"/>
      <c r="W33" s="405"/>
      <c r="X33" s="405"/>
      <c r="Y33" s="405"/>
      <c r="Z33" s="405"/>
      <c r="AA33" s="405"/>
      <c r="AB33" s="405"/>
      <c r="AC33" s="405"/>
      <c r="AD33" s="405"/>
      <c r="AE33" s="405"/>
      <c r="AF33" s="408"/>
      <c r="AG33" s="388"/>
      <c r="AH33" s="388"/>
      <c r="AI33" s="387"/>
      <c r="AJ33" s="388"/>
      <c r="AK33" s="387"/>
      <c r="AL33" s="388"/>
      <c r="AM33" s="389"/>
    </row>
    <row r="34" spans="1:39" s="324" customFormat="1" ht="3" customHeight="1">
      <c r="A34" s="409" t="s">
        <v>186</v>
      </c>
      <c r="B34" s="443"/>
      <c r="C34" s="443"/>
      <c r="D34" s="443"/>
      <c r="E34" s="444"/>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0"/>
      <c r="AG34" s="364"/>
      <c r="AH34" s="364"/>
      <c r="AI34" s="364"/>
      <c r="AJ34" s="371"/>
      <c r="AK34" s="364"/>
      <c r="AL34" s="372"/>
      <c r="AM34" s="373"/>
    </row>
    <row r="35" spans="1:39" s="324" customFormat="1" ht="18.75" customHeight="1">
      <c r="A35" s="374"/>
      <c r="B35" s="375"/>
      <c r="C35" s="375"/>
      <c r="D35" s="375"/>
      <c r="E35" s="376"/>
      <c r="F35" s="348"/>
      <c r="G35" s="417" t="s">
        <v>164</v>
      </c>
      <c r="H35" s="417"/>
      <c r="I35" s="417"/>
      <c r="J35" s="417"/>
      <c r="K35" s="348"/>
      <c r="L35" s="417" t="s">
        <v>187</v>
      </c>
      <c r="M35" s="417"/>
      <c r="N35" s="417"/>
      <c r="O35" s="417"/>
      <c r="P35" s="378"/>
      <c r="Q35" s="417" t="s">
        <v>188</v>
      </c>
      <c r="R35" s="417"/>
      <c r="S35" s="417"/>
      <c r="T35" s="417"/>
      <c r="U35" s="378"/>
      <c r="V35" s="417" t="s">
        <v>189</v>
      </c>
      <c r="W35" s="417"/>
      <c r="X35" s="417"/>
      <c r="Y35" s="417"/>
      <c r="Z35" s="378"/>
      <c r="AA35" s="417" t="s">
        <v>190</v>
      </c>
      <c r="AB35" s="417"/>
      <c r="AC35" s="417"/>
      <c r="AD35" s="417"/>
      <c r="AE35" s="378"/>
      <c r="AF35" s="401"/>
      <c r="AG35" s="248"/>
      <c r="AH35" s="248"/>
      <c r="AI35" s="377" t="s">
        <v>8</v>
      </c>
      <c r="AJ35" s="248" t="s">
        <v>80</v>
      </c>
      <c r="AK35" s="377" t="s">
        <v>9</v>
      </c>
      <c r="AL35" s="248"/>
      <c r="AM35" s="382" t="s">
        <v>10</v>
      </c>
    </row>
    <row r="36" spans="1:39" s="324" customFormat="1" ht="18.75" customHeight="1">
      <c r="A36" s="374"/>
      <c r="B36" s="375"/>
      <c r="C36" s="375"/>
      <c r="D36" s="375"/>
      <c r="E36" s="376"/>
      <c r="F36" s="348"/>
      <c r="G36" s="417"/>
      <c r="H36" s="417"/>
      <c r="I36" s="417"/>
      <c r="J36" s="417"/>
      <c r="K36" s="348"/>
      <c r="L36" s="417" t="s">
        <v>191</v>
      </c>
      <c r="M36" s="417"/>
      <c r="N36" s="417"/>
      <c r="O36" s="417"/>
      <c r="P36" s="378"/>
      <c r="Q36" s="417" t="s">
        <v>192</v>
      </c>
      <c r="R36" s="417"/>
      <c r="S36" s="417"/>
      <c r="T36" s="417"/>
      <c r="U36" s="378"/>
      <c r="V36" s="417" t="s">
        <v>193</v>
      </c>
      <c r="W36" s="417"/>
      <c r="X36" s="417"/>
      <c r="Y36" s="417"/>
      <c r="Z36" s="445"/>
      <c r="AA36" s="445"/>
      <c r="AB36" s="437"/>
      <c r="AC36" s="437"/>
      <c r="AD36" s="437"/>
      <c r="AE36" s="378"/>
      <c r="AF36" s="446"/>
      <c r="AG36" s="447"/>
      <c r="AH36" s="447"/>
      <c r="AI36" s="377"/>
      <c r="AJ36" s="248"/>
      <c r="AK36" s="377"/>
      <c r="AL36" s="248"/>
      <c r="AM36" s="382"/>
    </row>
    <row r="37" spans="1:39" s="324" customFormat="1" ht="3" customHeight="1">
      <c r="A37" s="438"/>
      <c r="B37" s="439"/>
      <c r="C37" s="439"/>
      <c r="D37" s="439"/>
      <c r="E37" s="440"/>
      <c r="F37" s="407"/>
      <c r="G37" s="407"/>
      <c r="H37" s="407"/>
      <c r="I37" s="407"/>
      <c r="J37" s="407"/>
      <c r="K37" s="407"/>
      <c r="L37" s="407"/>
      <c r="M37" s="407"/>
      <c r="N37" s="407"/>
      <c r="O37" s="407"/>
      <c r="P37" s="407"/>
      <c r="Q37" s="407"/>
      <c r="R37" s="407"/>
      <c r="S37" s="407"/>
      <c r="T37" s="407"/>
      <c r="U37" s="407"/>
      <c r="V37" s="405"/>
      <c r="W37" s="405"/>
      <c r="X37" s="405"/>
      <c r="Y37" s="405"/>
      <c r="Z37" s="405"/>
      <c r="AA37" s="405"/>
      <c r="AB37" s="405"/>
      <c r="AC37" s="405"/>
      <c r="AD37" s="405"/>
      <c r="AE37" s="405"/>
      <c r="AF37" s="408"/>
      <c r="AG37" s="388"/>
      <c r="AH37" s="388"/>
      <c r="AI37" s="387"/>
      <c r="AJ37" s="388"/>
      <c r="AK37" s="387"/>
      <c r="AL37" s="388"/>
      <c r="AM37" s="389"/>
    </row>
    <row r="38" spans="1:39" s="324" customFormat="1" ht="3" customHeight="1">
      <c r="A38" s="409" t="s">
        <v>194</v>
      </c>
      <c r="B38" s="443"/>
      <c r="C38" s="443"/>
      <c r="D38" s="443"/>
      <c r="E38" s="444"/>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0"/>
      <c r="AG38" s="364"/>
      <c r="AH38" s="364"/>
      <c r="AI38" s="364"/>
      <c r="AJ38" s="371"/>
      <c r="AK38" s="364"/>
      <c r="AL38" s="372"/>
      <c r="AM38" s="373"/>
    </row>
    <row r="39" spans="1:39" s="324" customFormat="1" ht="14.25" customHeight="1">
      <c r="A39" s="374"/>
      <c r="B39" s="375"/>
      <c r="C39" s="375"/>
      <c r="D39" s="375"/>
      <c r="E39" s="376"/>
      <c r="F39" s="348"/>
      <c r="G39" s="448" t="s">
        <v>195</v>
      </c>
      <c r="H39" s="445"/>
      <c r="I39" s="445"/>
      <c r="J39" s="445"/>
      <c r="K39" s="445"/>
      <c r="L39" s="449"/>
      <c r="M39" s="448" t="s">
        <v>196</v>
      </c>
      <c r="N39" s="445"/>
      <c r="O39" s="445"/>
      <c r="P39" s="445"/>
      <c r="Q39" s="445"/>
      <c r="R39" s="449"/>
      <c r="S39" s="448" t="s">
        <v>197</v>
      </c>
      <c r="T39" s="445"/>
      <c r="U39" s="445"/>
      <c r="V39" s="445"/>
      <c r="W39" s="445"/>
      <c r="X39" s="449"/>
      <c r="Y39" s="448" t="s">
        <v>198</v>
      </c>
      <c r="Z39" s="445"/>
      <c r="AA39" s="445"/>
      <c r="AB39" s="445"/>
      <c r="AC39" s="445"/>
      <c r="AD39" s="449"/>
      <c r="AE39" s="378"/>
      <c r="AF39" s="401"/>
      <c r="AG39" s="248"/>
      <c r="AH39" s="248"/>
      <c r="AJ39" s="248" t="s">
        <v>80</v>
      </c>
      <c r="AL39" s="248"/>
      <c r="AM39" s="450"/>
    </row>
    <row r="40" spans="1:39" s="324" customFormat="1" ht="14.25" customHeight="1">
      <c r="A40" s="374"/>
      <c r="B40" s="375"/>
      <c r="C40" s="375"/>
      <c r="D40" s="375"/>
      <c r="E40" s="376"/>
      <c r="F40" s="348"/>
      <c r="G40" s="448" t="s">
        <v>199</v>
      </c>
      <c r="H40" s="448"/>
      <c r="I40" s="448"/>
      <c r="J40" s="448"/>
      <c r="K40" s="448"/>
      <c r="L40" s="448"/>
      <c r="M40" s="448"/>
      <c r="N40" s="448"/>
      <c r="O40" s="448"/>
      <c r="P40" s="448"/>
      <c r="Q40" s="448"/>
      <c r="R40" s="449"/>
      <c r="S40" s="448"/>
      <c r="T40" s="445"/>
      <c r="U40" s="445"/>
      <c r="V40" s="445"/>
      <c r="W40" s="445"/>
      <c r="X40" s="449"/>
      <c r="Y40" s="448"/>
      <c r="Z40" s="445"/>
      <c r="AA40" s="445"/>
      <c r="AB40" s="445"/>
      <c r="AC40" s="445"/>
      <c r="AD40" s="437"/>
      <c r="AE40" s="378"/>
      <c r="AF40" s="446"/>
      <c r="AG40" s="447"/>
      <c r="AH40" s="447"/>
      <c r="AI40" s="324" t="s">
        <v>8</v>
      </c>
      <c r="AJ40" s="248"/>
      <c r="AK40" s="324" t="s">
        <v>9</v>
      </c>
      <c r="AL40" s="248"/>
      <c r="AM40" s="450" t="s">
        <v>172</v>
      </c>
    </row>
    <row r="41" spans="1:39" s="324" customFormat="1" ht="14.25" customHeight="1">
      <c r="A41" s="374"/>
      <c r="B41" s="375"/>
      <c r="C41" s="375"/>
      <c r="D41" s="375"/>
      <c r="E41" s="376"/>
      <c r="F41" s="348"/>
      <c r="G41" s="448"/>
      <c r="H41" s="445"/>
      <c r="I41" s="445"/>
      <c r="J41" s="445"/>
      <c r="K41" s="445"/>
      <c r="L41" s="453"/>
      <c r="M41" s="448"/>
      <c r="N41" s="445"/>
      <c r="O41" s="445"/>
      <c r="P41" s="445"/>
      <c r="Q41" s="445"/>
      <c r="R41" s="453"/>
      <c r="S41" s="448"/>
      <c r="T41" s="445"/>
      <c r="U41" s="445"/>
      <c r="V41" s="445"/>
      <c r="W41" s="445"/>
      <c r="Z41" s="11"/>
      <c r="AA41" s="11"/>
      <c r="AB41" s="437"/>
      <c r="AC41" s="437"/>
      <c r="AD41" s="437"/>
      <c r="AE41" s="378"/>
      <c r="AF41" s="446"/>
      <c r="AG41" s="447"/>
      <c r="AH41" s="447"/>
      <c r="AI41" s="377"/>
      <c r="AJ41" s="248"/>
      <c r="AK41" s="377"/>
      <c r="AL41" s="248"/>
      <c r="AM41" s="382"/>
    </row>
    <row r="42" spans="1:39" s="324" customFormat="1" ht="3" customHeight="1">
      <c r="A42" s="438"/>
      <c r="B42" s="439"/>
      <c r="C42" s="439"/>
      <c r="D42" s="439"/>
      <c r="E42" s="440"/>
      <c r="F42" s="407"/>
      <c r="G42" s="407"/>
      <c r="H42" s="407"/>
      <c r="I42" s="407"/>
      <c r="J42" s="407"/>
      <c r="K42" s="407"/>
      <c r="L42" s="407"/>
      <c r="M42" s="407"/>
      <c r="N42" s="407"/>
      <c r="O42" s="407"/>
      <c r="P42" s="407"/>
      <c r="Q42" s="407"/>
      <c r="R42" s="407"/>
      <c r="S42" s="407"/>
      <c r="T42" s="407"/>
      <c r="U42" s="407"/>
      <c r="V42" s="405"/>
      <c r="W42" s="405"/>
      <c r="X42" s="405"/>
      <c r="Y42" s="405"/>
      <c r="Z42" s="405"/>
      <c r="AA42" s="405"/>
      <c r="AB42" s="405"/>
      <c r="AC42" s="405"/>
      <c r="AD42" s="405"/>
      <c r="AE42" s="405"/>
      <c r="AF42" s="408"/>
      <c r="AG42" s="388"/>
      <c r="AH42" s="388"/>
      <c r="AI42" s="387"/>
      <c r="AJ42" s="388"/>
      <c r="AK42" s="387"/>
      <c r="AL42" s="388"/>
      <c r="AM42" s="389"/>
    </row>
    <row r="43" spans="1:39" s="324" customFormat="1" ht="3" customHeight="1">
      <c r="A43" s="409" t="s">
        <v>200</v>
      </c>
      <c r="B43" s="443"/>
      <c r="C43" s="443"/>
      <c r="D43" s="443"/>
      <c r="E43" s="444"/>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70"/>
      <c r="AG43" s="364"/>
      <c r="AH43" s="364"/>
      <c r="AI43" s="364"/>
      <c r="AJ43" s="371"/>
      <c r="AK43" s="364"/>
      <c r="AL43" s="372"/>
      <c r="AM43" s="373"/>
    </row>
    <row r="44" spans="1:39" s="324" customFormat="1" ht="20.25" customHeight="1">
      <c r="A44" s="374"/>
      <c r="B44" s="375"/>
      <c r="C44" s="375"/>
      <c r="D44" s="375"/>
      <c r="E44" s="376"/>
      <c r="F44" s="348"/>
      <c r="G44" s="417" t="s">
        <v>164</v>
      </c>
      <c r="H44" s="417"/>
      <c r="I44" s="417"/>
      <c r="J44" s="417"/>
      <c r="K44" s="348"/>
      <c r="L44" s="417" t="s">
        <v>201</v>
      </c>
      <c r="M44" s="417"/>
      <c r="N44" s="417"/>
      <c r="O44" s="417"/>
      <c r="P44" s="378"/>
      <c r="Q44" s="378"/>
      <c r="R44" s="378"/>
      <c r="S44" s="378"/>
      <c r="T44" s="378"/>
      <c r="U44" s="378"/>
      <c r="V44" s="378"/>
      <c r="W44" s="378"/>
      <c r="X44" s="378"/>
      <c r="Y44" s="378"/>
      <c r="Z44" s="378"/>
      <c r="AA44" s="437"/>
      <c r="AB44" s="437"/>
      <c r="AC44" s="437"/>
      <c r="AD44" s="437"/>
      <c r="AE44" s="378"/>
      <c r="AF44" s="401" t="s">
        <v>80</v>
      </c>
      <c r="AG44" s="248"/>
      <c r="AH44" s="248"/>
      <c r="AI44" s="377" t="s">
        <v>8</v>
      </c>
      <c r="AJ44" s="102" t="s">
        <v>80</v>
      </c>
      <c r="AK44" s="377" t="s">
        <v>9</v>
      </c>
      <c r="AL44" s="102"/>
      <c r="AM44" s="382" t="s">
        <v>10</v>
      </c>
    </row>
    <row r="45" spans="1:39" s="324" customFormat="1" ht="3" customHeight="1">
      <c r="A45" s="438"/>
      <c r="B45" s="439"/>
      <c r="C45" s="439"/>
      <c r="D45" s="439"/>
      <c r="E45" s="440"/>
      <c r="F45" s="454"/>
      <c r="G45" s="407"/>
      <c r="H45" s="407"/>
      <c r="I45" s="407"/>
      <c r="J45" s="407"/>
      <c r="K45" s="407"/>
      <c r="L45" s="407"/>
      <c r="M45" s="407"/>
      <c r="N45" s="407"/>
      <c r="O45" s="407"/>
      <c r="P45" s="407"/>
      <c r="Q45" s="407"/>
      <c r="R45" s="407"/>
      <c r="S45" s="407"/>
      <c r="T45" s="407"/>
      <c r="U45" s="407"/>
      <c r="V45" s="405"/>
      <c r="W45" s="405"/>
      <c r="X45" s="405"/>
      <c r="Y45" s="405"/>
      <c r="Z45" s="405"/>
      <c r="AA45" s="405"/>
      <c r="AB45" s="405"/>
      <c r="AC45" s="405"/>
      <c r="AD45" s="405"/>
      <c r="AE45" s="455"/>
      <c r="AF45" s="408"/>
      <c r="AG45" s="388"/>
      <c r="AH45" s="388"/>
      <c r="AI45" s="387"/>
      <c r="AJ45" s="388"/>
      <c r="AK45" s="387"/>
      <c r="AL45" s="388"/>
      <c r="AM45" s="389"/>
    </row>
    <row r="46" spans="1:39" s="324" customFormat="1" ht="3" customHeight="1">
      <c r="A46" s="409" t="s">
        <v>202</v>
      </c>
      <c r="B46" s="443"/>
      <c r="C46" s="443"/>
      <c r="D46" s="443"/>
      <c r="E46" s="444"/>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0"/>
      <c r="AG46" s="364"/>
      <c r="AH46" s="364"/>
      <c r="AI46" s="364"/>
      <c r="AJ46" s="371"/>
      <c r="AK46" s="364"/>
      <c r="AL46" s="372"/>
      <c r="AM46" s="373"/>
    </row>
    <row r="47" spans="1:39" s="324" customFormat="1" ht="21.75" customHeight="1">
      <c r="A47" s="374"/>
      <c r="B47" s="375"/>
      <c r="C47" s="375"/>
      <c r="D47" s="375"/>
      <c r="E47" s="376"/>
      <c r="F47" s="348"/>
      <c r="G47" s="417" t="s">
        <v>227</v>
      </c>
      <c r="H47" s="417"/>
      <c r="I47" s="417"/>
      <c r="J47" s="417"/>
      <c r="K47" s="348"/>
      <c r="L47" s="415" t="s">
        <v>203</v>
      </c>
      <c r="M47" s="415"/>
      <c r="N47" s="415"/>
      <c r="O47" s="415"/>
      <c r="P47" s="416"/>
      <c r="Q47" s="456" t="s">
        <v>204</v>
      </c>
      <c r="R47" s="456"/>
      <c r="S47" s="456"/>
      <c r="T47" s="456"/>
      <c r="U47" s="416"/>
      <c r="V47" s="456" t="s">
        <v>205</v>
      </c>
      <c r="W47" s="456"/>
      <c r="X47" s="456"/>
      <c r="Y47" s="456"/>
      <c r="Z47" s="416"/>
      <c r="AA47" s="415" t="s">
        <v>206</v>
      </c>
      <c r="AB47" s="415"/>
      <c r="AC47" s="415"/>
      <c r="AD47" s="415"/>
      <c r="AE47" s="378"/>
      <c r="AF47" s="401"/>
      <c r="AG47" s="248"/>
      <c r="AH47" s="248"/>
      <c r="AI47" s="377" t="s">
        <v>8</v>
      </c>
      <c r="AJ47" s="102" t="s">
        <v>80</v>
      </c>
      <c r="AK47" s="377" t="s">
        <v>9</v>
      </c>
      <c r="AL47" s="102"/>
      <c r="AM47" s="382" t="s">
        <v>10</v>
      </c>
    </row>
    <row r="48" spans="1:39" s="324" customFormat="1" ht="3" customHeight="1">
      <c r="A48" s="438"/>
      <c r="B48" s="439"/>
      <c r="C48" s="439"/>
      <c r="D48" s="439"/>
      <c r="E48" s="440"/>
      <c r="F48" s="407"/>
      <c r="G48" s="407"/>
      <c r="H48" s="407"/>
      <c r="I48" s="407"/>
      <c r="J48" s="407"/>
      <c r="K48" s="407"/>
      <c r="L48" s="407"/>
      <c r="M48" s="407"/>
      <c r="N48" s="407"/>
      <c r="O48" s="407"/>
      <c r="P48" s="407"/>
      <c r="Q48" s="407"/>
      <c r="R48" s="407"/>
      <c r="S48" s="407"/>
      <c r="T48" s="407"/>
      <c r="U48" s="407"/>
      <c r="V48" s="405"/>
      <c r="W48" s="405"/>
      <c r="X48" s="405"/>
      <c r="Y48" s="405"/>
      <c r="Z48" s="405"/>
      <c r="AA48" s="405"/>
      <c r="AB48" s="405"/>
      <c r="AC48" s="405"/>
      <c r="AD48" s="405"/>
      <c r="AE48" s="405"/>
      <c r="AF48" s="408"/>
      <c r="AG48" s="388"/>
      <c r="AH48" s="388"/>
      <c r="AI48" s="387"/>
      <c r="AJ48" s="388"/>
      <c r="AK48" s="387"/>
      <c r="AL48" s="388"/>
      <c r="AM48" s="389"/>
    </row>
    <row r="49" spans="1:40" s="324" customFormat="1" ht="3" hidden="1" customHeight="1">
      <c r="A49" s="457" t="s">
        <v>207</v>
      </c>
      <c r="B49" s="458"/>
      <c r="C49" s="458"/>
      <c r="D49" s="458"/>
      <c r="E49" s="459"/>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1"/>
      <c r="AG49" s="462"/>
      <c r="AH49" s="462"/>
      <c r="AI49" s="462"/>
      <c r="AJ49" s="463"/>
      <c r="AK49" s="462"/>
      <c r="AL49" s="463"/>
      <c r="AM49" s="464"/>
    </row>
    <row r="50" spans="1:40" s="324" customFormat="1" ht="30" hidden="1" customHeight="1">
      <c r="A50" s="457"/>
      <c r="B50" s="458"/>
      <c r="C50" s="458"/>
      <c r="D50" s="458"/>
      <c r="E50" s="459"/>
      <c r="F50" s="460"/>
      <c r="G50" s="465" t="s">
        <v>208</v>
      </c>
      <c r="H50" s="465"/>
      <c r="I50" s="465"/>
      <c r="J50" s="465"/>
      <c r="K50" s="465" t="s">
        <v>209</v>
      </c>
      <c r="L50" s="465"/>
      <c r="M50" s="465"/>
      <c r="N50" s="465"/>
      <c r="O50" s="465" t="s">
        <v>210</v>
      </c>
      <c r="P50" s="465"/>
      <c r="Q50" s="465"/>
      <c r="R50" s="465"/>
      <c r="S50" s="465" t="s">
        <v>211</v>
      </c>
      <c r="T50" s="465"/>
      <c r="U50" s="465"/>
      <c r="V50" s="465"/>
      <c r="W50" s="465" t="s">
        <v>212</v>
      </c>
      <c r="X50" s="465"/>
      <c r="Y50" s="465"/>
      <c r="Z50" s="465"/>
      <c r="AA50" s="466"/>
      <c r="AB50" s="466"/>
      <c r="AC50" s="466"/>
      <c r="AD50" s="466"/>
      <c r="AE50" s="460"/>
      <c r="AF50" s="467" t="s">
        <v>80</v>
      </c>
      <c r="AG50" s="468"/>
      <c r="AH50" s="468"/>
      <c r="AI50" s="469" t="s">
        <v>8</v>
      </c>
      <c r="AJ50" s="468" t="s">
        <v>80</v>
      </c>
      <c r="AK50" s="469" t="s">
        <v>9</v>
      </c>
      <c r="AL50" s="468"/>
      <c r="AM50" s="470" t="s">
        <v>10</v>
      </c>
    </row>
    <row r="51" spans="1:40" s="324" customFormat="1" ht="27" hidden="1" customHeight="1">
      <c r="A51" s="457"/>
      <c r="B51" s="458"/>
      <c r="C51" s="458"/>
      <c r="D51" s="458"/>
      <c r="E51" s="459"/>
      <c r="F51" s="460"/>
      <c r="G51" s="465" t="s">
        <v>213</v>
      </c>
      <c r="H51" s="465"/>
      <c r="I51" s="465"/>
      <c r="J51" s="465"/>
      <c r="K51" s="465" t="s">
        <v>214</v>
      </c>
      <c r="L51" s="465"/>
      <c r="M51" s="465"/>
      <c r="N51" s="465"/>
      <c r="O51" s="465" t="s">
        <v>215</v>
      </c>
      <c r="P51" s="465"/>
      <c r="Q51" s="465"/>
      <c r="R51" s="465"/>
      <c r="S51" s="465" t="s">
        <v>216</v>
      </c>
      <c r="T51" s="465"/>
      <c r="U51" s="465"/>
      <c r="V51" s="465"/>
      <c r="W51" s="465" t="s">
        <v>217</v>
      </c>
      <c r="X51" s="465"/>
      <c r="Y51" s="465"/>
      <c r="Z51" s="465"/>
      <c r="AA51" s="466"/>
      <c r="AB51" s="466"/>
      <c r="AC51" s="466"/>
      <c r="AD51" s="466"/>
      <c r="AE51" s="460"/>
      <c r="AF51" s="467"/>
      <c r="AG51" s="468"/>
      <c r="AH51" s="468"/>
      <c r="AI51" s="469"/>
      <c r="AJ51" s="468"/>
      <c r="AK51" s="469"/>
      <c r="AL51" s="468"/>
      <c r="AM51" s="470"/>
    </row>
    <row r="52" spans="1:40" s="324" customFormat="1" ht="26.25" hidden="1" customHeight="1">
      <c r="A52" s="457"/>
      <c r="B52" s="458"/>
      <c r="C52" s="458"/>
      <c r="D52" s="458"/>
      <c r="E52" s="459"/>
      <c r="F52" s="460"/>
      <c r="G52" s="465" t="s">
        <v>218</v>
      </c>
      <c r="H52" s="465"/>
      <c r="I52" s="465"/>
      <c r="J52" s="465"/>
      <c r="K52" s="465" t="s">
        <v>219</v>
      </c>
      <c r="L52" s="465"/>
      <c r="M52" s="465"/>
      <c r="N52" s="465"/>
      <c r="O52" s="465" t="s">
        <v>220</v>
      </c>
      <c r="P52" s="465"/>
      <c r="Q52" s="465"/>
      <c r="R52" s="465"/>
      <c r="S52" s="465" t="s">
        <v>221</v>
      </c>
      <c r="T52" s="465"/>
      <c r="U52" s="465"/>
      <c r="V52" s="465"/>
      <c r="W52" s="465"/>
      <c r="X52" s="465"/>
      <c r="Y52" s="465"/>
      <c r="Z52" s="465"/>
      <c r="AA52" s="466"/>
      <c r="AB52" s="466"/>
      <c r="AC52" s="466"/>
      <c r="AD52" s="466"/>
      <c r="AE52" s="460"/>
      <c r="AF52" s="467"/>
      <c r="AG52" s="468"/>
      <c r="AH52" s="468"/>
      <c r="AI52" s="469"/>
      <c r="AJ52" s="468"/>
      <c r="AK52" s="469"/>
      <c r="AL52" s="468"/>
      <c r="AM52" s="470"/>
    </row>
    <row r="53" spans="1:40" s="324" customFormat="1" ht="3" hidden="1" customHeight="1">
      <c r="A53" s="471"/>
      <c r="B53" s="472"/>
      <c r="C53" s="472"/>
      <c r="D53" s="472"/>
      <c r="E53" s="473"/>
      <c r="F53" s="474"/>
      <c r="G53" s="475"/>
      <c r="H53" s="475"/>
      <c r="I53" s="475"/>
      <c r="J53" s="475"/>
      <c r="K53" s="475"/>
      <c r="L53" s="475"/>
      <c r="M53" s="475"/>
      <c r="N53" s="475"/>
      <c r="O53" s="475"/>
      <c r="P53" s="475"/>
      <c r="Q53" s="475"/>
      <c r="R53" s="475"/>
      <c r="S53" s="475"/>
      <c r="T53" s="475"/>
      <c r="U53" s="475"/>
      <c r="V53" s="476"/>
      <c r="W53" s="476"/>
      <c r="X53" s="476"/>
      <c r="Y53" s="476"/>
      <c r="Z53" s="476"/>
      <c r="AA53" s="476"/>
      <c r="AB53" s="476"/>
      <c r="AC53" s="476"/>
      <c r="AD53" s="476"/>
      <c r="AE53" s="476"/>
      <c r="AF53" s="477"/>
      <c r="AG53" s="478"/>
      <c r="AH53" s="478"/>
      <c r="AI53" s="478"/>
      <c r="AJ53" s="479"/>
      <c r="AK53" s="478"/>
      <c r="AL53" s="479"/>
      <c r="AM53" s="480"/>
    </row>
    <row r="54" spans="1:40" s="324" customFormat="1" ht="3" customHeight="1">
      <c r="A54" s="409" t="s">
        <v>222</v>
      </c>
      <c r="B54" s="443"/>
      <c r="C54" s="443"/>
      <c r="D54" s="443"/>
      <c r="E54" s="444"/>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70"/>
      <c r="AG54" s="364"/>
      <c r="AH54" s="364"/>
      <c r="AI54" s="364"/>
      <c r="AJ54" s="371"/>
      <c r="AK54" s="364"/>
      <c r="AL54" s="372"/>
      <c r="AM54" s="373"/>
    </row>
    <row r="55" spans="1:40" s="324" customFormat="1" ht="20.25" customHeight="1">
      <c r="A55" s="374"/>
      <c r="B55" s="375"/>
      <c r="C55" s="375"/>
      <c r="D55" s="375"/>
      <c r="E55" s="376"/>
      <c r="F55" s="348"/>
      <c r="G55" s="417" t="s">
        <v>164</v>
      </c>
      <c r="H55" s="417"/>
      <c r="I55" s="417"/>
      <c r="J55" s="417"/>
      <c r="K55" s="348"/>
      <c r="L55" s="417" t="s">
        <v>201</v>
      </c>
      <c r="M55" s="417"/>
      <c r="N55" s="417"/>
      <c r="O55" s="417"/>
      <c r="P55" s="378"/>
      <c r="Q55" s="378"/>
      <c r="R55" s="378"/>
      <c r="S55" s="378"/>
      <c r="T55" s="378"/>
      <c r="U55" s="378"/>
      <c r="V55" s="378"/>
      <c r="W55" s="378"/>
      <c r="X55" s="378"/>
      <c r="Y55" s="378"/>
      <c r="Z55" s="378"/>
      <c r="AA55" s="437"/>
      <c r="AB55" s="437"/>
      <c r="AC55" s="437"/>
      <c r="AD55" s="437"/>
      <c r="AE55" s="378"/>
      <c r="AF55" s="401" t="s">
        <v>80</v>
      </c>
      <c r="AG55" s="248"/>
      <c r="AH55" s="248"/>
      <c r="AI55" s="377" t="s">
        <v>8</v>
      </c>
      <c r="AJ55" s="102" t="s">
        <v>80</v>
      </c>
      <c r="AK55" s="377" t="s">
        <v>9</v>
      </c>
      <c r="AL55" s="102"/>
      <c r="AM55" s="382" t="s">
        <v>10</v>
      </c>
    </row>
    <row r="56" spans="1:40" s="324" customFormat="1" ht="3" customHeight="1">
      <c r="A56" s="438"/>
      <c r="B56" s="439"/>
      <c r="C56" s="439"/>
      <c r="D56" s="439"/>
      <c r="E56" s="440"/>
      <c r="F56" s="454"/>
      <c r="G56" s="407"/>
      <c r="H56" s="407"/>
      <c r="I56" s="407"/>
      <c r="J56" s="407"/>
      <c r="K56" s="407"/>
      <c r="L56" s="407"/>
      <c r="M56" s="407"/>
      <c r="N56" s="407"/>
      <c r="O56" s="407"/>
      <c r="P56" s="407"/>
      <c r="Q56" s="407"/>
      <c r="R56" s="407"/>
      <c r="S56" s="407"/>
      <c r="T56" s="407"/>
      <c r="U56" s="407"/>
      <c r="V56" s="405"/>
      <c r="W56" s="405"/>
      <c r="X56" s="405"/>
      <c r="Y56" s="405"/>
      <c r="Z56" s="405"/>
      <c r="AA56" s="405"/>
      <c r="AB56" s="405"/>
      <c r="AC56" s="405"/>
      <c r="AD56" s="405"/>
      <c r="AE56" s="455"/>
      <c r="AF56" s="408"/>
      <c r="AG56" s="388"/>
      <c r="AH56" s="388"/>
      <c r="AI56" s="387"/>
      <c r="AJ56" s="388"/>
      <c r="AK56" s="387"/>
      <c r="AL56" s="388"/>
      <c r="AM56" s="389"/>
    </row>
    <row r="57" spans="1:40" s="482" customFormat="1" ht="16.5" hidden="1" customHeight="1">
      <c r="A57" s="481" t="s">
        <v>223</v>
      </c>
      <c r="B57" s="445"/>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row>
    <row r="58" spans="1:40" s="482" customFormat="1" ht="16.5" hidden="1" customHeight="1">
      <c r="A58" s="481" t="s">
        <v>224</v>
      </c>
      <c r="B58" s="445"/>
      <c r="C58" s="445"/>
      <c r="D58" s="445"/>
      <c r="E58" s="445"/>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M58" s="445"/>
    </row>
    <row r="59" spans="1:40" s="484" customFormat="1" ht="16.5" hidden="1" customHeight="1">
      <c r="A59" s="483" t="s">
        <v>225</v>
      </c>
      <c r="B59" s="483"/>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483"/>
      <c r="AK59" s="483"/>
      <c r="AL59" s="483"/>
      <c r="AM59" s="483"/>
      <c r="AN59" s="106"/>
    </row>
    <row r="60" spans="1:40" s="484" customFormat="1" ht="16.5" hidden="1" customHeight="1">
      <c r="A60" s="483"/>
      <c r="B60" s="483"/>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c r="AH60" s="483"/>
      <c r="AI60" s="483"/>
      <c r="AJ60" s="483"/>
      <c r="AK60" s="483"/>
      <c r="AL60" s="483"/>
      <c r="AM60" s="483"/>
      <c r="AN60" s="106"/>
    </row>
    <row r="61" spans="1:40" s="482" customFormat="1" ht="27" hidden="1" customHeight="1">
      <c r="A61" s="485" t="s">
        <v>226</v>
      </c>
      <c r="B61" s="445"/>
      <c r="C61" s="445"/>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c r="AL61" s="445"/>
      <c r="AM61" s="445"/>
    </row>
    <row r="62" spans="1:40" s="482" customFormat="1" ht="43.5" customHeight="1">
      <c r="A62" s="486" t="s">
        <v>228</v>
      </c>
      <c r="B62" s="487"/>
      <c r="C62" s="487"/>
      <c r="D62" s="487"/>
      <c r="E62" s="487"/>
      <c r="F62" s="487"/>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c r="AJ62" s="487"/>
      <c r="AK62" s="487"/>
      <c r="AL62" s="487"/>
      <c r="AM62" s="487"/>
    </row>
    <row r="63" spans="1:40" s="482" customFormat="1" ht="16.5" customHeight="1">
      <c r="A63" s="488" t="s">
        <v>229</v>
      </c>
      <c r="B63" s="489"/>
      <c r="C63" s="489"/>
      <c r="D63" s="489"/>
      <c r="E63" s="489"/>
      <c r="F63" s="489"/>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489"/>
      <c r="AL63" s="489"/>
      <c r="AM63" s="489"/>
    </row>
    <row r="64" spans="1:40" s="482" customFormat="1" ht="16.5" customHeight="1">
      <c r="A64" s="481" t="s">
        <v>230</v>
      </c>
      <c r="B64" s="445"/>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c r="AM64" s="445"/>
    </row>
    <row r="65" spans="1:39" s="482" customFormat="1" ht="24" customHeight="1">
      <c r="A65" s="490"/>
      <c r="B65" s="445"/>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c r="AM65" s="445"/>
    </row>
    <row r="66" spans="1:39" s="495" customFormat="1" ht="16.5" customHeight="1">
      <c r="A66" s="491"/>
      <c r="B66" s="492"/>
      <c r="C66" s="492"/>
      <c r="D66" s="492"/>
      <c r="E66" s="492"/>
      <c r="F66" s="492"/>
      <c r="G66" s="492"/>
      <c r="H66" s="492"/>
      <c r="I66" s="492"/>
      <c r="J66" s="492"/>
      <c r="K66" s="492"/>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2"/>
      <c r="AI66" s="493"/>
      <c r="AJ66" s="494"/>
      <c r="AK66" s="494"/>
      <c r="AL66" s="494"/>
    </row>
    <row r="67" spans="1:39" s="494" customFormat="1" ht="16.5" customHeight="1">
      <c r="A67" s="496"/>
      <c r="B67" s="496"/>
      <c r="C67" s="496"/>
      <c r="D67" s="496"/>
      <c r="E67" s="496"/>
      <c r="F67" s="496"/>
      <c r="G67" s="496"/>
      <c r="H67" s="496"/>
      <c r="I67" s="496"/>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84"/>
      <c r="AJ67" s="484"/>
      <c r="AK67" s="484"/>
      <c r="AL67" s="484"/>
    </row>
    <row r="68" spans="1:39" s="498" customFormat="1" ht="16.5" customHeight="1">
      <c r="A68" s="497"/>
      <c r="B68" s="492"/>
      <c r="C68" s="492"/>
      <c r="D68" s="492"/>
      <c r="E68" s="492"/>
      <c r="F68" s="492"/>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2"/>
      <c r="AG68" s="492"/>
      <c r="AH68" s="492"/>
      <c r="AI68" s="484"/>
      <c r="AJ68" s="484"/>
      <c r="AK68" s="484"/>
      <c r="AL68" s="484"/>
    </row>
    <row r="69" spans="1:39" s="498" customFormat="1" ht="16.5" customHeight="1">
      <c r="A69" s="492"/>
      <c r="B69" s="492"/>
      <c r="C69" s="492"/>
      <c r="D69" s="492"/>
      <c r="E69" s="492"/>
      <c r="F69" s="492"/>
      <c r="G69" s="492"/>
      <c r="H69" s="492"/>
      <c r="I69" s="492"/>
      <c r="J69" s="492"/>
      <c r="K69" s="492"/>
      <c r="L69" s="492"/>
      <c r="M69" s="492"/>
      <c r="N69" s="492"/>
      <c r="O69" s="492"/>
      <c r="P69" s="492"/>
      <c r="Q69" s="492"/>
      <c r="R69" s="492"/>
      <c r="S69" s="492"/>
      <c r="T69" s="492"/>
      <c r="U69" s="492"/>
      <c r="V69" s="492"/>
      <c r="W69" s="492"/>
      <c r="X69" s="492"/>
      <c r="Y69" s="492"/>
      <c r="Z69" s="492"/>
      <c r="AA69" s="492"/>
      <c r="AB69" s="492"/>
      <c r="AC69" s="492"/>
      <c r="AD69" s="492"/>
      <c r="AE69" s="492"/>
      <c r="AF69" s="492"/>
      <c r="AG69" s="492"/>
      <c r="AH69" s="492"/>
      <c r="AI69" s="494"/>
      <c r="AJ69" s="494"/>
      <c r="AK69" s="494"/>
      <c r="AL69" s="494"/>
    </row>
    <row r="70" spans="1:39" s="494" customFormat="1" ht="16.5" customHeight="1">
      <c r="A70" s="496"/>
      <c r="B70" s="496"/>
      <c r="C70" s="496"/>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5"/>
      <c r="AJ70" s="495"/>
      <c r="AK70" s="495"/>
      <c r="AL70" s="495"/>
    </row>
    <row r="71" spans="1:39" s="494" customFormat="1" ht="16.5" customHeight="1">
      <c r="A71" s="499"/>
      <c r="B71" s="499"/>
      <c r="C71" s="499"/>
      <c r="D71" s="499"/>
      <c r="E71" s="499"/>
      <c r="F71" s="499"/>
      <c r="G71" s="499"/>
      <c r="H71" s="499"/>
      <c r="I71" s="499"/>
      <c r="J71" s="499"/>
      <c r="K71" s="499"/>
      <c r="L71" s="499"/>
      <c r="M71" s="499"/>
      <c r="N71" s="499"/>
      <c r="O71" s="499"/>
      <c r="P71" s="499"/>
      <c r="Q71" s="499"/>
      <c r="R71" s="499"/>
      <c r="S71" s="499"/>
      <c r="T71" s="499"/>
      <c r="U71" s="499"/>
      <c r="V71" s="499"/>
      <c r="W71" s="499"/>
      <c r="X71" s="499"/>
      <c r="Y71" s="499"/>
      <c r="Z71" s="499"/>
      <c r="AA71" s="499"/>
      <c r="AB71" s="499"/>
      <c r="AC71" s="499"/>
      <c r="AD71" s="499"/>
      <c r="AE71" s="499"/>
      <c r="AF71" s="499"/>
      <c r="AG71" s="499"/>
      <c r="AH71" s="499"/>
      <c r="AI71" s="495"/>
      <c r="AJ71" s="495"/>
      <c r="AK71" s="495"/>
      <c r="AL71" s="495"/>
    </row>
    <row r="72" spans="1:39" s="498" customFormat="1" ht="17.100000000000001" customHeight="1">
      <c r="A72" s="491"/>
      <c r="B72" s="491"/>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11"/>
      <c r="AL72" s="11"/>
      <c r="AM72" s="11"/>
    </row>
    <row r="73" spans="1:39" ht="17.100000000000001" customHeight="1">
      <c r="A73" s="491"/>
      <c r="B73" s="491"/>
      <c r="C73" s="491"/>
      <c r="D73" s="491"/>
      <c r="E73" s="491"/>
      <c r="F73" s="491"/>
      <c r="G73" s="491"/>
      <c r="H73" s="491"/>
    </row>
    <row r="74" spans="1:39" ht="17.100000000000001" customHeight="1"/>
    <row r="75" spans="1:39" ht="17.100000000000001" customHeight="1"/>
    <row r="76" spans="1:39" ht="17.100000000000001" customHeight="1"/>
    <row r="77" spans="1:39" ht="17.100000000000001" customHeight="1"/>
    <row r="78" spans="1:39" ht="17.100000000000001" customHeight="1"/>
    <row r="79" spans="1:39" ht="17.100000000000001" customHeight="1"/>
  </sheetData>
  <mergeCells count="179">
    <mergeCell ref="A69:AH69"/>
    <mergeCell ref="A70:AH70"/>
    <mergeCell ref="A23:E23"/>
    <mergeCell ref="A63:AM63"/>
    <mergeCell ref="A64:AM64"/>
    <mergeCell ref="A65:AM65"/>
    <mergeCell ref="B66:AH66"/>
    <mergeCell ref="A67:AH67"/>
    <mergeCell ref="B68:AH68"/>
    <mergeCell ref="AM55:AM56"/>
    <mergeCell ref="A57:AM57"/>
    <mergeCell ref="A58:AM58"/>
    <mergeCell ref="A59:AM60"/>
    <mergeCell ref="A61:AM61"/>
    <mergeCell ref="A62:AM62"/>
    <mergeCell ref="A54:E56"/>
    <mergeCell ref="G55:J55"/>
    <mergeCell ref="L55:O55"/>
    <mergeCell ref="AF55:AH55"/>
    <mergeCell ref="AI55:AI56"/>
    <mergeCell ref="AK55:AK56"/>
    <mergeCell ref="G51:J51"/>
    <mergeCell ref="K51:N51"/>
    <mergeCell ref="O51:R51"/>
    <mergeCell ref="S51:V51"/>
    <mergeCell ref="W51:Z51"/>
    <mergeCell ref="G52:J52"/>
    <mergeCell ref="K52:N52"/>
    <mergeCell ref="O52:R52"/>
    <mergeCell ref="S52:V52"/>
    <mergeCell ref="W52:Z52"/>
    <mergeCell ref="AF50:AH52"/>
    <mergeCell ref="AI50:AI52"/>
    <mergeCell ref="AJ50:AJ52"/>
    <mergeCell ref="AK50:AK52"/>
    <mergeCell ref="AL50:AL52"/>
    <mergeCell ref="AM50:AM52"/>
    <mergeCell ref="AF47:AH47"/>
    <mergeCell ref="AI47:AI48"/>
    <mergeCell ref="AK47:AK48"/>
    <mergeCell ref="AM47:AM48"/>
    <mergeCell ref="A49:E53"/>
    <mergeCell ref="G50:J50"/>
    <mergeCell ref="K50:N50"/>
    <mergeCell ref="O50:R50"/>
    <mergeCell ref="S50:V50"/>
    <mergeCell ref="W50:Z50"/>
    <mergeCell ref="A46:E48"/>
    <mergeCell ref="G47:J47"/>
    <mergeCell ref="L47:O47"/>
    <mergeCell ref="Q47:T47"/>
    <mergeCell ref="V47:Y47"/>
    <mergeCell ref="AA47:AD47"/>
    <mergeCell ref="AK41:AK42"/>
    <mergeCell ref="AM41:AM42"/>
    <mergeCell ref="A43:E45"/>
    <mergeCell ref="G44:J44"/>
    <mergeCell ref="L44:O44"/>
    <mergeCell ref="AF44:AH44"/>
    <mergeCell ref="AI44:AI45"/>
    <mergeCell ref="AK44:AK45"/>
    <mergeCell ref="AM44:AM45"/>
    <mergeCell ref="AF39:AH41"/>
    <mergeCell ref="AJ39:AJ41"/>
    <mergeCell ref="AL39:AL41"/>
    <mergeCell ref="G40:Q40"/>
    <mergeCell ref="S40:W40"/>
    <mergeCell ref="Y40:AC40"/>
    <mergeCell ref="G41:K41"/>
    <mergeCell ref="M41:Q41"/>
    <mergeCell ref="S41:W41"/>
    <mergeCell ref="AI41:AI42"/>
    <mergeCell ref="AM35:AM37"/>
    <mergeCell ref="G36:J36"/>
    <mergeCell ref="L36:O36"/>
    <mergeCell ref="Q36:T36"/>
    <mergeCell ref="V36:AA36"/>
    <mergeCell ref="A38:E42"/>
    <mergeCell ref="G39:K39"/>
    <mergeCell ref="M39:Q39"/>
    <mergeCell ref="S39:W39"/>
    <mergeCell ref="Y39:AC39"/>
    <mergeCell ref="AA35:AD35"/>
    <mergeCell ref="AF35:AH36"/>
    <mergeCell ref="AI35:AI37"/>
    <mergeCell ref="AJ35:AJ36"/>
    <mergeCell ref="AK35:AK37"/>
    <mergeCell ref="AL35:AL36"/>
    <mergeCell ref="K32:L32"/>
    <mergeCell ref="S32:W32"/>
    <mergeCell ref="AI32:AI33"/>
    <mergeCell ref="AK32:AK33"/>
    <mergeCell ref="AM32:AM33"/>
    <mergeCell ref="A34:E37"/>
    <mergeCell ref="G35:J35"/>
    <mergeCell ref="L35:O35"/>
    <mergeCell ref="Q35:T35"/>
    <mergeCell ref="V35:Y35"/>
    <mergeCell ref="A29:E33"/>
    <mergeCell ref="G30:K30"/>
    <mergeCell ref="M30:Q30"/>
    <mergeCell ref="S30:W30"/>
    <mergeCell ref="Y30:AC30"/>
    <mergeCell ref="AF30:AH32"/>
    <mergeCell ref="G31:K31"/>
    <mergeCell ref="M31:Q31"/>
    <mergeCell ref="S31:W31"/>
    <mergeCell ref="Y31:AC31"/>
    <mergeCell ref="AF26:AH27"/>
    <mergeCell ref="AI26:AI28"/>
    <mergeCell ref="AK26:AK28"/>
    <mergeCell ref="AM26:AM28"/>
    <mergeCell ref="G27:J27"/>
    <mergeCell ref="L27:O27"/>
    <mergeCell ref="Q27:T27"/>
    <mergeCell ref="V27:AA27"/>
    <mergeCell ref="A24:E24"/>
    <mergeCell ref="A25:E28"/>
    <mergeCell ref="G26:J26"/>
    <mergeCell ref="L26:O26"/>
    <mergeCell ref="Q26:T26"/>
    <mergeCell ref="V26:Y26"/>
    <mergeCell ref="AA26:AD26"/>
    <mergeCell ref="AM19:AM20"/>
    <mergeCell ref="G20:K20"/>
    <mergeCell ref="M20:Q20"/>
    <mergeCell ref="S20:W20"/>
    <mergeCell ref="Y20:AC20"/>
    <mergeCell ref="G23:J23"/>
    <mergeCell ref="L23:O23"/>
    <mergeCell ref="Q23:T23"/>
    <mergeCell ref="AF23:AH23"/>
    <mergeCell ref="AK16:AK17"/>
    <mergeCell ref="AM16:AM17"/>
    <mergeCell ref="A18:E21"/>
    <mergeCell ref="G19:K19"/>
    <mergeCell ref="M19:Q19"/>
    <mergeCell ref="S19:W19"/>
    <mergeCell ref="Y19:AC19"/>
    <mergeCell ref="AF19:AH20"/>
    <mergeCell ref="AI19:AI20"/>
    <mergeCell ref="AK19:AK20"/>
    <mergeCell ref="AM13:AM14"/>
    <mergeCell ref="A15:E15"/>
    <mergeCell ref="G15:N15"/>
    <mergeCell ref="Q15:X15"/>
    <mergeCell ref="A16:E16"/>
    <mergeCell ref="G16:N16"/>
    <mergeCell ref="O16:V16"/>
    <mergeCell ref="W16:AD16"/>
    <mergeCell ref="AF16:AH16"/>
    <mergeCell ref="AI16:AI17"/>
    <mergeCell ref="D11:AA11"/>
    <mergeCell ref="AF11:AM11"/>
    <mergeCell ref="A12:E12"/>
    <mergeCell ref="G12:I12"/>
    <mergeCell ref="K12:AE12"/>
    <mergeCell ref="A13:E13"/>
    <mergeCell ref="G13:I13"/>
    <mergeCell ref="AF13:AH13"/>
    <mergeCell ref="AI13:AI14"/>
    <mergeCell ref="AK13:AK14"/>
    <mergeCell ref="J6:S6"/>
    <mergeCell ref="T6:AM6"/>
    <mergeCell ref="J7:S7"/>
    <mergeCell ref="T7:AM7"/>
    <mergeCell ref="A10:J10"/>
    <mergeCell ref="K10:AM10"/>
    <mergeCell ref="AB5:AC5"/>
    <mergeCell ref="AD5:AE5"/>
    <mergeCell ref="AF5:AG5"/>
    <mergeCell ref="AH5:AI5"/>
    <mergeCell ref="AJ5:AK5"/>
    <mergeCell ref="AL5:AM5"/>
    <mergeCell ref="J5:S5"/>
    <mergeCell ref="T5:U5"/>
    <mergeCell ref="V5:W5"/>
    <mergeCell ref="X5:Y5"/>
    <mergeCell ref="Z5:AA5"/>
  </mergeCells>
  <phoneticPr fontId="19"/>
  <dataValidations count="5">
    <dataValidation errorStyle="warning" allowBlank="1" showInputMessage="1" showErrorMessage="1" sqref="AF12:AH21 AF54:AH56 AF23:AH52" xr:uid="{04969FA1-94DE-4780-8155-4487F6740C7B}"/>
    <dataValidation imeMode="fullAlpha" allowBlank="1" showInputMessage="1" showErrorMessage="1" sqref="T5:AM5" xr:uid="{4135A98A-A3F7-4E77-9510-09F1E1C24D67}"/>
    <dataValidation type="list" imeMode="fullAlpha" allowBlank="1" showInputMessage="1" showErrorMessage="1" sqref="AJ50:AJ51 AJ13 AJ23 AJ30:AJ32 AJ35 AJ16 AJ39 AJ26:AJ27 AJ44 AJ47 AJ55" xr:uid="{50A53AB5-73E9-43FC-A037-58D1BC9CB76D}">
      <formula1>"　,４,５,６,７,８,９,１０,１１,１２,１,２,３"</formula1>
    </dataValidation>
    <dataValidation imeMode="halfKatakana" allowBlank="1" showInputMessage="1" showErrorMessage="1" sqref="I69" xr:uid="{4F17F96A-13FE-46A9-8C86-5D8E681C8952}"/>
    <dataValidation type="list" errorStyle="warning" allowBlank="1" showInputMessage="1" showErrorMessage="1" error="加算等の届出は、原則毎月1日からの算定となります。届け出る加算等の種類及び算定開始可能日を確認してください。" sqref="AM22" xr:uid="{64C1D467-44A1-4BC1-8F5D-C4912D979145}">
      <formula1>"　,１"</formula1>
    </dataValidation>
  </dataValidations>
  <pageMargins left="0.7" right="0.7" top="0.75" bottom="0.75" header="0.3" footer="0.3"/>
  <pageSetup paperSize="9" scale="80" orientation="portrait" r:id="rId1"/>
  <colBreaks count="1" manualBreakCount="1">
    <brk id="3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5F3F2-2065-42FB-954C-76AD870AE253}">
  <sheetPr>
    <tabColor theme="8" tint="0.59999389629810485"/>
    <pageSetUpPr fitToPage="1"/>
  </sheetPr>
  <dimension ref="A1:L56"/>
  <sheetViews>
    <sheetView view="pageBreakPreview" zoomScaleNormal="55" zoomScaleSheetLayoutView="100" workbookViewId="0">
      <selection activeCell="B14" sqref="B14:Y37"/>
    </sheetView>
  </sheetViews>
  <sheetFormatPr defaultRowHeight="13.5"/>
  <cols>
    <col min="1" max="1" width="1.875" style="511" customWidth="1"/>
    <col min="2" max="2" width="24.5" style="511" customWidth="1"/>
    <col min="3" max="3" width="4.5" style="511" customWidth="1"/>
    <col min="4" max="4" width="11" style="511" customWidth="1"/>
    <col min="5" max="5" width="15.125" style="511" customWidth="1"/>
    <col min="6" max="6" width="8.5" style="511" customWidth="1"/>
    <col min="7" max="7" width="16.375" style="511" customWidth="1"/>
    <col min="8" max="8" width="11" style="511" customWidth="1"/>
    <col min="9" max="9" width="16.25" style="511" customWidth="1"/>
    <col min="10" max="10" width="8.5" style="511" customWidth="1"/>
    <col min="11" max="11" width="9.5" style="511" customWidth="1"/>
    <col min="12" max="12" width="1.875" style="511" customWidth="1"/>
    <col min="13" max="259" width="9" style="511"/>
    <col min="260" max="260" width="2.5" style="511" customWidth="1"/>
    <col min="261" max="261" width="26.875" style="511" customWidth="1"/>
    <col min="262" max="262" width="4.5" style="511" customWidth="1"/>
    <col min="263" max="265" width="22.375" style="511" customWidth="1"/>
    <col min="266" max="266" width="3.5" style="511" customWidth="1"/>
    <col min="267" max="267" width="4.875" style="511" customWidth="1"/>
    <col min="268" max="268" width="2.75" style="511" customWidth="1"/>
    <col min="269" max="515" width="9" style="511"/>
    <col min="516" max="516" width="2.5" style="511" customWidth="1"/>
    <col min="517" max="517" width="26.875" style="511" customWidth="1"/>
    <col min="518" max="518" width="4.5" style="511" customWidth="1"/>
    <col min="519" max="521" width="22.375" style="511" customWidth="1"/>
    <col min="522" max="522" width="3.5" style="511" customWidth="1"/>
    <col min="523" max="523" width="4.875" style="511" customWidth="1"/>
    <col min="524" max="524" width="2.75" style="511" customWidth="1"/>
    <col min="525" max="771" width="9" style="511"/>
    <col min="772" max="772" width="2.5" style="511" customWidth="1"/>
    <col min="773" max="773" width="26.875" style="511" customWidth="1"/>
    <col min="774" max="774" width="4.5" style="511" customWidth="1"/>
    <col min="775" max="777" width="22.375" style="511" customWidth="1"/>
    <col min="778" max="778" width="3.5" style="511" customWidth="1"/>
    <col min="779" max="779" width="4.875" style="511" customWidth="1"/>
    <col min="780" max="780" width="2.75" style="511" customWidth="1"/>
    <col min="781" max="1027" width="9" style="511"/>
    <col min="1028" max="1028" width="2.5" style="511" customWidth="1"/>
    <col min="1029" max="1029" width="26.875" style="511" customWidth="1"/>
    <col min="1030" max="1030" width="4.5" style="511" customWidth="1"/>
    <col min="1031" max="1033" width="22.375" style="511" customWidth="1"/>
    <col min="1034" max="1034" width="3.5" style="511" customWidth="1"/>
    <col min="1035" max="1035" width="4.875" style="511" customWidth="1"/>
    <col min="1036" max="1036" width="2.75" style="511" customWidth="1"/>
    <col min="1037" max="1283" width="9" style="511"/>
    <col min="1284" max="1284" width="2.5" style="511" customWidth="1"/>
    <col min="1285" max="1285" width="26.875" style="511" customWidth="1"/>
    <col min="1286" max="1286" width="4.5" style="511" customWidth="1"/>
    <col min="1287" max="1289" width="22.375" style="511" customWidth="1"/>
    <col min="1290" max="1290" width="3.5" style="511" customWidth="1"/>
    <col min="1291" max="1291" width="4.875" style="511" customWidth="1"/>
    <col min="1292" max="1292" width="2.75" style="511" customWidth="1"/>
    <col min="1293" max="1539" width="9" style="511"/>
    <col min="1540" max="1540" width="2.5" style="511" customWidth="1"/>
    <col min="1541" max="1541" width="26.875" style="511" customWidth="1"/>
    <col min="1542" max="1542" width="4.5" style="511" customWidth="1"/>
    <col min="1543" max="1545" width="22.375" style="511" customWidth="1"/>
    <col min="1546" max="1546" width="3.5" style="511" customWidth="1"/>
    <col min="1547" max="1547" width="4.875" style="511" customWidth="1"/>
    <col min="1548" max="1548" width="2.75" style="511" customWidth="1"/>
    <col min="1549" max="1795" width="9" style="511"/>
    <col min="1796" max="1796" width="2.5" style="511" customWidth="1"/>
    <col min="1797" max="1797" width="26.875" style="511" customWidth="1"/>
    <col min="1798" max="1798" width="4.5" style="511" customWidth="1"/>
    <col min="1799" max="1801" width="22.375" style="511" customWidth="1"/>
    <col min="1802" max="1802" width="3.5" style="511" customWidth="1"/>
    <col min="1803" max="1803" width="4.875" style="511" customWidth="1"/>
    <col min="1804" max="1804" width="2.75" style="511" customWidth="1"/>
    <col min="1805" max="2051" width="9" style="511"/>
    <col min="2052" max="2052" width="2.5" style="511" customWidth="1"/>
    <col min="2053" max="2053" width="26.875" style="511" customWidth="1"/>
    <col min="2054" max="2054" width="4.5" style="511" customWidth="1"/>
    <col min="2055" max="2057" width="22.375" style="511" customWidth="1"/>
    <col min="2058" max="2058" width="3.5" style="511" customWidth="1"/>
    <col min="2059" max="2059" width="4.875" style="511" customWidth="1"/>
    <col min="2060" max="2060" width="2.75" style="511" customWidth="1"/>
    <col min="2061" max="2307" width="9" style="511"/>
    <col min="2308" max="2308" width="2.5" style="511" customWidth="1"/>
    <col min="2309" max="2309" width="26.875" style="511" customWidth="1"/>
    <col min="2310" max="2310" width="4.5" style="511" customWidth="1"/>
    <col min="2311" max="2313" width="22.375" style="511" customWidth="1"/>
    <col min="2314" max="2314" width="3.5" style="511" customWidth="1"/>
    <col min="2315" max="2315" width="4.875" style="511" customWidth="1"/>
    <col min="2316" max="2316" width="2.75" style="511" customWidth="1"/>
    <col min="2317" max="2563" width="9" style="511"/>
    <col min="2564" max="2564" width="2.5" style="511" customWidth="1"/>
    <col min="2565" max="2565" width="26.875" style="511" customWidth="1"/>
    <col min="2566" max="2566" width="4.5" style="511" customWidth="1"/>
    <col min="2567" max="2569" width="22.375" style="511" customWidth="1"/>
    <col min="2570" max="2570" width="3.5" style="511" customWidth="1"/>
    <col min="2571" max="2571" width="4.875" style="511" customWidth="1"/>
    <col min="2572" max="2572" width="2.75" style="511" customWidth="1"/>
    <col min="2573" max="2819" width="9" style="511"/>
    <col min="2820" max="2820" width="2.5" style="511" customWidth="1"/>
    <col min="2821" max="2821" width="26.875" style="511" customWidth="1"/>
    <col min="2822" max="2822" width="4.5" style="511" customWidth="1"/>
    <col min="2823" max="2825" width="22.375" style="511" customWidth="1"/>
    <col min="2826" max="2826" width="3.5" style="511" customWidth="1"/>
    <col min="2827" max="2827" width="4.875" style="511" customWidth="1"/>
    <col min="2828" max="2828" width="2.75" style="511" customWidth="1"/>
    <col min="2829" max="3075" width="9" style="511"/>
    <col min="3076" max="3076" width="2.5" style="511" customWidth="1"/>
    <col min="3077" max="3077" width="26.875" style="511" customWidth="1"/>
    <col min="3078" max="3078" width="4.5" style="511" customWidth="1"/>
    <col min="3079" max="3081" width="22.375" style="511" customWidth="1"/>
    <col min="3082" max="3082" width="3.5" style="511" customWidth="1"/>
    <col min="3083" max="3083" width="4.875" style="511" customWidth="1"/>
    <col min="3084" max="3084" width="2.75" style="511" customWidth="1"/>
    <col min="3085" max="3331" width="9" style="511"/>
    <col min="3332" max="3332" width="2.5" style="511" customWidth="1"/>
    <col min="3333" max="3333" width="26.875" style="511" customWidth="1"/>
    <col min="3334" max="3334" width="4.5" style="511" customWidth="1"/>
    <col min="3335" max="3337" width="22.375" style="511" customWidth="1"/>
    <col min="3338" max="3338" width="3.5" style="511" customWidth="1"/>
    <col min="3339" max="3339" width="4.875" style="511" customWidth="1"/>
    <col min="3340" max="3340" width="2.75" style="511" customWidth="1"/>
    <col min="3341" max="3587" width="9" style="511"/>
    <col min="3588" max="3588" width="2.5" style="511" customWidth="1"/>
    <col min="3589" max="3589" width="26.875" style="511" customWidth="1"/>
    <col min="3590" max="3590" width="4.5" style="511" customWidth="1"/>
    <col min="3591" max="3593" width="22.375" style="511" customWidth="1"/>
    <col min="3594" max="3594" width="3.5" style="511" customWidth="1"/>
    <col min="3595" max="3595" width="4.875" style="511" customWidth="1"/>
    <col min="3596" max="3596" width="2.75" style="511" customWidth="1"/>
    <col min="3597" max="3843" width="9" style="511"/>
    <col min="3844" max="3844" width="2.5" style="511" customWidth="1"/>
    <col min="3845" max="3845" width="26.875" style="511" customWidth="1"/>
    <col min="3846" max="3846" width="4.5" style="511" customWidth="1"/>
    <col min="3847" max="3849" width="22.375" style="511" customWidth="1"/>
    <col min="3850" max="3850" width="3.5" style="511" customWidth="1"/>
    <col min="3851" max="3851" width="4.875" style="511" customWidth="1"/>
    <col min="3852" max="3852" width="2.75" style="511" customWidth="1"/>
    <col min="3853" max="4099" width="9" style="511"/>
    <col min="4100" max="4100" width="2.5" style="511" customWidth="1"/>
    <col min="4101" max="4101" width="26.875" style="511" customWidth="1"/>
    <col min="4102" max="4102" width="4.5" style="511" customWidth="1"/>
    <col min="4103" max="4105" width="22.375" style="511" customWidth="1"/>
    <col min="4106" max="4106" width="3.5" style="511" customWidth="1"/>
    <col min="4107" max="4107" width="4.875" style="511" customWidth="1"/>
    <col min="4108" max="4108" width="2.75" style="511" customWidth="1"/>
    <col min="4109" max="4355" width="9" style="511"/>
    <col min="4356" max="4356" width="2.5" style="511" customWidth="1"/>
    <col min="4357" max="4357" width="26.875" style="511" customWidth="1"/>
    <col min="4358" max="4358" width="4.5" style="511" customWidth="1"/>
    <col min="4359" max="4361" width="22.375" style="511" customWidth="1"/>
    <col min="4362" max="4362" width="3.5" style="511" customWidth="1"/>
    <col min="4363" max="4363" width="4.875" style="511" customWidth="1"/>
    <col min="4364" max="4364" width="2.75" style="511" customWidth="1"/>
    <col min="4365" max="4611" width="9" style="511"/>
    <col min="4612" max="4612" width="2.5" style="511" customWidth="1"/>
    <col min="4613" max="4613" width="26.875" style="511" customWidth="1"/>
    <col min="4614" max="4614" width="4.5" style="511" customWidth="1"/>
    <col min="4615" max="4617" width="22.375" style="511" customWidth="1"/>
    <col min="4618" max="4618" width="3.5" style="511" customWidth="1"/>
    <col min="4619" max="4619" width="4.875" style="511" customWidth="1"/>
    <col min="4620" max="4620" width="2.75" style="511" customWidth="1"/>
    <col min="4621" max="4867" width="9" style="511"/>
    <col min="4868" max="4868" width="2.5" style="511" customWidth="1"/>
    <col min="4869" max="4869" width="26.875" style="511" customWidth="1"/>
    <col min="4870" max="4870" width="4.5" style="511" customWidth="1"/>
    <col min="4871" max="4873" width="22.375" style="511" customWidth="1"/>
    <col min="4874" max="4874" width="3.5" style="511" customWidth="1"/>
    <col min="4875" max="4875" width="4.875" style="511" customWidth="1"/>
    <col min="4876" max="4876" width="2.75" style="511" customWidth="1"/>
    <col min="4877" max="5123" width="9" style="511"/>
    <col min="5124" max="5124" width="2.5" style="511" customWidth="1"/>
    <col min="5125" max="5125" width="26.875" style="511" customWidth="1"/>
    <col min="5126" max="5126" width="4.5" style="511" customWidth="1"/>
    <col min="5127" max="5129" width="22.375" style="511" customWidth="1"/>
    <col min="5130" max="5130" width="3.5" style="511" customWidth="1"/>
    <col min="5131" max="5131" width="4.875" style="511" customWidth="1"/>
    <col min="5132" max="5132" width="2.75" style="511" customWidth="1"/>
    <col min="5133" max="5379" width="9" style="511"/>
    <col min="5380" max="5380" width="2.5" style="511" customWidth="1"/>
    <col min="5381" max="5381" width="26.875" style="511" customWidth="1"/>
    <col min="5382" max="5382" width="4.5" style="511" customWidth="1"/>
    <col min="5383" max="5385" width="22.375" style="511" customWidth="1"/>
    <col min="5386" max="5386" width="3.5" style="511" customWidth="1"/>
    <col min="5387" max="5387" width="4.875" style="511" customWidth="1"/>
    <col min="5388" max="5388" width="2.75" style="511" customWidth="1"/>
    <col min="5389" max="5635" width="9" style="511"/>
    <col min="5636" max="5636" width="2.5" style="511" customWidth="1"/>
    <col min="5637" max="5637" width="26.875" style="511" customWidth="1"/>
    <col min="5638" max="5638" width="4.5" style="511" customWidth="1"/>
    <col min="5639" max="5641" width="22.375" style="511" customWidth="1"/>
    <col min="5642" max="5642" width="3.5" style="511" customWidth="1"/>
    <col min="5643" max="5643" width="4.875" style="511" customWidth="1"/>
    <col min="5644" max="5644" width="2.75" style="511" customWidth="1"/>
    <col min="5645" max="5891" width="9" style="511"/>
    <col min="5892" max="5892" width="2.5" style="511" customWidth="1"/>
    <col min="5893" max="5893" width="26.875" style="511" customWidth="1"/>
    <col min="5894" max="5894" width="4.5" style="511" customWidth="1"/>
    <col min="5895" max="5897" width="22.375" style="511" customWidth="1"/>
    <col min="5898" max="5898" width="3.5" style="511" customWidth="1"/>
    <col min="5899" max="5899" width="4.875" style="511" customWidth="1"/>
    <col min="5900" max="5900" width="2.75" style="511" customWidth="1"/>
    <col min="5901" max="6147" width="9" style="511"/>
    <col min="6148" max="6148" width="2.5" style="511" customWidth="1"/>
    <col min="6149" max="6149" width="26.875" style="511" customWidth="1"/>
    <col min="6150" max="6150" width="4.5" style="511" customWidth="1"/>
    <col min="6151" max="6153" width="22.375" style="511" customWidth="1"/>
    <col min="6154" max="6154" width="3.5" style="511" customWidth="1"/>
    <col min="6155" max="6155" width="4.875" style="511" customWidth="1"/>
    <col min="6156" max="6156" width="2.75" style="511" customWidth="1"/>
    <col min="6157" max="6403" width="9" style="511"/>
    <col min="6404" max="6404" width="2.5" style="511" customWidth="1"/>
    <col min="6405" max="6405" width="26.875" style="511" customWidth="1"/>
    <col min="6406" max="6406" width="4.5" style="511" customWidth="1"/>
    <col min="6407" max="6409" width="22.375" style="511" customWidth="1"/>
    <col min="6410" max="6410" width="3.5" style="511" customWidth="1"/>
    <col min="6411" max="6411" width="4.875" style="511" customWidth="1"/>
    <col min="6412" max="6412" width="2.75" style="511" customWidth="1"/>
    <col min="6413" max="6659" width="9" style="511"/>
    <col min="6660" max="6660" width="2.5" style="511" customWidth="1"/>
    <col min="6661" max="6661" width="26.875" style="511" customWidth="1"/>
    <col min="6662" max="6662" width="4.5" style="511" customWidth="1"/>
    <col min="6663" max="6665" width="22.375" style="511" customWidth="1"/>
    <col min="6666" max="6666" width="3.5" style="511" customWidth="1"/>
    <col min="6667" max="6667" width="4.875" style="511" customWidth="1"/>
    <col min="6668" max="6668" width="2.75" style="511" customWidth="1"/>
    <col min="6669" max="6915" width="9" style="511"/>
    <col min="6916" max="6916" width="2.5" style="511" customWidth="1"/>
    <col min="6917" max="6917" width="26.875" style="511" customWidth="1"/>
    <col min="6918" max="6918" width="4.5" style="511" customWidth="1"/>
    <col min="6919" max="6921" width="22.375" style="511" customWidth="1"/>
    <col min="6922" max="6922" width="3.5" style="511" customWidth="1"/>
    <col min="6923" max="6923" width="4.875" style="511" customWidth="1"/>
    <col min="6924" max="6924" width="2.75" style="511" customWidth="1"/>
    <col min="6925" max="7171" width="9" style="511"/>
    <col min="7172" max="7172" width="2.5" style="511" customWidth="1"/>
    <col min="7173" max="7173" width="26.875" style="511" customWidth="1"/>
    <col min="7174" max="7174" width="4.5" style="511" customWidth="1"/>
    <col min="7175" max="7177" width="22.375" style="511" customWidth="1"/>
    <col min="7178" max="7178" width="3.5" style="511" customWidth="1"/>
    <col min="7179" max="7179" width="4.875" style="511" customWidth="1"/>
    <col min="7180" max="7180" width="2.75" style="511" customWidth="1"/>
    <col min="7181" max="7427" width="9" style="511"/>
    <col min="7428" max="7428" width="2.5" style="511" customWidth="1"/>
    <col min="7429" max="7429" width="26.875" style="511" customWidth="1"/>
    <col min="7430" max="7430" width="4.5" style="511" customWidth="1"/>
    <col min="7431" max="7433" width="22.375" style="511" customWidth="1"/>
    <col min="7434" max="7434" width="3.5" style="511" customWidth="1"/>
    <col min="7435" max="7435" width="4.875" style="511" customWidth="1"/>
    <col min="7436" max="7436" width="2.75" style="511" customWidth="1"/>
    <col min="7437" max="7683" width="9" style="511"/>
    <col min="7684" max="7684" width="2.5" style="511" customWidth="1"/>
    <col min="7685" max="7685" width="26.875" style="511" customWidth="1"/>
    <col min="7686" max="7686" width="4.5" style="511" customWidth="1"/>
    <col min="7687" max="7689" width="22.375" style="511" customWidth="1"/>
    <col min="7690" max="7690" width="3.5" style="511" customWidth="1"/>
    <col min="7691" max="7691" width="4.875" style="511" customWidth="1"/>
    <col min="7692" max="7692" width="2.75" style="511" customWidth="1"/>
    <col min="7693" max="7939" width="9" style="511"/>
    <col min="7940" max="7940" width="2.5" style="511" customWidth="1"/>
    <col min="7941" max="7941" width="26.875" style="511" customWidth="1"/>
    <col min="7942" max="7942" width="4.5" style="511" customWidth="1"/>
    <col min="7943" max="7945" width="22.375" style="511" customWidth="1"/>
    <col min="7946" max="7946" width="3.5" style="511" customWidth="1"/>
    <col min="7947" max="7947" width="4.875" style="511" customWidth="1"/>
    <col min="7948" max="7948" width="2.75" style="511" customWidth="1"/>
    <col min="7949" max="8195" width="9" style="511"/>
    <col min="8196" max="8196" width="2.5" style="511" customWidth="1"/>
    <col min="8197" max="8197" width="26.875" style="511" customWidth="1"/>
    <col min="8198" max="8198" width="4.5" style="511" customWidth="1"/>
    <col min="8199" max="8201" width="22.375" style="511" customWidth="1"/>
    <col min="8202" max="8202" width="3.5" style="511" customWidth="1"/>
    <col min="8203" max="8203" width="4.875" style="511" customWidth="1"/>
    <col min="8204" max="8204" width="2.75" style="511" customWidth="1"/>
    <col min="8205" max="8451" width="9" style="511"/>
    <col min="8452" max="8452" width="2.5" style="511" customWidth="1"/>
    <col min="8453" max="8453" width="26.875" style="511" customWidth="1"/>
    <col min="8454" max="8454" width="4.5" style="511" customWidth="1"/>
    <col min="8455" max="8457" width="22.375" style="511" customWidth="1"/>
    <col min="8458" max="8458" width="3.5" style="511" customWidth="1"/>
    <col min="8459" max="8459" width="4.875" style="511" customWidth="1"/>
    <col min="8460" max="8460" width="2.75" style="511" customWidth="1"/>
    <col min="8461" max="8707" width="9" style="511"/>
    <col min="8708" max="8708" width="2.5" style="511" customWidth="1"/>
    <col min="8709" max="8709" width="26.875" style="511" customWidth="1"/>
    <col min="8710" max="8710" width="4.5" style="511" customWidth="1"/>
    <col min="8711" max="8713" width="22.375" style="511" customWidth="1"/>
    <col min="8714" max="8714" width="3.5" style="511" customWidth="1"/>
    <col min="8715" max="8715" width="4.875" style="511" customWidth="1"/>
    <col min="8716" max="8716" width="2.75" style="511" customWidth="1"/>
    <col min="8717" max="8963" width="9" style="511"/>
    <col min="8964" max="8964" width="2.5" style="511" customWidth="1"/>
    <col min="8965" max="8965" width="26.875" style="511" customWidth="1"/>
    <col min="8966" max="8966" width="4.5" style="511" customWidth="1"/>
    <col min="8967" max="8969" width="22.375" style="511" customWidth="1"/>
    <col min="8970" max="8970" width="3.5" style="511" customWidth="1"/>
    <col min="8971" max="8971" width="4.875" style="511" customWidth="1"/>
    <col min="8972" max="8972" width="2.75" style="511" customWidth="1"/>
    <col min="8973" max="9219" width="9" style="511"/>
    <col min="9220" max="9220" width="2.5" style="511" customWidth="1"/>
    <col min="9221" max="9221" width="26.875" style="511" customWidth="1"/>
    <col min="9222" max="9222" width="4.5" style="511" customWidth="1"/>
    <col min="9223" max="9225" width="22.375" style="511" customWidth="1"/>
    <col min="9226" max="9226" width="3.5" style="511" customWidth="1"/>
    <col min="9227" max="9227" width="4.875" style="511" customWidth="1"/>
    <col min="9228" max="9228" width="2.75" style="511" customWidth="1"/>
    <col min="9229" max="9475" width="9" style="511"/>
    <col min="9476" max="9476" width="2.5" style="511" customWidth="1"/>
    <col min="9477" max="9477" width="26.875" style="511" customWidth="1"/>
    <col min="9478" max="9478" width="4.5" style="511" customWidth="1"/>
    <col min="9479" max="9481" width="22.375" style="511" customWidth="1"/>
    <col min="9482" max="9482" width="3.5" style="511" customWidth="1"/>
    <col min="9483" max="9483" width="4.875" style="511" customWidth="1"/>
    <col min="9484" max="9484" width="2.75" style="511" customWidth="1"/>
    <col min="9485" max="9731" width="9" style="511"/>
    <col min="9732" max="9732" width="2.5" style="511" customWidth="1"/>
    <col min="9733" max="9733" width="26.875" style="511" customWidth="1"/>
    <col min="9734" max="9734" width="4.5" style="511" customWidth="1"/>
    <col min="9735" max="9737" width="22.375" style="511" customWidth="1"/>
    <col min="9738" max="9738" width="3.5" style="511" customWidth="1"/>
    <col min="9739" max="9739" width="4.875" style="511" customWidth="1"/>
    <col min="9740" max="9740" width="2.75" style="511" customWidth="1"/>
    <col min="9741" max="9987" width="9" style="511"/>
    <col min="9988" max="9988" width="2.5" style="511" customWidth="1"/>
    <col min="9989" max="9989" width="26.875" style="511" customWidth="1"/>
    <col min="9990" max="9990" width="4.5" style="511" customWidth="1"/>
    <col min="9991" max="9993" width="22.375" style="511" customWidth="1"/>
    <col min="9994" max="9994" width="3.5" style="511" customWidth="1"/>
    <col min="9995" max="9995" width="4.875" style="511" customWidth="1"/>
    <col min="9996" max="9996" width="2.75" style="511" customWidth="1"/>
    <col min="9997" max="10243" width="9" style="511"/>
    <col min="10244" max="10244" width="2.5" style="511" customWidth="1"/>
    <col min="10245" max="10245" width="26.875" style="511" customWidth="1"/>
    <col min="10246" max="10246" width="4.5" style="511" customWidth="1"/>
    <col min="10247" max="10249" width="22.375" style="511" customWidth="1"/>
    <col min="10250" max="10250" width="3.5" style="511" customWidth="1"/>
    <col min="10251" max="10251" width="4.875" style="511" customWidth="1"/>
    <col min="10252" max="10252" width="2.75" style="511" customWidth="1"/>
    <col min="10253" max="10499" width="9" style="511"/>
    <col min="10500" max="10500" width="2.5" style="511" customWidth="1"/>
    <col min="10501" max="10501" width="26.875" style="511" customWidth="1"/>
    <col min="10502" max="10502" width="4.5" style="511" customWidth="1"/>
    <col min="10503" max="10505" width="22.375" style="511" customWidth="1"/>
    <col min="10506" max="10506" width="3.5" style="511" customWidth="1"/>
    <col min="10507" max="10507" width="4.875" style="511" customWidth="1"/>
    <col min="10508" max="10508" width="2.75" style="511" customWidth="1"/>
    <col min="10509" max="10755" width="9" style="511"/>
    <col min="10756" max="10756" width="2.5" style="511" customWidth="1"/>
    <col min="10757" max="10757" width="26.875" style="511" customWidth="1"/>
    <col min="10758" max="10758" width="4.5" style="511" customWidth="1"/>
    <col min="10759" max="10761" width="22.375" style="511" customWidth="1"/>
    <col min="10762" max="10762" width="3.5" style="511" customWidth="1"/>
    <col min="10763" max="10763" width="4.875" style="511" customWidth="1"/>
    <col min="10764" max="10764" width="2.75" style="511" customWidth="1"/>
    <col min="10765" max="11011" width="9" style="511"/>
    <col min="11012" max="11012" width="2.5" style="511" customWidth="1"/>
    <col min="11013" max="11013" width="26.875" style="511" customWidth="1"/>
    <col min="11014" max="11014" width="4.5" style="511" customWidth="1"/>
    <col min="11015" max="11017" width="22.375" style="511" customWidth="1"/>
    <col min="11018" max="11018" width="3.5" style="511" customWidth="1"/>
    <col min="11019" max="11019" width="4.875" style="511" customWidth="1"/>
    <col min="11020" max="11020" width="2.75" style="511" customWidth="1"/>
    <col min="11021" max="11267" width="9" style="511"/>
    <col min="11268" max="11268" width="2.5" style="511" customWidth="1"/>
    <col min="11269" max="11269" width="26.875" style="511" customWidth="1"/>
    <col min="11270" max="11270" width="4.5" style="511" customWidth="1"/>
    <col min="11271" max="11273" width="22.375" style="511" customWidth="1"/>
    <col min="11274" max="11274" width="3.5" style="511" customWidth="1"/>
    <col min="11275" max="11275" width="4.875" style="511" customWidth="1"/>
    <col min="11276" max="11276" width="2.75" style="511" customWidth="1"/>
    <col min="11277" max="11523" width="9" style="511"/>
    <col min="11524" max="11524" width="2.5" style="511" customWidth="1"/>
    <col min="11525" max="11525" width="26.875" style="511" customWidth="1"/>
    <col min="11526" max="11526" width="4.5" style="511" customWidth="1"/>
    <col min="11527" max="11529" width="22.375" style="511" customWidth="1"/>
    <col min="11530" max="11530" width="3.5" style="511" customWidth="1"/>
    <col min="11531" max="11531" width="4.875" style="511" customWidth="1"/>
    <col min="11532" max="11532" width="2.75" style="511" customWidth="1"/>
    <col min="11533" max="11779" width="9" style="511"/>
    <col min="11780" max="11780" width="2.5" style="511" customWidth="1"/>
    <col min="11781" max="11781" width="26.875" style="511" customWidth="1"/>
    <col min="11782" max="11782" width="4.5" style="511" customWidth="1"/>
    <col min="11783" max="11785" width="22.375" style="511" customWidth="1"/>
    <col min="11786" max="11786" width="3.5" style="511" customWidth="1"/>
    <col min="11787" max="11787" width="4.875" style="511" customWidth="1"/>
    <col min="11788" max="11788" width="2.75" style="511" customWidth="1"/>
    <col min="11789" max="12035" width="9" style="511"/>
    <col min="12036" max="12036" width="2.5" style="511" customWidth="1"/>
    <col min="12037" max="12037" width="26.875" style="511" customWidth="1"/>
    <col min="12038" max="12038" width="4.5" style="511" customWidth="1"/>
    <col min="12039" max="12041" width="22.375" style="511" customWidth="1"/>
    <col min="12042" max="12042" width="3.5" style="511" customWidth="1"/>
    <col min="12043" max="12043" width="4.875" style="511" customWidth="1"/>
    <col min="12044" max="12044" width="2.75" style="511" customWidth="1"/>
    <col min="12045" max="12291" width="9" style="511"/>
    <col min="12292" max="12292" width="2.5" style="511" customWidth="1"/>
    <col min="12293" max="12293" width="26.875" style="511" customWidth="1"/>
    <col min="12294" max="12294" width="4.5" style="511" customWidth="1"/>
    <col min="12295" max="12297" width="22.375" style="511" customWidth="1"/>
    <col min="12298" max="12298" width="3.5" style="511" customWidth="1"/>
    <col min="12299" max="12299" width="4.875" style="511" customWidth="1"/>
    <col min="12300" max="12300" width="2.75" style="511" customWidth="1"/>
    <col min="12301" max="12547" width="9" style="511"/>
    <col min="12548" max="12548" width="2.5" style="511" customWidth="1"/>
    <col min="12549" max="12549" width="26.875" style="511" customWidth="1"/>
    <col min="12550" max="12550" width="4.5" style="511" customWidth="1"/>
    <col min="12551" max="12553" width="22.375" style="511" customWidth="1"/>
    <col min="12554" max="12554" width="3.5" style="511" customWidth="1"/>
    <col min="12555" max="12555" width="4.875" style="511" customWidth="1"/>
    <col min="12556" max="12556" width="2.75" style="511" customWidth="1"/>
    <col min="12557" max="12803" width="9" style="511"/>
    <col min="12804" max="12804" width="2.5" style="511" customWidth="1"/>
    <col min="12805" max="12805" width="26.875" style="511" customWidth="1"/>
    <col min="12806" max="12806" width="4.5" style="511" customWidth="1"/>
    <col min="12807" max="12809" width="22.375" style="511" customWidth="1"/>
    <col min="12810" max="12810" width="3.5" style="511" customWidth="1"/>
    <col min="12811" max="12811" width="4.875" style="511" customWidth="1"/>
    <col min="12812" max="12812" width="2.75" style="511" customWidth="1"/>
    <col min="12813" max="13059" width="9" style="511"/>
    <col min="13060" max="13060" width="2.5" style="511" customWidth="1"/>
    <col min="13061" max="13061" width="26.875" style="511" customWidth="1"/>
    <col min="13062" max="13062" width="4.5" style="511" customWidth="1"/>
    <col min="13063" max="13065" width="22.375" style="511" customWidth="1"/>
    <col min="13066" max="13066" width="3.5" style="511" customWidth="1"/>
    <col min="13067" max="13067" width="4.875" style="511" customWidth="1"/>
    <col min="13068" max="13068" width="2.75" style="511" customWidth="1"/>
    <col min="13069" max="13315" width="9" style="511"/>
    <col min="13316" max="13316" width="2.5" style="511" customWidth="1"/>
    <col min="13317" max="13317" width="26.875" style="511" customWidth="1"/>
    <col min="13318" max="13318" width="4.5" style="511" customWidth="1"/>
    <col min="13319" max="13321" width="22.375" style="511" customWidth="1"/>
    <col min="13322" max="13322" width="3.5" style="511" customWidth="1"/>
    <col min="13323" max="13323" width="4.875" style="511" customWidth="1"/>
    <col min="13324" max="13324" width="2.75" style="511" customWidth="1"/>
    <col min="13325" max="13571" width="9" style="511"/>
    <col min="13572" max="13572" width="2.5" style="511" customWidth="1"/>
    <col min="13573" max="13573" width="26.875" style="511" customWidth="1"/>
    <col min="13574" max="13574" width="4.5" style="511" customWidth="1"/>
    <col min="13575" max="13577" width="22.375" style="511" customWidth="1"/>
    <col min="13578" max="13578" width="3.5" style="511" customWidth="1"/>
    <col min="13579" max="13579" width="4.875" style="511" customWidth="1"/>
    <col min="13580" max="13580" width="2.75" style="511" customWidth="1"/>
    <col min="13581" max="13827" width="9" style="511"/>
    <col min="13828" max="13828" width="2.5" style="511" customWidth="1"/>
    <col min="13829" max="13829" width="26.875" style="511" customWidth="1"/>
    <col min="13830" max="13830" width="4.5" style="511" customWidth="1"/>
    <col min="13831" max="13833" width="22.375" style="511" customWidth="1"/>
    <col min="13834" max="13834" width="3.5" style="511" customWidth="1"/>
    <col min="13835" max="13835" width="4.875" style="511" customWidth="1"/>
    <col min="13836" max="13836" width="2.75" style="511" customWidth="1"/>
    <col min="13837" max="14083" width="9" style="511"/>
    <col min="14084" max="14084" width="2.5" style="511" customWidth="1"/>
    <col min="14085" max="14085" width="26.875" style="511" customWidth="1"/>
    <col min="14086" max="14086" width="4.5" style="511" customWidth="1"/>
    <col min="14087" max="14089" width="22.375" style="511" customWidth="1"/>
    <col min="14090" max="14090" width="3.5" style="511" customWidth="1"/>
    <col min="14091" max="14091" width="4.875" style="511" customWidth="1"/>
    <col min="14092" max="14092" width="2.75" style="511" customWidth="1"/>
    <col min="14093" max="14339" width="9" style="511"/>
    <col min="14340" max="14340" width="2.5" style="511" customWidth="1"/>
    <col min="14341" max="14341" width="26.875" style="511" customWidth="1"/>
    <col min="14342" max="14342" width="4.5" style="511" customWidth="1"/>
    <col min="14343" max="14345" width="22.375" style="511" customWidth="1"/>
    <col min="14346" max="14346" width="3.5" style="511" customWidth="1"/>
    <col min="14347" max="14347" width="4.875" style="511" customWidth="1"/>
    <col min="14348" max="14348" width="2.75" style="511" customWidth="1"/>
    <col min="14349" max="14595" width="9" style="511"/>
    <col min="14596" max="14596" width="2.5" style="511" customWidth="1"/>
    <col min="14597" max="14597" width="26.875" style="511" customWidth="1"/>
    <col min="14598" max="14598" width="4.5" style="511" customWidth="1"/>
    <col min="14599" max="14601" width="22.375" style="511" customWidth="1"/>
    <col min="14602" max="14602" width="3.5" style="511" customWidth="1"/>
    <col min="14603" max="14603" width="4.875" style="511" customWidth="1"/>
    <col min="14604" max="14604" width="2.75" style="511" customWidth="1"/>
    <col min="14605" max="14851" width="9" style="511"/>
    <col min="14852" max="14852" width="2.5" style="511" customWidth="1"/>
    <col min="14853" max="14853" width="26.875" style="511" customWidth="1"/>
    <col min="14854" max="14854" width="4.5" style="511" customWidth="1"/>
    <col min="14855" max="14857" width="22.375" style="511" customWidth="1"/>
    <col min="14858" max="14858" width="3.5" style="511" customWidth="1"/>
    <col min="14859" max="14859" width="4.875" style="511" customWidth="1"/>
    <col min="14860" max="14860" width="2.75" style="511" customWidth="1"/>
    <col min="14861" max="15107" width="9" style="511"/>
    <col min="15108" max="15108" width="2.5" style="511" customWidth="1"/>
    <col min="15109" max="15109" width="26.875" style="511" customWidth="1"/>
    <col min="15110" max="15110" width="4.5" style="511" customWidth="1"/>
    <col min="15111" max="15113" width="22.375" style="511" customWidth="1"/>
    <col min="15114" max="15114" width="3.5" style="511" customWidth="1"/>
    <col min="15115" max="15115" width="4.875" style="511" customWidth="1"/>
    <col min="15116" max="15116" width="2.75" style="511" customWidth="1"/>
    <col min="15117" max="15363" width="9" style="511"/>
    <col min="15364" max="15364" width="2.5" style="511" customWidth="1"/>
    <col min="15365" max="15365" width="26.875" style="511" customWidth="1"/>
    <col min="15366" max="15366" width="4.5" style="511" customWidth="1"/>
    <col min="15367" max="15369" width="22.375" style="511" customWidth="1"/>
    <col min="15370" max="15370" width="3.5" style="511" customWidth="1"/>
    <col min="15371" max="15371" width="4.875" style="511" customWidth="1"/>
    <col min="15372" max="15372" width="2.75" style="511" customWidth="1"/>
    <col min="15373" max="15619" width="9" style="511"/>
    <col min="15620" max="15620" width="2.5" style="511" customWidth="1"/>
    <col min="15621" max="15621" width="26.875" style="511" customWidth="1"/>
    <col min="15622" max="15622" width="4.5" style="511" customWidth="1"/>
    <col min="15623" max="15625" width="22.375" style="511" customWidth="1"/>
    <col min="15626" max="15626" width="3.5" style="511" customWidth="1"/>
    <col min="15627" max="15627" width="4.875" style="511" customWidth="1"/>
    <col min="15628" max="15628" width="2.75" style="511" customWidth="1"/>
    <col min="15629" max="15875" width="9" style="511"/>
    <col min="15876" max="15876" width="2.5" style="511" customWidth="1"/>
    <col min="15877" max="15877" width="26.875" style="511" customWidth="1"/>
    <col min="15878" max="15878" width="4.5" style="511" customWidth="1"/>
    <col min="15879" max="15881" width="22.375" style="511" customWidth="1"/>
    <col min="15882" max="15882" width="3.5" style="511" customWidth="1"/>
    <col min="15883" max="15883" width="4.875" style="511" customWidth="1"/>
    <col min="15884" max="15884" width="2.75" style="511" customWidth="1"/>
    <col min="15885" max="16131" width="9" style="511"/>
    <col min="16132" max="16132" width="2.5" style="511" customWidth="1"/>
    <col min="16133" max="16133" width="26.875" style="511" customWidth="1"/>
    <col min="16134" max="16134" width="4.5" style="511" customWidth="1"/>
    <col min="16135" max="16137" width="22.375" style="511" customWidth="1"/>
    <col min="16138" max="16138" width="3.5" style="511" customWidth="1"/>
    <col min="16139" max="16139" width="4.875" style="511" customWidth="1"/>
    <col min="16140" max="16140" width="2.75" style="511" customWidth="1"/>
    <col min="16141" max="16384" width="9" style="511"/>
  </cols>
  <sheetData>
    <row r="1" spans="1:12" ht="20.100000000000001" customHeight="1">
      <c r="A1" s="509" t="s">
        <v>231</v>
      </c>
      <c r="B1" s="509"/>
      <c r="C1" s="510"/>
      <c r="D1" s="510"/>
      <c r="E1" s="510"/>
      <c r="F1" s="510"/>
      <c r="G1" s="510"/>
      <c r="H1" s="510"/>
      <c r="I1" s="510"/>
      <c r="J1" s="510"/>
      <c r="K1" s="510"/>
      <c r="L1" s="510"/>
    </row>
    <row r="2" spans="1:12" s="513" customFormat="1" ht="16.899999999999999" customHeight="1">
      <c r="A2" s="512"/>
      <c r="I2" s="514" t="s">
        <v>232</v>
      </c>
      <c r="J2" s="514"/>
      <c r="K2" s="514"/>
    </row>
    <row r="3" spans="1:12" s="513" customFormat="1" ht="16.899999999999999" customHeight="1">
      <c r="A3" s="512"/>
      <c r="I3" s="515"/>
      <c r="J3" s="515"/>
      <c r="K3" s="515"/>
    </row>
    <row r="4" spans="1:12" s="513" customFormat="1" ht="24.6" customHeight="1">
      <c r="A4" s="516" t="s">
        <v>233</v>
      </c>
      <c r="B4" s="516"/>
      <c r="C4" s="516"/>
      <c r="D4" s="516"/>
      <c r="E4" s="516"/>
      <c r="F4" s="516"/>
      <c r="G4" s="516"/>
      <c r="H4" s="516"/>
      <c r="I4" s="516"/>
      <c r="J4" s="516"/>
      <c r="K4" s="516"/>
    </row>
    <row r="5" spans="1:12" s="513" customFormat="1" ht="13.15" customHeight="1">
      <c r="A5" s="517"/>
      <c r="B5" s="517"/>
      <c r="C5" s="517"/>
      <c r="D5" s="517"/>
      <c r="E5" s="517"/>
      <c r="F5" s="517"/>
      <c r="G5" s="517"/>
      <c r="H5" s="517"/>
      <c r="I5" s="517"/>
      <c r="J5" s="517"/>
      <c r="K5" s="517"/>
    </row>
    <row r="6" spans="1:12" s="513" customFormat="1" ht="22.9" customHeight="1">
      <c r="A6" s="517"/>
      <c r="B6" s="518" t="s">
        <v>234</v>
      </c>
      <c r="C6" s="519"/>
      <c r="D6" s="520"/>
      <c r="E6" s="520"/>
      <c r="F6" s="520"/>
      <c r="G6" s="520"/>
      <c r="H6" s="520"/>
      <c r="I6" s="520"/>
      <c r="J6" s="520"/>
      <c r="K6" s="521"/>
    </row>
    <row r="7" spans="1:12" s="513" customFormat="1" ht="27.6" customHeight="1">
      <c r="B7" s="522" t="s">
        <v>235</v>
      </c>
      <c r="C7" s="523" t="s">
        <v>236</v>
      </c>
      <c r="D7" s="523"/>
      <c r="E7" s="523"/>
      <c r="F7" s="523"/>
      <c r="G7" s="523"/>
      <c r="H7" s="523"/>
      <c r="I7" s="523"/>
      <c r="J7" s="523"/>
      <c r="K7" s="524"/>
    </row>
    <row r="8" spans="1:12" s="513" customFormat="1" ht="27.6" customHeight="1">
      <c r="B8" s="525" t="s">
        <v>237</v>
      </c>
      <c r="C8" s="526" t="s">
        <v>238</v>
      </c>
      <c r="D8" s="527"/>
      <c r="E8" s="527"/>
      <c r="F8" s="527"/>
      <c r="G8" s="527"/>
      <c r="H8" s="527"/>
      <c r="I8" s="527"/>
      <c r="J8" s="527"/>
      <c r="K8" s="528"/>
    </row>
    <row r="9" spans="1:12" s="513" customFormat="1" ht="27.6" customHeight="1">
      <c r="B9" s="529" t="s">
        <v>239</v>
      </c>
      <c r="C9" s="530" t="s">
        <v>240</v>
      </c>
      <c r="D9" s="531"/>
      <c r="E9" s="531"/>
      <c r="F9" s="531"/>
      <c r="G9" s="531"/>
      <c r="H9" s="531"/>
      <c r="I9" s="531"/>
      <c r="J9" s="531"/>
      <c r="K9" s="532"/>
    </row>
    <row r="10" spans="1:12" s="513" customFormat="1" ht="18.600000000000001" customHeight="1">
      <c r="B10" s="533" t="s">
        <v>241</v>
      </c>
      <c r="C10" s="534"/>
      <c r="K10" s="535"/>
    </row>
    <row r="11" spans="1:12" s="513" customFormat="1" ht="28.9" customHeight="1">
      <c r="B11" s="533"/>
      <c r="C11" s="534"/>
      <c r="D11" s="536" t="s">
        <v>242</v>
      </c>
      <c r="E11" s="536"/>
      <c r="F11" s="537"/>
      <c r="G11" s="538"/>
      <c r="H11" s="538" t="s">
        <v>150</v>
      </c>
      <c r="I11" s="515"/>
      <c r="J11" s="515"/>
      <c r="K11" s="535"/>
    </row>
    <row r="12" spans="1:12" s="513" customFormat="1" ht="22.9" customHeight="1">
      <c r="B12" s="539"/>
      <c r="C12" s="540"/>
      <c r="D12" s="541" t="s">
        <v>243</v>
      </c>
      <c r="E12" s="541"/>
      <c r="F12" s="542"/>
      <c r="G12" s="542"/>
      <c r="H12" s="542"/>
      <c r="I12" s="542"/>
      <c r="J12" s="542"/>
      <c r="K12" s="543"/>
    </row>
    <row r="13" spans="1:12" s="513" customFormat="1" ht="27.6" customHeight="1">
      <c r="B13" s="544" t="s">
        <v>244</v>
      </c>
      <c r="C13" s="526" t="s">
        <v>245</v>
      </c>
      <c r="D13" s="527"/>
      <c r="E13" s="527"/>
      <c r="F13" s="527"/>
      <c r="G13" s="527"/>
      <c r="H13" s="527"/>
      <c r="I13" s="527"/>
      <c r="J13" s="527"/>
      <c r="K13" s="528"/>
    </row>
    <row r="14" spans="1:12" s="513" customFormat="1" ht="27.6" customHeight="1">
      <c r="A14" s="545"/>
      <c r="B14" s="546" t="s">
        <v>246</v>
      </c>
      <c r="C14" s="547" t="s">
        <v>247</v>
      </c>
      <c r="D14" s="548"/>
      <c r="E14" s="548"/>
      <c r="F14" s="548"/>
      <c r="G14" s="548"/>
      <c r="H14" s="548"/>
      <c r="I14" s="548"/>
      <c r="J14" s="548"/>
      <c r="K14" s="549"/>
    </row>
    <row r="15" spans="1:12" s="513" customFormat="1" ht="27.6" customHeight="1" thickBot="1">
      <c r="A15" s="545"/>
      <c r="B15" s="550"/>
      <c r="C15" s="551"/>
      <c r="D15" s="545" t="s">
        <v>248</v>
      </c>
      <c r="E15" s="545"/>
      <c r="F15" s="545"/>
      <c r="G15" s="545"/>
      <c r="H15" s="545"/>
      <c r="I15" s="545"/>
      <c r="J15" s="545"/>
      <c r="K15" s="552"/>
    </row>
    <row r="16" spans="1:12" s="513" customFormat="1" ht="21" customHeight="1">
      <c r="A16" s="545"/>
      <c r="B16" s="550"/>
      <c r="C16" s="551"/>
      <c r="D16" s="553"/>
      <c r="E16" s="554" t="s">
        <v>249</v>
      </c>
      <c r="F16" s="555"/>
      <c r="G16" s="556" t="s">
        <v>250</v>
      </c>
      <c r="H16" s="557"/>
      <c r="I16" s="558" t="s">
        <v>251</v>
      </c>
      <c r="J16" s="559"/>
      <c r="K16" s="552"/>
    </row>
    <row r="17" spans="1:11" s="513" customFormat="1" ht="25.9" customHeight="1">
      <c r="A17" s="545"/>
      <c r="B17" s="550"/>
      <c r="C17" s="551"/>
      <c r="D17" s="556" t="s">
        <v>252</v>
      </c>
      <c r="E17" s="560"/>
      <c r="F17" s="561" t="s">
        <v>150</v>
      </c>
      <c r="G17" s="560"/>
      <c r="H17" s="562" t="s">
        <v>150</v>
      </c>
      <c r="I17" s="563"/>
      <c r="J17" s="564" t="s">
        <v>150</v>
      </c>
      <c r="K17" s="552"/>
    </row>
    <row r="18" spans="1:11" s="513" customFormat="1" ht="25.9" customHeight="1" thickBot="1">
      <c r="A18" s="545"/>
      <c r="B18" s="550"/>
      <c r="C18" s="551"/>
      <c r="D18" s="565" t="s">
        <v>253</v>
      </c>
      <c r="E18" s="560" t="s">
        <v>254</v>
      </c>
      <c r="F18" s="566" t="s">
        <v>255</v>
      </c>
      <c r="G18" s="560" t="s">
        <v>256</v>
      </c>
      <c r="H18" s="567" t="s">
        <v>255</v>
      </c>
      <c r="I18" s="568" t="s">
        <v>257</v>
      </c>
      <c r="J18" s="569" t="s">
        <v>255</v>
      </c>
      <c r="K18" s="552"/>
    </row>
    <row r="19" spans="1:11" s="513" customFormat="1" ht="25.9" customHeight="1" thickBot="1">
      <c r="A19" s="545"/>
      <c r="B19" s="550"/>
      <c r="C19" s="551"/>
      <c r="D19" s="545" t="s">
        <v>258</v>
      </c>
      <c r="E19" s="545"/>
      <c r="F19" s="545"/>
      <c r="G19" s="570"/>
      <c r="H19" s="570"/>
      <c r="I19" s="570"/>
      <c r="J19" s="570"/>
      <c r="K19" s="552"/>
    </row>
    <row r="20" spans="1:11" s="513" customFormat="1" ht="33" customHeight="1">
      <c r="A20" s="545"/>
      <c r="B20" s="550"/>
      <c r="C20" s="551"/>
      <c r="D20" s="571"/>
      <c r="E20" s="572" t="s">
        <v>259</v>
      </c>
      <c r="F20" s="573"/>
      <c r="G20" s="574"/>
      <c r="H20" s="571"/>
      <c r="I20" s="575" t="s">
        <v>260</v>
      </c>
      <c r="J20" s="573"/>
      <c r="K20" s="552"/>
    </row>
    <row r="21" spans="1:11" s="513" customFormat="1" ht="25.9" customHeight="1" thickBot="1">
      <c r="A21" s="545"/>
      <c r="B21" s="550"/>
      <c r="C21" s="551"/>
      <c r="D21" s="576" t="s">
        <v>261</v>
      </c>
      <c r="E21" s="577" t="s">
        <v>262</v>
      </c>
      <c r="F21" s="569" t="s">
        <v>255</v>
      </c>
      <c r="G21" s="574"/>
      <c r="H21" s="576" t="s">
        <v>261</v>
      </c>
      <c r="I21" s="577" t="s">
        <v>263</v>
      </c>
      <c r="J21" s="569" t="s">
        <v>255</v>
      </c>
      <c r="K21" s="552"/>
    </row>
    <row r="22" spans="1:11" s="513" customFormat="1" ht="29.25" customHeight="1" thickBot="1">
      <c r="A22" s="545"/>
      <c r="B22" s="550"/>
      <c r="C22" s="551"/>
      <c r="D22" s="545" t="s">
        <v>264</v>
      </c>
      <c r="E22" s="570"/>
      <c r="F22" s="570"/>
      <c r="G22" s="570"/>
      <c r="H22" s="570"/>
      <c r="I22" s="570"/>
      <c r="J22" s="570"/>
      <c r="K22" s="552"/>
    </row>
    <row r="23" spans="1:11" s="513" customFormat="1" ht="25.9" customHeight="1">
      <c r="A23" s="545"/>
      <c r="B23" s="550"/>
      <c r="C23" s="551"/>
      <c r="D23" s="570"/>
      <c r="E23" s="570"/>
      <c r="F23" s="558"/>
      <c r="G23" s="578"/>
      <c r="H23" s="579"/>
      <c r="I23" s="580" t="s">
        <v>265</v>
      </c>
      <c r="J23" s="573"/>
      <c r="K23" s="552"/>
    </row>
    <row r="24" spans="1:11" s="513" customFormat="1" ht="25.9" customHeight="1">
      <c r="A24" s="545"/>
      <c r="B24" s="550"/>
      <c r="C24" s="551"/>
      <c r="D24" s="570"/>
      <c r="E24" s="570"/>
      <c r="F24" s="581" t="s">
        <v>266</v>
      </c>
      <c r="G24" s="582"/>
      <c r="H24" s="582"/>
      <c r="I24" s="583" t="s">
        <v>267</v>
      </c>
      <c r="J24" s="564" t="s">
        <v>150</v>
      </c>
      <c r="K24" s="552"/>
    </row>
    <row r="25" spans="1:11" s="513" customFormat="1" ht="25.9" customHeight="1" thickBot="1">
      <c r="A25" s="545"/>
      <c r="B25" s="550"/>
      <c r="C25" s="551"/>
      <c r="D25" s="584"/>
      <c r="E25" s="574"/>
      <c r="F25" s="585" t="s">
        <v>268</v>
      </c>
      <c r="G25" s="586"/>
      <c r="H25" s="586"/>
      <c r="I25" s="587"/>
      <c r="J25" s="569" t="s">
        <v>255</v>
      </c>
      <c r="K25" s="552"/>
    </row>
    <row r="26" spans="1:11" s="513" customFormat="1" ht="20.45" customHeight="1">
      <c r="A26" s="545"/>
      <c r="B26" s="550"/>
      <c r="C26" s="551"/>
      <c r="D26" s="584"/>
      <c r="E26" s="574"/>
      <c r="F26" s="584"/>
      <c r="G26" s="574"/>
      <c r="H26" s="570"/>
      <c r="I26" s="570"/>
      <c r="J26" s="570"/>
      <c r="K26" s="552"/>
    </row>
    <row r="27" spans="1:11" s="513" customFormat="1" ht="20.45" customHeight="1">
      <c r="A27" s="545"/>
      <c r="B27" s="550"/>
      <c r="C27" s="588" t="s">
        <v>269</v>
      </c>
      <c r="D27" s="548"/>
      <c r="E27" s="548"/>
      <c r="F27" s="548"/>
      <c r="G27" s="548"/>
      <c r="H27" s="548"/>
      <c r="I27" s="548"/>
      <c r="J27" s="548"/>
      <c r="K27" s="549"/>
    </row>
    <row r="28" spans="1:11" s="513" customFormat="1" ht="20.45" customHeight="1" thickBot="1">
      <c r="A28" s="545"/>
      <c r="B28" s="550"/>
      <c r="C28" s="551"/>
      <c r="D28" s="589"/>
      <c r="E28" s="570"/>
      <c r="F28" s="570"/>
      <c r="G28" s="570"/>
      <c r="H28" s="570"/>
      <c r="I28" s="570"/>
      <c r="J28" s="570"/>
      <c r="K28" s="552"/>
    </row>
    <row r="29" spans="1:11" s="513" customFormat="1" ht="20.45" customHeight="1">
      <c r="A29" s="545"/>
      <c r="B29" s="550"/>
      <c r="C29" s="551"/>
      <c r="D29" s="545"/>
      <c r="E29" s="545"/>
      <c r="F29" s="558"/>
      <c r="G29" s="578"/>
      <c r="H29" s="579"/>
      <c r="I29" s="580" t="s">
        <v>265</v>
      </c>
      <c r="J29" s="573"/>
      <c r="K29" s="552"/>
    </row>
    <row r="30" spans="1:11" s="513" customFormat="1" ht="20.45" customHeight="1">
      <c r="A30" s="545"/>
      <c r="B30" s="550"/>
      <c r="C30" s="551"/>
      <c r="D30" s="590"/>
      <c r="E30" s="590"/>
      <c r="F30" s="581" t="s">
        <v>266</v>
      </c>
      <c r="G30" s="582"/>
      <c r="H30" s="582"/>
      <c r="I30" s="583" t="s">
        <v>270</v>
      </c>
      <c r="J30" s="564" t="s">
        <v>150</v>
      </c>
      <c r="K30" s="552"/>
    </row>
    <row r="31" spans="1:11" s="513" customFormat="1" ht="20.45" customHeight="1" thickBot="1">
      <c r="A31" s="545"/>
      <c r="B31" s="550"/>
      <c r="C31" s="551"/>
      <c r="D31" s="584"/>
      <c r="E31" s="584"/>
      <c r="F31" s="585" t="s">
        <v>268</v>
      </c>
      <c r="G31" s="586"/>
      <c r="H31" s="586"/>
      <c r="I31" s="587"/>
      <c r="J31" s="569" t="s">
        <v>255</v>
      </c>
      <c r="K31" s="552"/>
    </row>
    <row r="32" spans="1:11" s="513" customFormat="1" ht="20.45" customHeight="1">
      <c r="A32" s="545"/>
      <c r="B32" s="550"/>
      <c r="C32" s="551"/>
      <c r="D32" s="584"/>
      <c r="E32" s="545"/>
      <c r="F32" s="570"/>
      <c r="G32" s="545"/>
      <c r="H32" s="570"/>
      <c r="I32" s="545"/>
      <c r="J32" s="570"/>
      <c r="K32" s="552"/>
    </row>
    <row r="33" spans="1:12" s="513" customFormat="1" ht="21" customHeight="1">
      <c r="A33" s="545"/>
      <c r="B33" s="550"/>
      <c r="C33" s="547" t="s">
        <v>271</v>
      </c>
      <c r="D33" s="548"/>
      <c r="E33" s="548"/>
      <c r="F33" s="548"/>
      <c r="G33" s="548"/>
      <c r="H33" s="548"/>
      <c r="I33" s="548"/>
      <c r="J33" s="548"/>
      <c r="K33" s="549"/>
    </row>
    <row r="34" spans="1:12" s="513" customFormat="1" ht="21" customHeight="1" thickBot="1">
      <c r="A34" s="545"/>
      <c r="B34" s="550"/>
      <c r="C34" s="591"/>
      <c r="D34" s="590"/>
      <c r="E34" s="590"/>
      <c r="F34" s="590"/>
      <c r="G34" s="590"/>
      <c r="H34" s="590"/>
      <c r="I34" s="590"/>
      <c r="J34" s="590"/>
      <c r="K34" s="592"/>
    </row>
    <row r="35" spans="1:12" s="513" customFormat="1" ht="21" customHeight="1" thickBot="1">
      <c r="A35" s="545"/>
      <c r="B35" s="550"/>
      <c r="C35" s="593"/>
      <c r="D35" s="594" t="s">
        <v>272</v>
      </c>
      <c r="E35" s="595" t="s">
        <v>273</v>
      </c>
      <c r="F35" s="595"/>
      <c r="G35" s="595"/>
      <c r="H35" s="595"/>
      <c r="I35" s="595"/>
      <c r="J35" s="596"/>
      <c r="K35" s="592"/>
    </row>
    <row r="36" spans="1:12" s="513" customFormat="1" ht="21" customHeight="1" thickBot="1">
      <c r="A36" s="545"/>
      <c r="B36" s="550"/>
      <c r="C36" s="551"/>
      <c r="D36" s="597" t="s">
        <v>274</v>
      </c>
      <c r="E36" s="598" t="s">
        <v>275</v>
      </c>
      <c r="F36" s="598"/>
      <c r="G36" s="598"/>
      <c r="H36" s="598"/>
      <c r="I36" s="598"/>
      <c r="J36" s="599"/>
      <c r="K36" s="592"/>
    </row>
    <row r="37" spans="1:12" s="513" customFormat="1" ht="21" customHeight="1">
      <c r="A37" s="545"/>
      <c r="B37" s="600"/>
      <c r="C37" s="601"/>
      <c r="D37" s="602"/>
      <c r="E37" s="602"/>
      <c r="F37" s="602"/>
      <c r="G37" s="602"/>
      <c r="H37" s="602"/>
      <c r="I37" s="602"/>
      <c r="J37" s="602"/>
      <c r="K37" s="603"/>
    </row>
    <row r="38" spans="1:12" s="513" customFormat="1">
      <c r="B38" s="604"/>
      <c r="C38" s="604"/>
      <c r="D38" s="604"/>
      <c r="E38" s="604"/>
      <c r="F38" s="604"/>
      <c r="G38" s="604"/>
      <c r="H38" s="604"/>
      <c r="I38" s="604"/>
      <c r="J38" s="604"/>
      <c r="K38" s="604"/>
    </row>
    <row r="39" spans="1:12" s="513" customFormat="1" ht="49.15" customHeight="1">
      <c r="B39" s="605" t="s">
        <v>276</v>
      </c>
      <c r="C39" s="606" t="s">
        <v>277</v>
      </c>
      <c r="D39" s="607"/>
      <c r="E39" s="607"/>
      <c r="F39" s="607"/>
      <c r="G39" s="607"/>
      <c r="H39" s="607"/>
      <c r="I39" s="607"/>
      <c r="J39" s="607"/>
      <c r="K39" s="607"/>
    </row>
    <row r="40" spans="1:12" s="513" customFormat="1">
      <c r="B40" s="545"/>
      <c r="C40" s="545"/>
      <c r="D40" s="545"/>
      <c r="E40" s="545"/>
      <c r="F40" s="545"/>
      <c r="G40" s="545"/>
      <c r="H40" s="545"/>
      <c r="I40" s="545"/>
      <c r="J40" s="545"/>
      <c r="K40" s="545"/>
    </row>
    <row r="41" spans="1:12" s="513" customFormat="1" ht="14.45" customHeight="1">
      <c r="B41" s="608" t="s">
        <v>278</v>
      </c>
      <c r="C41" s="608"/>
      <c r="D41" s="608"/>
      <c r="E41" s="608"/>
      <c r="F41" s="608"/>
      <c r="G41" s="608"/>
      <c r="H41" s="608"/>
      <c r="I41" s="608"/>
      <c r="J41" s="608"/>
      <c r="K41" s="608"/>
    </row>
    <row r="42" spans="1:12" s="513" customFormat="1" ht="14.45" customHeight="1">
      <c r="B42" s="608"/>
      <c r="C42" s="608"/>
      <c r="D42" s="608"/>
      <c r="E42" s="608"/>
      <c r="F42" s="608"/>
      <c r="G42" s="608"/>
      <c r="H42" s="608"/>
      <c r="I42" s="608"/>
      <c r="J42" s="608"/>
      <c r="K42" s="608"/>
    </row>
    <row r="43" spans="1:12" s="513" customFormat="1" ht="14.45" customHeight="1">
      <c r="B43" s="608"/>
      <c r="C43" s="608"/>
      <c r="D43" s="608"/>
      <c r="E43" s="608"/>
      <c r="F43" s="608"/>
      <c r="G43" s="608"/>
      <c r="H43" s="608"/>
      <c r="I43" s="608"/>
      <c r="J43" s="608"/>
      <c r="K43" s="608"/>
    </row>
    <row r="44" spans="1:12" s="513" customFormat="1" ht="14.45" customHeight="1">
      <c r="B44" s="608"/>
      <c r="C44" s="608"/>
      <c r="D44" s="608"/>
      <c r="E44" s="608"/>
      <c r="F44" s="608"/>
      <c r="G44" s="608"/>
      <c r="H44" s="608"/>
      <c r="I44" s="608"/>
      <c r="J44" s="608"/>
      <c r="K44" s="608"/>
    </row>
    <row r="45" spans="1:12" s="513" customFormat="1" ht="14.45" customHeight="1">
      <c r="B45" s="608"/>
      <c r="C45" s="608"/>
      <c r="D45" s="608"/>
      <c r="E45" s="608"/>
      <c r="F45" s="608"/>
      <c r="G45" s="608"/>
      <c r="H45" s="608"/>
      <c r="I45" s="608"/>
      <c r="J45" s="608"/>
      <c r="K45" s="608"/>
    </row>
    <row r="46" spans="1:12" s="513" customFormat="1" ht="14.45" customHeight="1">
      <c r="B46" s="608"/>
      <c r="C46" s="608"/>
      <c r="D46" s="608"/>
      <c r="E46" s="608"/>
      <c r="F46" s="608"/>
      <c r="G46" s="608"/>
      <c r="H46" s="608"/>
      <c r="I46" s="608"/>
      <c r="J46" s="608"/>
      <c r="K46" s="608"/>
    </row>
    <row r="47" spans="1:12" ht="17.25" customHeight="1">
      <c r="A47" s="510"/>
      <c r="B47" s="609"/>
      <c r="C47" s="609"/>
      <c r="D47" s="609"/>
      <c r="E47" s="609"/>
      <c r="F47" s="609"/>
      <c r="G47" s="609"/>
      <c r="H47" s="609"/>
      <c r="I47" s="609"/>
      <c r="J47" s="609"/>
      <c r="K47" s="609"/>
      <c r="L47" s="510"/>
    </row>
    <row r="51" spans="2:2">
      <c r="B51" s="610"/>
    </row>
    <row r="52" spans="2:2">
      <c r="B52" s="611"/>
    </row>
    <row r="53" spans="2:2">
      <c r="B53" s="611"/>
    </row>
    <row r="54" spans="2:2">
      <c r="B54" s="611"/>
    </row>
    <row r="55" spans="2:2">
      <c r="B55" s="611"/>
    </row>
    <row r="56" spans="2:2">
      <c r="B56" s="611"/>
    </row>
  </sheetData>
  <mergeCells count="25">
    <mergeCell ref="E36:J36"/>
    <mergeCell ref="C39:K39"/>
    <mergeCell ref="B41:K46"/>
    <mergeCell ref="C27:K27"/>
    <mergeCell ref="F29:H29"/>
    <mergeCell ref="F30:H30"/>
    <mergeCell ref="F31:H31"/>
    <mergeCell ref="C33:K33"/>
    <mergeCell ref="E35:J35"/>
    <mergeCell ref="B10:B12"/>
    <mergeCell ref="D11:E11"/>
    <mergeCell ref="C13:K13"/>
    <mergeCell ref="B14:B37"/>
    <mergeCell ref="C14:K14"/>
    <mergeCell ref="E16:F16"/>
    <mergeCell ref="I16:J16"/>
    <mergeCell ref="F23:H23"/>
    <mergeCell ref="F24:H24"/>
    <mergeCell ref="F25:H25"/>
    <mergeCell ref="A1:B1"/>
    <mergeCell ref="I2:K2"/>
    <mergeCell ref="A4:K4"/>
    <mergeCell ref="C7:K7"/>
    <mergeCell ref="C8:K8"/>
    <mergeCell ref="C9:K9"/>
  </mergeCells>
  <phoneticPr fontId="19"/>
  <pageMargins left="0.7" right="0.7" top="0.75" bottom="0.75" header="0.3" footer="0.3"/>
  <pageSetup paperSize="9" scale="6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7A7B-AA69-4A81-98BD-A38ED95D25E3}">
  <sheetPr>
    <tabColor theme="8" tint="0.59999389629810485"/>
    <pageSetUpPr fitToPage="1"/>
  </sheetPr>
  <dimension ref="B1:DH88"/>
  <sheetViews>
    <sheetView view="pageBreakPreview" zoomScale="115" zoomScaleNormal="100" zoomScaleSheetLayoutView="115" workbookViewId="0">
      <selection activeCell="B29" sqref="B29:AF32"/>
    </sheetView>
  </sheetViews>
  <sheetFormatPr defaultColWidth="9" defaultRowHeight="21" customHeight="1"/>
  <cols>
    <col min="1" max="1" width="3.75" style="81" customWidth="1"/>
    <col min="2" max="2" width="3" style="81" customWidth="1"/>
    <col min="3" max="3" width="5.375" style="81" customWidth="1"/>
    <col min="4" max="7" width="3.5" style="612" customWidth="1"/>
    <col min="8" max="64" width="3.5" style="81" customWidth="1"/>
    <col min="65" max="65" width="3.375" style="81" customWidth="1"/>
    <col min="66" max="68" width="3.25" style="81" customWidth="1"/>
    <col min="69" max="76" width="3.375" style="81" customWidth="1"/>
    <col min="77" max="78" width="7.625" style="81" customWidth="1"/>
    <col min="79" max="80" width="2.625" style="81" customWidth="1"/>
    <col min="81" max="16384" width="9" style="81"/>
  </cols>
  <sheetData>
    <row r="1" spans="2:112" ht="21" customHeight="1">
      <c r="B1" s="612"/>
      <c r="C1" s="612"/>
      <c r="G1" s="81"/>
      <c r="W1" s="81" t="s">
        <v>279</v>
      </c>
      <c r="AK1" s="613"/>
      <c r="AO1" s="614"/>
      <c r="AZ1" s="614"/>
      <c r="BA1" s="614"/>
      <c r="BB1" s="614"/>
      <c r="BC1" s="614"/>
      <c r="BD1" s="614"/>
      <c r="BE1" s="614"/>
      <c r="BF1" s="614"/>
      <c r="BG1" s="614"/>
      <c r="BH1" s="614"/>
      <c r="BI1" s="614"/>
      <c r="BJ1" s="614"/>
      <c r="BK1" s="614"/>
      <c r="BL1" s="614"/>
      <c r="BM1" s="614"/>
      <c r="BN1" s="614"/>
      <c r="BO1" s="614"/>
      <c r="BP1" s="614"/>
      <c r="BQ1" s="614"/>
      <c r="BR1" s="614"/>
      <c r="BS1" s="613"/>
      <c r="BT1" s="613"/>
      <c r="BU1" s="613"/>
      <c r="BV1" s="613"/>
      <c r="BW1" s="613"/>
      <c r="BX1" s="613"/>
      <c r="BY1" s="613"/>
      <c r="BZ1" s="613"/>
      <c r="CA1" s="613"/>
      <c r="CB1" s="613"/>
      <c r="CC1" s="613"/>
      <c r="CD1" s="613"/>
      <c r="CE1" s="613"/>
    </row>
    <row r="2" spans="2:112" ht="21" customHeight="1">
      <c r="B2" s="612"/>
      <c r="C2" s="612"/>
      <c r="G2" s="81"/>
      <c r="Y2" s="81">
        <v>-1</v>
      </c>
      <c r="AO2" s="615" t="s">
        <v>280</v>
      </c>
      <c r="AP2" s="615"/>
      <c r="AQ2" s="615"/>
      <c r="AR2" s="615"/>
      <c r="AS2" s="615"/>
      <c r="AT2" s="615"/>
      <c r="AU2" s="615"/>
      <c r="AV2" s="615"/>
      <c r="AW2" s="616"/>
      <c r="AX2" s="617"/>
      <c r="AY2" s="617"/>
      <c r="AZ2" s="617"/>
      <c r="BA2" s="617"/>
      <c r="BB2" s="617"/>
      <c r="BC2" s="617"/>
      <c r="BD2" s="617"/>
      <c r="BE2" s="617"/>
      <c r="BF2" s="617"/>
      <c r="BG2" s="617"/>
      <c r="BH2" s="617"/>
      <c r="BI2" s="617"/>
      <c r="BJ2" s="617"/>
      <c r="BK2" s="617"/>
      <c r="BL2" s="617"/>
      <c r="BM2" s="617"/>
      <c r="BN2" s="617"/>
      <c r="BO2" s="617"/>
      <c r="BP2" s="617"/>
      <c r="BQ2" s="617"/>
      <c r="BR2" s="618"/>
      <c r="BS2" s="619"/>
      <c r="BT2" s="619"/>
      <c r="BU2" s="619"/>
      <c r="BV2" s="619"/>
      <c r="BW2" s="619"/>
      <c r="BX2" s="619"/>
      <c r="BY2" s="619"/>
      <c r="CA2" s="619"/>
      <c r="CB2" s="619"/>
      <c r="CC2" s="619"/>
      <c r="CD2" s="619"/>
      <c r="CE2" s="619"/>
    </row>
    <row r="3" spans="2:112" ht="21" customHeight="1">
      <c r="B3" s="612"/>
      <c r="C3" s="612"/>
      <c r="G3" s="81"/>
      <c r="AO3" s="615" t="s">
        <v>281</v>
      </c>
      <c r="AP3" s="615"/>
      <c r="AQ3" s="615"/>
      <c r="AR3" s="615"/>
      <c r="AS3" s="615"/>
      <c r="AT3" s="615"/>
      <c r="AU3" s="615"/>
      <c r="AV3" s="615"/>
      <c r="AW3" s="620"/>
      <c r="AX3" s="620"/>
      <c r="AY3" s="620"/>
      <c r="AZ3" s="620"/>
      <c r="BA3" s="620"/>
      <c r="BB3" s="620"/>
      <c r="BC3" s="620"/>
      <c r="BD3" s="620"/>
      <c r="BE3" s="620"/>
      <c r="BF3" s="620"/>
      <c r="BG3" s="620"/>
      <c r="BH3" s="620"/>
      <c r="BI3" s="620"/>
      <c r="BJ3" s="620"/>
      <c r="BK3" s="621" t="s">
        <v>282</v>
      </c>
      <c r="BL3" s="622"/>
      <c r="BM3" s="622"/>
      <c r="BN3" s="623"/>
      <c r="BO3" s="624"/>
      <c r="BP3" s="625"/>
      <c r="BQ3" s="625"/>
      <c r="BR3" s="626"/>
      <c r="BS3" s="619"/>
      <c r="BT3" s="619"/>
      <c r="BU3" s="619"/>
      <c r="BV3" s="619"/>
      <c r="BW3" s="619"/>
      <c r="BX3" s="619"/>
      <c r="BY3" s="619"/>
      <c r="CA3" s="619"/>
      <c r="CB3" s="619"/>
      <c r="CC3" s="619"/>
      <c r="CD3" s="619"/>
      <c r="CE3" s="619"/>
    </row>
    <row r="4" spans="2:112" ht="21" customHeight="1">
      <c r="B4" s="612"/>
      <c r="C4" s="627"/>
      <c r="D4" s="628" t="s">
        <v>283</v>
      </c>
      <c r="E4" s="628"/>
      <c r="F4" s="628"/>
      <c r="G4" s="628"/>
      <c r="H4" s="628"/>
      <c r="I4" s="628"/>
      <c r="J4" s="628"/>
      <c r="K4" s="629"/>
      <c r="L4" s="629"/>
      <c r="M4" s="630"/>
      <c r="N4" s="630"/>
      <c r="O4" s="630"/>
      <c r="P4" s="630"/>
      <c r="Q4" s="630"/>
      <c r="R4" s="630"/>
      <c r="S4" s="630"/>
      <c r="T4" s="630"/>
      <c r="U4" s="631"/>
      <c r="V4" s="632"/>
      <c r="W4" s="633"/>
      <c r="X4" s="634"/>
      <c r="Y4" s="634"/>
      <c r="Z4" s="635" t="s">
        <v>284</v>
      </c>
      <c r="AA4" s="416"/>
      <c r="CA4" s="636"/>
      <c r="CB4" s="636"/>
      <c r="CC4" s="636"/>
      <c r="CD4" s="636"/>
      <c r="CE4" s="636"/>
      <c r="CF4" s="636"/>
      <c r="CG4" s="636"/>
      <c r="CH4" s="637"/>
      <c r="CI4" s="637"/>
      <c r="CJ4" s="637"/>
      <c r="CK4" s="637"/>
      <c r="CL4" s="636"/>
      <c r="CM4" s="636"/>
      <c r="CN4" s="636"/>
      <c r="CO4" s="636"/>
      <c r="CP4" s="636"/>
      <c r="CQ4" s="636"/>
      <c r="CR4" s="636"/>
      <c r="CS4" s="636"/>
      <c r="CT4" s="636"/>
      <c r="CU4" s="636"/>
      <c r="CV4" s="636"/>
      <c r="CW4" s="636"/>
      <c r="CX4" s="636"/>
      <c r="CY4" s="636"/>
      <c r="CZ4" s="636"/>
      <c r="DA4" s="636"/>
      <c r="DB4" s="636"/>
      <c r="DC4" s="636"/>
      <c r="DD4" s="636"/>
      <c r="DE4" s="636"/>
      <c r="DF4" s="636"/>
      <c r="DG4" s="636"/>
      <c r="DH4" s="636"/>
    </row>
    <row r="5" spans="2:112" ht="27.75" customHeight="1">
      <c r="B5" s="612"/>
      <c r="C5" s="627"/>
      <c r="D5" s="638"/>
      <c r="E5" s="638"/>
      <c r="F5" s="638"/>
      <c r="G5" s="639" t="s">
        <v>285</v>
      </c>
      <c r="H5" s="639"/>
      <c r="I5" s="639"/>
      <c r="J5" s="639"/>
      <c r="K5" s="639"/>
      <c r="L5" s="639"/>
      <c r="M5" s="639"/>
      <c r="N5" s="639"/>
      <c r="O5" s="639"/>
      <c r="P5" s="639"/>
      <c r="Q5" s="639"/>
      <c r="R5" s="639"/>
      <c r="S5" s="639"/>
      <c r="T5" s="640"/>
      <c r="U5" s="631"/>
      <c r="V5" s="631"/>
      <c r="W5" s="633"/>
      <c r="X5" s="634"/>
      <c r="Y5" s="634"/>
      <c r="Z5" s="641"/>
      <c r="AA5" s="639"/>
      <c r="AB5" s="639"/>
      <c r="AC5" s="639"/>
      <c r="AD5" s="639"/>
      <c r="AE5" s="639"/>
      <c r="AF5" s="640"/>
      <c r="AG5" s="642" t="s">
        <v>286</v>
      </c>
      <c r="AH5" s="643"/>
      <c r="AI5" s="643"/>
      <c r="AJ5" s="644"/>
      <c r="AK5" s="641" t="s">
        <v>287</v>
      </c>
      <c r="AL5" s="639"/>
      <c r="AM5" s="639"/>
      <c r="AN5" s="640"/>
      <c r="AO5" s="641" t="s">
        <v>288</v>
      </c>
      <c r="AP5" s="639"/>
      <c r="AQ5" s="639"/>
      <c r="AR5" s="640"/>
      <c r="AS5" s="641" t="s">
        <v>289</v>
      </c>
      <c r="AT5" s="639"/>
      <c r="AU5" s="639"/>
      <c r="AV5" s="640"/>
      <c r="AW5" s="641" t="s">
        <v>290</v>
      </c>
      <c r="AX5" s="639"/>
      <c r="AY5" s="639"/>
      <c r="AZ5" s="640"/>
      <c r="BA5" s="641" t="s">
        <v>291</v>
      </c>
      <c r="BB5" s="639"/>
      <c r="BC5" s="639"/>
      <c r="BD5" s="640"/>
      <c r="BE5" s="641" t="s">
        <v>292</v>
      </c>
      <c r="BF5" s="639"/>
      <c r="BG5" s="640"/>
      <c r="BK5" s="645"/>
      <c r="BL5" s="645"/>
      <c r="BM5" s="645"/>
      <c r="BN5" s="645"/>
      <c r="BO5" s="646"/>
      <c r="BP5" s="647"/>
      <c r="BQ5" s="648"/>
      <c r="BR5" s="648"/>
      <c r="BS5" s="648"/>
      <c r="CA5" s="637"/>
      <c r="CB5" s="637"/>
      <c r="CC5" s="637"/>
      <c r="CD5" s="637"/>
      <c r="CE5" s="637"/>
      <c r="CF5" s="637"/>
      <c r="CG5" s="637"/>
      <c r="CH5" s="649"/>
      <c r="CI5" s="649"/>
      <c r="CJ5" s="649"/>
      <c r="CK5" s="649"/>
      <c r="CL5" s="649"/>
      <c r="CM5" s="649"/>
      <c r="CN5" s="649"/>
      <c r="CO5" s="649"/>
      <c r="CP5" s="649"/>
      <c r="CQ5" s="649"/>
      <c r="CR5" s="649"/>
      <c r="CS5" s="649"/>
      <c r="CT5" s="649"/>
      <c r="CU5" s="649"/>
      <c r="CV5" s="649"/>
      <c r="CW5" s="649"/>
      <c r="CX5" s="649"/>
      <c r="CY5" s="649"/>
      <c r="CZ5" s="649"/>
      <c r="DA5" s="649"/>
      <c r="DB5" s="649"/>
      <c r="DC5" s="649"/>
      <c r="DD5" s="649"/>
      <c r="DE5" s="649"/>
      <c r="DF5" s="650"/>
      <c r="DG5" s="650"/>
      <c r="DH5" s="650"/>
    </row>
    <row r="6" spans="2:112" ht="21" customHeight="1">
      <c r="B6" s="612"/>
      <c r="C6" s="627"/>
      <c r="D6" s="638"/>
      <c r="E6" s="638"/>
      <c r="F6" s="638"/>
      <c r="G6" s="639" t="s">
        <v>293</v>
      </c>
      <c r="H6" s="639"/>
      <c r="I6" s="639"/>
      <c r="J6" s="639"/>
      <c r="K6" s="639"/>
      <c r="L6" s="639"/>
      <c r="M6" s="639"/>
      <c r="N6" s="639"/>
      <c r="O6" s="639"/>
      <c r="P6" s="639"/>
      <c r="Q6" s="639"/>
      <c r="R6" s="639"/>
      <c r="S6" s="639"/>
      <c r="T6" s="640"/>
      <c r="U6" s="631"/>
      <c r="V6" s="631"/>
      <c r="W6" s="633"/>
      <c r="X6" s="634"/>
      <c r="Y6" s="634"/>
      <c r="Z6" s="651" t="s">
        <v>294</v>
      </c>
      <c r="AA6" s="652"/>
      <c r="AB6" s="652"/>
      <c r="AC6" s="652"/>
      <c r="AD6" s="652"/>
      <c r="AE6" s="652"/>
      <c r="AF6" s="653"/>
      <c r="AG6" s="654"/>
      <c r="AH6" s="655"/>
      <c r="AI6" s="655"/>
      <c r="AJ6" s="656"/>
      <c r="AK6" s="654"/>
      <c r="AL6" s="655"/>
      <c r="AM6" s="655"/>
      <c r="AN6" s="656"/>
      <c r="AO6" s="654"/>
      <c r="AP6" s="655"/>
      <c r="AQ6" s="655"/>
      <c r="AR6" s="656"/>
      <c r="AS6" s="654"/>
      <c r="AT6" s="655"/>
      <c r="AU6" s="655"/>
      <c r="AV6" s="656"/>
      <c r="AW6" s="654"/>
      <c r="AX6" s="655"/>
      <c r="AY6" s="655"/>
      <c r="AZ6" s="656"/>
      <c r="BA6" s="654"/>
      <c r="BB6" s="655"/>
      <c r="BC6" s="655"/>
      <c r="BD6" s="656"/>
      <c r="BE6" s="657">
        <f>SUM(AG6:BD6)</f>
        <v>0</v>
      </c>
      <c r="BF6" s="658"/>
      <c r="BG6" s="659"/>
      <c r="BL6" s="660"/>
      <c r="BM6" s="660"/>
      <c r="BN6" s="660"/>
      <c r="BW6" s="661"/>
      <c r="CC6" s="660"/>
      <c r="CD6" s="660"/>
      <c r="CE6" s="660"/>
      <c r="CL6" s="662"/>
      <c r="CM6" s="662"/>
      <c r="CN6" s="662"/>
      <c r="CO6" s="662"/>
      <c r="CP6" s="662"/>
      <c r="CQ6" s="662"/>
      <c r="CR6" s="662"/>
      <c r="CS6" s="662"/>
      <c r="CT6" s="649"/>
      <c r="CU6" s="649"/>
      <c r="CV6" s="649"/>
      <c r="CW6" s="649"/>
      <c r="CX6" s="649"/>
      <c r="CY6" s="649"/>
      <c r="CZ6" s="649"/>
      <c r="DA6" s="649"/>
      <c r="DB6" s="649"/>
      <c r="DC6" s="649"/>
      <c r="DD6" s="649"/>
      <c r="DE6" s="649"/>
      <c r="DF6" s="650"/>
      <c r="DG6" s="650"/>
      <c r="DH6" s="650"/>
    </row>
    <row r="7" spans="2:112" ht="21" customHeight="1">
      <c r="B7" s="612"/>
      <c r="C7" s="627"/>
      <c r="D7" s="638"/>
      <c r="E7" s="638"/>
      <c r="F7" s="638"/>
      <c r="G7" s="639" t="s">
        <v>295</v>
      </c>
      <c r="H7" s="639"/>
      <c r="I7" s="639"/>
      <c r="J7" s="639"/>
      <c r="K7" s="639"/>
      <c r="L7" s="639"/>
      <c r="M7" s="639"/>
      <c r="N7" s="639"/>
      <c r="O7" s="639"/>
      <c r="P7" s="639"/>
      <c r="Q7" s="639"/>
      <c r="R7" s="639"/>
      <c r="S7" s="639"/>
      <c r="T7" s="640"/>
      <c r="U7" s="663"/>
      <c r="V7" s="631"/>
      <c r="W7" s="633"/>
      <c r="X7" s="634"/>
      <c r="Y7" s="634"/>
      <c r="Z7" s="664" t="s">
        <v>296</v>
      </c>
      <c r="AA7" s="642" t="s">
        <v>297</v>
      </c>
      <c r="AB7" s="643"/>
      <c r="AC7" s="643"/>
      <c r="AD7" s="643"/>
      <c r="AE7" s="643"/>
      <c r="AF7" s="644"/>
      <c r="AG7" s="665"/>
      <c r="AH7" s="666"/>
      <c r="AI7" s="666"/>
      <c r="AJ7" s="667"/>
      <c r="AK7" s="665"/>
      <c r="AL7" s="666"/>
      <c r="AM7" s="666"/>
      <c r="AN7" s="667"/>
      <c r="AO7" s="665"/>
      <c r="AP7" s="666"/>
      <c r="AQ7" s="666"/>
      <c r="AR7" s="667"/>
      <c r="AS7" s="654"/>
      <c r="AT7" s="655"/>
      <c r="AU7" s="655"/>
      <c r="AV7" s="656"/>
      <c r="AW7" s="654"/>
      <c r="AX7" s="655"/>
      <c r="AY7" s="655"/>
      <c r="AZ7" s="656"/>
      <c r="BA7" s="654"/>
      <c r="BB7" s="655"/>
      <c r="BC7" s="655"/>
      <c r="BD7" s="656"/>
      <c r="BE7" s="657">
        <f>SUM(AG7:BD7)</f>
        <v>0</v>
      </c>
      <c r="BF7" s="658"/>
      <c r="BG7" s="659"/>
      <c r="CB7" s="636"/>
      <c r="CC7" s="636"/>
      <c r="CD7" s="636"/>
      <c r="CE7" s="636"/>
      <c r="CF7" s="636"/>
      <c r="CG7" s="636"/>
      <c r="CH7" s="636"/>
      <c r="CI7" s="668"/>
      <c r="CJ7" s="668"/>
      <c r="CK7" s="668"/>
      <c r="CL7" s="649"/>
      <c r="CM7" s="649"/>
      <c r="CN7" s="649"/>
      <c r="CO7" s="649"/>
      <c r="CP7" s="649"/>
      <c r="CQ7" s="649"/>
      <c r="CR7" s="649"/>
      <c r="CS7" s="649"/>
      <c r="CT7" s="649"/>
      <c r="CU7" s="649"/>
      <c r="CV7" s="649"/>
      <c r="CW7" s="649"/>
      <c r="CX7" s="649"/>
      <c r="CY7" s="649"/>
      <c r="CZ7" s="649"/>
      <c r="DA7" s="649"/>
      <c r="DB7" s="649"/>
      <c r="DC7" s="649"/>
      <c r="DD7" s="649"/>
      <c r="DE7" s="649"/>
      <c r="DF7" s="650"/>
      <c r="DG7" s="650"/>
      <c r="DH7" s="650"/>
    </row>
    <row r="8" spans="2:112" ht="21" customHeight="1">
      <c r="B8" s="634"/>
      <c r="C8" s="669"/>
      <c r="D8" s="630"/>
      <c r="E8" s="630"/>
      <c r="F8" s="630"/>
      <c r="G8" s="630"/>
      <c r="H8" s="630"/>
      <c r="I8" s="630"/>
      <c r="J8" s="630"/>
      <c r="K8" s="630"/>
      <c r="L8" s="670" t="str">
        <f>IF(COUNTIF(D5:F7,"○")&gt;1,"いずれか１つを選択してください。","")</f>
        <v/>
      </c>
      <c r="M8" s="630"/>
      <c r="N8" s="630"/>
      <c r="O8" s="630"/>
      <c r="P8" s="630"/>
      <c r="Q8" s="630"/>
      <c r="R8" s="630"/>
      <c r="S8" s="630"/>
      <c r="T8" s="630"/>
      <c r="U8" s="671"/>
      <c r="V8" s="671"/>
      <c r="W8" s="633"/>
      <c r="X8" s="634"/>
      <c r="Y8" s="634"/>
      <c r="Z8" s="642" t="s">
        <v>298</v>
      </c>
      <c r="AA8" s="643"/>
      <c r="AB8" s="643"/>
      <c r="AC8" s="643"/>
      <c r="AD8" s="643"/>
      <c r="AE8" s="643"/>
      <c r="AF8" s="644"/>
      <c r="AG8" s="654"/>
      <c r="AH8" s="655"/>
      <c r="AI8" s="655"/>
      <c r="AJ8" s="656"/>
      <c r="AK8" s="654"/>
      <c r="AL8" s="655"/>
      <c r="AM8" s="655"/>
      <c r="AN8" s="656"/>
      <c r="AO8" s="654"/>
      <c r="AP8" s="655"/>
      <c r="AQ8" s="655"/>
      <c r="AR8" s="656"/>
      <c r="AS8" s="654"/>
      <c r="AT8" s="655"/>
      <c r="AU8" s="655"/>
      <c r="AV8" s="656"/>
      <c r="AW8" s="654"/>
      <c r="AX8" s="655"/>
      <c r="AY8" s="655"/>
      <c r="AZ8" s="656"/>
      <c r="BA8" s="654"/>
      <c r="BB8" s="655"/>
      <c r="BC8" s="655"/>
      <c r="BD8" s="656"/>
      <c r="BE8" s="657">
        <f>SUM(AG8:BD8)</f>
        <v>0</v>
      </c>
      <c r="BF8" s="658"/>
      <c r="BG8" s="659"/>
      <c r="BU8" s="661"/>
      <c r="BW8" s="672"/>
      <c r="BX8" s="672"/>
      <c r="BY8" s="672"/>
      <c r="BZ8" s="672"/>
      <c r="CA8" s="672"/>
      <c r="CB8" s="673"/>
      <c r="CC8" s="673"/>
      <c r="CD8" s="673"/>
      <c r="CE8" s="673"/>
      <c r="CF8" s="673"/>
      <c r="CG8" s="673"/>
      <c r="CH8" s="673"/>
      <c r="CI8" s="668"/>
      <c r="CJ8" s="668"/>
      <c r="CK8" s="668"/>
      <c r="CL8" s="650"/>
      <c r="CM8" s="650"/>
      <c r="CN8" s="650"/>
      <c r="CO8" s="650"/>
      <c r="CP8" s="650"/>
      <c r="CQ8" s="650"/>
      <c r="CR8" s="650"/>
      <c r="CS8" s="650"/>
      <c r="CT8" s="650"/>
      <c r="CU8" s="650"/>
      <c r="CV8" s="650"/>
      <c r="CW8" s="650"/>
      <c r="CX8" s="650"/>
      <c r="CY8" s="650"/>
      <c r="CZ8" s="650"/>
      <c r="DA8" s="650"/>
      <c r="DB8" s="650"/>
      <c r="DC8" s="650"/>
      <c r="DD8" s="650"/>
      <c r="DE8" s="650"/>
      <c r="DF8" s="650"/>
      <c r="DG8" s="650"/>
      <c r="DH8" s="650"/>
    </row>
    <row r="9" spans="2:112" ht="21" customHeight="1">
      <c r="B9" s="634"/>
      <c r="C9" s="669"/>
      <c r="D9" s="630"/>
      <c r="E9" s="671"/>
      <c r="F9" s="631"/>
      <c r="G9" s="631"/>
      <c r="H9" s="631"/>
      <c r="I9" s="631"/>
      <c r="J9" s="631"/>
      <c r="K9" s="631"/>
      <c r="L9" s="631"/>
      <c r="M9" s="631"/>
      <c r="N9" s="631"/>
      <c r="O9" s="631"/>
      <c r="P9" s="631"/>
      <c r="Q9" s="631"/>
      <c r="R9" s="631"/>
      <c r="S9" s="631"/>
      <c r="T9" s="631"/>
      <c r="U9" s="631"/>
      <c r="V9" s="671"/>
      <c r="W9" s="633"/>
      <c r="X9" s="634"/>
      <c r="Y9" s="634"/>
      <c r="Z9" s="642" t="s">
        <v>292</v>
      </c>
      <c r="AA9" s="643"/>
      <c r="AB9" s="643"/>
      <c r="AC9" s="643"/>
      <c r="AD9" s="643"/>
      <c r="AE9" s="643"/>
      <c r="AF9" s="644"/>
      <c r="AG9" s="657">
        <f>AG6+AG8</f>
        <v>0</v>
      </c>
      <c r="AH9" s="658"/>
      <c r="AI9" s="658"/>
      <c r="AJ9" s="659"/>
      <c r="AK9" s="657">
        <f t="shared" ref="AK9" si="0">AK6+AK8</f>
        <v>0</v>
      </c>
      <c r="AL9" s="658"/>
      <c r="AM9" s="658"/>
      <c r="AN9" s="659"/>
      <c r="AO9" s="657">
        <f t="shared" ref="AO9" si="1">AO6+AO8</f>
        <v>0</v>
      </c>
      <c r="AP9" s="658"/>
      <c r="AQ9" s="658"/>
      <c r="AR9" s="659"/>
      <c r="AS9" s="657">
        <f>AS6+AS8</f>
        <v>0</v>
      </c>
      <c r="AT9" s="658"/>
      <c r="AU9" s="658"/>
      <c r="AV9" s="659"/>
      <c r="AW9" s="657">
        <f t="shared" ref="AW9" si="2">AW6+AW8</f>
        <v>0</v>
      </c>
      <c r="AX9" s="658"/>
      <c r="AY9" s="658"/>
      <c r="AZ9" s="659"/>
      <c r="BA9" s="657">
        <f t="shared" ref="BA9" si="3">BA6+BA8</f>
        <v>0</v>
      </c>
      <c r="BB9" s="658"/>
      <c r="BC9" s="658"/>
      <c r="BD9" s="659"/>
      <c r="BE9" s="657">
        <f>BE6+BE8</f>
        <v>0</v>
      </c>
      <c r="BF9" s="658"/>
      <c r="BG9" s="659"/>
      <c r="BW9" s="636"/>
      <c r="BX9" s="636"/>
      <c r="BY9" s="636"/>
      <c r="BZ9" s="636"/>
      <c r="CA9" s="636"/>
      <c r="CB9" s="674"/>
      <c r="CC9" s="674"/>
      <c r="CD9" s="674"/>
      <c r="CE9" s="674"/>
      <c r="CF9" s="675"/>
      <c r="CG9" s="675"/>
      <c r="CH9" s="675"/>
      <c r="CI9" s="675"/>
      <c r="CJ9" s="675"/>
      <c r="CK9" s="675"/>
    </row>
    <row r="10" spans="2:112" ht="21" customHeight="1">
      <c r="B10" s="634"/>
      <c r="C10" s="669"/>
      <c r="D10" s="630"/>
      <c r="E10" s="671"/>
      <c r="F10" s="631"/>
      <c r="G10" s="631"/>
      <c r="H10" s="631"/>
      <c r="I10" s="631"/>
      <c r="J10" s="631"/>
      <c r="K10" s="631"/>
      <c r="L10" s="631"/>
      <c r="M10" s="631"/>
      <c r="N10" s="631"/>
      <c r="O10" s="631"/>
      <c r="P10" s="631"/>
      <c r="Q10" s="631"/>
      <c r="R10" s="631"/>
      <c r="S10" s="631"/>
      <c r="T10" s="631"/>
      <c r="U10" s="631"/>
      <c r="V10" s="671"/>
      <c r="W10" s="676"/>
      <c r="X10" s="634"/>
      <c r="Y10" s="634"/>
      <c r="Z10" s="634"/>
      <c r="AA10" s="634"/>
      <c r="BG10" s="677" t="str">
        <f>IF(AND(BE9&lt;&gt;BO3,D12="○"),"「事業者名簿」の定員数と想定される利用者数が一致しません。","")</f>
        <v/>
      </c>
      <c r="BK10" s="645"/>
      <c r="BL10" s="645"/>
      <c r="BM10" s="645"/>
      <c r="BN10" s="645"/>
      <c r="BO10" s="646"/>
      <c r="BP10" s="647"/>
      <c r="BQ10" s="648"/>
      <c r="BR10" s="648"/>
      <c r="BS10" s="648"/>
      <c r="BW10" s="636"/>
      <c r="BX10" s="636"/>
      <c r="BY10" s="636"/>
      <c r="BZ10" s="636"/>
      <c r="CA10" s="636"/>
      <c r="CB10" s="674"/>
      <c r="CC10" s="674"/>
      <c r="CD10" s="674"/>
      <c r="CE10" s="674"/>
      <c r="CF10" s="675"/>
      <c r="CG10" s="675"/>
      <c r="CH10" s="675"/>
      <c r="CI10" s="675"/>
      <c r="CJ10" s="675"/>
      <c r="CK10" s="675"/>
    </row>
    <row r="11" spans="2:112" ht="21" customHeight="1">
      <c r="B11" s="634"/>
      <c r="C11" s="669"/>
      <c r="D11" s="678" t="s">
        <v>299</v>
      </c>
      <c r="E11" s="679"/>
      <c r="F11" s="679"/>
      <c r="G11" s="679"/>
      <c r="H11" s="679"/>
      <c r="I11" s="679"/>
      <c r="J11" s="631"/>
      <c r="K11" s="631"/>
      <c r="L11" s="631"/>
      <c r="M11" s="631"/>
      <c r="N11" s="631"/>
      <c r="O11" s="631"/>
      <c r="P11" s="631"/>
      <c r="Q11" s="631"/>
      <c r="R11" s="631"/>
      <c r="S11" s="631"/>
      <c r="T11" s="631"/>
      <c r="U11" s="631"/>
      <c r="V11" s="671"/>
      <c r="W11" s="680"/>
      <c r="Z11" s="661" t="s">
        <v>300</v>
      </c>
      <c r="AP11" s="661" t="s">
        <v>301</v>
      </c>
      <c r="AQ11" s="661"/>
      <c r="AW11" s="660"/>
      <c r="AX11" s="660"/>
      <c r="AY11" s="660"/>
      <c r="BG11" s="681"/>
      <c r="BH11" s="661" t="s">
        <v>302</v>
      </c>
      <c r="BN11" s="660"/>
      <c r="BO11" s="660"/>
      <c r="BP11" s="660"/>
      <c r="BW11" s="634"/>
      <c r="BX11" s="634"/>
      <c r="BY11" s="634"/>
      <c r="BZ11" s="634"/>
      <c r="CA11" s="634"/>
      <c r="CB11" s="674"/>
      <c r="CC11" s="674"/>
      <c r="CD11" s="674"/>
      <c r="CE11" s="674"/>
      <c r="CF11" s="675"/>
      <c r="CG11" s="675"/>
      <c r="CH11" s="675"/>
      <c r="CI11" s="675"/>
      <c r="CJ11" s="675"/>
      <c r="CK11" s="675"/>
    </row>
    <row r="12" spans="2:112" ht="21" customHeight="1">
      <c r="B12" s="634"/>
      <c r="C12" s="669"/>
      <c r="D12" s="682"/>
      <c r="E12" s="683"/>
      <c r="F12" s="684" t="s">
        <v>303</v>
      </c>
      <c r="G12" s="685"/>
      <c r="H12" s="685"/>
      <c r="I12" s="685"/>
      <c r="J12" s="685"/>
      <c r="K12" s="685"/>
      <c r="L12" s="685"/>
      <c r="M12" s="685"/>
      <c r="N12" s="685"/>
      <c r="O12" s="685"/>
      <c r="P12" s="685"/>
      <c r="Q12" s="685"/>
      <c r="R12" s="685"/>
      <c r="S12" s="685"/>
      <c r="T12" s="685"/>
      <c r="U12" s="685"/>
      <c r="V12" s="686"/>
      <c r="W12" s="676"/>
      <c r="AE12" s="641" t="s">
        <v>304</v>
      </c>
      <c r="AF12" s="639"/>
      <c r="AG12" s="639"/>
      <c r="AH12" s="639"/>
      <c r="AI12" s="639"/>
      <c r="AJ12" s="639"/>
      <c r="AK12" s="640"/>
      <c r="AL12" s="687" t="s">
        <v>305</v>
      </c>
      <c r="AM12" s="688"/>
      <c r="AN12" s="689"/>
      <c r="AV12" s="641" t="s">
        <v>304</v>
      </c>
      <c r="AW12" s="639"/>
      <c r="AX12" s="639"/>
      <c r="AY12" s="639"/>
      <c r="AZ12" s="639"/>
      <c r="BA12" s="639"/>
      <c r="BB12" s="640"/>
      <c r="BC12" s="687" t="s">
        <v>305</v>
      </c>
      <c r="BD12" s="688"/>
      <c r="BE12" s="689"/>
      <c r="BF12" s="690"/>
      <c r="BG12" s="681"/>
      <c r="BM12" s="641" t="s">
        <v>306</v>
      </c>
      <c r="BN12" s="639"/>
      <c r="BO12" s="639"/>
      <c r="BP12" s="639"/>
      <c r="BQ12" s="639"/>
      <c r="BR12" s="639"/>
      <c r="BS12" s="640"/>
      <c r="BW12" s="691"/>
      <c r="BX12" s="691"/>
      <c r="BY12" s="691"/>
      <c r="BZ12" s="691"/>
      <c r="CA12" s="691"/>
      <c r="CB12" s="692"/>
      <c r="CC12" s="692"/>
      <c r="CD12" s="692"/>
      <c r="CE12" s="692"/>
      <c r="CF12" s="693"/>
      <c r="CG12" s="693"/>
      <c r="CH12" s="693"/>
      <c r="CI12" s="691"/>
      <c r="CJ12" s="691"/>
      <c r="CK12" s="691"/>
    </row>
    <row r="13" spans="2:112" ht="26.25" customHeight="1">
      <c r="B13" s="634"/>
      <c r="C13" s="669"/>
      <c r="D13" s="682"/>
      <c r="E13" s="694"/>
      <c r="F13" s="684" t="s">
        <v>307</v>
      </c>
      <c r="G13" s="685"/>
      <c r="H13" s="685"/>
      <c r="I13" s="685"/>
      <c r="J13" s="685"/>
      <c r="K13" s="685"/>
      <c r="L13" s="685"/>
      <c r="M13" s="685"/>
      <c r="N13" s="685"/>
      <c r="O13" s="685"/>
      <c r="P13" s="685"/>
      <c r="Q13" s="685"/>
      <c r="R13" s="685"/>
      <c r="S13" s="685"/>
      <c r="T13" s="685"/>
      <c r="U13" s="685"/>
      <c r="V13" s="686"/>
      <c r="W13" s="695"/>
      <c r="AE13" s="696" t="s">
        <v>308</v>
      </c>
      <c r="AF13" s="697"/>
      <c r="AG13" s="697"/>
      <c r="AH13" s="698"/>
      <c r="AI13" s="696" t="s">
        <v>309</v>
      </c>
      <c r="AJ13" s="697"/>
      <c r="AK13" s="698"/>
      <c r="AL13" s="699"/>
      <c r="AM13" s="700"/>
      <c r="AN13" s="701"/>
      <c r="AQ13" s="684"/>
      <c r="AR13" s="685"/>
      <c r="AS13" s="685"/>
      <c r="AT13" s="685"/>
      <c r="AU13" s="686"/>
      <c r="AV13" s="696" t="s">
        <v>308</v>
      </c>
      <c r="AW13" s="697"/>
      <c r="AX13" s="697"/>
      <c r="AY13" s="698"/>
      <c r="AZ13" s="696" t="s">
        <v>309</v>
      </c>
      <c r="BA13" s="697"/>
      <c r="BB13" s="698"/>
      <c r="BC13" s="699"/>
      <c r="BD13" s="700"/>
      <c r="BE13" s="701"/>
      <c r="BF13" s="690"/>
      <c r="BG13" s="702"/>
      <c r="BH13" s="684"/>
      <c r="BI13" s="685"/>
      <c r="BJ13" s="685"/>
      <c r="BK13" s="685"/>
      <c r="BL13" s="686"/>
      <c r="BM13" s="696" t="s">
        <v>310</v>
      </c>
      <c r="BN13" s="697"/>
      <c r="BO13" s="697"/>
      <c r="BP13" s="698"/>
      <c r="BQ13" s="696" t="s">
        <v>311</v>
      </c>
      <c r="BR13" s="697"/>
      <c r="BS13" s="698"/>
      <c r="BW13" s="634"/>
      <c r="BX13" s="634"/>
      <c r="BY13" s="634"/>
      <c r="BZ13" s="674"/>
      <c r="CA13" s="674"/>
      <c r="CB13" s="674"/>
      <c r="CC13" s="674"/>
      <c r="CD13" s="675"/>
      <c r="CE13" s="675"/>
      <c r="CF13" s="675"/>
      <c r="CG13" s="675"/>
      <c r="CH13" s="675"/>
      <c r="CI13" s="675"/>
    </row>
    <row r="14" spans="2:112" ht="21" customHeight="1">
      <c r="B14" s="634"/>
      <c r="C14" s="669"/>
      <c r="D14" s="682"/>
      <c r="E14" s="694"/>
      <c r="F14" s="684" t="s">
        <v>312</v>
      </c>
      <c r="G14" s="685"/>
      <c r="H14" s="685"/>
      <c r="I14" s="685"/>
      <c r="J14" s="685"/>
      <c r="K14" s="685"/>
      <c r="L14" s="685"/>
      <c r="M14" s="685"/>
      <c r="N14" s="685"/>
      <c r="O14" s="685"/>
      <c r="P14" s="685"/>
      <c r="Q14" s="685"/>
      <c r="R14" s="685"/>
      <c r="S14" s="685"/>
      <c r="T14" s="685"/>
      <c r="U14" s="685"/>
      <c r="V14" s="686"/>
      <c r="W14" s="695"/>
      <c r="Z14" s="641" t="s">
        <v>313</v>
      </c>
      <c r="AA14" s="639"/>
      <c r="AB14" s="639"/>
      <c r="AC14" s="639"/>
      <c r="AD14" s="640"/>
      <c r="AE14" s="703" t="b">
        <f>IF((OR($D$5="○",$D$6="○")),ROUNDDOWN(((BE$6+BE$8*0.9))/6,1))</f>
        <v>0</v>
      </c>
      <c r="AF14" s="704"/>
      <c r="AG14" s="704"/>
      <c r="AH14" s="705"/>
      <c r="AI14" s="706">
        <f>AE14*$AY$60</f>
        <v>0</v>
      </c>
      <c r="AJ14" s="707"/>
      <c r="AK14" s="708"/>
      <c r="AL14" s="706">
        <f>AE14*40</f>
        <v>0</v>
      </c>
      <c r="AM14" s="707"/>
      <c r="AN14" s="708"/>
      <c r="AQ14" s="641" t="s">
        <v>313</v>
      </c>
      <c r="AR14" s="639"/>
      <c r="AS14" s="639"/>
      <c r="AT14" s="639"/>
      <c r="AU14" s="640"/>
      <c r="AV14" s="709" t="b">
        <f>IF((OR($D$5="○",$D$6="○")),$BE$43)</f>
        <v>0</v>
      </c>
      <c r="AW14" s="710"/>
      <c r="AX14" s="710"/>
      <c r="AY14" s="711"/>
      <c r="AZ14" s="712">
        <f>AV14*$AY$60</f>
        <v>0</v>
      </c>
      <c r="BA14" s="712"/>
      <c r="BB14" s="712"/>
      <c r="BC14" s="706">
        <f>AV14*40</f>
        <v>0</v>
      </c>
      <c r="BD14" s="707"/>
      <c r="BE14" s="708"/>
      <c r="BF14" s="713"/>
      <c r="BG14" s="681"/>
      <c r="BH14" s="641" t="s">
        <v>314</v>
      </c>
      <c r="BI14" s="639"/>
      <c r="BJ14" s="639"/>
      <c r="BK14" s="639"/>
      <c r="BL14" s="640"/>
      <c r="BM14" s="709">
        <f>(ROUNDDOWN(BQ14/40,1))</f>
        <v>0</v>
      </c>
      <c r="BN14" s="710"/>
      <c r="BO14" s="710"/>
      <c r="BP14" s="711"/>
      <c r="BQ14" s="712">
        <f>$BB$73</f>
        <v>0</v>
      </c>
      <c r="BR14" s="712"/>
      <c r="BS14" s="712"/>
      <c r="BU14" s="661"/>
      <c r="BW14" s="661"/>
      <c r="BX14" s="661"/>
      <c r="BY14" s="661"/>
      <c r="BZ14" s="692"/>
      <c r="CA14" s="692"/>
      <c r="CB14" s="692"/>
      <c r="CC14" s="692"/>
      <c r="CD14" s="714"/>
      <c r="CE14" s="714"/>
      <c r="CF14" s="714"/>
      <c r="CG14" s="636"/>
      <c r="CH14" s="636"/>
      <c r="CI14" s="636"/>
    </row>
    <row r="15" spans="2:112" ht="21" customHeight="1">
      <c r="B15" s="634"/>
      <c r="C15" s="715"/>
      <c r="D15" s="716"/>
      <c r="E15" s="716"/>
      <c r="F15" s="716"/>
      <c r="G15" s="716"/>
      <c r="H15" s="716"/>
      <c r="I15" s="716"/>
      <c r="J15" s="716"/>
      <c r="K15" s="716"/>
      <c r="L15" s="717" t="str">
        <f>IF(COUNTIF(D12:E14,"○")&gt;1,"いずれか１つを選択してください。","")</f>
        <v/>
      </c>
      <c r="M15" s="716"/>
      <c r="N15" s="716"/>
      <c r="O15" s="716"/>
      <c r="P15" s="716"/>
      <c r="Q15" s="716"/>
      <c r="R15" s="716"/>
      <c r="S15" s="716"/>
      <c r="T15" s="716"/>
      <c r="U15" s="716"/>
      <c r="V15" s="718"/>
      <c r="W15" s="719"/>
      <c r="Z15" s="641" t="s">
        <v>315</v>
      </c>
      <c r="AA15" s="639"/>
      <c r="AB15" s="639"/>
      <c r="AC15" s="639"/>
      <c r="AD15" s="640"/>
      <c r="AE15" s="703" t="b">
        <f>IF((OR($D$7="○")),ROUNDDOWN((BE$6+BE$8*0.9)/5,1))</f>
        <v>0</v>
      </c>
      <c r="AF15" s="704"/>
      <c r="AG15" s="704"/>
      <c r="AH15" s="705"/>
      <c r="AI15" s="706">
        <f>AE15*$AY$60</f>
        <v>0</v>
      </c>
      <c r="AJ15" s="707"/>
      <c r="AK15" s="708"/>
      <c r="AL15" s="706">
        <f>AE15*40</f>
        <v>0</v>
      </c>
      <c r="AM15" s="707"/>
      <c r="AN15" s="708"/>
      <c r="AQ15" s="641" t="s">
        <v>315</v>
      </c>
      <c r="AR15" s="639"/>
      <c r="AS15" s="639"/>
      <c r="AT15" s="639"/>
      <c r="AU15" s="640"/>
      <c r="AV15" s="709" t="b">
        <f>IF(($D$7="○"),$BE$43)</f>
        <v>0</v>
      </c>
      <c r="AW15" s="710"/>
      <c r="AX15" s="710"/>
      <c r="AY15" s="711"/>
      <c r="AZ15" s="712">
        <f>AV15*$AY$60</f>
        <v>0</v>
      </c>
      <c r="BA15" s="712"/>
      <c r="BB15" s="712"/>
      <c r="BC15" s="706">
        <f>AV15*40</f>
        <v>0</v>
      </c>
      <c r="BD15" s="707"/>
      <c r="BE15" s="708"/>
      <c r="BF15" s="713"/>
      <c r="BG15" s="681"/>
      <c r="BH15" s="720" t="s">
        <v>316</v>
      </c>
      <c r="BI15" s="721"/>
      <c r="BJ15" s="721"/>
      <c r="BK15" s="721"/>
      <c r="BL15" s="722"/>
      <c r="BM15" s="723">
        <f>SUM(BM12:BP14)</f>
        <v>0</v>
      </c>
      <c r="BN15" s="724"/>
      <c r="BO15" s="724"/>
      <c r="BP15" s="725"/>
      <c r="BQ15" s="726">
        <f>SUMIF(BQ12:BS14,"&lt;&gt;#VALUE!")</f>
        <v>0</v>
      </c>
      <c r="BR15" s="726"/>
      <c r="BS15" s="726"/>
      <c r="BW15" s="727"/>
    </row>
    <row r="16" spans="2:112" ht="21" customHeight="1">
      <c r="B16" s="634"/>
      <c r="C16" s="634"/>
      <c r="D16" s="634"/>
      <c r="E16" s="645"/>
      <c r="F16" s="645"/>
      <c r="G16" s="645"/>
      <c r="H16" s="645"/>
      <c r="I16" s="645"/>
      <c r="J16" s="645"/>
      <c r="K16" s="645"/>
      <c r="L16" s="645"/>
      <c r="M16" s="645"/>
      <c r="N16" s="645"/>
      <c r="O16" s="645"/>
      <c r="P16" s="645"/>
      <c r="Q16" s="645"/>
      <c r="R16" s="645"/>
      <c r="S16" s="645"/>
      <c r="T16" s="645"/>
      <c r="U16" s="645"/>
      <c r="V16" s="634"/>
      <c r="W16" s="634"/>
      <c r="X16" s="634"/>
      <c r="Y16" s="634"/>
      <c r="Z16" s="642" t="s">
        <v>317</v>
      </c>
      <c r="AA16" s="643"/>
      <c r="AB16" s="643"/>
      <c r="AC16" s="643"/>
      <c r="AD16" s="644"/>
      <c r="AE16" s="709">
        <f>IF($D$6="○","",ROUNDDOWN(($AO$6+$AO$8*0.9)/9,1)+ROUNDDOWN(($AS$6-$AS$7+$AS$8*0.9)/6,1)+ROUNDDOWN($AS$7/12,1)+ROUNDDOWN(($AW$6-$AW$7+$AW$8*0.9)/4,1)+ROUNDDOWN($AW$7/8,1)+ROUNDDOWN(($BA$6-$BA$7+$BA$8*0.9)/2.5,1)+ROUNDDOWN($BA$7/5,1))</f>
        <v>0</v>
      </c>
      <c r="AF16" s="710"/>
      <c r="AG16" s="710"/>
      <c r="AH16" s="711"/>
      <c r="AI16" s="706">
        <f>AE16*$AY$60</f>
        <v>0</v>
      </c>
      <c r="AJ16" s="707"/>
      <c r="AK16" s="708"/>
      <c r="AL16" s="706">
        <f>AE16*40</f>
        <v>0</v>
      </c>
      <c r="AM16" s="707"/>
      <c r="AN16" s="708"/>
      <c r="AO16" s="634"/>
      <c r="AP16" s="634"/>
      <c r="AQ16" s="642" t="s">
        <v>317</v>
      </c>
      <c r="AR16" s="643"/>
      <c r="AS16" s="643"/>
      <c r="AT16" s="643"/>
      <c r="AU16" s="644"/>
      <c r="AV16" s="709" t="e">
        <f>IF(($D$6="○"),"",$BE$51)</f>
        <v>#DIV/0!</v>
      </c>
      <c r="AW16" s="710"/>
      <c r="AX16" s="710"/>
      <c r="AY16" s="711"/>
      <c r="AZ16" s="712" t="e">
        <f>AV16*$AY$60</f>
        <v>#DIV/0!</v>
      </c>
      <c r="BA16" s="712"/>
      <c r="BB16" s="712"/>
      <c r="BC16" s="706" t="e">
        <f>AV16*40</f>
        <v>#DIV/0!</v>
      </c>
      <c r="BD16" s="707"/>
      <c r="BE16" s="708"/>
      <c r="BF16" s="713"/>
      <c r="BG16" s="681"/>
      <c r="BH16" s="634"/>
      <c r="BI16" s="634"/>
      <c r="BJ16" s="634"/>
      <c r="BK16" s="634"/>
      <c r="BL16" s="634"/>
      <c r="BM16" s="660"/>
      <c r="BN16" s="660"/>
      <c r="BO16" s="660"/>
      <c r="BP16" s="660"/>
      <c r="BQ16" s="713"/>
      <c r="BR16" s="713"/>
      <c r="BS16" s="713"/>
    </row>
    <row r="17" spans="2:92" ht="21" customHeight="1">
      <c r="B17" s="634"/>
      <c r="C17" s="634"/>
      <c r="D17" s="634"/>
      <c r="E17" s="645"/>
      <c r="F17" s="645"/>
      <c r="G17" s="645"/>
      <c r="H17" s="645"/>
      <c r="I17" s="645"/>
      <c r="J17" s="645"/>
      <c r="K17" s="645"/>
      <c r="L17" s="645"/>
      <c r="M17" s="645"/>
      <c r="N17" s="645"/>
      <c r="O17" s="645"/>
      <c r="P17" s="645"/>
      <c r="Q17" s="645"/>
      <c r="R17" s="645"/>
      <c r="S17" s="645"/>
      <c r="T17" s="645"/>
      <c r="U17" s="645"/>
      <c r="V17" s="634"/>
      <c r="W17" s="661"/>
      <c r="X17" s="661"/>
      <c r="Y17" s="661"/>
      <c r="Z17" s="720" t="s">
        <v>316</v>
      </c>
      <c r="AA17" s="721"/>
      <c r="AB17" s="721"/>
      <c r="AC17" s="721"/>
      <c r="AD17" s="722"/>
      <c r="AE17" s="723">
        <f>SUM(AE14:AH16)</f>
        <v>0</v>
      </c>
      <c r="AF17" s="724"/>
      <c r="AG17" s="724"/>
      <c r="AH17" s="725"/>
      <c r="AI17" s="728">
        <f>SUMIF(AI14:AK16,"&lt;&gt;#VALUE!")</f>
        <v>0</v>
      </c>
      <c r="AJ17" s="728"/>
      <c r="AK17" s="728"/>
      <c r="AL17" s="728">
        <f>SUMIF(AL14:AN16,"&lt;&gt;#VALUE!")</f>
        <v>0</v>
      </c>
      <c r="AM17" s="728"/>
      <c r="AN17" s="728"/>
      <c r="AO17" s="661"/>
      <c r="AP17" s="661"/>
      <c r="AQ17" s="720" t="s">
        <v>316</v>
      </c>
      <c r="AR17" s="721"/>
      <c r="AS17" s="721"/>
      <c r="AT17" s="721"/>
      <c r="AU17" s="722"/>
      <c r="AV17" s="723" t="e">
        <f>SUM(AV14:AY16)</f>
        <v>#DIV/0!</v>
      </c>
      <c r="AW17" s="724"/>
      <c r="AX17" s="724"/>
      <c r="AY17" s="725"/>
      <c r="AZ17" s="726" t="e">
        <f>SUMIF(AZ14:BB16,"&lt;&gt;#VALUE!")</f>
        <v>#DIV/0!</v>
      </c>
      <c r="BA17" s="726"/>
      <c r="BB17" s="726"/>
      <c r="BC17" s="720" t="e">
        <f>SUMIF(BC14:BE16,"&lt;&gt;#VALUE!")</f>
        <v>#DIV/0!</v>
      </c>
      <c r="BD17" s="721"/>
      <c r="BE17" s="722"/>
      <c r="BF17" s="661"/>
      <c r="BG17" s="729"/>
      <c r="BH17" s="661"/>
      <c r="BI17" s="661"/>
      <c r="BJ17" s="661"/>
      <c r="BK17" s="661"/>
      <c r="BL17" s="661"/>
      <c r="BM17" s="730"/>
      <c r="BN17" s="730"/>
      <c r="BO17" s="730"/>
      <c r="BP17" s="730"/>
      <c r="BQ17" s="731"/>
      <c r="BR17" s="731"/>
      <c r="BS17" s="731"/>
      <c r="BT17" s="661"/>
      <c r="BU17" s="661"/>
      <c r="BV17" s="661"/>
      <c r="BW17" s="732"/>
      <c r="BX17" s="733"/>
    </row>
    <row r="18" spans="2:92" ht="21" customHeight="1" thickBot="1">
      <c r="B18" s="634"/>
      <c r="C18" s="634"/>
      <c r="D18" s="634"/>
      <c r="E18" s="645"/>
      <c r="F18" s="645"/>
      <c r="G18" s="645"/>
      <c r="H18" s="645"/>
      <c r="I18" s="645"/>
      <c r="J18" s="645"/>
      <c r="K18" s="645"/>
      <c r="L18" s="645"/>
      <c r="M18" s="645"/>
      <c r="N18" s="645"/>
      <c r="O18" s="645"/>
      <c r="P18" s="645"/>
      <c r="Q18" s="645"/>
      <c r="R18" s="645"/>
      <c r="S18" s="645"/>
      <c r="T18" s="645"/>
      <c r="U18" s="645"/>
      <c r="V18" s="634"/>
      <c r="W18" s="734"/>
      <c r="X18" s="734"/>
      <c r="Y18" s="734"/>
      <c r="Z18" s="734"/>
      <c r="AA18" s="734"/>
      <c r="AB18" s="735"/>
      <c r="AC18" s="735"/>
      <c r="AD18" s="735"/>
      <c r="AE18" s="735"/>
      <c r="AF18" s="645"/>
      <c r="AG18" s="645"/>
      <c r="AH18" s="645"/>
      <c r="AI18" s="645"/>
      <c r="AJ18" s="645"/>
      <c r="AK18" s="645"/>
      <c r="AM18" s="734"/>
      <c r="AN18" s="734"/>
      <c r="AO18" s="734"/>
      <c r="AP18" s="734"/>
      <c r="AQ18" s="734"/>
      <c r="AR18" s="735"/>
      <c r="AS18" s="735"/>
      <c r="AT18" s="735"/>
      <c r="AU18" s="735"/>
      <c r="AV18" s="736"/>
      <c r="AW18" s="736"/>
      <c r="AX18" s="736"/>
      <c r="AY18" s="645"/>
      <c r="AZ18" s="645"/>
      <c r="BA18" s="645"/>
      <c r="BD18" s="729"/>
      <c r="BE18" s="729"/>
      <c r="BF18" s="729"/>
      <c r="BG18" s="729"/>
      <c r="BH18" s="729"/>
      <c r="BI18" s="737"/>
      <c r="BJ18" s="737"/>
      <c r="BK18" s="737"/>
      <c r="BL18" s="737"/>
      <c r="BM18" s="738"/>
      <c r="BN18" s="738"/>
      <c r="BO18" s="738"/>
      <c r="BP18" s="738"/>
      <c r="BQ18" s="416"/>
      <c r="BR18" s="732"/>
      <c r="BS18" s="732"/>
      <c r="BT18" s="732"/>
      <c r="BU18" s="727"/>
      <c r="BV18" s="727"/>
      <c r="BW18" s="727"/>
      <c r="BX18" s="733"/>
    </row>
    <row r="19" spans="2:92" ht="8.25" customHeight="1">
      <c r="B19" s="739"/>
      <c r="C19" s="740"/>
      <c r="D19" s="740"/>
      <c r="E19" s="741"/>
      <c r="F19" s="741"/>
      <c r="G19" s="741"/>
      <c r="H19" s="741"/>
      <c r="I19" s="741"/>
      <c r="J19" s="741"/>
      <c r="K19" s="741"/>
      <c r="L19" s="741"/>
      <c r="M19" s="741"/>
      <c r="N19" s="741"/>
      <c r="O19" s="741"/>
      <c r="P19" s="741"/>
      <c r="Q19" s="741"/>
      <c r="R19" s="741"/>
      <c r="S19" s="741"/>
      <c r="T19" s="741"/>
      <c r="U19" s="741"/>
      <c r="V19" s="740"/>
      <c r="W19" s="742"/>
      <c r="X19" s="742"/>
      <c r="Y19" s="742"/>
      <c r="Z19" s="742"/>
      <c r="AA19" s="742"/>
      <c r="AB19" s="743"/>
      <c r="AC19" s="743"/>
      <c r="AD19" s="743"/>
      <c r="AE19" s="743"/>
      <c r="AF19" s="741"/>
      <c r="AG19" s="741"/>
      <c r="AH19" s="741"/>
      <c r="AI19" s="741"/>
      <c r="AJ19" s="741"/>
      <c r="AK19" s="741"/>
      <c r="AL19" s="744"/>
      <c r="AM19" s="742"/>
      <c r="AN19" s="742"/>
      <c r="AO19" s="742"/>
      <c r="AP19" s="742"/>
      <c r="AQ19" s="742"/>
      <c r="AR19" s="743"/>
      <c r="AS19" s="743"/>
      <c r="AT19" s="743"/>
      <c r="AU19" s="743"/>
      <c r="AV19" s="745"/>
      <c r="AW19" s="745"/>
      <c r="AX19" s="745"/>
      <c r="AY19" s="741"/>
      <c r="AZ19" s="741"/>
      <c r="BA19" s="741"/>
      <c r="BB19" s="744"/>
      <c r="BC19" s="744"/>
      <c r="BD19" s="746"/>
      <c r="BE19" s="746"/>
      <c r="BF19" s="746"/>
      <c r="BG19" s="746"/>
      <c r="BH19" s="746"/>
      <c r="BI19" s="747"/>
      <c r="BJ19" s="747"/>
      <c r="BK19" s="747"/>
      <c r="BL19" s="747"/>
      <c r="BM19" s="748"/>
      <c r="BN19" s="749"/>
      <c r="BO19" s="738"/>
      <c r="BP19" s="738"/>
      <c r="BQ19" s="416"/>
      <c r="BR19" s="732"/>
      <c r="BS19" s="732"/>
      <c r="BT19" s="732"/>
      <c r="BU19" s="727"/>
      <c r="BV19" s="727"/>
      <c r="BW19" s="727"/>
      <c r="BX19" s="733"/>
    </row>
    <row r="20" spans="2:92" ht="21" customHeight="1">
      <c r="B20" s="750"/>
      <c r="D20" s="661" t="s">
        <v>318</v>
      </c>
      <c r="E20" s="751"/>
      <c r="F20" s="751"/>
      <c r="G20" s="751"/>
      <c r="H20" s="751"/>
      <c r="I20" s="451"/>
      <c r="J20" s="737"/>
      <c r="K20" s="737"/>
      <c r="L20" s="737"/>
      <c r="M20" s="738"/>
      <c r="N20" s="738"/>
      <c r="O20" s="451"/>
      <c r="P20" s="738"/>
      <c r="Q20" s="645"/>
      <c r="R20" s="645"/>
      <c r="S20" s="645"/>
      <c r="T20" s="645"/>
      <c r="U20" s="645"/>
      <c r="V20" s="634"/>
      <c r="W20" s="752"/>
      <c r="X20" s="753"/>
      <c r="Y20" s="753"/>
      <c r="Z20" s="754" t="s">
        <v>319</v>
      </c>
      <c r="AA20" s="754"/>
      <c r="AB20" s="754"/>
      <c r="AC20" s="754"/>
      <c r="AD20" s="754"/>
      <c r="AE20" s="754"/>
      <c r="AF20" s="754"/>
      <c r="AG20" s="754"/>
      <c r="AH20" s="754"/>
      <c r="AI20" s="754"/>
      <c r="AJ20" s="754"/>
      <c r="AK20" s="754"/>
      <c r="AL20" s="754"/>
      <c r="AM20" s="754"/>
      <c r="AN20" s="754"/>
      <c r="AO20" s="754"/>
      <c r="AP20" s="754"/>
      <c r="AQ20" s="754"/>
      <c r="AR20" s="754"/>
      <c r="AS20" s="754"/>
      <c r="AT20" s="754"/>
      <c r="AU20" s="754"/>
      <c r="AV20" s="754"/>
      <c r="AW20" s="754"/>
      <c r="AX20" s="754"/>
      <c r="AY20" s="754"/>
      <c r="AZ20" s="754"/>
      <c r="BA20" s="754"/>
      <c r="BB20" s="754"/>
      <c r="BC20" s="754"/>
      <c r="BD20" s="754"/>
      <c r="BE20" s="754"/>
      <c r="BF20" s="754"/>
      <c r="BG20" s="754"/>
      <c r="BH20" s="754"/>
      <c r="BI20" s="754"/>
      <c r="BJ20" s="754"/>
      <c r="BK20" s="754"/>
      <c r="BL20" s="754"/>
      <c r="BM20" s="755"/>
      <c r="BN20" s="756"/>
      <c r="BO20" s="738"/>
      <c r="BP20" s="738"/>
      <c r="BQ20" s="416"/>
      <c r="BR20" s="732"/>
      <c r="BS20" s="732"/>
      <c r="BT20" s="732"/>
      <c r="BU20" s="727"/>
      <c r="BV20" s="727"/>
      <c r="BW20" s="727"/>
      <c r="BX20" s="738"/>
    </row>
    <row r="21" spans="2:92" ht="16.5" customHeight="1">
      <c r="B21" s="750"/>
      <c r="C21" s="634"/>
      <c r="D21" s="634"/>
      <c r="E21" s="81"/>
      <c r="F21" s="737"/>
      <c r="G21" s="737"/>
      <c r="H21" s="737"/>
      <c r="I21" s="738"/>
      <c r="J21" s="738"/>
      <c r="L21" s="738"/>
      <c r="M21" s="645"/>
      <c r="N21" s="645"/>
      <c r="Q21" s="645"/>
      <c r="S21" s="737"/>
      <c r="T21" s="737"/>
      <c r="U21" s="737"/>
      <c r="V21" s="738"/>
      <c r="W21" s="757" t="s">
        <v>320</v>
      </c>
      <c r="X21" s="758"/>
      <c r="Y21" s="759"/>
      <c r="Z21" s="760"/>
      <c r="AA21" s="760"/>
      <c r="AB21" s="760"/>
      <c r="AC21" s="760"/>
      <c r="AD21" s="760"/>
      <c r="AE21" s="760"/>
      <c r="AF21" s="760"/>
      <c r="AG21" s="760"/>
      <c r="AH21" s="760"/>
      <c r="AI21" s="760"/>
      <c r="AJ21" s="760"/>
      <c r="AK21" s="760"/>
      <c r="AL21" s="760"/>
      <c r="AM21" s="760"/>
      <c r="AN21" s="760"/>
      <c r="AO21" s="760"/>
      <c r="AP21" s="760"/>
      <c r="AQ21" s="760"/>
      <c r="AR21" s="760"/>
      <c r="AS21" s="760"/>
      <c r="AT21" s="760"/>
      <c r="AU21" s="760"/>
      <c r="AV21" s="760"/>
      <c r="AW21" s="760"/>
      <c r="AX21" s="760"/>
      <c r="AY21" s="760"/>
      <c r="AZ21" s="760"/>
      <c r="BA21" s="760"/>
      <c r="BB21" s="760"/>
      <c r="BC21" s="760"/>
      <c r="BD21" s="760"/>
      <c r="BE21" s="760"/>
      <c r="BF21" s="760"/>
      <c r="BG21" s="760"/>
      <c r="BH21" s="760"/>
      <c r="BI21" s="760"/>
      <c r="BJ21" s="760"/>
      <c r="BK21" s="760"/>
      <c r="BL21" s="760"/>
      <c r="BM21" s="761"/>
      <c r="BN21" s="756"/>
      <c r="BO21" s="738"/>
      <c r="BQ21" s="751"/>
      <c r="BR21" s="762"/>
      <c r="BS21" s="762"/>
      <c r="BT21" s="763"/>
      <c r="BU21" s="763"/>
      <c r="BX21" s="738"/>
    </row>
    <row r="22" spans="2:92" ht="16.5" customHeight="1">
      <c r="B22" s="750"/>
      <c r="C22" s="634"/>
      <c r="D22" s="634"/>
      <c r="E22" s="81"/>
      <c r="F22" s="737"/>
      <c r="G22" s="737"/>
      <c r="H22" s="737"/>
      <c r="I22" s="738"/>
      <c r="J22" s="738"/>
      <c r="L22" s="738"/>
      <c r="M22" s="645"/>
      <c r="N22" s="645"/>
      <c r="Q22" s="645"/>
      <c r="S22" s="737"/>
      <c r="T22" s="737"/>
      <c r="U22" s="737"/>
      <c r="V22" s="738"/>
      <c r="W22" s="764"/>
      <c r="X22" s="765"/>
      <c r="Y22" s="765"/>
      <c r="Z22" s="766"/>
      <c r="AA22" s="766"/>
      <c r="AB22" s="766"/>
      <c r="AC22" s="766"/>
      <c r="AD22" s="766"/>
      <c r="AE22" s="766"/>
      <c r="AF22" s="766"/>
      <c r="AG22" s="766"/>
      <c r="AH22" s="766"/>
      <c r="AI22" s="766"/>
      <c r="AJ22" s="766"/>
      <c r="AK22" s="766"/>
      <c r="AL22" s="766"/>
      <c r="AM22" s="766"/>
      <c r="AN22" s="766"/>
      <c r="AO22" s="766"/>
      <c r="AP22" s="766"/>
      <c r="AQ22" s="766"/>
      <c r="AR22" s="766"/>
      <c r="AS22" s="766"/>
      <c r="AT22" s="766"/>
      <c r="AU22" s="766"/>
      <c r="AV22" s="766"/>
      <c r="AW22" s="766"/>
      <c r="AX22" s="766"/>
      <c r="AY22" s="766"/>
      <c r="AZ22" s="766"/>
      <c r="BA22" s="766"/>
      <c r="BB22" s="766"/>
      <c r="BC22" s="766"/>
      <c r="BD22" s="766"/>
      <c r="BE22" s="766"/>
      <c r="BF22" s="766"/>
      <c r="BG22" s="766"/>
      <c r="BH22" s="766"/>
      <c r="BI22" s="766"/>
      <c r="BJ22" s="766"/>
      <c r="BK22" s="766"/>
      <c r="BL22" s="766"/>
      <c r="BM22" s="767"/>
      <c r="BN22" s="756"/>
      <c r="BO22" s="732"/>
      <c r="BQ22" s="751"/>
      <c r="BR22" s="762"/>
      <c r="BS22" s="762"/>
      <c r="BT22" s="763"/>
      <c r="BU22" s="763"/>
      <c r="BX22" s="738"/>
    </row>
    <row r="23" spans="2:92" ht="12" customHeight="1">
      <c r="B23" s="750"/>
      <c r="C23" s="634"/>
      <c r="D23" s="634"/>
      <c r="E23" s="81"/>
      <c r="F23" s="737"/>
      <c r="G23" s="737"/>
      <c r="H23" s="737"/>
      <c r="I23" s="738"/>
      <c r="J23" s="738"/>
      <c r="L23" s="738"/>
      <c r="M23" s="645"/>
      <c r="N23" s="645"/>
      <c r="Q23" s="645"/>
      <c r="S23" s="737"/>
      <c r="T23" s="737"/>
      <c r="U23" s="737"/>
      <c r="V23" s="738"/>
      <c r="W23" s="768"/>
      <c r="X23" s="769"/>
      <c r="Y23" s="769"/>
      <c r="Z23" s="105"/>
      <c r="AA23" s="770"/>
      <c r="AB23" s="770"/>
      <c r="AC23" s="770"/>
      <c r="AD23" s="770"/>
      <c r="AE23" s="770"/>
      <c r="AF23" s="770"/>
      <c r="AG23" s="770"/>
      <c r="AH23" s="770"/>
      <c r="AI23" s="770"/>
      <c r="AJ23" s="770"/>
      <c r="AK23" s="770"/>
      <c r="AL23" s="770"/>
      <c r="AM23" s="770"/>
      <c r="AN23" s="770"/>
      <c r="AO23" s="770"/>
      <c r="AP23" s="770"/>
      <c r="AQ23" s="770"/>
      <c r="AR23" s="770"/>
      <c r="AS23" s="770"/>
      <c r="AT23" s="770"/>
      <c r="AU23" s="770"/>
      <c r="AV23" s="770"/>
      <c r="AW23" s="770"/>
      <c r="AX23" s="770"/>
      <c r="AY23" s="770"/>
      <c r="AZ23" s="770"/>
      <c r="BA23" s="770"/>
      <c r="BB23" s="770"/>
      <c r="BC23" s="770"/>
      <c r="BD23" s="770"/>
      <c r="BE23" s="770"/>
      <c r="BF23" s="770"/>
      <c r="BG23" s="770"/>
      <c r="BH23" s="770"/>
      <c r="BI23" s="770"/>
      <c r="BJ23" s="770"/>
      <c r="BK23" s="770"/>
      <c r="BL23" s="770"/>
      <c r="BM23" s="770"/>
      <c r="BN23" s="756"/>
      <c r="BO23" s="732"/>
      <c r="BQ23" s="751"/>
      <c r="BR23" s="762"/>
      <c r="BS23" s="762"/>
      <c r="BT23" s="763"/>
      <c r="BU23" s="763"/>
      <c r="BX23" s="738"/>
    </row>
    <row r="24" spans="2:92" ht="21" customHeight="1">
      <c r="B24" s="750"/>
      <c r="C24" s="771"/>
      <c r="D24" s="772" t="s">
        <v>321</v>
      </c>
      <c r="E24" s="772"/>
      <c r="F24" s="772"/>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3"/>
      <c r="AH24" s="738"/>
      <c r="AI24" s="774"/>
      <c r="AJ24" s="775" t="s">
        <v>322</v>
      </c>
      <c r="AK24" s="775"/>
      <c r="AL24" s="775"/>
      <c r="AM24" s="775"/>
      <c r="AN24" s="775"/>
      <c r="AO24" s="775"/>
      <c r="AP24" s="775"/>
      <c r="AQ24" s="775"/>
      <c r="AR24" s="775"/>
      <c r="AS24" s="775"/>
      <c r="AT24" s="775"/>
      <c r="AU24" s="775"/>
      <c r="AV24" s="775"/>
      <c r="AW24" s="775"/>
      <c r="AX24" s="775"/>
      <c r="AY24" s="775"/>
      <c r="AZ24" s="775"/>
      <c r="BA24" s="775"/>
      <c r="BB24" s="775"/>
      <c r="BC24" s="775"/>
      <c r="BD24" s="775"/>
      <c r="BE24" s="775"/>
      <c r="BF24" s="775"/>
      <c r="BG24" s="775"/>
      <c r="BH24" s="775"/>
      <c r="BI24" s="775"/>
      <c r="BJ24" s="775"/>
      <c r="BK24" s="775"/>
      <c r="BL24" s="775"/>
      <c r="BM24" s="776"/>
      <c r="BN24" s="756"/>
      <c r="BO24" s="732"/>
      <c r="BQ24" s="751"/>
      <c r="BR24" s="762"/>
      <c r="BS24" s="762"/>
      <c r="BT24" s="763"/>
      <c r="BU24" s="763"/>
    </row>
    <row r="25" spans="2:92" ht="21" customHeight="1">
      <c r="B25" s="750"/>
      <c r="C25" s="777"/>
      <c r="D25" s="778" t="s">
        <v>323</v>
      </c>
      <c r="E25" s="778"/>
      <c r="F25" s="778"/>
      <c r="G25" s="778"/>
      <c r="H25" s="778"/>
      <c r="I25" s="779" t="s">
        <v>324</v>
      </c>
      <c r="J25" s="779"/>
      <c r="K25" s="779"/>
      <c r="L25" s="779"/>
      <c r="M25" s="779" t="s">
        <v>325</v>
      </c>
      <c r="N25" s="779"/>
      <c r="O25" s="779"/>
      <c r="P25" s="779"/>
      <c r="Q25" s="780"/>
      <c r="R25" s="104"/>
      <c r="S25" s="104"/>
      <c r="T25" s="778" t="s">
        <v>326</v>
      </c>
      <c r="U25" s="778"/>
      <c r="V25" s="778"/>
      <c r="W25" s="778"/>
      <c r="X25" s="778"/>
      <c r="Y25" s="779" t="s">
        <v>324</v>
      </c>
      <c r="Z25" s="779"/>
      <c r="AA25" s="779"/>
      <c r="AB25" s="779"/>
      <c r="AC25" s="779" t="s">
        <v>325</v>
      </c>
      <c r="AD25" s="779"/>
      <c r="AE25" s="779"/>
      <c r="AF25" s="779"/>
      <c r="AG25" s="101"/>
      <c r="AH25" s="104"/>
      <c r="AI25" s="103"/>
      <c r="AJ25" s="778" t="s">
        <v>327</v>
      </c>
      <c r="AK25" s="778"/>
      <c r="AL25" s="778"/>
      <c r="AM25" s="778"/>
      <c r="AN25" s="778"/>
      <c r="AO25" s="779" t="s">
        <v>324</v>
      </c>
      <c r="AP25" s="779"/>
      <c r="AQ25" s="779"/>
      <c r="AR25" s="779"/>
      <c r="AS25" s="779" t="s">
        <v>325</v>
      </c>
      <c r="AT25" s="779"/>
      <c r="AU25" s="779"/>
      <c r="AV25" s="779"/>
      <c r="AW25" s="64"/>
      <c r="AX25" s="104"/>
      <c r="AY25" s="781"/>
      <c r="AZ25" s="778" t="s">
        <v>328</v>
      </c>
      <c r="BA25" s="778"/>
      <c r="BB25" s="778"/>
      <c r="BC25" s="778"/>
      <c r="BD25" s="778"/>
      <c r="BE25" s="779" t="s">
        <v>324</v>
      </c>
      <c r="BF25" s="779"/>
      <c r="BG25" s="779"/>
      <c r="BH25" s="779"/>
      <c r="BI25" s="779" t="s">
        <v>325</v>
      </c>
      <c r="BJ25" s="779"/>
      <c r="BK25" s="779"/>
      <c r="BL25" s="779"/>
      <c r="BM25" s="782"/>
      <c r="BN25" s="783"/>
      <c r="BO25" s="738"/>
      <c r="BQ25" s="751"/>
      <c r="BR25" s="762"/>
      <c r="BS25" s="762"/>
      <c r="BT25" s="763"/>
      <c r="BU25" s="763"/>
      <c r="BV25" s="64"/>
      <c r="BW25" s="64"/>
      <c r="BX25" s="64"/>
      <c r="BY25" s="64"/>
      <c r="CA25" s="64"/>
      <c r="CB25" s="64"/>
      <c r="CC25" s="64"/>
      <c r="CD25" s="64"/>
      <c r="CF25" s="64"/>
      <c r="CG25" s="64"/>
      <c r="CH25" s="64"/>
      <c r="CI25" s="64"/>
      <c r="CK25" s="64"/>
      <c r="CL25" s="64"/>
      <c r="CM25" s="64"/>
      <c r="CN25" s="64"/>
    </row>
    <row r="26" spans="2:92" ht="21" customHeight="1">
      <c r="B26" s="750"/>
      <c r="C26" s="777"/>
      <c r="D26" s="778" t="s">
        <v>329</v>
      </c>
      <c r="E26" s="778"/>
      <c r="F26" s="778"/>
      <c r="G26" s="778"/>
      <c r="H26" s="778"/>
      <c r="I26" s="784">
        <f>(ROUNDDOWN(M26/40,1))</f>
        <v>0</v>
      </c>
      <c r="J26" s="784"/>
      <c r="K26" s="784"/>
      <c r="L26" s="784"/>
      <c r="M26" s="784">
        <f>((((ROUNDDOWN($BE$9/12,1))*40)))*-1</f>
        <v>0</v>
      </c>
      <c r="N26" s="784"/>
      <c r="O26" s="784"/>
      <c r="P26" s="784"/>
      <c r="Q26" s="780"/>
      <c r="R26" s="104"/>
      <c r="S26" s="104"/>
      <c r="T26" s="778" t="s">
        <v>329</v>
      </c>
      <c r="U26" s="778"/>
      <c r="V26" s="778"/>
      <c r="W26" s="778"/>
      <c r="X26" s="778"/>
      <c r="Y26" s="784">
        <f>(ROUNDDOWN(AC26/40,1))</f>
        <v>0</v>
      </c>
      <c r="Z26" s="784"/>
      <c r="AA26" s="784"/>
      <c r="AB26" s="784"/>
      <c r="AC26" s="784">
        <f>((((ROUNDDOWN($BE$9/30,1))*40)))*-1</f>
        <v>0</v>
      </c>
      <c r="AD26" s="784"/>
      <c r="AE26" s="784"/>
      <c r="AF26" s="784"/>
      <c r="AG26" s="101"/>
      <c r="AH26" s="104"/>
      <c r="AI26" s="103"/>
      <c r="AJ26" s="778" t="s">
        <v>329</v>
      </c>
      <c r="AK26" s="778"/>
      <c r="AL26" s="778"/>
      <c r="AM26" s="778"/>
      <c r="AN26" s="778"/>
      <c r="AO26" s="784">
        <f>(ROUNDDOWN(AS26/40,1))</f>
        <v>0</v>
      </c>
      <c r="AP26" s="784"/>
      <c r="AQ26" s="784"/>
      <c r="AR26" s="784"/>
      <c r="AS26" s="784">
        <f>((((ROUNDDOWN($BE$9/7.5,1))*40)))*-1</f>
        <v>0</v>
      </c>
      <c r="AT26" s="784"/>
      <c r="AU26" s="784"/>
      <c r="AV26" s="784"/>
      <c r="AW26" s="785"/>
      <c r="AX26" s="104"/>
      <c r="AY26" s="781"/>
      <c r="AZ26" s="778" t="s">
        <v>329</v>
      </c>
      <c r="BA26" s="778"/>
      <c r="BB26" s="778"/>
      <c r="BC26" s="778"/>
      <c r="BD26" s="778"/>
      <c r="BE26" s="784">
        <f>(ROUNDDOWN(BI26/40,1))</f>
        <v>0</v>
      </c>
      <c r="BF26" s="784"/>
      <c r="BG26" s="784"/>
      <c r="BH26" s="784"/>
      <c r="BI26" s="786">
        <f>((((ROUNDDOWN($BE$9/20,1))*40)))*-1</f>
        <v>0</v>
      </c>
      <c r="BJ26" s="787"/>
      <c r="BK26" s="787"/>
      <c r="BL26" s="788"/>
      <c r="BM26" s="782"/>
      <c r="BN26" s="783"/>
      <c r="BO26" s="738"/>
      <c r="BQ26" s="751"/>
      <c r="BR26" s="762"/>
      <c r="BS26" s="762"/>
      <c r="BT26" s="763"/>
      <c r="BU26" s="763"/>
      <c r="BV26" s="789"/>
      <c r="BW26" s="789"/>
      <c r="BX26" s="789"/>
      <c r="BY26" s="789"/>
      <c r="CA26" s="789"/>
      <c r="CB26" s="789"/>
      <c r="CC26" s="789"/>
      <c r="CD26" s="789"/>
      <c r="CF26" s="789"/>
      <c r="CG26" s="789"/>
      <c r="CH26" s="789"/>
      <c r="CI26" s="789"/>
      <c r="CK26" s="789"/>
      <c r="CL26" s="789"/>
      <c r="CM26" s="789"/>
      <c r="CN26" s="789"/>
    </row>
    <row r="27" spans="2:92" ht="21" customHeight="1">
      <c r="B27" s="750"/>
      <c r="C27" s="777"/>
      <c r="D27" s="790" t="s">
        <v>330</v>
      </c>
      <c r="E27" s="791"/>
      <c r="F27" s="791"/>
      <c r="G27" s="791"/>
      <c r="H27" s="792"/>
      <c r="I27" s="784">
        <f>(ROUNDDOWN(M27/40,1))</f>
        <v>0</v>
      </c>
      <c r="J27" s="784"/>
      <c r="K27" s="784"/>
      <c r="L27" s="784"/>
      <c r="M27" s="786">
        <f>($AL$17-$AI$17)*-1</f>
        <v>0</v>
      </c>
      <c r="N27" s="787"/>
      <c r="O27" s="787"/>
      <c r="P27" s="788"/>
      <c r="Q27" s="780"/>
      <c r="R27" s="104"/>
      <c r="S27" s="104"/>
      <c r="T27" s="790" t="s">
        <v>330</v>
      </c>
      <c r="U27" s="791"/>
      <c r="V27" s="791"/>
      <c r="W27" s="791"/>
      <c r="X27" s="792"/>
      <c r="Y27" s="784">
        <f>(ROUNDDOWN(AC27/40,1))</f>
        <v>0</v>
      </c>
      <c r="Z27" s="784"/>
      <c r="AA27" s="784"/>
      <c r="AB27" s="784"/>
      <c r="AC27" s="786">
        <f>($AL$17-$AI$17)*-1</f>
        <v>0</v>
      </c>
      <c r="AD27" s="787"/>
      <c r="AE27" s="787"/>
      <c r="AF27" s="788"/>
      <c r="AG27" s="101"/>
      <c r="AH27" s="104"/>
      <c r="AI27" s="103"/>
      <c r="AJ27" s="790" t="s">
        <v>330</v>
      </c>
      <c r="AK27" s="791"/>
      <c r="AL27" s="791"/>
      <c r="AM27" s="791"/>
      <c r="AN27" s="792"/>
      <c r="AO27" s="784">
        <f>(ROUNDDOWN(AS27/40,1))</f>
        <v>0</v>
      </c>
      <c r="AP27" s="784"/>
      <c r="AQ27" s="784"/>
      <c r="AR27" s="784"/>
      <c r="AS27" s="786">
        <f>($AL$17-$AI$17)*-1</f>
        <v>0</v>
      </c>
      <c r="AT27" s="787"/>
      <c r="AU27" s="787"/>
      <c r="AV27" s="788"/>
      <c r="AW27" s="785"/>
      <c r="AX27" s="104"/>
      <c r="AY27" s="781"/>
      <c r="AZ27" s="790" t="s">
        <v>330</v>
      </c>
      <c r="BA27" s="791"/>
      <c r="BB27" s="791"/>
      <c r="BC27" s="791"/>
      <c r="BD27" s="792"/>
      <c r="BE27" s="784">
        <f>(ROUNDDOWN(BI27/40,1))</f>
        <v>0</v>
      </c>
      <c r="BF27" s="784"/>
      <c r="BG27" s="784"/>
      <c r="BH27" s="784"/>
      <c r="BI27" s="786">
        <f>($AL$17-$AI$17)*-1</f>
        <v>0</v>
      </c>
      <c r="BJ27" s="787"/>
      <c r="BK27" s="787"/>
      <c r="BL27" s="788"/>
      <c r="BM27" s="782"/>
      <c r="BN27" s="783"/>
      <c r="BO27" s="738"/>
      <c r="BQ27" s="751"/>
      <c r="BR27" s="762"/>
      <c r="BS27" s="762"/>
      <c r="BT27" s="763"/>
      <c r="BU27" s="763"/>
      <c r="BV27" s="789"/>
      <c r="BW27" s="789"/>
      <c r="BX27" s="789"/>
      <c r="BY27" s="789"/>
      <c r="CA27" s="789"/>
      <c r="CB27" s="789"/>
      <c r="CC27" s="789"/>
      <c r="CD27" s="789"/>
      <c r="CF27" s="789"/>
      <c r="CG27" s="789"/>
      <c r="CH27" s="789"/>
      <c r="CI27" s="789"/>
      <c r="CK27" s="789"/>
      <c r="CL27" s="789"/>
      <c r="CM27" s="789"/>
      <c r="CN27" s="789"/>
    </row>
    <row r="28" spans="2:92" ht="21" customHeight="1" thickBot="1">
      <c r="B28" s="750"/>
      <c r="C28" s="777"/>
      <c r="D28" s="793" t="s">
        <v>331</v>
      </c>
      <c r="E28" s="793"/>
      <c r="F28" s="793"/>
      <c r="G28" s="793"/>
      <c r="H28" s="793"/>
      <c r="I28" s="794" t="e">
        <f>(ROUNDDOWN(M28/40,1))</f>
        <v>#DIV/0!</v>
      </c>
      <c r="J28" s="794"/>
      <c r="K28" s="794"/>
      <c r="L28" s="794"/>
      <c r="M28" s="795" t="e">
        <f>$BB$73+(AZ17-AI17)</f>
        <v>#DIV/0!</v>
      </c>
      <c r="N28" s="796"/>
      <c r="O28" s="796"/>
      <c r="P28" s="797"/>
      <c r="Q28" s="780"/>
      <c r="R28" s="104"/>
      <c r="S28" s="104"/>
      <c r="T28" s="793" t="s">
        <v>331</v>
      </c>
      <c r="U28" s="793"/>
      <c r="V28" s="793"/>
      <c r="W28" s="793"/>
      <c r="X28" s="793"/>
      <c r="Y28" s="794" t="e">
        <f>(ROUNDDOWN(AC28/40,1))</f>
        <v>#DIV/0!</v>
      </c>
      <c r="Z28" s="794"/>
      <c r="AA28" s="794"/>
      <c r="AB28" s="794"/>
      <c r="AC28" s="795" t="e">
        <f>$BB$73+(AZ17-AI17)</f>
        <v>#DIV/0!</v>
      </c>
      <c r="AD28" s="796"/>
      <c r="AE28" s="796"/>
      <c r="AF28" s="797"/>
      <c r="AG28" s="101"/>
      <c r="AH28" s="104"/>
      <c r="AI28" s="103"/>
      <c r="AJ28" s="793" t="s">
        <v>331</v>
      </c>
      <c r="AK28" s="793"/>
      <c r="AL28" s="793"/>
      <c r="AM28" s="793"/>
      <c r="AN28" s="793"/>
      <c r="AO28" s="794" t="e">
        <f>(ROUNDDOWN(AS28/40,1))</f>
        <v>#DIV/0!</v>
      </c>
      <c r="AP28" s="794"/>
      <c r="AQ28" s="794"/>
      <c r="AR28" s="794"/>
      <c r="AS28" s="795" t="e">
        <f>$BB$73+(AZ17-AI17)</f>
        <v>#DIV/0!</v>
      </c>
      <c r="AT28" s="796"/>
      <c r="AU28" s="796"/>
      <c r="AV28" s="797"/>
      <c r="AW28" s="785"/>
      <c r="AX28" s="104"/>
      <c r="AY28" s="781"/>
      <c r="AZ28" s="793" t="s">
        <v>331</v>
      </c>
      <c r="BA28" s="793"/>
      <c r="BB28" s="793"/>
      <c r="BC28" s="793"/>
      <c r="BD28" s="793"/>
      <c r="BE28" s="798" t="e">
        <f>(ROUNDDOWN(BI28/40,1))</f>
        <v>#DIV/0!</v>
      </c>
      <c r="BF28" s="798"/>
      <c r="BG28" s="798"/>
      <c r="BH28" s="798"/>
      <c r="BI28" s="795" t="e">
        <f>$BB$73+(AZ17-AI17)</f>
        <v>#DIV/0!</v>
      </c>
      <c r="BJ28" s="796"/>
      <c r="BK28" s="796"/>
      <c r="BL28" s="797"/>
      <c r="BM28" s="782"/>
      <c r="BN28" s="783"/>
      <c r="BO28" s="738"/>
      <c r="BV28" s="785"/>
      <c r="BW28" s="785"/>
      <c r="BX28" s="785"/>
      <c r="BY28" s="785"/>
      <c r="CA28" s="785"/>
      <c r="CB28" s="785"/>
      <c r="CC28" s="785"/>
      <c r="CD28" s="785"/>
      <c r="CF28" s="785"/>
      <c r="CG28" s="785"/>
      <c r="CH28" s="785"/>
      <c r="CI28" s="785"/>
      <c r="CK28" s="785"/>
      <c r="CL28" s="785"/>
      <c r="CM28" s="785"/>
      <c r="CN28" s="785"/>
    </row>
    <row r="29" spans="2:92" ht="30.75" customHeight="1" thickTop="1">
      <c r="B29" s="750"/>
      <c r="C29" s="777"/>
      <c r="D29" s="799" t="s">
        <v>332</v>
      </c>
      <c r="E29" s="800"/>
      <c r="F29" s="800"/>
      <c r="G29" s="800"/>
      <c r="H29" s="800"/>
      <c r="I29" s="801" t="e">
        <f>SUM(I26:L28)</f>
        <v>#DIV/0!</v>
      </c>
      <c r="J29" s="801"/>
      <c r="K29" s="801"/>
      <c r="L29" s="801"/>
      <c r="M29" s="801" t="e">
        <f>SUM(M26:P28)</f>
        <v>#DIV/0!</v>
      </c>
      <c r="N29" s="801"/>
      <c r="O29" s="801"/>
      <c r="P29" s="801"/>
      <c r="Q29" s="104"/>
      <c r="R29" s="104"/>
      <c r="S29" s="104"/>
      <c r="T29" s="799" t="s">
        <v>332</v>
      </c>
      <c r="U29" s="800"/>
      <c r="V29" s="800"/>
      <c r="W29" s="800"/>
      <c r="X29" s="800"/>
      <c r="Y29" s="801" t="e">
        <f>SUM(Y26:AB28)</f>
        <v>#DIV/0!</v>
      </c>
      <c r="Z29" s="801"/>
      <c r="AA29" s="801"/>
      <c r="AB29" s="801"/>
      <c r="AC29" s="801" t="e">
        <f>SUM(AC26:AF28)</f>
        <v>#DIV/0!</v>
      </c>
      <c r="AD29" s="801"/>
      <c r="AE29" s="801"/>
      <c r="AF29" s="801"/>
      <c r="AG29" s="101"/>
      <c r="AH29" s="104"/>
      <c r="AI29" s="103"/>
      <c r="AJ29" s="799" t="s">
        <v>333</v>
      </c>
      <c r="AK29" s="800"/>
      <c r="AL29" s="800"/>
      <c r="AM29" s="800"/>
      <c r="AN29" s="800"/>
      <c r="AO29" s="802" t="e">
        <f>SUM(AO26:AR28)</f>
        <v>#DIV/0!</v>
      </c>
      <c r="AP29" s="802"/>
      <c r="AQ29" s="802"/>
      <c r="AR29" s="802"/>
      <c r="AS29" s="801" t="e">
        <f>SUM(AS26:AV28)</f>
        <v>#DIV/0!</v>
      </c>
      <c r="AT29" s="801"/>
      <c r="AU29" s="801"/>
      <c r="AV29" s="801"/>
      <c r="AW29" s="785"/>
      <c r="AX29" s="104"/>
      <c r="AY29" s="781"/>
      <c r="AZ29" s="799" t="s">
        <v>333</v>
      </c>
      <c r="BA29" s="800"/>
      <c r="BB29" s="800"/>
      <c r="BC29" s="800"/>
      <c r="BD29" s="800"/>
      <c r="BE29" s="802" t="e">
        <f>SUM(BE26:BH28)</f>
        <v>#DIV/0!</v>
      </c>
      <c r="BF29" s="802"/>
      <c r="BG29" s="802"/>
      <c r="BH29" s="802"/>
      <c r="BI29" s="801" t="e">
        <f>SUM(BI26:BL28)</f>
        <v>#DIV/0!</v>
      </c>
      <c r="BJ29" s="801"/>
      <c r="BK29" s="801"/>
      <c r="BL29" s="801"/>
      <c r="BM29" s="782"/>
      <c r="BN29" s="783"/>
      <c r="BO29" s="738"/>
      <c r="BQ29" s="751"/>
      <c r="BR29" s="762"/>
      <c r="BS29" s="762"/>
      <c r="BT29" s="763"/>
      <c r="BU29" s="763"/>
      <c r="BV29" s="803"/>
      <c r="BW29" s="803"/>
      <c r="BX29" s="803"/>
      <c r="BY29" s="803"/>
      <c r="CA29" s="803"/>
      <c r="CB29" s="803"/>
      <c r="CC29" s="803"/>
      <c r="CD29" s="803"/>
      <c r="CF29" s="803"/>
      <c r="CG29" s="803"/>
      <c r="CH29" s="803"/>
      <c r="CI29" s="803"/>
      <c r="CK29" s="803"/>
      <c r="CL29" s="803"/>
      <c r="CM29" s="803"/>
      <c r="CN29" s="803"/>
    </row>
    <row r="30" spans="2:92" ht="20.25" customHeight="1">
      <c r="B30" s="750"/>
      <c r="C30" s="777"/>
      <c r="D30" s="804"/>
      <c r="E30" s="804"/>
      <c r="F30" s="804"/>
      <c r="G30" s="804"/>
      <c r="H30" s="804"/>
      <c r="I30" s="805"/>
      <c r="J30" s="805"/>
      <c r="K30" s="805"/>
      <c r="L30" s="805"/>
      <c r="M30" s="805"/>
      <c r="N30" s="805"/>
      <c r="O30" s="805"/>
      <c r="P30" s="805"/>
      <c r="Q30" s="645"/>
      <c r="R30" s="645"/>
      <c r="S30" s="645"/>
      <c r="T30" s="804"/>
      <c r="U30" s="804"/>
      <c r="V30" s="804"/>
      <c r="W30" s="804"/>
      <c r="X30" s="804"/>
      <c r="Y30" s="805"/>
      <c r="Z30" s="805"/>
      <c r="AA30" s="805"/>
      <c r="AB30" s="805"/>
      <c r="AC30" s="805"/>
      <c r="AD30" s="805"/>
      <c r="AE30" s="805"/>
      <c r="AF30" s="805"/>
      <c r="AG30" s="806"/>
      <c r="AH30" s="645"/>
      <c r="AI30" s="807"/>
      <c r="AJ30" s="804"/>
      <c r="AK30" s="804"/>
      <c r="AL30" s="804"/>
      <c r="AM30" s="804"/>
      <c r="AN30" s="804"/>
      <c r="AO30" s="805"/>
      <c r="AP30" s="805"/>
      <c r="AQ30" s="805"/>
      <c r="AR30" s="805"/>
      <c r="AS30" s="805"/>
      <c r="AT30" s="805"/>
      <c r="AU30" s="805"/>
      <c r="AV30" s="805"/>
      <c r="AW30" s="737"/>
      <c r="AX30" s="645"/>
      <c r="AY30" s="681"/>
      <c r="AZ30" s="804"/>
      <c r="BA30" s="804"/>
      <c r="BB30" s="804"/>
      <c r="BC30" s="804"/>
      <c r="BD30" s="804"/>
      <c r="BE30" s="805"/>
      <c r="BF30" s="805"/>
      <c r="BG30" s="805"/>
      <c r="BH30" s="805"/>
      <c r="BI30" s="805"/>
      <c r="BJ30" s="805"/>
      <c r="BK30" s="805"/>
      <c r="BL30" s="805"/>
      <c r="BM30" s="782"/>
      <c r="BN30" s="783"/>
      <c r="BO30" s="738"/>
      <c r="BQ30" s="751"/>
      <c r="BR30" s="762"/>
      <c r="BS30" s="762"/>
      <c r="BT30" s="763"/>
      <c r="BU30" s="763"/>
      <c r="BX30" s="738"/>
    </row>
    <row r="31" spans="2:92" ht="20.25" customHeight="1">
      <c r="B31" s="750"/>
      <c r="C31" s="777"/>
      <c r="D31" s="804"/>
      <c r="E31" s="804"/>
      <c r="F31" s="804"/>
      <c r="G31" s="804"/>
      <c r="H31" s="804"/>
      <c r="I31" s="805"/>
      <c r="J31" s="805"/>
      <c r="K31" s="808" t="s">
        <v>334</v>
      </c>
      <c r="L31" s="809"/>
      <c r="M31" s="809"/>
      <c r="N31" s="810" t="str">
        <f>IF(OR($BE$9&gt;0,),IF(AND(OR($D$5="○",$D$6="○"),$I$29&gt;=0),"可",IF(AND(OR($D$5="○",$D$6="○"),$I$29&lt;0),"不可","")),"")</f>
        <v/>
      </c>
      <c r="O31" s="811"/>
      <c r="P31" s="812"/>
      <c r="Q31" s="645"/>
      <c r="R31" s="645"/>
      <c r="S31" s="645"/>
      <c r="T31" s="804"/>
      <c r="U31" s="804"/>
      <c r="V31" s="804"/>
      <c r="W31" s="804"/>
      <c r="X31" s="804"/>
      <c r="Y31" s="805"/>
      <c r="Z31" s="805"/>
      <c r="AA31" s="808" t="s">
        <v>335</v>
      </c>
      <c r="AB31" s="809"/>
      <c r="AC31" s="813"/>
      <c r="AD31" s="810" t="str">
        <f>IF(OR($BE$9&gt;0,),IF(AND(OR($D$5="○",$D$6="○"),$Y$29&gt;=0),"可",IF(AND(OR($D$5="○",$D$6="○"),$Y$29&lt;0),"不可","")),"")</f>
        <v/>
      </c>
      <c r="AE31" s="811"/>
      <c r="AF31" s="812"/>
      <c r="AG31" s="806"/>
      <c r="AH31" s="645"/>
      <c r="AI31" s="807"/>
      <c r="AJ31" s="804"/>
      <c r="AK31" s="804"/>
      <c r="AL31" s="804"/>
      <c r="AM31" s="804"/>
      <c r="AN31" s="804"/>
      <c r="AO31" s="805"/>
      <c r="AP31" s="805"/>
      <c r="AQ31" s="808" t="s">
        <v>336</v>
      </c>
      <c r="AR31" s="809"/>
      <c r="AS31" s="813"/>
      <c r="AT31" s="810" t="str">
        <f>IF(OR($BE$9&gt;0,),IF(AND(OR($D$7="○"),$AO$29&gt;=0),"可",IF(AND(OR($D$7="○"),$AO$29&lt;0),"不可","")),"")</f>
        <v/>
      </c>
      <c r="AU31" s="811"/>
      <c r="AV31" s="812"/>
      <c r="AW31" s="737"/>
      <c r="AX31" s="645"/>
      <c r="AY31" s="681"/>
      <c r="AZ31" s="804"/>
      <c r="BA31" s="804"/>
      <c r="BB31" s="804"/>
      <c r="BC31" s="804"/>
      <c r="BD31" s="804"/>
      <c r="BE31" s="805"/>
      <c r="BF31" s="805"/>
      <c r="BG31" s="808" t="s">
        <v>337</v>
      </c>
      <c r="BH31" s="809"/>
      <c r="BI31" s="813"/>
      <c r="BJ31" s="810" t="str">
        <f>IF(OR($BE$9&gt;0,),IF(AND(OR($D$7="○"),$BE$29&gt;=0),"可",IF(AND(OR($D$7="○"),$BE$29&lt;0),"不可","")),"")</f>
        <v/>
      </c>
      <c r="BK31" s="811"/>
      <c r="BL31" s="812"/>
      <c r="BM31" s="782"/>
      <c r="BN31" s="783"/>
      <c r="BO31" s="738"/>
      <c r="BQ31" s="751"/>
      <c r="BR31" s="762"/>
      <c r="BS31" s="762"/>
      <c r="BT31" s="763"/>
      <c r="BU31" s="763"/>
      <c r="BX31" s="738"/>
    </row>
    <row r="32" spans="2:92" ht="20.25" customHeight="1">
      <c r="B32" s="750"/>
      <c r="C32" s="814"/>
      <c r="D32" s="815"/>
      <c r="E32" s="815"/>
      <c r="F32" s="815"/>
      <c r="G32" s="815"/>
      <c r="H32" s="815"/>
      <c r="I32" s="816"/>
      <c r="J32" s="816"/>
      <c r="K32" s="816"/>
      <c r="L32" s="816"/>
      <c r="M32" s="816"/>
      <c r="N32" s="816"/>
      <c r="O32" s="816"/>
      <c r="P32" s="816"/>
      <c r="Q32" s="817"/>
      <c r="R32" s="817"/>
      <c r="S32" s="817"/>
      <c r="T32" s="815"/>
      <c r="U32" s="815"/>
      <c r="V32" s="815"/>
      <c r="W32" s="815"/>
      <c r="X32" s="815"/>
      <c r="Y32" s="816"/>
      <c r="Z32" s="816"/>
      <c r="AA32" s="816"/>
      <c r="AB32" s="816"/>
      <c r="AC32" s="816"/>
      <c r="AD32" s="816"/>
      <c r="AE32" s="816"/>
      <c r="AF32" s="816"/>
      <c r="AG32" s="818"/>
      <c r="AH32" s="645"/>
      <c r="AI32" s="819"/>
      <c r="AJ32" s="815"/>
      <c r="AK32" s="815"/>
      <c r="AL32" s="815"/>
      <c r="AM32" s="815"/>
      <c r="AN32" s="815"/>
      <c r="AO32" s="816"/>
      <c r="AP32" s="816"/>
      <c r="AQ32" s="816"/>
      <c r="AR32" s="816"/>
      <c r="AS32" s="816"/>
      <c r="AT32" s="816"/>
      <c r="AU32" s="816"/>
      <c r="AV32" s="816"/>
      <c r="AW32" s="820"/>
      <c r="AX32" s="817"/>
      <c r="AY32" s="821"/>
      <c r="AZ32" s="815"/>
      <c r="BA32" s="815"/>
      <c r="BB32" s="815"/>
      <c r="BC32" s="815"/>
      <c r="BD32" s="815"/>
      <c r="BE32" s="816"/>
      <c r="BF32" s="816"/>
      <c r="BG32" s="816"/>
      <c r="BH32" s="816"/>
      <c r="BI32" s="816"/>
      <c r="BJ32" s="816"/>
      <c r="BK32" s="816"/>
      <c r="BL32" s="816"/>
      <c r="BM32" s="822"/>
      <c r="BN32" s="783"/>
      <c r="BO32" s="738"/>
      <c r="BQ32" s="751"/>
      <c r="BR32" s="762"/>
      <c r="BS32" s="762"/>
      <c r="BT32" s="763"/>
      <c r="BU32" s="763"/>
      <c r="BX32" s="738"/>
    </row>
    <row r="33" spans="2:96" ht="20.25" customHeight="1" thickBot="1">
      <c r="B33" s="823"/>
      <c r="C33" s="824"/>
      <c r="D33" s="825"/>
      <c r="E33" s="825"/>
      <c r="F33" s="825"/>
      <c r="G33" s="825"/>
      <c r="H33" s="825"/>
      <c r="I33" s="826"/>
      <c r="J33" s="826"/>
      <c r="K33" s="826"/>
      <c r="L33" s="826"/>
      <c r="M33" s="826"/>
      <c r="N33" s="826"/>
      <c r="O33" s="826"/>
      <c r="P33" s="826"/>
      <c r="Q33" s="827"/>
      <c r="R33" s="827"/>
      <c r="S33" s="827"/>
      <c r="T33" s="825"/>
      <c r="U33" s="825"/>
      <c r="V33" s="825"/>
      <c r="W33" s="825"/>
      <c r="X33" s="825"/>
      <c r="Y33" s="826"/>
      <c r="Z33" s="826"/>
      <c r="AA33" s="826"/>
      <c r="AB33" s="826"/>
      <c r="AC33" s="826"/>
      <c r="AD33" s="826"/>
      <c r="AE33" s="826"/>
      <c r="AF33" s="826"/>
      <c r="AG33" s="827"/>
      <c r="AH33" s="827"/>
      <c r="AI33" s="827"/>
      <c r="AJ33" s="825"/>
      <c r="AK33" s="825"/>
      <c r="AL33" s="825"/>
      <c r="AM33" s="825"/>
      <c r="AN33" s="825"/>
      <c r="AO33" s="826"/>
      <c r="AP33" s="826"/>
      <c r="AQ33" s="826"/>
      <c r="AR33" s="826"/>
      <c r="AS33" s="826"/>
      <c r="AT33" s="826"/>
      <c r="AU33" s="826"/>
      <c r="AV33" s="826"/>
      <c r="AW33" s="828"/>
      <c r="AX33" s="827"/>
      <c r="AY33" s="829"/>
      <c r="AZ33" s="825"/>
      <c r="BA33" s="825"/>
      <c r="BB33" s="825"/>
      <c r="BC33" s="825"/>
      <c r="BD33" s="825"/>
      <c r="BE33" s="826"/>
      <c r="BF33" s="826"/>
      <c r="BG33" s="826"/>
      <c r="BH33" s="826"/>
      <c r="BI33" s="826"/>
      <c r="BJ33" s="826"/>
      <c r="BK33" s="826"/>
      <c r="BL33" s="826"/>
      <c r="BM33" s="830"/>
      <c r="BN33" s="831"/>
      <c r="BO33" s="732"/>
      <c r="BQ33" s="751"/>
      <c r="BR33" s="762"/>
      <c r="BS33" s="762"/>
      <c r="BT33" s="763"/>
      <c r="BU33" s="763"/>
      <c r="BX33" s="738"/>
    </row>
    <row r="34" spans="2:96" ht="21" customHeight="1" thickBot="1">
      <c r="B34" s="661" t="s">
        <v>338</v>
      </c>
      <c r="D34" s="768"/>
      <c r="E34" s="768"/>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768"/>
      <c r="AL34" s="768"/>
      <c r="AM34" s="768"/>
      <c r="AN34" s="768"/>
      <c r="AO34" s="768"/>
      <c r="AP34" s="768"/>
      <c r="AQ34" s="768"/>
      <c r="AR34" s="768"/>
      <c r="AS34" s="768"/>
      <c r="AT34" s="768"/>
      <c r="AU34" s="768"/>
      <c r="AV34" s="768"/>
      <c r="AW34" s="768"/>
      <c r="AX34" s="768"/>
      <c r="AY34" s="768"/>
      <c r="AZ34" s="768"/>
      <c r="BA34" s="451"/>
      <c r="BB34" s="768"/>
      <c r="BC34" s="451"/>
      <c r="BD34" s="451"/>
      <c r="BE34" s="768"/>
      <c r="BF34" s="451"/>
      <c r="BG34" s="768"/>
      <c r="BH34" s="768"/>
      <c r="BI34" s="768"/>
      <c r="BJ34" s="768"/>
      <c r="BK34" s="768"/>
      <c r="BL34" s="768"/>
      <c r="BM34" s="768"/>
      <c r="BN34" s="768"/>
      <c r="BO34" s="732"/>
      <c r="BQ34" s="751"/>
      <c r="BR34" s="762"/>
      <c r="BS34" s="762"/>
      <c r="BT34" s="763"/>
      <c r="BU34" s="763"/>
    </row>
    <row r="35" spans="2:96" ht="32.25" customHeight="1" thickBot="1">
      <c r="B35" s="832"/>
      <c r="C35" s="833"/>
      <c r="D35" s="834" t="s">
        <v>339</v>
      </c>
      <c r="E35" s="834"/>
      <c r="F35" s="834"/>
      <c r="G35" s="834"/>
      <c r="H35" s="834"/>
      <c r="I35" s="835"/>
      <c r="J35" s="836" t="s">
        <v>340</v>
      </c>
      <c r="K35" s="837"/>
      <c r="L35" s="837"/>
      <c r="M35" s="837"/>
      <c r="N35" s="837"/>
      <c r="O35" s="838"/>
      <c r="P35" s="839" t="s">
        <v>341</v>
      </c>
      <c r="Q35" s="834"/>
      <c r="R35" s="834"/>
      <c r="S35" s="834"/>
      <c r="T35" s="834"/>
      <c r="U35" s="834"/>
      <c r="V35" s="840"/>
      <c r="W35" s="841" t="s">
        <v>342</v>
      </c>
      <c r="X35" s="842"/>
      <c r="Y35" s="842"/>
      <c r="Z35" s="842"/>
      <c r="AA35" s="842"/>
      <c r="AB35" s="842"/>
      <c r="AC35" s="843"/>
      <c r="AD35" s="841" t="s">
        <v>343</v>
      </c>
      <c r="AE35" s="842"/>
      <c r="AF35" s="842"/>
      <c r="AG35" s="842"/>
      <c r="AH35" s="842"/>
      <c r="AI35" s="842"/>
      <c r="AJ35" s="843"/>
      <c r="AK35" s="841" t="s">
        <v>344</v>
      </c>
      <c r="AL35" s="842"/>
      <c r="AM35" s="842"/>
      <c r="AN35" s="842"/>
      <c r="AO35" s="842"/>
      <c r="AP35" s="842"/>
      <c r="AQ35" s="843"/>
      <c r="AR35" s="832" t="s">
        <v>345</v>
      </c>
      <c r="AS35" s="834"/>
      <c r="AT35" s="834"/>
      <c r="AU35" s="834"/>
      <c r="AV35" s="834"/>
      <c r="AW35" s="834"/>
      <c r="AX35" s="840"/>
      <c r="AY35" s="837" t="s">
        <v>346</v>
      </c>
      <c r="AZ35" s="837"/>
      <c r="BA35" s="838"/>
      <c r="BB35" s="836" t="s">
        <v>347</v>
      </c>
      <c r="BC35" s="837"/>
      <c r="BD35" s="838"/>
      <c r="BE35" s="836" t="s">
        <v>348</v>
      </c>
      <c r="BF35" s="837"/>
      <c r="BG35" s="837"/>
      <c r="BH35" s="836" t="s">
        <v>349</v>
      </c>
      <c r="BI35" s="837"/>
      <c r="BJ35" s="837"/>
      <c r="BK35" s="839" t="s">
        <v>350</v>
      </c>
      <c r="BL35" s="834"/>
      <c r="BM35" s="834"/>
      <c r="BN35" s="840"/>
      <c r="BQ35" s="751"/>
      <c r="BR35" s="762"/>
      <c r="BS35" s="762"/>
      <c r="BT35" s="763"/>
      <c r="BU35" s="763"/>
    </row>
    <row r="36" spans="2:96" ht="32.25" customHeight="1" thickBot="1">
      <c r="B36" s="844"/>
      <c r="C36" s="845"/>
      <c r="D36" s="636"/>
      <c r="E36" s="636"/>
      <c r="F36" s="636"/>
      <c r="G36" s="636"/>
      <c r="H36" s="636"/>
      <c r="I36" s="846"/>
      <c r="J36" s="847"/>
      <c r="K36" s="848"/>
      <c r="L36" s="848"/>
      <c r="M36" s="848"/>
      <c r="N36" s="848"/>
      <c r="O36" s="849"/>
      <c r="P36" s="850"/>
      <c r="Q36" s="851"/>
      <c r="R36" s="851"/>
      <c r="S36" s="851"/>
      <c r="T36" s="851"/>
      <c r="U36" s="851"/>
      <c r="V36" s="852"/>
      <c r="W36" s="853" t="s">
        <v>351</v>
      </c>
      <c r="X36" s="854" t="s">
        <v>352</v>
      </c>
      <c r="Y36" s="854" t="s">
        <v>353</v>
      </c>
      <c r="Z36" s="854" t="s">
        <v>354</v>
      </c>
      <c r="AA36" s="854" t="s">
        <v>355</v>
      </c>
      <c r="AB36" s="854" t="s">
        <v>356</v>
      </c>
      <c r="AC36" s="855" t="s">
        <v>10</v>
      </c>
      <c r="AD36" s="853" t="s">
        <v>351</v>
      </c>
      <c r="AE36" s="854" t="s">
        <v>352</v>
      </c>
      <c r="AF36" s="854" t="s">
        <v>353</v>
      </c>
      <c r="AG36" s="854" t="s">
        <v>354</v>
      </c>
      <c r="AH36" s="854" t="s">
        <v>355</v>
      </c>
      <c r="AI36" s="854" t="s">
        <v>356</v>
      </c>
      <c r="AJ36" s="855" t="s">
        <v>10</v>
      </c>
      <c r="AK36" s="853" t="s">
        <v>351</v>
      </c>
      <c r="AL36" s="854" t="s">
        <v>352</v>
      </c>
      <c r="AM36" s="854" t="s">
        <v>353</v>
      </c>
      <c r="AN36" s="854" t="s">
        <v>354</v>
      </c>
      <c r="AO36" s="854" t="s">
        <v>355</v>
      </c>
      <c r="AP36" s="854" t="s">
        <v>356</v>
      </c>
      <c r="AQ36" s="855" t="s">
        <v>10</v>
      </c>
      <c r="AR36" s="856" t="s">
        <v>351</v>
      </c>
      <c r="AS36" s="857" t="s">
        <v>352</v>
      </c>
      <c r="AT36" s="857" t="s">
        <v>353</v>
      </c>
      <c r="AU36" s="857" t="s">
        <v>354</v>
      </c>
      <c r="AV36" s="857" t="s">
        <v>355</v>
      </c>
      <c r="AW36" s="857" t="s">
        <v>356</v>
      </c>
      <c r="AX36" s="858" t="s">
        <v>10</v>
      </c>
      <c r="AY36" s="848"/>
      <c r="AZ36" s="848"/>
      <c r="BA36" s="849"/>
      <c r="BB36" s="847"/>
      <c r="BC36" s="848"/>
      <c r="BD36" s="849"/>
      <c r="BE36" s="847"/>
      <c r="BF36" s="848"/>
      <c r="BG36" s="848"/>
      <c r="BH36" s="847"/>
      <c r="BI36" s="848"/>
      <c r="BJ36" s="848"/>
      <c r="BK36" s="859"/>
      <c r="BL36" s="636"/>
      <c r="BM36" s="636"/>
      <c r="BN36" s="860"/>
      <c r="BQ36" s="751"/>
      <c r="BR36" s="762"/>
      <c r="BS36" s="762"/>
      <c r="BT36" s="763"/>
      <c r="BU36" s="763"/>
    </row>
    <row r="37" spans="2:96" ht="21" customHeight="1" thickBot="1">
      <c r="B37" s="861" t="s">
        <v>357</v>
      </c>
      <c r="C37" s="862"/>
      <c r="D37" s="863"/>
      <c r="E37" s="863"/>
      <c r="F37" s="863"/>
      <c r="G37" s="863"/>
      <c r="H37" s="863"/>
      <c r="I37" s="864"/>
      <c r="J37" s="865"/>
      <c r="K37" s="863"/>
      <c r="L37" s="864"/>
      <c r="M37" s="865"/>
      <c r="N37" s="863"/>
      <c r="O37" s="864"/>
      <c r="P37" s="866"/>
      <c r="Q37" s="867"/>
      <c r="R37" s="867"/>
      <c r="S37" s="867"/>
      <c r="T37" s="867"/>
      <c r="U37" s="867"/>
      <c r="V37" s="868"/>
      <c r="W37" s="869"/>
      <c r="X37" s="870"/>
      <c r="Y37" s="870"/>
      <c r="Z37" s="870"/>
      <c r="AA37" s="870"/>
      <c r="AB37" s="870"/>
      <c r="AC37" s="871"/>
      <c r="AD37" s="869"/>
      <c r="AE37" s="870"/>
      <c r="AF37" s="870"/>
      <c r="AG37" s="870"/>
      <c r="AH37" s="870"/>
      <c r="AI37" s="870"/>
      <c r="AJ37" s="871"/>
      <c r="AK37" s="869"/>
      <c r="AL37" s="870"/>
      <c r="AM37" s="870"/>
      <c r="AN37" s="870"/>
      <c r="AO37" s="870"/>
      <c r="AP37" s="870"/>
      <c r="AQ37" s="871"/>
      <c r="AR37" s="869"/>
      <c r="AS37" s="870"/>
      <c r="AT37" s="870"/>
      <c r="AU37" s="870"/>
      <c r="AV37" s="870"/>
      <c r="AW37" s="870"/>
      <c r="AX37" s="871"/>
      <c r="AY37" s="872">
        <f t="shared" ref="AY37:AY56" si="4">SUM(W37:AX37)</f>
        <v>0</v>
      </c>
      <c r="AZ37" s="872"/>
      <c r="BA37" s="873"/>
      <c r="BB37" s="874">
        <f t="shared" ref="BB37:BB57" si="5">AY37/4</f>
        <v>0</v>
      </c>
      <c r="BC37" s="875"/>
      <c r="BD37" s="876"/>
      <c r="BE37" s="877"/>
      <c r="BF37" s="878"/>
      <c r="BG37" s="878"/>
      <c r="BH37" s="877"/>
      <c r="BI37" s="878"/>
      <c r="BJ37" s="878"/>
      <c r="BK37" s="879"/>
      <c r="BL37" s="880"/>
      <c r="BM37" s="880"/>
      <c r="BN37" s="881"/>
      <c r="BQ37" s="751"/>
      <c r="BR37" s="762"/>
      <c r="BS37" s="762"/>
      <c r="BT37" s="763"/>
      <c r="BU37" s="763"/>
    </row>
    <row r="38" spans="2:96" ht="21" customHeight="1">
      <c r="B38" s="882"/>
      <c r="C38" s="883" t="s">
        <v>358</v>
      </c>
      <c r="D38" s="884"/>
      <c r="E38" s="884"/>
      <c r="F38" s="884"/>
      <c r="G38" s="884"/>
      <c r="H38" s="884"/>
      <c r="I38" s="885"/>
      <c r="J38" s="886"/>
      <c r="K38" s="884"/>
      <c r="L38" s="885"/>
      <c r="M38" s="886"/>
      <c r="N38" s="884"/>
      <c r="O38" s="885"/>
      <c r="P38" s="887"/>
      <c r="Q38" s="888"/>
      <c r="R38" s="888"/>
      <c r="S38" s="888"/>
      <c r="T38" s="888"/>
      <c r="U38" s="888"/>
      <c r="V38" s="889"/>
      <c r="W38" s="890"/>
      <c r="X38" s="891"/>
      <c r="Y38" s="891"/>
      <c r="Z38" s="891"/>
      <c r="AA38" s="891"/>
      <c r="AB38" s="891"/>
      <c r="AC38" s="892"/>
      <c r="AD38" s="890"/>
      <c r="AE38" s="891"/>
      <c r="AF38" s="891"/>
      <c r="AG38" s="891"/>
      <c r="AH38" s="891"/>
      <c r="AI38" s="891"/>
      <c r="AJ38" s="892"/>
      <c r="AK38" s="890"/>
      <c r="AL38" s="891"/>
      <c r="AM38" s="891"/>
      <c r="AN38" s="891"/>
      <c r="AO38" s="891"/>
      <c r="AP38" s="891"/>
      <c r="AQ38" s="892"/>
      <c r="AR38" s="890"/>
      <c r="AS38" s="891"/>
      <c r="AT38" s="891"/>
      <c r="AU38" s="891"/>
      <c r="AV38" s="891"/>
      <c r="AW38" s="891"/>
      <c r="AX38" s="892"/>
      <c r="AY38" s="893">
        <f t="shared" si="4"/>
        <v>0</v>
      </c>
      <c r="AZ38" s="893"/>
      <c r="BA38" s="894"/>
      <c r="BB38" s="895">
        <f t="shared" si="5"/>
        <v>0</v>
      </c>
      <c r="BC38" s="896"/>
      <c r="BD38" s="897"/>
      <c r="BE38" s="898"/>
      <c r="BF38" s="899"/>
      <c r="BG38" s="900"/>
      <c r="BH38" s="898"/>
      <c r="BI38" s="899"/>
      <c r="BJ38" s="900"/>
      <c r="BK38" s="901"/>
      <c r="BL38" s="902"/>
      <c r="BM38" s="902"/>
      <c r="BN38" s="903"/>
      <c r="BO38" s="904"/>
    </row>
    <row r="39" spans="2:96" ht="21" customHeight="1">
      <c r="B39" s="882"/>
      <c r="C39" s="905"/>
      <c r="D39" s="906"/>
      <c r="E39" s="906"/>
      <c r="F39" s="906"/>
      <c r="G39" s="906"/>
      <c r="H39" s="906"/>
      <c r="I39" s="907"/>
      <c r="J39" s="908"/>
      <c r="K39" s="906"/>
      <c r="L39" s="907"/>
      <c r="M39" s="908"/>
      <c r="N39" s="906"/>
      <c r="O39" s="907"/>
      <c r="P39" s="909"/>
      <c r="Q39" s="910"/>
      <c r="R39" s="910"/>
      <c r="S39" s="910"/>
      <c r="T39" s="910"/>
      <c r="U39" s="910"/>
      <c r="V39" s="911"/>
      <c r="W39" s="912"/>
      <c r="X39" s="913"/>
      <c r="Y39" s="913"/>
      <c r="Z39" s="913"/>
      <c r="AA39" s="913"/>
      <c r="AB39" s="913"/>
      <c r="AC39" s="914"/>
      <c r="AD39" s="912"/>
      <c r="AE39" s="913"/>
      <c r="AF39" s="913"/>
      <c r="AG39" s="913"/>
      <c r="AH39" s="913"/>
      <c r="AI39" s="913"/>
      <c r="AJ39" s="914"/>
      <c r="AK39" s="912"/>
      <c r="AL39" s="913"/>
      <c r="AM39" s="913"/>
      <c r="AN39" s="913"/>
      <c r="AO39" s="913"/>
      <c r="AP39" s="913"/>
      <c r="AQ39" s="914"/>
      <c r="AR39" s="912"/>
      <c r="AS39" s="913"/>
      <c r="AT39" s="913"/>
      <c r="AU39" s="913"/>
      <c r="AV39" s="913"/>
      <c r="AW39" s="913"/>
      <c r="AX39" s="914"/>
      <c r="AY39" s="915">
        <f t="shared" si="4"/>
        <v>0</v>
      </c>
      <c r="AZ39" s="915"/>
      <c r="BA39" s="916"/>
      <c r="BB39" s="917">
        <f t="shared" si="5"/>
        <v>0</v>
      </c>
      <c r="BC39" s="918"/>
      <c r="BD39" s="919"/>
      <c r="BE39" s="920"/>
      <c r="BF39" s="921"/>
      <c r="BG39" s="922"/>
      <c r="BH39" s="920"/>
      <c r="BI39" s="921"/>
      <c r="BJ39" s="922"/>
      <c r="BK39" s="642"/>
      <c r="BL39" s="643"/>
      <c r="BM39" s="643"/>
      <c r="BN39" s="923"/>
      <c r="BO39" s="904"/>
    </row>
    <row r="40" spans="2:96" ht="21" customHeight="1">
      <c r="B40" s="882"/>
      <c r="C40" s="905"/>
      <c r="D40" s="906"/>
      <c r="E40" s="906"/>
      <c r="F40" s="906"/>
      <c r="G40" s="906"/>
      <c r="H40" s="906"/>
      <c r="I40" s="907"/>
      <c r="J40" s="908"/>
      <c r="K40" s="906"/>
      <c r="L40" s="907"/>
      <c r="M40" s="908"/>
      <c r="N40" s="906"/>
      <c r="O40" s="907"/>
      <c r="P40" s="909"/>
      <c r="Q40" s="910"/>
      <c r="R40" s="910"/>
      <c r="S40" s="910"/>
      <c r="T40" s="910"/>
      <c r="U40" s="910"/>
      <c r="V40" s="911"/>
      <c r="W40" s="912"/>
      <c r="X40" s="913"/>
      <c r="Y40" s="913"/>
      <c r="Z40" s="913"/>
      <c r="AA40" s="913"/>
      <c r="AB40" s="913"/>
      <c r="AC40" s="914"/>
      <c r="AD40" s="912"/>
      <c r="AE40" s="913"/>
      <c r="AF40" s="913"/>
      <c r="AG40" s="913"/>
      <c r="AH40" s="913"/>
      <c r="AI40" s="913"/>
      <c r="AJ40" s="914"/>
      <c r="AK40" s="912"/>
      <c r="AL40" s="913"/>
      <c r="AM40" s="913"/>
      <c r="AN40" s="913"/>
      <c r="AO40" s="913"/>
      <c r="AP40" s="913"/>
      <c r="AQ40" s="914"/>
      <c r="AR40" s="912"/>
      <c r="AS40" s="913"/>
      <c r="AT40" s="913"/>
      <c r="AU40" s="913"/>
      <c r="AV40" s="913"/>
      <c r="AW40" s="913"/>
      <c r="AX40" s="914"/>
      <c r="AY40" s="915">
        <f t="shared" si="4"/>
        <v>0</v>
      </c>
      <c r="AZ40" s="915"/>
      <c r="BA40" s="916"/>
      <c r="BB40" s="917">
        <f t="shared" si="5"/>
        <v>0</v>
      </c>
      <c r="BC40" s="918"/>
      <c r="BD40" s="919"/>
      <c r="BE40" s="920"/>
      <c r="BF40" s="921"/>
      <c r="BG40" s="922"/>
      <c r="BH40" s="920"/>
      <c r="BI40" s="921"/>
      <c r="BJ40" s="922"/>
      <c r="BK40" s="642"/>
      <c r="BL40" s="643"/>
      <c r="BM40" s="643"/>
      <c r="BN40" s="923"/>
      <c r="BO40" s="904"/>
    </row>
    <row r="41" spans="2:96" ht="21" customHeight="1">
      <c r="B41" s="882"/>
      <c r="C41" s="905"/>
      <c r="D41" s="906"/>
      <c r="E41" s="906"/>
      <c r="F41" s="906"/>
      <c r="G41" s="906"/>
      <c r="H41" s="906"/>
      <c r="I41" s="907"/>
      <c r="J41" s="908"/>
      <c r="K41" s="906"/>
      <c r="L41" s="907"/>
      <c r="M41" s="908"/>
      <c r="N41" s="906"/>
      <c r="O41" s="907"/>
      <c r="P41" s="909"/>
      <c r="Q41" s="910"/>
      <c r="R41" s="910"/>
      <c r="S41" s="910"/>
      <c r="T41" s="910"/>
      <c r="U41" s="910"/>
      <c r="V41" s="911"/>
      <c r="W41" s="912"/>
      <c r="X41" s="913"/>
      <c r="Y41" s="913"/>
      <c r="Z41" s="913"/>
      <c r="AA41" s="913"/>
      <c r="AB41" s="913"/>
      <c r="AC41" s="914"/>
      <c r="AD41" s="912"/>
      <c r="AE41" s="913"/>
      <c r="AF41" s="913"/>
      <c r="AG41" s="913"/>
      <c r="AH41" s="913"/>
      <c r="AI41" s="913"/>
      <c r="AJ41" s="914"/>
      <c r="AK41" s="912"/>
      <c r="AL41" s="913"/>
      <c r="AM41" s="913"/>
      <c r="AN41" s="913"/>
      <c r="AO41" s="913"/>
      <c r="AP41" s="913"/>
      <c r="AQ41" s="914"/>
      <c r="AR41" s="912"/>
      <c r="AS41" s="913"/>
      <c r="AT41" s="913"/>
      <c r="AU41" s="913"/>
      <c r="AV41" s="913"/>
      <c r="AW41" s="913"/>
      <c r="AX41" s="914"/>
      <c r="AY41" s="915">
        <f t="shared" si="4"/>
        <v>0</v>
      </c>
      <c r="AZ41" s="915"/>
      <c r="BA41" s="916"/>
      <c r="BB41" s="917">
        <f t="shared" si="5"/>
        <v>0</v>
      </c>
      <c r="BC41" s="918"/>
      <c r="BD41" s="919"/>
      <c r="BE41" s="920"/>
      <c r="BF41" s="921"/>
      <c r="BG41" s="922"/>
      <c r="BH41" s="920"/>
      <c r="BI41" s="921"/>
      <c r="BJ41" s="922"/>
      <c r="BK41" s="642"/>
      <c r="BL41" s="643"/>
      <c r="BM41" s="643"/>
      <c r="BN41" s="923"/>
      <c r="BO41" s="904"/>
      <c r="CC41" s="924"/>
      <c r="CD41" s="613"/>
      <c r="CE41" s="613"/>
      <c r="CF41" s="613"/>
      <c r="CG41" s="613"/>
      <c r="CH41" s="613"/>
      <c r="CI41" s="613"/>
      <c r="CJ41" s="613"/>
      <c r="CK41" s="613"/>
      <c r="CL41" s="613"/>
      <c r="CM41" s="613"/>
      <c r="CN41" s="613"/>
      <c r="CO41" s="613"/>
      <c r="CP41" s="613"/>
      <c r="CQ41" s="613"/>
      <c r="CR41" s="613"/>
    </row>
    <row r="42" spans="2:96" ht="21" customHeight="1" thickBot="1">
      <c r="B42" s="882"/>
      <c r="C42" s="905"/>
      <c r="D42" s="925"/>
      <c r="E42" s="925"/>
      <c r="F42" s="925"/>
      <c r="G42" s="925"/>
      <c r="H42" s="925"/>
      <c r="I42" s="926"/>
      <c r="J42" s="927"/>
      <c r="K42" s="925"/>
      <c r="L42" s="926"/>
      <c r="M42" s="927"/>
      <c r="N42" s="925"/>
      <c r="O42" s="926"/>
      <c r="P42" s="909"/>
      <c r="Q42" s="910"/>
      <c r="R42" s="910"/>
      <c r="S42" s="910"/>
      <c r="T42" s="910"/>
      <c r="U42" s="910"/>
      <c r="V42" s="911"/>
      <c r="W42" s="928"/>
      <c r="X42" s="929"/>
      <c r="Y42" s="929"/>
      <c r="Z42" s="929"/>
      <c r="AA42" s="929"/>
      <c r="AB42" s="929"/>
      <c r="AC42" s="930"/>
      <c r="AD42" s="928"/>
      <c r="AE42" s="929"/>
      <c r="AF42" s="929"/>
      <c r="AG42" s="929"/>
      <c r="AH42" s="929"/>
      <c r="AI42" s="929"/>
      <c r="AJ42" s="930"/>
      <c r="AK42" s="928"/>
      <c r="AL42" s="929"/>
      <c r="AM42" s="929"/>
      <c r="AN42" s="929"/>
      <c r="AO42" s="929"/>
      <c r="AP42" s="929"/>
      <c r="AQ42" s="930"/>
      <c r="AR42" s="928"/>
      <c r="AS42" s="929"/>
      <c r="AT42" s="929"/>
      <c r="AU42" s="929"/>
      <c r="AV42" s="929"/>
      <c r="AW42" s="929"/>
      <c r="AX42" s="930"/>
      <c r="AY42" s="931">
        <f t="shared" si="4"/>
        <v>0</v>
      </c>
      <c r="AZ42" s="931"/>
      <c r="BA42" s="932"/>
      <c r="BB42" s="933">
        <f t="shared" si="5"/>
        <v>0</v>
      </c>
      <c r="BC42" s="934"/>
      <c r="BD42" s="935"/>
      <c r="BE42" s="936"/>
      <c r="BF42" s="937"/>
      <c r="BG42" s="938"/>
      <c r="BH42" s="936"/>
      <c r="BI42" s="937"/>
      <c r="BJ42" s="938"/>
      <c r="BK42" s="651"/>
      <c r="BL42" s="652"/>
      <c r="BM42" s="652"/>
      <c r="BN42" s="939"/>
      <c r="BO42" s="904"/>
      <c r="CC42" s="613"/>
      <c r="CD42" s="613"/>
      <c r="CE42" s="940"/>
      <c r="CF42" s="940"/>
      <c r="CG42" s="940"/>
      <c r="CH42" s="940"/>
      <c r="CI42" s="940"/>
      <c r="CJ42" s="940"/>
      <c r="CK42" s="941"/>
      <c r="CL42" s="941"/>
      <c r="CM42" s="941"/>
      <c r="CN42" s="941"/>
      <c r="CO42" s="941"/>
      <c r="CP42" s="763"/>
      <c r="CQ42" s="763"/>
      <c r="CR42" s="763"/>
    </row>
    <row r="43" spans="2:96" ht="21" customHeight="1">
      <c r="B43" s="882"/>
      <c r="C43" s="942" t="s">
        <v>249</v>
      </c>
      <c r="D43" s="943"/>
      <c r="E43" s="944"/>
      <c r="F43" s="944"/>
      <c r="G43" s="944"/>
      <c r="H43" s="944"/>
      <c r="I43" s="944"/>
      <c r="J43" s="944"/>
      <c r="K43" s="944"/>
      <c r="L43" s="944"/>
      <c r="M43" s="944"/>
      <c r="N43" s="944"/>
      <c r="O43" s="944"/>
      <c r="P43" s="887"/>
      <c r="Q43" s="888"/>
      <c r="R43" s="888"/>
      <c r="S43" s="888"/>
      <c r="T43" s="888"/>
      <c r="U43" s="888"/>
      <c r="V43" s="889"/>
      <c r="W43" s="890"/>
      <c r="X43" s="891"/>
      <c r="Y43" s="891"/>
      <c r="Z43" s="891"/>
      <c r="AA43" s="891"/>
      <c r="AB43" s="891"/>
      <c r="AC43" s="892"/>
      <c r="AD43" s="890"/>
      <c r="AE43" s="891"/>
      <c r="AF43" s="891"/>
      <c r="AG43" s="891"/>
      <c r="AH43" s="891"/>
      <c r="AI43" s="891"/>
      <c r="AJ43" s="892"/>
      <c r="AK43" s="890"/>
      <c r="AL43" s="891"/>
      <c r="AM43" s="891"/>
      <c r="AN43" s="891"/>
      <c r="AO43" s="891"/>
      <c r="AP43" s="891"/>
      <c r="AQ43" s="892"/>
      <c r="AR43" s="945"/>
      <c r="AS43" s="891"/>
      <c r="AT43" s="891"/>
      <c r="AU43" s="891"/>
      <c r="AV43" s="891"/>
      <c r="AW43" s="891"/>
      <c r="AX43" s="892"/>
      <c r="AY43" s="894">
        <f t="shared" si="4"/>
        <v>0</v>
      </c>
      <c r="AZ43" s="946"/>
      <c r="BA43" s="946"/>
      <c r="BB43" s="947">
        <f>AY43/4</f>
        <v>0</v>
      </c>
      <c r="BC43" s="947"/>
      <c r="BD43" s="947"/>
      <c r="BE43" s="948" t="e">
        <f>ROUNDDOWN(SUM(BB43:BD50)/AY60,1)</f>
        <v>#DIV/0!</v>
      </c>
      <c r="BF43" s="949"/>
      <c r="BG43" s="950"/>
      <c r="BH43" s="951">
        <f>ROUNDDOWN(SUM(BB43:BD50)/40,1)</f>
        <v>0</v>
      </c>
      <c r="BI43" s="952"/>
      <c r="BJ43" s="953"/>
      <c r="BK43" s="901"/>
      <c r="BL43" s="902"/>
      <c r="BM43" s="902"/>
      <c r="BN43" s="903"/>
      <c r="BO43" s="904"/>
      <c r="BP43" s="954"/>
      <c r="CC43" s="613"/>
      <c r="CD43" s="613"/>
      <c r="CE43" s="940"/>
      <c r="CF43" s="940"/>
      <c r="CG43" s="940"/>
      <c r="CH43" s="940"/>
      <c r="CI43" s="940"/>
      <c r="CJ43" s="940"/>
      <c r="CK43" s="941"/>
      <c r="CL43" s="941"/>
      <c r="CM43" s="941"/>
      <c r="CN43" s="941"/>
      <c r="CO43" s="941"/>
      <c r="CP43" s="763"/>
      <c r="CQ43" s="763"/>
      <c r="CR43" s="763"/>
    </row>
    <row r="44" spans="2:96" ht="21" customHeight="1">
      <c r="B44" s="882"/>
      <c r="C44" s="882"/>
      <c r="D44" s="955"/>
      <c r="E44" s="956"/>
      <c r="F44" s="956"/>
      <c r="G44" s="956"/>
      <c r="H44" s="956"/>
      <c r="I44" s="956"/>
      <c r="J44" s="956"/>
      <c r="K44" s="956"/>
      <c r="L44" s="956"/>
      <c r="M44" s="956"/>
      <c r="N44" s="956"/>
      <c r="O44" s="956"/>
      <c r="P44" s="909"/>
      <c r="Q44" s="910"/>
      <c r="R44" s="910"/>
      <c r="S44" s="910"/>
      <c r="T44" s="910"/>
      <c r="U44" s="910"/>
      <c r="V44" s="911"/>
      <c r="W44" s="912"/>
      <c r="X44" s="913"/>
      <c r="Y44" s="913"/>
      <c r="Z44" s="913"/>
      <c r="AA44" s="913"/>
      <c r="AB44" s="913"/>
      <c r="AC44" s="914"/>
      <c r="AD44" s="912"/>
      <c r="AE44" s="913"/>
      <c r="AF44" s="913"/>
      <c r="AG44" s="913"/>
      <c r="AH44" s="913"/>
      <c r="AI44" s="913"/>
      <c r="AJ44" s="914"/>
      <c r="AK44" s="912"/>
      <c r="AL44" s="913"/>
      <c r="AM44" s="913"/>
      <c r="AN44" s="913"/>
      <c r="AO44" s="913"/>
      <c r="AP44" s="913"/>
      <c r="AQ44" s="914"/>
      <c r="AR44" s="957"/>
      <c r="AS44" s="913"/>
      <c r="AT44" s="913"/>
      <c r="AU44" s="913"/>
      <c r="AV44" s="913"/>
      <c r="AW44" s="913"/>
      <c r="AX44" s="914"/>
      <c r="AY44" s="916">
        <f t="shared" si="4"/>
        <v>0</v>
      </c>
      <c r="AZ44" s="958"/>
      <c r="BA44" s="958"/>
      <c r="BB44" s="959">
        <f>AY44/4</f>
        <v>0</v>
      </c>
      <c r="BC44" s="959"/>
      <c r="BD44" s="959"/>
      <c r="BE44" s="960"/>
      <c r="BF44" s="961"/>
      <c r="BG44" s="962"/>
      <c r="BH44" s="963"/>
      <c r="BI44" s="964"/>
      <c r="BJ44" s="965"/>
      <c r="BK44" s="642"/>
      <c r="BL44" s="643"/>
      <c r="BM44" s="643"/>
      <c r="BN44" s="923"/>
      <c r="BO44" s="904"/>
      <c r="CC44" s="613"/>
      <c r="CD44" s="613"/>
      <c r="CE44" s="940"/>
      <c r="CF44" s="940"/>
      <c r="CG44" s="940"/>
      <c r="CH44" s="940"/>
      <c r="CI44" s="940"/>
      <c r="CJ44" s="940"/>
      <c r="CK44" s="941"/>
      <c r="CL44" s="941"/>
      <c r="CM44" s="941"/>
      <c r="CN44" s="941"/>
      <c r="CO44" s="941"/>
      <c r="CP44" s="763"/>
      <c r="CQ44" s="763"/>
      <c r="CR44" s="763"/>
    </row>
    <row r="45" spans="2:96" ht="21" customHeight="1">
      <c r="B45" s="882"/>
      <c r="C45" s="882"/>
      <c r="D45" s="955"/>
      <c r="E45" s="956"/>
      <c r="F45" s="956"/>
      <c r="G45" s="956"/>
      <c r="H45" s="956"/>
      <c r="I45" s="956"/>
      <c r="J45" s="956"/>
      <c r="K45" s="956"/>
      <c r="L45" s="956"/>
      <c r="M45" s="956"/>
      <c r="N45" s="956"/>
      <c r="O45" s="956"/>
      <c r="P45" s="909"/>
      <c r="Q45" s="910"/>
      <c r="R45" s="910"/>
      <c r="S45" s="910"/>
      <c r="T45" s="910"/>
      <c r="U45" s="910"/>
      <c r="V45" s="911"/>
      <c r="W45" s="912"/>
      <c r="X45" s="913"/>
      <c r="Y45" s="913"/>
      <c r="Z45" s="913"/>
      <c r="AA45" s="913"/>
      <c r="AB45" s="913"/>
      <c r="AC45" s="914"/>
      <c r="AD45" s="912"/>
      <c r="AE45" s="913"/>
      <c r="AF45" s="913"/>
      <c r="AG45" s="913"/>
      <c r="AH45" s="913"/>
      <c r="AI45" s="913"/>
      <c r="AJ45" s="914"/>
      <c r="AK45" s="912"/>
      <c r="AL45" s="913"/>
      <c r="AM45" s="913"/>
      <c r="AN45" s="913"/>
      <c r="AO45" s="913"/>
      <c r="AP45" s="913"/>
      <c r="AQ45" s="914"/>
      <c r="AR45" s="957"/>
      <c r="AS45" s="913"/>
      <c r="AT45" s="913"/>
      <c r="AU45" s="913"/>
      <c r="AV45" s="913"/>
      <c r="AW45" s="913"/>
      <c r="AX45" s="914"/>
      <c r="AY45" s="916">
        <f t="shared" si="4"/>
        <v>0</v>
      </c>
      <c r="AZ45" s="958"/>
      <c r="BA45" s="958"/>
      <c r="BB45" s="959">
        <f t="shared" si="5"/>
        <v>0</v>
      </c>
      <c r="BC45" s="959"/>
      <c r="BD45" s="959"/>
      <c r="BE45" s="960"/>
      <c r="BF45" s="961"/>
      <c r="BG45" s="962"/>
      <c r="BH45" s="963"/>
      <c r="BI45" s="964"/>
      <c r="BJ45" s="965"/>
      <c r="BK45" s="642"/>
      <c r="BL45" s="643"/>
      <c r="BM45" s="643"/>
      <c r="BN45" s="923"/>
      <c r="BO45" s="904"/>
      <c r="CC45" s="966"/>
      <c r="CD45" s="613"/>
      <c r="CE45" s="940"/>
      <c r="CF45" s="940"/>
      <c r="CG45" s="940"/>
      <c r="CH45" s="940"/>
      <c r="CI45" s="940"/>
      <c r="CJ45" s="940"/>
      <c r="CK45" s="941"/>
      <c r="CL45" s="941"/>
      <c r="CM45" s="941"/>
      <c r="CN45" s="941"/>
      <c r="CO45" s="941"/>
      <c r="CP45" s="763"/>
      <c r="CQ45" s="763"/>
      <c r="CR45" s="763"/>
    </row>
    <row r="46" spans="2:96" ht="21" customHeight="1">
      <c r="B46" s="882"/>
      <c r="C46" s="882"/>
      <c r="D46" s="955"/>
      <c r="E46" s="956"/>
      <c r="F46" s="956"/>
      <c r="G46" s="956"/>
      <c r="H46" s="956"/>
      <c r="I46" s="956"/>
      <c r="J46" s="956"/>
      <c r="K46" s="956"/>
      <c r="L46" s="956"/>
      <c r="M46" s="956"/>
      <c r="N46" s="956"/>
      <c r="O46" s="956"/>
      <c r="P46" s="909"/>
      <c r="Q46" s="910"/>
      <c r="R46" s="910"/>
      <c r="S46" s="910"/>
      <c r="T46" s="910"/>
      <c r="U46" s="910"/>
      <c r="V46" s="911"/>
      <c r="W46" s="912"/>
      <c r="X46" s="913"/>
      <c r="Y46" s="913"/>
      <c r="Z46" s="913"/>
      <c r="AA46" s="913"/>
      <c r="AB46" s="913"/>
      <c r="AC46" s="914"/>
      <c r="AD46" s="912"/>
      <c r="AE46" s="913"/>
      <c r="AF46" s="913"/>
      <c r="AG46" s="913"/>
      <c r="AH46" s="913"/>
      <c r="AI46" s="913"/>
      <c r="AJ46" s="914"/>
      <c r="AK46" s="912"/>
      <c r="AL46" s="913"/>
      <c r="AM46" s="913"/>
      <c r="AN46" s="913"/>
      <c r="AO46" s="913"/>
      <c r="AP46" s="913"/>
      <c r="AQ46" s="914"/>
      <c r="AR46" s="957"/>
      <c r="AS46" s="913"/>
      <c r="AT46" s="913"/>
      <c r="AU46" s="913"/>
      <c r="AV46" s="913"/>
      <c r="AW46" s="913"/>
      <c r="AX46" s="914"/>
      <c r="AY46" s="916">
        <f t="shared" si="4"/>
        <v>0</v>
      </c>
      <c r="AZ46" s="958"/>
      <c r="BA46" s="958"/>
      <c r="BB46" s="959">
        <f t="shared" si="5"/>
        <v>0</v>
      </c>
      <c r="BC46" s="959"/>
      <c r="BD46" s="959"/>
      <c r="BE46" s="960"/>
      <c r="BF46" s="961"/>
      <c r="BG46" s="962"/>
      <c r="BH46" s="963"/>
      <c r="BI46" s="964"/>
      <c r="BJ46" s="965"/>
      <c r="BK46" s="651"/>
      <c r="BL46" s="652"/>
      <c r="BM46" s="652"/>
      <c r="BN46" s="939"/>
      <c r="BO46" s="904"/>
    </row>
    <row r="47" spans="2:96" ht="21" customHeight="1">
      <c r="B47" s="882"/>
      <c r="C47" s="882"/>
      <c r="D47" s="955"/>
      <c r="E47" s="956"/>
      <c r="F47" s="956"/>
      <c r="G47" s="956"/>
      <c r="H47" s="956"/>
      <c r="I47" s="956"/>
      <c r="J47" s="956"/>
      <c r="K47" s="956"/>
      <c r="L47" s="956"/>
      <c r="M47" s="956"/>
      <c r="N47" s="956"/>
      <c r="O47" s="956"/>
      <c r="P47" s="909"/>
      <c r="Q47" s="910"/>
      <c r="R47" s="910"/>
      <c r="S47" s="910"/>
      <c r="T47" s="910"/>
      <c r="U47" s="910"/>
      <c r="V47" s="911"/>
      <c r="W47" s="912"/>
      <c r="X47" s="913"/>
      <c r="Y47" s="913"/>
      <c r="Z47" s="913"/>
      <c r="AA47" s="913"/>
      <c r="AB47" s="913"/>
      <c r="AC47" s="914"/>
      <c r="AD47" s="912"/>
      <c r="AE47" s="913"/>
      <c r="AF47" s="913"/>
      <c r="AG47" s="913"/>
      <c r="AH47" s="913"/>
      <c r="AI47" s="913"/>
      <c r="AJ47" s="914"/>
      <c r="AK47" s="912"/>
      <c r="AL47" s="913"/>
      <c r="AM47" s="913"/>
      <c r="AN47" s="913"/>
      <c r="AO47" s="913"/>
      <c r="AP47" s="913"/>
      <c r="AQ47" s="914"/>
      <c r="AR47" s="957"/>
      <c r="AS47" s="913"/>
      <c r="AT47" s="913"/>
      <c r="AU47" s="913"/>
      <c r="AV47" s="913"/>
      <c r="AW47" s="913"/>
      <c r="AX47" s="914"/>
      <c r="AY47" s="916">
        <f t="shared" si="4"/>
        <v>0</v>
      </c>
      <c r="AZ47" s="958"/>
      <c r="BA47" s="958"/>
      <c r="BB47" s="959">
        <f t="shared" si="5"/>
        <v>0</v>
      </c>
      <c r="BC47" s="959"/>
      <c r="BD47" s="959"/>
      <c r="BE47" s="960"/>
      <c r="BF47" s="961"/>
      <c r="BG47" s="962"/>
      <c r="BH47" s="963"/>
      <c r="BI47" s="964"/>
      <c r="BJ47" s="965"/>
      <c r="BK47" s="642"/>
      <c r="BL47" s="643"/>
      <c r="BM47" s="643"/>
      <c r="BN47" s="923"/>
      <c r="BO47" s="904"/>
    </row>
    <row r="48" spans="2:96" ht="21" customHeight="1">
      <c r="B48" s="882"/>
      <c r="C48" s="882"/>
      <c r="D48" s="955"/>
      <c r="E48" s="956"/>
      <c r="F48" s="956"/>
      <c r="G48" s="956"/>
      <c r="H48" s="956"/>
      <c r="I48" s="956"/>
      <c r="J48" s="956"/>
      <c r="K48" s="956"/>
      <c r="L48" s="956"/>
      <c r="M48" s="956"/>
      <c r="N48" s="956"/>
      <c r="O48" s="956"/>
      <c r="P48" s="909"/>
      <c r="Q48" s="910"/>
      <c r="R48" s="910"/>
      <c r="S48" s="910"/>
      <c r="T48" s="910"/>
      <c r="U48" s="910"/>
      <c r="V48" s="911"/>
      <c r="W48" s="912"/>
      <c r="X48" s="913"/>
      <c r="Y48" s="913"/>
      <c r="Z48" s="913"/>
      <c r="AA48" s="913"/>
      <c r="AB48" s="913"/>
      <c r="AC48" s="914"/>
      <c r="AD48" s="912"/>
      <c r="AE48" s="913"/>
      <c r="AF48" s="913"/>
      <c r="AG48" s="913"/>
      <c r="AH48" s="913"/>
      <c r="AI48" s="913"/>
      <c r="AJ48" s="914"/>
      <c r="AK48" s="912"/>
      <c r="AL48" s="913"/>
      <c r="AM48" s="913"/>
      <c r="AN48" s="913"/>
      <c r="AO48" s="913"/>
      <c r="AP48" s="913"/>
      <c r="AQ48" s="914"/>
      <c r="AR48" s="957"/>
      <c r="AS48" s="913"/>
      <c r="AT48" s="913"/>
      <c r="AU48" s="913"/>
      <c r="AV48" s="913"/>
      <c r="AW48" s="913"/>
      <c r="AX48" s="914"/>
      <c r="AY48" s="916">
        <f t="shared" si="4"/>
        <v>0</v>
      </c>
      <c r="AZ48" s="958"/>
      <c r="BA48" s="958"/>
      <c r="BB48" s="959">
        <f t="shared" si="5"/>
        <v>0</v>
      </c>
      <c r="BC48" s="959"/>
      <c r="BD48" s="959"/>
      <c r="BE48" s="960"/>
      <c r="BF48" s="961"/>
      <c r="BG48" s="962"/>
      <c r="BH48" s="963"/>
      <c r="BI48" s="964"/>
      <c r="BJ48" s="965"/>
      <c r="BK48" s="642"/>
      <c r="BL48" s="643"/>
      <c r="BM48" s="643"/>
      <c r="BN48" s="923"/>
      <c r="BO48" s="904"/>
    </row>
    <row r="49" spans="2:85" ht="21" customHeight="1">
      <c r="B49" s="882"/>
      <c r="C49" s="882"/>
      <c r="D49" s="955"/>
      <c r="E49" s="956"/>
      <c r="F49" s="956"/>
      <c r="G49" s="956"/>
      <c r="H49" s="956"/>
      <c r="I49" s="956"/>
      <c r="J49" s="956"/>
      <c r="K49" s="956"/>
      <c r="L49" s="956"/>
      <c r="M49" s="956"/>
      <c r="N49" s="956"/>
      <c r="O49" s="956"/>
      <c r="P49" s="909"/>
      <c r="Q49" s="910"/>
      <c r="R49" s="910"/>
      <c r="S49" s="910"/>
      <c r="T49" s="910"/>
      <c r="U49" s="910"/>
      <c r="V49" s="911"/>
      <c r="W49" s="912"/>
      <c r="X49" s="913"/>
      <c r="Y49" s="913"/>
      <c r="Z49" s="913"/>
      <c r="AA49" s="913"/>
      <c r="AB49" s="913"/>
      <c r="AC49" s="914"/>
      <c r="AD49" s="912"/>
      <c r="AE49" s="913"/>
      <c r="AF49" s="913"/>
      <c r="AG49" s="913"/>
      <c r="AH49" s="913"/>
      <c r="AI49" s="913"/>
      <c r="AJ49" s="914"/>
      <c r="AK49" s="912"/>
      <c r="AL49" s="913"/>
      <c r="AM49" s="913"/>
      <c r="AN49" s="913"/>
      <c r="AO49" s="913"/>
      <c r="AP49" s="913"/>
      <c r="AQ49" s="914"/>
      <c r="AR49" s="957"/>
      <c r="AS49" s="913"/>
      <c r="AT49" s="913"/>
      <c r="AU49" s="913"/>
      <c r="AV49" s="913"/>
      <c r="AW49" s="913"/>
      <c r="AX49" s="914"/>
      <c r="AY49" s="916">
        <f t="shared" si="4"/>
        <v>0</v>
      </c>
      <c r="AZ49" s="958"/>
      <c r="BA49" s="958"/>
      <c r="BB49" s="959">
        <f t="shared" si="5"/>
        <v>0</v>
      </c>
      <c r="BC49" s="959"/>
      <c r="BD49" s="959"/>
      <c r="BE49" s="960"/>
      <c r="BF49" s="961"/>
      <c r="BG49" s="962"/>
      <c r="BH49" s="963"/>
      <c r="BI49" s="964"/>
      <c r="BJ49" s="965"/>
      <c r="BK49" s="642"/>
      <c r="BL49" s="643"/>
      <c r="BM49" s="643"/>
      <c r="BN49" s="923"/>
      <c r="BO49" s="904"/>
    </row>
    <row r="50" spans="2:85" ht="21" customHeight="1" thickBot="1">
      <c r="B50" s="882"/>
      <c r="C50" s="882"/>
      <c r="D50" s="967"/>
      <c r="E50" s="968"/>
      <c r="F50" s="968"/>
      <c r="G50" s="968"/>
      <c r="H50" s="968"/>
      <c r="I50" s="968"/>
      <c r="J50" s="968"/>
      <c r="K50" s="968"/>
      <c r="L50" s="968"/>
      <c r="M50" s="968"/>
      <c r="N50" s="968"/>
      <c r="O50" s="968"/>
      <c r="P50" s="969"/>
      <c r="Q50" s="970"/>
      <c r="R50" s="970"/>
      <c r="S50" s="970"/>
      <c r="T50" s="970"/>
      <c r="U50" s="970"/>
      <c r="V50" s="971"/>
      <c r="W50" s="972"/>
      <c r="X50" s="973"/>
      <c r="Y50" s="973"/>
      <c r="Z50" s="973"/>
      <c r="AA50" s="973"/>
      <c r="AB50" s="973"/>
      <c r="AC50" s="974"/>
      <c r="AD50" s="972"/>
      <c r="AE50" s="973"/>
      <c r="AF50" s="973"/>
      <c r="AG50" s="973"/>
      <c r="AH50" s="973"/>
      <c r="AI50" s="973"/>
      <c r="AJ50" s="974"/>
      <c r="AK50" s="972"/>
      <c r="AL50" s="973"/>
      <c r="AM50" s="973"/>
      <c r="AN50" s="973"/>
      <c r="AO50" s="973"/>
      <c r="AP50" s="973"/>
      <c r="AQ50" s="974"/>
      <c r="AR50" s="975"/>
      <c r="AS50" s="973"/>
      <c r="AT50" s="973"/>
      <c r="AU50" s="973"/>
      <c r="AV50" s="973"/>
      <c r="AW50" s="973"/>
      <c r="AX50" s="974"/>
      <c r="AY50" s="976">
        <f t="shared" si="4"/>
        <v>0</v>
      </c>
      <c r="AZ50" s="977"/>
      <c r="BA50" s="977"/>
      <c r="BB50" s="978">
        <f t="shared" si="5"/>
        <v>0</v>
      </c>
      <c r="BC50" s="978"/>
      <c r="BD50" s="978"/>
      <c r="BE50" s="979"/>
      <c r="BF50" s="980"/>
      <c r="BG50" s="981"/>
      <c r="BH50" s="982"/>
      <c r="BI50" s="983"/>
      <c r="BJ50" s="984"/>
      <c r="BK50" s="985"/>
      <c r="BL50" s="986"/>
      <c r="BM50" s="986"/>
      <c r="BN50" s="987"/>
      <c r="BO50" s="904"/>
    </row>
    <row r="51" spans="2:85" ht="21" customHeight="1">
      <c r="B51" s="882"/>
      <c r="C51" s="988" t="s">
        <v>250</v>
      </c>
      <c r="D51" s="885"/>
      <c r="E51" s="944"/>
      <c r="F51" s="944"/>
      <c r="G51" s="944"/>
      <c r="H51" s="944"/>
      <c r="I51" s="944"/>
      <c r="J51" s="944"/>
      <c r="K51" s="944"/>
      <c r="L51" s="944"/>
      <c r="M51" s="944"/>
      <c r="N51" s="944"/>
      <c r="O51" s="944"/>
      <c r="P51" s="887"/>
      <c r="Q51" s="888"/>
      <c r="R51" s="888"/>
      <c r="S51" s="888"/>
      <c r="T51" s="888"/>
      <c r="U51" s="888"/>
      <c r="V51" s="889"/>
      <c r="W51" s="989"/>
      <c r="X51" s="990"/>
      <c r="Y51" s="990"/>
      <c r="Z51" s="990"/>
      <c r="AA51" s="990"/>
      <c r="AB51" s="990"/>
      <c r="AC51" s="991"/>
      <c r="AD51" s="989"/>
      <c r="AE51" s="990"/>
      <c r="AF51" s="990"/>
      <c r="AG51" s="990"/>
      <c r="AH51" s="990"/>
      <c r="AI51" s="990"/>
      <c r="AJ51" s="991"/>
      <c r="AK51" s="989"/>
      <c r="AL51" s="990"/>
      <c r="AM51" s="990"/>
      <c r="AN51" s="990"/>
      <c r="AO51" s="990"/>
      <c r="AP51" s="990"/>
      <c r="AQ51" s="991"/>
      <c r="AR51" s="989"/>
      <c r="AS51" s="990"/>
      <c r="AT51" s="990"/>
      <c r="AU51" s="990"/>
      <c r="AV51" s="990"/>
      <c r="AW51" s="990"/>
      <c r="AX51" s="991"/>
      <c r="AY51" s="992">
        <f t="shared" si="4"/>
        <v>0</v>
      </c>
      <c r="AZ51" s="993"/>
      <c r="BA51" s="993"/>
      <c r="BB51" s="994">
        <f t="shared" si="5"/>
        <v>0</v>
      </c>
      <c r="BC51" s="994"/>
      <c r="BD51" s="994"/>
      <c r="BE51" s="960" t="e">
        <f>ROUNDDOWN(SUM(BB51:BD57)/AY60,1)</f>
        <v>#DIV/0!</v>
      </c>
      <c r="BF51" s="961"/>
      <c r="BG51" s="962"/>
      <c r="BH51" s="995">
        <f>ROUNDDOWN(SUM(BB51:BD57)/40,1)</f>
        <v>0</v>
      </c>
      <c r="BI51" s="996"/>
      <c r="BJ51" s="997"/>
      <c r="BK51" s="998"/>
      <c r="BL51" s="999"/>
      <c r="BM51" s="999"/>
      <c r="BN51" s="1000"/>
      <c r="BO51" s="904"/>
    </row>
    <row r="52" spans="2:85" ht="21" customHeight="1">
      <c r="B52" s="882"/>
      <c r="C52" s="1001"/>
      <c r="D52" s="907"/>
      <c r="E52" s="956"/>
      <c r="F52" s="956"/>
      <c r="G52" s="956"/>
      <c r="H52" s="956"/>
      <c r="I52" s="956"/>
      <c r="J52" s="956"/>
      <c r="K52" s="956"/>
      <c r="L52" s="956"/>
      <c r="M52" s="956"/>
      <c r="N52" s="956"/>
      <c r="O52" s="956"/>
      <c r="P52" s="909"/>
      <c r="Q52" s="910"/>
      <c r="R52" s="910"/>
      <c r="S52" s="910"/>
      <c r="T52" s="910"/>
      <c r="U52" s="910"/>
      <c r="V52" s="911"/>
      <c r="W52" s="912"/>
      <c r="X52" s="913"/>
      <c r="Y52" s="913"/>
      <c r="Z52" s="913"/>
      <c r="AA52" s="913"/>
      <c r="AB52" s="913"/>
      <c r="AC52" s="914"/>
      <c r="AD52" s="912"/>
      <c r="AE52" s="913"/>
      <c r="AF52" s="913"/>
      <c r="AG52" s="913"/>
      <c r="AH52" s="913"/>
      <c r="AI52" s="913"/>
      <c r="AJ52" s="914"/>
      <c r="AK52" s="912"/>
      <c r="AL52" s="913"/>
      <c r="AM52" s="913"/>
      <c r="AN52" s="913"/>
      <c r="AO52" s="913"/>
      <c r="AP52" s="913"/>
      <c r="AQ52" s="914"/>
      <c r="AR52" s="912"/>
      <c r="AS52" s="913"/>
      <c r="AT52" s="913"/>
      <c r="AU52" s="913"/>
      <c r="AV52" s="913"/>
      <c r="AW52" s="913"/>
      <c r="AX52" s="914"/>
      <c r="AY52" s="916">
        <f t="shared" si="4"/>
        <v>0</v>
      </c>
      <c r="AZ52" s="958"/>
      <c r="BA52" s="958"/>
      <c r="BB52" s="959">
        <f t="shared" si="5"/>
        <v>0</v>
      </c>
      <c r="BC52" s="959"/>
      <c r="BD52" s="959"/>
      <c r="BE52" s="960"/>
      <c r="BF52" s="961"/>
      <c r="BG52" s="962"/>
      <c r="BH52" s="995"/>
      <c r="BI52" s="996"/>
      <c r="BJ52" s="997"/>
      <c r="BK52" s="1002"/>
      <c r="BL52" s="1002"/>
      <c r="BM52" s="1002"/>
      <c r="BN52" s="1003"/>
      <c r="BO52" s="904"/>
    </row>
    <row r="53" spans="2:85" ht="21" customHeight="1">
      <c r="B53" s="882"/>
      <c r="C53" s="1001"/>
      <c r="D53" s="907"/>
      <c r="E53" s="956"/>
      <c r="F53" s="956"/>
      <c r="G53" s="956"/>
      <c r="H53" s="956"/>
      <c r="I53" s="956"/>
      <c r="J53" s="956"/>
      <c r="K53" s="956"/>
      <c r="L53" s="956"/>
      <c r="M53" s="956"/>
      <c r="N53" s="956"/>
      <c r="O53" s="956"/>
      <c r="P53" s="909"/>
      <c r="Q53" s="910"/>
      <c r="R53" s="910"/>
      <c r="S53" s="910"/>
      <c r="T53" s="910"/>
      <c r="U53" s="910"/>
      <c r="V53" s="911"/>
      <c r="W53" s="912"/>
      <c r="X53" s="913"/>
      <c r="Y53" s="913"/>
      <c r="Z53" s="913"/>
      <c r="AA53" s="913"/>
      <c r="AB53" s="913"/>
      <c r="AC53" s="914"/>
      <c r="AD53" s="912"/>
      <c r="AE53" s="913"/>
      <c r="AF53" s="913"/>
      <c r="AG53" s="913"/>
      <c r="AH53" s="913"/>
      <c r="AI53" s="913"/>
      <c r="AJ53" s="914"/>
      <c r="AK53" s="912"/>
      <c r="AL53" s="913"/>
      <c r="AM53" s="913"/>
      <c r="AN53" s="913"/>
      <c r="AO53" s="913"/>
      <c r="AP53" s="913"/>
      <c r="AQ53" s="914"/>
      <c r="AR53" s="912"/>
      <c r="AS53" s="913"/>
      <c r="AT53" s="913"/>
      <c r="AU53" s="913"/>
      <c r="AV53" s="913"/>
      <c r="AW53" s="913"/>
      <c r="AX53" s="914"/>
      <c r="AY53" s="916">
        <f t="shared" si="4"/>
        <v>0</v>
      </c>
      <c r="AZ53" s="958"/>
      <c r="BA53" s="958"/>
      <c r="BB53" s="959">
        <f t="shared" si="5"/>
        <v>0</v>
      </c>
      <c r="BC53" s="959"/>
      <c r="BD53" s="959"/>
      <c r="BE53" s="960"/>
      <c r="BF53" s="961"/>
      <c r="BG53" s="962"/>
      <c r="BH53" s="995"/>
      <c r="BI53" s="996"/>
      <c r="BJ53" s="997"/>
      <c r="BK53" s="1002"/>
      <c r="BL53" s="1002"/>
      <c r="BM53" s="1002"/>
      <c r="BN53" s="1003"/>
      <c r="BO53" s="904"/>
    </row>
    <row r="54" spans="2:85" ht="21" customHeight="1">
      <c r="B54" s="882"/>
      <c r="C54" s="1001"/>
      <c r="D54" s="907"/>
      <c r="E54" s="956"/>
      <c r="F54" s="956"/>
      <c r="G54" s="956"/>
      <c r="H54" s="956"/>
      <c r="I54" s="956"/>
      <c r="J54" s="956"/>
      <c r="K54" s="956"/>
      <c r="L54" s="956"/>
      <c r="M54" s="956"/>
      <c r="N54" s="956"/>
      <c r="O54" s="956"/>
      <c r="P54" s="909"/>
      <c r="Q54" s="910"/>
      <c r="R54" s="910"/>
      <c r="S54" s="910"/>
      <c r="T54" s="910"/>
      <c r="U54" s="910"/>
      <c r="V54" s="911"/>
      <c r="W54" s="912"/>
      <c r="X54" s="913"/>
      <c r="Y54" s="913"/>
      <c r="Z54" s="913"/>
      <c r="AA54" s="913"/>
      <c r="AB54" s="913"/>
      <c r="AC54" s="914"/>
      <c r="AD54" s="912"/>
      <c r="AE54" s="913"/>
      <c r="AF54" s="913"/>
      <c r="AG54" s="913"/>
      <c r="AH54" s="913"/>
      <c r="AI54" s="913"/>
      <c r="AJ54" s="914"/>
      <c r="AK54" s="912"/>
      <c r="AL54" s="913"/>
      <c r="AM54" s="913"/>
      <c r="AN54" s="913"/>
      <c r="AO54" s="913"/>
      <c r="AP54" s="913"/>
      <c r="AQ54" s="914"/>
      <c r="AR54" s="912"/>
      <c r="AS54" s="913"/>
      <c r="AT54" s="913"/>
      <c r="AU54" s="913"/>
      <c r="AV54" s="913"/>
      <c r="AW54" s="913"/>
      <c r="AX54" s="914"/>
      <c r="AY54" s="916">
        <f t="shared" si="4"/>
        <v>0</v>
      </c>
      <c r="AZ54" s="958"/>
      <c r="BA54" s="958"/>
      <c r="BB54" s="959">
        <f t="shared" si="5"/>
        <v>0</v>
      </c>
      <c r="BC54" s="959"/>
      <c r="BD54" s="959"/>
      <c r="BE54" s="960"/>
      <c r="BF54" s="961"/>
      <c r="BG54" s="962"/>
      <c r="BH54" s="995"/>
      <c r="BI54" s="996"/>
      <c r="BJ54" s="997"/>
      <c r="BK54" s="1002"/>
      <c r="BL54" s="1002"/>
      <c r="BM54" s="1002"/>
      <c r="BN54" s="1003"/>
    </row>
    <row r="55" spans="2:85" ht="21" customHeight="1">
      <c r="B55" s="882"/>
      <c r="C55" s="1001"/>
      <c r="D55" s="907"/>
      <c r="E55" s="956"/>
      <c r="F55" s="956"/>
      <c r="G55" s="956"/>
      <c r="H55" s="956"/>
      <c r="I55" s="956"/>
      <c r="J55" s="956"/>
      <c r="K55" s="956"/>
      <c r="L55" s="956"/>
      <c r="M55" s="956"/>
      <c r="N55" s="956"/>
      <c r="O55" s="956"/>
      <c r="P55" s="909"/>
      <c r="Q55" s="910"/>
      <c r="R55" s="910"/>
      <c r="S55" s="910"/>
      <c r="T55" s="910"/>
      <c r="U55" s="910"/>
      <c r="V55" s="911"/>
      <c r="W55" s="912"/>
      <c r="X55" s="913"/>
      <c r="Y55" s="913"/>
      <c r="Z55" s="913"/>
      <c r="AA55" s="913"/>
      <c r="AB55" s="913"/>
      <c r="AC55" s="914"/>
      <c r="AD55" s="912"/>
      <c r="AE55" s="913"/>
      <c r="AF55" s="913"/>
      <c r="AG55" s="913"/>
      <c r="AH55" s="913"/>
      <c r="AI55" s="913"/>
      <c r="AJ55" s="914"/>
      <c r="AK55" s="912"/>
      <c r="AL55" s="913"/>
      <c r="AM55" s="913"/>
      <c r="AN55" s="913"/>
      <c r="AO55" s="913"/>
      <c r="AP55" s="913"/>
      <c r="AQ55" s="914"/>
      <c r="AR55" s="912"/>
      <c r="AS55" s="913"/>
      <c r="AT55" s="913"/>
      <c r="AU55" s="913"/>
      <c r="AV55" s="913"/>
      <c r="AW55" s="913"/>
      <c r="AX55" s="914"/>
      <c r="AY55" s="916">
        <f t="shared" si="4"/>
        <v>0</v>
      </c>
      <c r="AZ55" s="958"/>
      <c r="BA55" s="958"/>
      <c r="BB55" s="959">
        <f t="shared" si="5"/>
        <v>0</v>
      </c>
      <c r="BC55" s="959"/>
      <c r="BD55" s="959"/>
      <c r="BE55" s="960"/>
      <c r="BF55" s="961"/>
      <c r="BG55" s="962"/>
      <c r="BH55" s="995"/>
      <c r="BI55" s="996"/>
      <c r="BJ55" s="997"/>
      <c r="BK55" s="1002"/>
      <c r="BL55" s="1002"/>
      <c r="BM55" s="1002"/>
      <c r="BN55" s="1003"/>
      <c r="CE55" s="612"/>
      <c r="CF55" s="612"/>
      <c r="CG55" s="612"/>
    </row>
    <row r="56" spans="2:85" ht="21" customHeight="1">
      <c r="B56" s="882"/>
      <c r="C56" s="1001"/>
      <c r="D56" s="907"/>
      <c r="E56" s="956"/>
      <c r="F56" s="956"/>
      <c r="G56" s="956"/>
      <c r="H56" s="956"/>
      <c r="I56" s="956"/>
      <c r="J56" s="956"/>
      <c r="K56" s="956"/>
      <c r="L56" s="956"/>
      <c r="M56" s="956"/>
      <c r="N56" s="956"/>
      <c r="O56" s="956"/>
      <c r="P56" s="909"/>
      <c r="Q56" s="910"/>
      <c r="R56" s="910"/>
      <c r="S56" s="910"/>
      <c r="T56" s="910"/>
      <c r="U56" s="910"/>
      <c r="V56" s="911"/>
      <c r="W56" s="912"/>
      <c r="X56" s="913"/>
      <c r="Y56" s="913"/>
      <c r="Z56" s="913"/>
      <c r="AA56" s="913"/>
      <c r="AB56" s="913"/>
      <c r="AC56" s="914"/>
      <c r="AD56" s="912"/>
      <c r="AE56" s="913"/>
      <c r="AF56" s="913"/>
      <c r="AG56" s="913"/>
      <c r="AH56" s="913"/>
      <c r="AI56" s="913"/>
      <c r="AJ56" s="914"/>
      <c r="AK56" s="912"/>
      <c r="AL56" s="913"/>
      <c r="AM56" s="913"/>
      <c r="AN56" s="913"/>
      <c r="AO56" s="913"/>
      <c r="AP56" s="913"/>
      <c r="AQ56" s="914"/>
      <c r="AR56" s="912"/>
      <c r="AS56" s="913"/>
      <c r="AT56" s="913"/>
      <c r="AU56" s="913"/>
      <c r="AV56" s="913"/>
      <c r="AW56" s="913"/>
      <c r="AX56" s="914"/>
      <c r="AY56" s="916">
        <f t="shared" si="4"/>
        <v>0</v>
      </c>
      <c r="AZ56" s="958"/>
      <c r="BA56" s="958"/>
      <c r="BB56" s="959">
        <f t="shared" si="5"/>
        <v>0</v>
      </c>
      <c r="BC56" s="959"/>
      <c r="BD56" s="959"/>
      <c r="BE56" s="960"/>
      <c r="BF56" s="961"/>
      <c r="BG56" s="962"/>
      <c r="BH56" s="995"/>
      <c r="BI56" s="996"/>
      <c r="BJ56" s="997"/>
      <c r="BK56" s="1002"/>
      <c r="BL56" s="1002"/>
      <c r="BM56" s="1002"/>
      <c r="BN56" s="1003"/>
      <c r="CE56" s="612"/>
      <c r="CF56" s="612"/>
      <c r="CG56" s="612"/>
    </row>
    <row r="57" spans="2:85" ht="21" customHeight="1" thickBot="1">
      <c r="B57" s="882"/>
      <c r="C57" s="1004"/>
      <c r="D57" s="1005"/>
      <c r="E57" s="1006"/>
      <c r="F57" s="1006"/>
      <c r="G57" s="1006"/>
      <c r="H57" s="1006"/>
      <c r="I57" s="1006"/>
      <c r="J57" s="1007"/>
      <c r="K57" s="1007"/>
      <c r="L57" s="1007"/>
      <c r="M57" s="1007"/>
      <c r="N57" s="1007"/>
      <c r="O57" s="1007"/>
      <c r="P57" s="1008"/>
      <c r="Q57" s="1009"/>
      <c r="R57" s="1009"/>
      <c r="S57" s="1009"/>
      <c r="T57" s="1009"/>
      <c r="U57" s="1009"/>
      <c r="V57" s="1010"/>
      <c r="W57" s="972"/>
      <c r="X57" s="973"/>
      <c r="Y57" s="973"/>
      <c r="Z57" s="973"/>
      <c r="AA57" s="973"/>
      <c r="AB57" s="973"/>
      <c r="AC57" s="974"/>
      <c r="AD57" s="972"/>
      <c r="AE57" s="973"/>
      <c r="AF57" s="973"/>
      <c r="AG57" s="973"/>
      <c r="AH57" s="973"/>
      <c r="AI57" s="973"/>
      <c r="AJ57" s="974"/>
      <c r="AK57" s="972"/>
      <c r="AL57" s="973"/>
      <c r="AM57" s="973"/>
      <c r="AN57" s="973"/>
      <c r="AO57" s="973"/>
      <c r="AP57" s="973"/>
      <c r="AQ57" s="974"/>
      <c r="AR57" s="972"/>
      <c r="AS57" s="973"/>
      <c r="AT57" s="973"/>
      <c r="AU57" s="973"/>
      <c r="AV57" s="973"/>
      <c r="AW57" s="973"/>
      <c r="AX57" s="974"/>
      <c r="AY57" s="932">
        <f>SUM(W57:AX57)</f>
        <v>0</v>
      </c>
      <c r="AZ57" s="1011"/>
      <c r="BA57" s="1011"/>
      <c r="BB57" s="1012">
        <f t="shared" si="5"/>
        <v>0</v>
      </c>
      <c r="BC57" s="1012"/>
      <c r="BD57" s="1012"/>
      <c r="BE57" s="960"/>
      <c r="BF57" s="961"/>
      <c r="BG57" s="962"/>
      <c r="BH57" s="995"/>
      <c r="BI57" s="996"/>
      <c r="BJ57" s="997"/>
      <c r="BK57" s="1013"/>
      <c r="BL57" s="1013"/>
      <c r="BM57" s="1013"/>
      <c r="BN57" s="1014"/>
    </row>
    <row r="58" spans="2:85" ht="21" customHeight="1" thickBot="1">
      <c r="B58" s="882"/>
      <c r="C58" s="1015" t="s">
        <v>359</v>
      </c>
      <c r="D58" s="1016"/>
      <c r="E58" s="1016"/>
      <c r="F58" s="1016"/>
      <c r="G58" s="1016"/>
      <c r="H58" s="1016"/>
      <c r="I58" s="1016"/>
      <c r="J58" s="1016"/>
      <c r="K58" s="1016"/>
      <c r="L58" s="1016"/>
      <c r="M58" s="1016"/>
      <c r="N58" s="1016"/>
      <c r="O58" s="1016"/>
      <c r="P58" s="1016"/>
      <c r="Q58" s="1016"/>
      <c r="R58" s="1016"/>
      <c r="S58" s="1016"/>
      <c r="T58" s="1016"/>
      <c r="U58" s="1016"/>
      <c r="V58" s="1017"/>
      <c r="W58" s="1018">
        <f t="shared" ref="W58:AX58" si="6">SUM(W43:W57)</f>
        <v>0</v>
      </c>
      <c r="X58" s="1019">
        <f t="shared" si="6"/>
        <v>0</v>
      </c>
      <c r="Y58" s="1019">
        <f t="shared" si="6"/>
        <v>0</v>
      </c>
      <c r="Z58" s="1019">
        <f t="shared" si="6"/>
        <v>0</v>
      </c>
      <c r="AA58" s="1019">
        <f t="shared" si="6"/>
        <v>0</v>
      </c>
      <c r="AB58" s="1019">
        <f t="shared" si="6"/>
        <v>0</v>
      </c>
      <c r="AC58" s="1020">
        <f t="shared" si="6"/>
        <v>0</v>
      </c>
      <c r="AD58" s="1018">
        <f t="shared" si="6"/>
        <v>0</v>
      </c>
      <c r="AE58" s="1019">
        <f t="shared" si="6"/>
        <v>0</v>
      </c>
      <c r="AF58" s="1019">
        <f t="shared" si="6"/>
        <v>0</v>
      </c>
      <c r="AG58" s="1019">
        <f t="shared" si="6"/>
        <v>0</v>
      </c>
      <c r="AH58" s="1019">
        <f t="shared" si="6"/>
        <v>0</v>
      </c>
      <c r="AI58" s="1019">
        <f t="shared" si="6"/>
        <v>0</v>
      </c>
      <c r="AJ58" s="1020">
        <f t="shared" si="6"/>
        <v>0</v>
      </c>
      <c r="AK58" s="1018">
        <f t="shared" si="6"/>
        <v>0</v>
      </c>
      <c r="AL58" s="1019">
        <f t="shared" si="6"/>
        <v>0</v>
      </c>
      <c r="AM58" s="1019">
        <f t="shared" si="6"/>
        <v>0</v>
      </c>
      <c r="AN58" s="1019">
        <f t="shared" si="6"/>
        <v>0</v>
      </c>
      <c r="AO58" s="1019">
        <f t="shared" si="6"/>
        <v>0</v>
      </c>
      <c r="AP58" s="1019">
        <f t="shared" si="6"/>
        <v>0</v>
      </c>
      <c r="AQ58" s="1020">
        <f t="shared" si="6"/>
        <v>0</v>
      </c>
      <c r="AR58" s="1018">
        <f t="shared" si="6"/>
        <v>0</v>
      </c>
      <c r="AS58" s="1019">
        <f t="shared" si="6"/>
        <v>0</v>
      </c>
      <c r="AT58" s="1019">
        <f t="shared" si="6"/>
        <v>0</v>
      </c>
      <c r="AU58" s="1019">
        <f t="shared" si="6"/>
        <v>0</v>
      </c>
      <c r="AV58" s="1019">
        <f t="shared" si="6"/>
        <v>0</v>
      </c>
      <c r="AW58" s="1019">
        <f t="shared" si="6"/>
        <v>0</v>
      </c>
      <c r="AX58" s="1020">
        <f t="shared" si="6"/>
        <v>0</v>
      </c>
      <c r="AY58" s="873">
        <f>SUM(AY41:BA57)</f>
        <v>0</v>
      </c>
      <c r="AZ58" s="1021"/>
      <c r="BA58" s="1021"/>
      <c r="BB58" s="1022">
        <f>SUM($BB$43:$BD$57)</f>
        <v>0</v>
      </c>
      <c r="BC58" s="1022"/>
      <c r="BD58" s="1022"/>
      <c r="BE58" s="1023" t="e">
        <f>SUM(BE43:BG57)</f>
        <v>#DIV/0!</v>
      </c>
      <c r="BF58" s="1023"/>
      <c r="BG58" s="1023"/>
      <c r="BH58" s="1024">
        <f>SUM(BH43:BJ57)</f>
        <v>0</v>
      </c>
      <c r="BI58" s="1025"/>
      <c r="BJ58" s="1025"/>
      <c r="BK58" s="1026"/>
      <c r="BL58" s="1026"/>
      <c r="BM58" s="1026"/>
      <c r="BN58" s="1027"/>
    </row>
    <row r="59" spans="2:85" ht="21" customHeight="1" thickBot="1">
      <c r="B59" s="1028"/>
      <c r="C59" s="1015" t="s">
        <v>360</v>
      </c>
      <c r="D59" s="1016"/>
      <c r="E59" s="1016"/>
      <c r="F59" s="1016"/>
      <c r="G59" s="1016"/>
      <c r="H59" s="1016"/>
      <c r="I59" s="1016"/>
      <c r="J59" s="1016"/>
      <c r="K59" s="1016"/>
      <c r="L59" s="1016"/>
      <c r="M59" s="1016"/>
      <c r="N59" s="1016"/>
      <c r="O59" s="1016"/>
      <c r="P59" s="1016"/>
      <c r="Q59" s="1016"/>
      <c r="R59" s="1016"/>
      <c r="S59" s="1016"/>
      <c r="T59" s="1016"/>
      <c r="U59" s="1016"/>
      <c r="V59" s="1017"/>
      <c r="W59" s="1029">
        <f t="shared" ref="W59:AM59" si="7">SUM(W37:W54)</f>
        <v>0</v>
      </c>
      <c r="X59" s="1030">
        <f t="shared" si="7"/>
        <v>0</v>
      </c>
      <c r="Y59" s="1030">
        <f t="shared" si="7"/>
        <v>0</v>
      </c>
      <c r="Z59" s="1030">
        <f t="shared" si="7"/>
        <v>0</v>
      </c>
      <c r="AA59" s="1030">
        <f t="shared" si="7"/>
        <v>0</v>
      </c>
      <c r="AB59" s="1030">
        <f t="shared" si="7"/>
        <v>0</v>
      </c>
      <c r="AC59" s="1031">
        <f t="shared" si="7"/>
        <v>0</v>
      </c>
      <c r="AD59" s="1029">
        <f t="shared" si="7"/>
        <v>0</v>
      </c>
      <c r="AE59" s="1030">
        <f t="shared" si="7"/>
        <v>0</v>
      </c>
      <c r="AF59" s="1030">
        <f t="shared" si="7"/>
        <v>0</v>
      </c>
      <c r="AG59" s="1030">
        <f t="shared" si="7"/>
        <v>0</v>
      </c>
      <c r="AH59" s="1030">
        <f t="shared" si="7"/>
        <v>0</v>
      </c>
      <c r="AI59" s="1030">
        <f t="shared" si="7"/>
        <v>0</v>
      </c>
      <c r="AJ59" s="1031">
        <f t="shared" si="7"/>
        <v>0</v>
      </c>
      <c r="AK59" s="1029">
        <f t="shared" si="7"/>
        <v>0</v>
      </c>
      <c r="AL59" s="1030">
        <f t="shared" si="7"/>
        <v>0</v>
      </c>
      <c r="AM59" s="1030">
        <f t="shared" si="7"/>
        <v>0</v>
      </c>
      <c r="AN59" s="1030">
        <f>SUM(AN37:AN55)</f>
        <v>0</v>
      </c>
      <c r="AO59" s="1030">
        <f t="shared" ref="AO59:AX59" si="8">SUM(AO37:AO54)</f>
        <v>0</v>
      </c>
      <c r="AP59" s="1030">
        <f t="shared" si="8"/>
        <v>0</v>
      </c>
      <c r="AQ59" s="1031">
        <f t="shared" si="8"/>
        <v>0</v>
      </c>
      <c r="AR59" s="1029">
        <f t="shared" si="8"/>
        <v>0</v>
      </c>
      <c r="AS59" s="1030">
        <f t="shared" si="8"/>
        <v>0</v>
      </c>
      <c r="AT59" s="1030">
        <f t="shared" si="8"/>
        <v>0</v>
      </c>
      <c r="AU59" s="1030">
        <f t="shared" si="8"/>
        <v>0</v>
      </c>
      <c r="AV59" s="1030">
        <f t="shared" si="8"/>
        <v>0</v>
      </c>
      <c r="AW59" s="1030">
        <f t="shared" si="8"/>
        <v>0</v>
      </c>
      <c r="AX59" s="1031">
        <f t="shared" si="8"/>
        <v>0</v>
      </c>
      <c r="AY59" s="873">
        <f>SUM(AY38:BA57)</f>
        <v>0</v>
      </c>
      <c r="AZ59" s="1021"/>
      <c r="BA59" s="1021"/>
      <c r="BB59" s="1022">
        <f>SUM($BB$37:$BD$57)</f>
        <v>0</v>
      </c>
      <c r="BC59" s="1022"/>
      <c r="BD59" s="1022"/>
      <c r="BE59" s="1032"/>
      <c r="BF59" s="1033"/>
      <c r="BG59" s="1034"/>
      <c r="BH59" s="1035"/>
      <c r="BI59" s="1036"/>
      <c r="BJ59" s="1036"/>
      <c r="BK59" s="1026"/>
      <c r="BL59" s="1026"/>
      <c r="BM59" s="1026"/>
      <c r="BN59" s="1027"/>
    </row>
    <row r="60" spans="2:85" ht="21" customHeight="1" thickBot="1">
      <c r="B60" s="1037" t="s">
        <v>361</v>
      </c>
      <c r="C60" s="1038"/>
      <c r="D60" s="1039"/>
      <c r="E60" s="1040"/>
      <c r="F60" s="1040"/>
      <c r="G60" s="1040"/>
      <c r="H60" s="1040"/>
      <c r="I60" s="1040"/>
      <c r="J60" s="1040"/>
      <c r="K60" s="1040"/>
      <c r="L60" s="1040"/>
      <c r="M60" s="1040"/>
      <c r="N60" s="1040"/>
      <c r="O60" s="1040"/>
      <c r="P60" s="1040"/>
      <c r="Q60" s="1040"/>
      <c r="R60" s="1040"/>
      <c r="S60" s="1040"/>
      <c r="T60" s="1040"/>
      <c r="U60" s="1040"/>
      <c r="V60" s="1040"/>
      <c r="W60" s="827"/>
      <c r="X60" s="827"/>
      <c r="Y60" s="827"/>
      <c r="Z60" s="827"/>
      <c r="AA60" s="827"/>
      <c r="AB60" s="827"/>
      <c r="AC60" s="827"/>
      <c r="AD60" s="827"/>
      <c r="AE60" s="827"/>
      <c r="AF60" s="827"/>
      <c r="AG60" s="827"/>
      <c r="AH60" s="827"/>
      <c r="AI60" s="827"/>
      <c r="AJ60" s="827"/>
      <c r="AK60" s="827"/>
      <c r="AL60" s="827"/>
      <c r="AM60" s="827"/>
      <c r="AN60" s="827"/>
      <c r="AO60" s="827"/>
      <c r="AP60" s="827"/>
      <c r="AQ60" s="827"/>
      <c r="AR60" s="827"/>
      <c r="AS60" s="827"/>
      <c r="AT60" s="827"/>
      <c r="AU60" s="827"/>
      <c r="AV60" s="827"/>
      <c r="AW60" s="827"/>
      <c r="AX60" s="1041"/>
      <c r="AY60" s="1042"/>
      <c r="AZ60" s="867"/>
      <c r="BA60" s="867"/>
      <c r="BB60" s="867"/>
      <c r="BC60" s="867"/>
      <c r="BD60" s="867"/>
      <c r="BE60" s="867"/>
      <c r="BF60" s="867"/>
      <c r="BG60" s="867"/>
      <c r="BH60" s="867"/>
      <c r="BI60" s="867"/>
      <c r="BJ60" s="867"/>
      <c r="BK60" s="867"/>
      <c r="BL60" s="867"/>
      <c r="BM60" s="867"/>
      <c r="BN60" s="868"/>
    </row>
    <row r="61" spans="2:85" ht="21" customHeight="1">
      <c r="G61" s="81"/>
    </row>
    <row r="62" spans="2:85" ht="21" customHeight="1" thickBot="1">
      <c r="B62" s="661" t="s">
        <v>362</v>
      </c>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8"/>
      <c r="AK62" s="768"/>
      <c r="AL62" s="768"/>
      <c r="AM62" s="768"/>
      <c r="AN62" s="768"/>
      <c r="AO62" s="768"/>
      <c r="AP62" s="768"/>
      <c r="AQ62" s="768"/>
      <c r="AR62" s="768"/>
      <c r="AS62" s="768"/>
      <c r="AT62" s="768"/>
      <c r="AU62" s="768"/>
      <c r="AV62" s="768"/>
      <c r="AW62" s="768"/>
      <c r="AX62" s="768"/>
      <c r="AY62" s="768"/>
      <c r="AZ62" s="768"/>
      <c r="BA62" s="451"/>
      <c r="BB62" s="768"/>
      <c r="BC62" s="451"/>
      <c r="BD62" s="451"/>
      <c r="BE62" s="768"/>
      <c r="BF62" s="451"/>
      <c r="BG62" s="768"/>
      <c r="BH62" s="768"/>
      <c r="BI62" s="768"/>
      <c r="BJ62" s="768"/>
      <c r="BK62" s="768"/>
      <c r="BL62" s="768"/>
      <c r="BM62" s="768"/>
      <c r="BN62" s="768"/>
    </row>
    <row r="63" spans="2:85" ht="21" customHeight="1" thickBot="1">
      <c r="B63" s="832"/>
      <c r="C63" s="833"/>
      <c r="D63" s="834" t="s">
        <v>339</v>
      </c>
      <c r="E63" s="834"/>
      <c r="F63" s="834"/>
      <c r="G63" s="834"/>
      <c r="H63" s="834"/>
      <c r="I63" s="835"/>
      <c r="J63" s="836" t="s">
        <v>340</v>
      </c>
      <c r="K63" s="837"/>
      <c r="L63" s="837"/>
      <c r="M63" s="837"/>
      <c r="N63" s="837"/>
      <c r="O63" s="838"/>
      <c r="P63" s="839" t="s">
        <v>341</v>
      </c>
      <c r="Q63" s="834"/>
      <c r="R63" s="834"/>
      <c r="S63" s="834"/>
      <c r="T63" s="834"/>
      <c r="U63" s="834"/>
      <c r="V63" s="840"/>
      <c r="W63" s="841" t="s">
        <v>342</v>
      </c>
      <c r="X63" s="842"/>
      <c r="Y63" s="842"/>
      <c r="Z63" s="842"/>
      <c r="AA63" s="842"/>
      <c r="AB63" s="842"/>
      <c r="AC63" s="843"/>
      <c r="AD63" s="841" t="s">
        <v>343</v>
      </c>
      <c r="AE63" s="842"/>
      <c r="AF63" s="842"/>
      <c r="AG63" s="842"/>
      <c r="AH63" s="842"/>
      <c r="AI63" s="842"/>
      <c r="AJ63" s="843"/>
      <c r="AK63" s="841" t="s">
        <v>344</v>
      </c>
      <c r="AL63" s="842"/>
      <c r="AM63" s="842"/>
      <c r="AN63" s="842"/>
      <c r="AO63" s="842"/>
      <c r="AP63" s="842"/>
      <c r="AQ63" s="843"/>
      <c r="AR63" s="832" t="s">
        <v>345</v>
      </c>
      <c r="AS63" s="834"/>
      <c r="AT63" s="834"/>
      <c r="AU63" s="834"/>
      <c r="AV63" s="834"/>
      <c r="AW63" s="834"/>
      <c r="AX63" s="834"/>
      <c r="AY63" s="1043" t="s">
        <v>346</v>
      </c>
      <c r="AZ63" s="1044"/>
      <c r="BA63" s="1044"/>
      <c r="BB63" s="1044" t="s">
        <v>347</v>
      </c>
      <c r="BC63" s="1044"/>
      <c r="BD63" s="1044"/>
      <c r="BE63" s="1044" t="s">
        <v>349</v>
      </c>
      <c r="BF63" s="1044"/>
      <c r="BG63" s="1044"/>
      <c r="BH63" s="1044"/>
      <c r="BI63" s="1044"/>
      <c r="BJ63" s="1044"/>
      <c r="BK63" s="842" t="s">
        <v>350</v>
      </c>
      <c r="BL63" s="842"/>
      <c r="BM63" s="842"/>
      <c r="BN63" s="843"/>
    </row>
    <row r="64" spans="2:85" ht="21" customHeight="1" thickBot="1">
      <c r="B64" s="844"/>
      <c r="C64" s="845"/>
      <c r="D64" s="636"/>
      <c r="E64" s="636"/>
      <c r="F64" s="636"/>
      <c r="G64" s="636"/>
      <c r="H64" s="636"/>
      <c r="I64" s="846"/>
      <c r="J64" s="847"/>
      <c r="K64" s="848"/>
      <c r="L64" s="848"/>
      <c r="M64" s="848"/>
      <c r="N64" s="848"/>
      <c r="O64" s="849"/>
      <c r="P64" s="859"/>
      <c r="Q64" s="636"/>
      <c r="R64" s="636"/>
      <c r="S64" s="636"/>
      <c r="T64" s="636"/>
      <c r="U64" s="636"/>
      <c r="V64" s="860"/>
      <c r="W64" s="853" t="s">
        <v>351</v>
      </c>
      <c r="X64" s="854" t="s">
        <v>352</v>
      </c>
      <c r="Y64" s="854" t="s">
        <v>353</v>
      </c>
      <c r="Z64" s="854" t="s">
        <v>354</v>
      </c>
      <c r="AA64" s="854" t="s">
        <v>355</v>
      </c>
      <c r="AB64" s="854" t="s">
        <v>356</v>
      </c>
      <c r="AC64" s="855" t="s">
        <v>10</v>
      </c>
      <c r="AD64" s="853" t="s">
        <v>351</v>
      </c>
      <c r="AE64" s="854" t="s">
        <v>352</v>
      </c>
      <c r="AF64" s="854" t="s">
        <v>353</v>
      </c>
      <c r="AG64" s="854" t="s">
        <v>354</v>
      </c>
      <c r="AH64" s="854" t="s">
        <v>355</v>
      </c>
      <c r="AI64" s="854" t="s">
        <v>356</v>
      </c>
      <c r="AJ64" s="855" t="s">
        <v>10</v>
      </c>
      <c r="AK64" s="853" t="s">
        <v>351</v>
      </c>
      <c r="AL64" s="854" t="s">
        <v>352</v>
      </c>
      <c r="AM64" s="854" t="s">
        <v>353</v>
      </c>
      <c r="AN64" s="854" t="s">
        <v>354</v>
      </c>
      <c r="AO64" s="854" t="s">
        <v>355</v>
      </c>
      <c r="AP64" s="854" t="s">
        <v>356</v>
      </c>
      <c r="AQ64" s="855" t="s">
        <v>10</v>
      </c>
      <c r="AR64" s="856" t="s">
        <v>351</v>
      </c>
      <c r="AS64" s="857" t="s">
        <v>352</v>
      </c>
      <c r="AT64" s="857" t="s">
        <v>353</v>
      </c>
      <c r="AU64" s="857" t="s">
        <v>354</v>
      </c>
      <c r="AV64" s="857" t="s">
        <v>355</v>
      </c>
      <c r="AW64" s="857" t="s">
        <v>356</v>
      </c>
      <c r="AX64" s="1045" t="s">
        <v>10</v>
      </c>
      <c r="AY64" s="1046"/>
      <c r="AZ64" s="1047"/>
      <c r="BA64" s="1047"/>
      <c r="BB64" s="1047"/>
      <c r="BC64" s="1047"/>
      <c r="BD64" s="1047"/>
      <c r="BE64" s="1047"/>
      <c r="BF64" s="1047"/>
      <c r="BG64" s="1047"/>
      <c r="BH64" s="1047"/>
      <c r="BI64" s="1047"/>
      <c r="BJ64" s="1047"/>
      <c r="BK64" s="1048"/>
      <c r="BL64" s="1048"/>
      <c r="BM64" s="1048"/>
      <c r="BN64" s="1049"/>
    </row>
    <row r="65" spans="2:66" ht="21" customHeight="1">
      <c r="B65" s="882"/>
      <c r="C65" s="942" t="s">
        <v>265</v>
      </c>
      <c r="D65" s="943"/>
      <c r="E65" s="944"/>
      <c r="F65" s="944"/>
      <c r="G65" s="944"/>
      <c r="H65" s="944"/>
      <c r="I65" s="944"/>
      <c r="J65" s="944"/>
      <c r="K65" s="944"/>
      <c r="L65" s="944"/>
      <c r="M65" s="944"/>
      <c r="N65" s="944"/>
      <c r="O65" s="944"/>
      <c r="P65" s="1050"/>
      <c r="Q65" s="1050"/>
      <c r="R65" s="1050"/>
      <c r="S65" s="1050"/>
      <c r="T65" s="1050"/>
      <c r="U65" s="1050"/>
      <c r="V65" s="1051"/>
      <c r="W65" s="945"/>
      <c r="X65" s="891"/>
      <c r="Y65" s="891"/>
      <c r="Z65" s="891"/>
      <c r="AA65" s="891"/>
      <c r="AB65" s="891"/>
      <c r="AC65" s="892"/>
      <c r="AD65" s="890"/>
      <c r="AE65" s="891"/>
      <c r="AF65" s="891"/>
      <c r="AG65" s="891"/>
      <c r="AH65" s="891"/>
      <c r="AI65" s="891"/>
      <c r="AJ65" s="892"/>
      <c r="AK65" s="890"/>
      <c r="AL65" s="891"/>
      <c r="AM65" s="891"/>
      <c r="AN65" s="891"/>
      <c r="AO65" s="891"/>
      <c r="AP65" s="891"/>
      <c r="AQ65" s="892"/>
      <c r="AR65" s="890"/>
      <c r="AS65" s="891"/>
      <c r="AT65" s="891"/>
      <c r="AU65" s="891"/>
      <c r="AV65" s="891"/>
      <c r="AW65" s="891"/>
      <c r="AX65" s="892"/>
      <c r="AY65" s="1052">
        <f t="shared" ref="AY65:AY72" si="9">SUM(W65:AX65)</f>
        <v>0</v>
      </c>
      <c r="AZ65" s="993"/>
      <c r="BA65" s="993"/>
      <c r="BB65" s="994">
        <f>AY65/4</f>
        <v>0</v>
      </c>
      <c r="BC65" s="994"/>
      <c r="BD65" s="1053"/>
      <c r="BE65" s="1054">
        <f>ROUNDDOWN(SUM($BB$65:$BD$72)/40,1)</f>
        <v>0</v>
      </c>
      <c r="BF65" s="1054"/>
      <c r="BG65" s="1054"/>
      <c r="BH65" s="1054"/>
      <c r="BI65" s="1054"/>
      <c r="BJ65" s="1054"/>
      <c r="BK65" s="1055"/>
      <c r="BL65" s="1055"/>
      <c r="BM65" s="1055"/>
      <c r="BN65" s="1056"/>
    </row>
    <row r="66" spans="2:66" ht="21" customHeight="1">
      <c r="B66" s="882"/>
      <c r="C66" s="882"/>
      <c r="D66" s="955"/>
      <c r="E66" s="956"/>
      <c r="F66" s="956"/>
      <c r="G66" s="956"/>
      <c r="H66" s="956"/>
      <c r="I66" s="956"/>
      <c r="J66" s="956"/>
      <c r="K66" s="956"/>
      <c r="L66" s="956"/>
      <c r="M66" s="956"/>
      <c r="N66" s="956"/>
      <c r="O66" s="956"/>
      <c r="P66" s="1057"/>
      <c r="Q66" s="1057"/>
      <c r="R66" s="1057"/>
      <c r="S66" s="1057"/>
      <c r="T66" s="1057"/>
      <c r="U66" s="1057"/>
      <c r="V66" s="1058"/>
      <c r="W66" s="957"/>
      <c r="X66" s="913"/>
      <c r="Y66" s="913"/>
      <c r="Z66" s="913"/>
      <c r="AA66" s="913"/>
      <c r="AB66" s="913"/>
      <c r="AC66" s="914"/>
      <c r="AD66" s="912"/>
      <c r="AE66" s="913"/>
      <c r="AF66" s="913"/>
      <c r="AG66" s="913"/>
      <c r="AH66" s="913"/>
      <c r="AI66" s="913"/>
      <c r="AJ66" s="914"/>
      <c r="AK66" s="912"/>
      <c r="AL66" s="913"/>
      <c r="AM66" s="913"/>
      <c r="AN66" s="913"/>
      <c r="AO66" s="913"/>
      <c r="AP66" s="913"/>
      <c r="AQ66" s="914"/>
      <c r="AR66" s="957"/>
      <c r="AS66" s="913"/>
      <c r="AT66" s="913"/>
      <c r="AU66" s="913"/>
      <c r="AV66" s="913"/>
      <c r="AW66" s="913"/>
      <c r="AX66" s="914"/>
      <c r="AY66" s="1059">
        <f t="shared" si="9"/>
        <v>0</v>
      </c>
      <c r="AZ66" s="958"/>
      <c r="BA66" s="958"/>
      <c r="BB66" s="959">
        <f>AY66/4</f>
        <v>0</v>
      </c>
      <c r="BC66" s="959"/>
      <c r="BD66" s="917"/>
      <c r="BE66" s="1060"/>
      <c r="BF66" s="1060"/>
      <c r="BG66" s="1060"/>
      <c r="BH66" s="1060"/>
      <c r="BI66" s="1060"/>
      <c r="BJ66" s="1060"/>
      <c r="BK66" s="1002"/>
      <c r="BL66" s="1002"/>
      <c r="BM66" s="1002"/>
      <c r="BN66" s="1003"/>
    </row>
    <row r="67" spans="2:66" ht="21" customHeight="1">
      <c r="B67" s="882"/>
      <c r="C67" s="882"/>
      <c r="D67" s="955"/>
      <c r="E67" s="956"/>
      <c r="F67" s="956"/>
      <c r="G67" s="956"/>
      <c r="H67" s="956"/>
      <c r="I67" s="956"/>
      <c r="J67" s="956"/>
      <c r="K67" s="956"/>
      <c r="L67" s="956"/>
      <c r="M67" s="956"/>
      <c r="N67" s="956"/>
      <c r="O67" s="956"/>
      <c r="P67" s="1057"/>
      <c r="Q67" s="1057"/>
      <c r="R67" s="1057"/>
      <c r="S67" s="1057"/>
      <c r="T67" s="1057"/>
      <c r="U67" s="1057"/>
      <c r="V67" s="1058"/>
      <c r="W67" s="1061"/>
      <c r="X67" s="990"/>
      <c r="Y67" s="990"/>
      <c r="Z67" s="990"/>
      <c r="AA67" s="990"/>
      <c r="AB67" s="990"/>
      <c r="AC67" s="991"/>
      <c r="AD67" s="989"/>
      <c r="AE67" s="990"/>
      <c r="AF67" s="990"/>
      <c r="AG67" s="990"/>
      <c r="AH67" s="990"/>
      <c r="AI67" s="990"/>
      <c r="AJ67" s="991"/>
      <c r="AK67" s="989"/>
      <c r="AL67" s="990"/>
      <c r="AM67" s="990"/>
      <c r="AN67" s="990"/>
      <c r="AO67" s="990"/>
      <c r="AP67" s="990"/>
      <c r="AQ67" s="991"/>
      <c r="AR67" s="989"/>
      <c r="AS67" s="990"/>
      <c r="AT67" s="990"/>
      <c r="AU67" s="990"/>
      <c r="AV67" s="990"/>
      <c r="AW67" s="990"/>
      <c r="AX67" s="991"/>
      <c r="AY67" s="1059">
        <f t="shared" si="9"/>
        <v>0</v>
      </c>
      <c r="AZ67" s="958"/>
      <c r="BA67" s="958"/>
      <c r="BB67" s="959">
        <f t="shared" ref="BB67:BB72" si="10">AY67/4</f>
        <v>0</v>
      </c>
      <c r="BC67" s="959"/>
      <c r="BD67" s="917"/>
      <c r="BE67" s="1060"/>
      <c r="BF67" s="1060"/>
      <c r="BG67" s="1060"/>
      <c r="BH67" s="1060"/>
      <c r="BI67" s="1060"/>
      <c r="BJ67" s="1060"/>
      <c r="BK67" s="1002"/>
      <c r="BL67" s="1002"/>
      <c r="BM67" s="1002"/>
      <c r="BN67" s="1003"/>
    </row>
    <row r="68" spans="2:66" ht="21" customHeight="1">
      <c r="B68" s="882"/>
      <c r="C68" s="882"/>
      <c r="D68" s="955"/>
      <c r="E68" s="956"/>
      <c r="F68" s="956"/>
      <c r="G68" s="956"/>
      <c r="H68" s="956"/>
      <c r="I68" s="956"/>
      <c r="J68" s="956"/>
      <c r="K68" s="956"/>
      <c r="L68" s="956"/>
      <c r="M68" s="956"/>
      <c r="N68" s="956"/>
      <c r="O68" s="956"/>
      <c r="P68" s="909"/>
      <c r="Q68" s="910"/>
      <c r="R68" s="910"/>
      <c r="S68" s="910"/>
      <c r="T68" s="910"/>
      <c r="U68" s="910"/>
      <c r="V68" s="911"/>
      <c r="W68" s="957"/>
      <c r="X68" s="913"/>
      <c r="Y68" s="913"/>
      <c r="Z68" s="990"/>
      <c r="AA68" s="990"/>
      <c r="AB68" s="913"/>
      <c r="AC68" s="914"/>
      <c r="AD68" s="912"/>
      <c r="AE68" s="913"/>
      <c r="AF68" s="913"/>
      <c r="AG68" s="990"/>
      <c r="AH68" s="990"/>
      <c r="AI68" s="913"/>
      <c r="AJ68" s="914"/>
      <c r="AK68" s="912"/>
      <c r="AL68" s="913"/>
      <c r="AM68" s="913"/>
      <c r="AN68" s="990"/>
      <c r="AO68" s="990"/>
      <c r="AP68" s="913"/>
      <c r="AQ68" s="914"/>
      <c r="AR68" s="957"/>
      <c r="AS68" s="913"/>
      <c r="AT68" s="913"/>
      <c r="AU68" s="990"/>
      <c r="AV68" s="913"/>
      <c r="AW68" s="913"/>
      <c r="AX68" s="914"/>
      <c r="AY68" s="1059">
        <f t="shared" si="9"/>
        <v>0</v>
      </c>
      <c r="AZ68" s="958"/>
      <c r="BA68" s="958"/>
      <c r="BB68" s="959">
        <f t="shared" si="10"/>
        <v>0</v>
      </c>
      <c r="BC68" s="959"/>
      <c r="BD68" s="917"/>
      <c r="BE68" s="1060"/>
      <c r="BF68" s="1060"/>
      <c r="BG68" s="1060"/>
      <c r="BH68" s="1060"/>
      <c r="BI68" s="1060"/>
      <c r="BJ68" s="1060"/>
      <c r="BK68" s="1002"/>
      <c r="BL68" s="1002"/>
      <c r="BM68" s="1002"/>
      <c r="BN68" s="1003"/>
    </row>
    <row r="69" spans="2:66" ht="21" customHeight="1">
      <c r="B69" s="882"/>
      <c r="C69" s="882"/>
      <c r="D69" s="955"/>
      <c r="E69" s="956"/>
      <c r="F69" s="956"/>
      <c r="G69" s="956"/>
      <c r="H69" s="956"/>
      <c r="I69" s="956"/>
      <c r="J69" s="956"/>
      <c r="K69" s="956"/>
      <c r="L69" s="956"/>
      <c r="M69" s="956"/>
      <c r="N69" s="956"/>
      <c r="O69" s="956"/>
      <c r="P69" s="1057"/>
      <c r="Q69" s="1057"/>
      <c r="R69" s="1057"/>
      <c r="S69" s="1057"/>
      <c r="T69" s="1057"/>
      <c r="U69" s="1057"/>
      <c r="V69" s="1058"/>
      <c r="W69" s="1061"/>
      <c r="X69" s="990"/>
      <c r="Y69" s="990"/>
      <c r="Z69" s="990"/>
      <c r="AA69" s="990"/>
      <c r="AB69" s="990"/>
      <c r="AC69" s="991"/>
      <c r="AD69" s="989"/>
      <c r="AE69" s="990"/>
      <c r="AF69" s="990"/>
      <c r="AG69" s="990"/>
      <c r="AH69" s="990"/>
      <c r="AI69" s="990"/>
      <c r="AJ69" s="991"/>
      <c r="AK69" s="989"/>
      <c r="AL69" s="990"/>
      <c r="AM69" s="990"/>
      <c r="AN69" s="990"/>
      <c r="AO69" s="990"/>
      <c r="AP69" s="990"/>
      <c r="AQ69" s="991"/>
      <c r="AR69" s="989"/>
      <c r="AS69" s="990"/>
      <c r="AT69" s="990"/>
      <c r="AU69" s="990"/>
      <c r="AV69" s="990"/>
      <c r="AW69" s="990"/>
      <c r="AX69" s="991"/>
      <c r="AY69" s="1059">
        <f t="shared" si="9"/>
        <v>0</v>
      </c>
      <c r="AZ69" s="958"/>
      <c r="BA69" s="958"/>
      <c r="BB69" s="959">
        <f t="shared" si="10"/>
        <v>0</v>
      </c>
      <c r="BC69" s="959"/>
      <c r="BD69" s="917"/>
      <c r="BE69" s="1060"/>
      <c r="BF69" s="1060"/>
      <c r="BG69" s="1060"/>
      <c r="BH69" s="1060"/>
      <c r="BI69" s="1060"/>
      <c r="BJ69" s="1060"/>
      <c r="BK69" s="1002"/>
      <c r="BL69" s="1002"/>
      <c r="BM69" s="1002"/>
      <c r="BN69" s="1003"/>
    </row>
    <row r="70" spans="2:66" ht="21" customHeight="1">
      <c r="B70" s="882"/>
      <c r="C70" s="882"/>
      <c r="D70" s="955"/>
      <c r="E70" s="956"/>
      <c r="F70" s="956"/>
      <c r="G70" s="956"/>
      <c r="H70" s="956"/>
      <c r="I70" s="956"/>
      <c r="J70" s="956"/>
      <c r="K70" s="956"/>
      <c r="L70" s="956"/>
      <c r="M70" s="956"/>
      <c r="N70" s="956"/>
      <c r="O70" s="956"/>
      <c r="P70" s="909"/>
      <c r="Q70" s="910"/>
      <c r="R70" s="910"/>
      <c r="S70" s="910"/>
      <c r="T70" s="910"/>
      <c r="U70" s="910"/>
      <c r="V70" s="911"/>
      <c r="W70" s="957"/>
      <c r="X70" s="913"/>
      <c r="Y70" s="913"/>
      <c r="Z70" s="913"/>
      <c r="AA70" s="913"/>
      <c r="AB70" s="913"/>
      <c r="AC70" s="1062"/>
      <c r="AD70" s="912"/>
      <c r="AE70" s="913"/>
      <c r="AF70" s="913"/>
      <c r="AG70" s="913"/>
      <c r="AH70" s="913"/>
      <c r="AI70" s="913"/>
      <c r="AJ70" s="1062"/>
      <c r="AK70" s="912"/>
      <c r="AL70" s="913"/>
      <c r="AM70" s="913"/>
      <c r="AN70" s="913"/>
      <c r="AO70" s="913"/>
      <c r="AP70" s="913"/>
      <c r="AQ70" s="1062"/>
      <c r="AR70" s="912"/>
      <c r="AS70" s="913"/>
      <c r="AT70" s="913"/>
      <c r="AU70" s="913"/>
      <c r="AV70" s="913"/>
      <c r="AW70" s="913"/>
      <c r="AX70" s="1062"/>
      <c r="AY70" s="1059">
        <f t="shared" si="9"/>
        <v>0</v>
      </c>
      <c r="AZ70" s="958"/>
      <c r="BA70" s="958"/>
      <c r="BB70" s="959">
        <f t="shared" si="10"/>
        <v>0</v>
      </c>
      <c r="BC70" s="959"/>
      <c r="BD70" s="917"/>
      <c r="BE70" s="1060"/>
      <c r="BF70" s="1060"/>
      <c r="BG70" s="1060"/>
      <c r="BH70" s="1060"/>
      <c r="BI70" s="1060"/>
      <c r="BJ70" s="1060"/>
      <c r="BK70" s="1002"/>
      <c r="BL70" s="1002"/>
      <c r="BM70" s="1002"/>
      <c r="BN70" s="1003"/>
    </row>
    <row r="71" spans="2:66" ht="21" customHeight="1">
      <c r="B71" s="882"/>
      <c r="C71" s="882"/>
      <c r="D71" s="955"/>
      <c r="E71" s="956"/>
      <c r="F71" s="956"/>
      <c r="G71" s="956"/>
      <c r="H71" s="956"/>
      <c r="I71" s="956"/>
      <c r="J71" s="956"/>
      <c r="K71" s="956"/>
      <c r="L71" s="956"/>
      <c r="M71" s="956"/>
      <c r="N71" s="956"/>
      <c r="O71" s="956"/>
      <c r="P71" s="909"/>
      <c r="Q71" s="910"/>
      <c r="R71" s="910"/>
      <c r="S71" s="910"/>
      <c r="T71" s="910"/>
      <c r="U71" s="910"/>
      <c r="V71" s="911"/>
      <c r="W71" s="957"/>
      <c r="X71" s="913"/>
      <c r="Y71" s="913"/>
      <c r="Z71" s="913"/>
      <c r="AA71" s="913"/>
      <c r="AB71" s="913"/>
      <c r="AC71" s="914"/>
      <c r="AD71" s="912"/>
      <c r="AE71" s="913"/>
      <c r="AF71" s="913"/>
      <c r="AG71" s="913"/>
      <c r="AH71" s="913"/>
      <c r="AI71" s="913"/>
      <c r="AJ71" s="914"/>
      <c r="AK71" s="912"/>
      <c r="AL71" s="913"/>
      <c r="AM71" s="913"/>
      <c r="AN71" s="913"/>
      <c r="AO71" s="913"/>
      <c r="AP71" s="913"/>
      <c r="AQ71" s="914"/>
      <c r="AR71" s="957"/>
      <c r="AS71" s="913"/>
      <c r="AT71" s="913"/>
      <c r="AU71" s="913"/>
      <c r="AV71" s="913"/>
      <c r="AW71" s="913"/>
      <c r="AX71" s="914"/>
      <c r="AY71" s="1059">
        <f t="shared" si="9"/>
        <v>0</v>
      </c>
      <c r="AZ71" s="958"/>
      <c r="BA71" s="958"/>
      <c r="BB71" s="959">
        <f t="shared" si="10"/>
        <v>0</v>
      </c>
      <c r="BC71" s="959"/>
      <c r="BD71" s="917"/>
      <c r="BE71" s="1060"/>
      <c r="BF71" s="1060"/>
      <c r="BG71" s="1060"/>
      <c r="BH71" s="1060"/>
      <c r="BI71" s="1060"/>
      <c r="BJ71" s="1060"/>
      <c r="BK71" s="1002"/>
      <c r="BL71" s="1002"/>
      <c r="BM71" s="1002"/>
      <c r="BN71" s="1003"/>
    </row>
    <row r="72" spans="2:66" ht="21" customHeight="1" thickBot="1">
      <c r="B72" s="882"/>
      <c r="C72" s="882"/>
      <c r="D72" s="1063"/>
      <c r="E72" s="1007"/>
      <c r="F72" s="1007"/>
      <c r="G72" s="1007"/>
      <c r="H72" s="1007"/>
      <c r="I72" s="1007"/>
      <c r="J72" s="1007"/>
      <c r="K72" s="1007"/>
      <c r="L72" s="1007"/>
      <c r="M72" s="1007"/>
      <c r="N72" s="1007"/>
      <c r="O72" s="1007"/>
      <c r="P72" s="1008"/>
      <c r="Q72" s="1009"/>
      <c r="R72" s="1009"/>
      <c r="S72" s="1009"/>
      <c r="T72" s="1009"/>
      <c r="U72" s="1009"/>
      <c r="V72" s="1010"/>
      <c r="W72" s="975"/>
      <c r="X72" s="973"/>
      <c r="Y72" s="973"/>
      <c r="Z72" s="973"/>
      <c r="AA72" s="973"/>
      <c r="AB72" s="973"/>
      <c r="AC72" s="974"/>
      <c r="AD72" s="972"/>
      <c r="AE72" s="973"/>
      <c r="AF72" s="973"/>
      <c r="AG72" s="973"/>
      <c r="AH72" s="973"/>
      <c r="AI72" s="973"/>
      <c r="AJ72" s="974"/>
      <c r="AK72" s="972"/>
      <c r="AL72" s="973"/>
      <c r="AM72" s="973"/>
      <c r="AN72" s="973"/>
      <c r="AO72" s="973"/>
      <c r="AP72" s="973"/>
      <c r="AQ72" s="974"/>
      <c r="AR72" s="975"/>
      <c r="AS72" s="973"/>
      <c r="AT72" s="973"/>
      <c r="AU72" s="973"/>
      <c r="AV72" s="973"/>
      <c r="AW72" s="973"/>
      <c r="AX72" s="974"/>
      <c r="AY72" s="1064">
        <f t="shared" si="9"/>
        <v>0</v>
      </c>
      <c r="AZ72" s="1011"/>
      <c r="BA72" s="1011"/>
      <c r="BB72" s="1012">
        <f t="shared" si="10"/>
        <v>0</v>
      </c>
      <c r="BC72" s="1012"/>
      <c r="BD72" s="933"/>
      <c r="BE72" s="1065"/>
      <c r="BF72" s="1065"/>
      <c r="BG72" s="1065"/>
      <c r="BH72" s="1065"/>
      <c r="BI72" s="1065"/>
      <c r="BJ72" s="1065"/>
      <c r="BK72" s="1013"/>
      <c r="BL72" s="1013"/>
      <c r="BM72" s="1013"/>
      <c r="BN72" s="1014"/>
    </row>
    <row r="73" spans="2:66" ht="21" customHeight="1" thickBot="1">
      <c r="B73" s="882"/>
      <c r="C73" s="1015" t="s">
        <v>359</v>
      </c>
      <c r="D73" s="1016"/>
      <c r="E73" s="1016"/>
      <c r="F73" s="1016"/>
      <c r="G73" s="1016"/>
      <c r="H73" s="1016"/>
      <c r="I73" s="1016"/>
      <c r="J73" s="1016"/>
      <c r="K73" s="1016"/>
      <c r="L73" s="1016"/>
      <c r="M73" s="1016"/>
      <c r="N73" s="1016"/>
      <c r="O73" s="1016"/>
      <c r="P73" s="1016"/>
      <c r="Q73" s="1016"/>
      <c r="R73" s="1016"/>
      <c r="S73" s="1016"/>
      <c r="T73" s="1016"/>
      <c r="U73" s="1016"/>
      <c r="V73" s="1017"/>
      <c r="W73" s="1018">
        <f t="shared" ref="W73:AX73" si="11">SUM(W65:W72)</f>
        <v>0</v>
      </c>
      <c r="X73" s="1019">
        <f t="shared" si="11"/>
        <v>0</v>
      </c>
      <c r="Y73" s="1019">
        <f t="shared" si="11"/>
        <v>0</v>
      </c>
      <c r="Z73" s="1019">
        <f t="shared" si="11"/>
        <v>0</v>
      </c>
      <c r="AA73" s="1019">
        <f t="shared" si="11"/>
        <v>0</v>
      </c>
      <c r="AB73" s="1019">
        <f t="shared" si="11"/>
        <v>0</v>
      </c>
      <c r="AC73" s="1020">
        <f t="shared" si="11"/>
        <v>0</v>
      </c>
      <c r="AD73" s="1018">
        <f t="shared" si="11"/>
        <v>0</v>
      </c>
      <c r="AE73" s="1019">
        <f t="shared" si="11"/>
        <v>0</v>
      </c>
      <c r="AF73" s="1019">
        <f t="shared" si="11"/>
        <v>0</v>
      </c>
      <c r="AG73" s="1019">
        <f t="shared" si="11"/>
        <v>0</v>
      </c>
      <c r="AH73" s="1019">
        <f t="shared" si="11"/>
        <v>0</v>
      </c>
      <c r="AI73" s="1019">
        <f t="shared" si="11"/>
        <v>0</v>
      </c>
      <c r="AJ73" s="1020">
        <f t="shared" si="11"/>
        <v>0</v>
      </c>
      <c r="AK73" s="1018">
        <f t="shared" si="11"/>
        <v>0</v>
      </c>
      <c r="AL73" s="1019">
        <f t="shared" si="11"/>
        <v>0</v>
      </c>
      <c r="AM73" s="1019">
        <f t="shared" si="11"/>
        <v>0</v>
      </c>
      <c r="AN73" s="1019">
        <f t="shared" si="11"/>
        <v>0</v>
      </c>
      <c r="AO73" s="1019">
        <f t="shared" si="11"/>
        <v>0</v>
      </c>
      <c r="AP73" s="1019">
        <f t="shared" si="11"/>
        <v>0</v>
      </c>
      <c r="AQ73" s="1020">
        <f t="shared" si="11"/>
        <v>0</v>
      </c>
      <c r="AR73" s="1018">
        <f t="shared" si="11"/>
        <v>0</v>
      </c>
      <c r="AS73" s="1019">
        <f t="shared" si="11"/>
        <v>0</v>
      </c>
      <c r="AT73" s="1019">
        <f t="shared" si="11"/>
        <v>0</v>
      </c>
      <c r="AU73" s="1019">
        <f t="shared" si="11"/>
        <v>0</v>
      </c>
      <c r="AV73" s="1019">
        <f t="shared" si="11"/>
        <v>0</v>
      </c>
      <c r="AW73" s="1019">
        <f t="shared" si="11"/>
        <v>0</v>
      </c>
      <c r="AX73" s="1020">
        <f t="shared" si="11"/>
        <v>0</v>
      </c>
      <c r="AY73" s="1066">
        <f>SUM(AY65:BA72)</f>
        <v>0</v>
      </c>
      <c r="AZ73" s="1067"/>
      <c r="BA73" s="1067"/>
      <c r="BB73" s="1068">
        <f>SUM($BB$65:$BD$72)</f>
        <v>0</v>
      </c>
      <c r="BC73" s="1068"/>
      <c r="BD73" s="1069"/>
      <c r="BE73" s="1070">
        <f>SUM(BE65)</f>
        <v>0</v>
      </c>
      <c r="BF73" s="1071"/>
      <c r="BG73" s="1071"/>
      <c r="BH73" s="1071"/>
      <c r="BI73" s="1071"/>
      <c r="BJ73" s="1072"/>
      <c r="BK73" s="1073"/>
      <c r="BL73" s="1073"/>
      <c r="BM73" s="1073"/>
      <c r="BN73" s="1074"/>
    </row>
    <row r="74" spans="2:66" ht="21" customHeight="1" thickBot="1">
      <c r="B74" s="1037" t="s">
        <v>361</v>
      </c>
      <c r="C74" s="1038"/>
      <c r="D74" s="1039"/>
      <c r="E74" s="1040"/>
      <c r="F74" s="1040"/>
      <c r="G74" s="1040"/>
      <c r="H74" s="1040"/>
      <c r="I74" s="1040"/>
      <c r="J74" s="1040"/>
      <c r="K74" s="1040"/>
      <c r="L74" s="1040"/>
      <c r="M74" s="1040"/>
      <c r="N74" s="1040"/>
      <c r="O74" s="1040"/>
      <c r="P74" s="1040"/>
      <c r="Q74" s="1040"/>
      <c r="R74" s="1040"/>
      <c r="S74" s="1040"/>
      <c r="T74" s="1040"/>
      <c r="U74" s="1040"/>
      <c r="V74" s="1040"/>
      <c r="W74" s="827"/>
      <c r="X74" s="827"/>
      <c r="Y74" s="827"/>
      <c r="Z74" s="827"/>
      <c r="AA74" s="827"/>
      <c r="AB74" s="827"/>
      <c r="AC74" s="827"/>
      <c r="AD74" s="827"/>
      <c r="AE74" s="827"/>
      <c r="AF74" s="827"/>
      <c r="AG74" s="827"/>
      <c r="AH74" s="827"/>
      <c r="AI74" s="827"/>
      <c r="AJ74" s="827"/>
      <c r="AK74" s="827"/>
      <c r="AL74" s="827"/>
      <c r="AM74" s="827"/>
      <c r="AN74" s="827"/>
      <c r="AO74" s="827"/>
      <c r="AP74" s="827"/>
      <c r="AQ74" s="827"/>
      <c r="AR74" s="827"/>
      <c r="AS74" s="827"/>
      <c r="AT74" s="827"/>
      <c r="AU74" s="827"/>
      <c r="AV74" s="827"/>
      <c r="AW74" s="827"/>
      <c r="AX74" s="1041"/>
      <c r="AY74" s="1075">
        <v>40</v>
      </c>
      <c r="AZ74" s="872"/>
      <c r="BA74" s="872"/>
      <c r="BB74" s="872"/>
      <c r="BC74" s="872"/>
      <c r="BD74" s="872"/>
      <c r="BE74" s="872"/>
      <c r="BF74" s="872"/>
      <c r="BG74" s="872"/>
      <c r="BH74" s="872"/>
      <c r="BI74" s="872"/>
      <c r="BJ74" s="872"/>
      <c r="BK74" s="872"/>
      <c r="BL74" s="872"/>
      <c r="BM74" s="872"/>
      <c r="BN74" s="1076"/>
    </row>
    <row r="75" spans="2:66" ht="21" customHeight="1">
      <c r="B75" s="81" t="s">
        <v>363</v>
      </c>
    </row>
    <row r="76" spans="2:66" ht="21" customHeight="1">
      <c r="B76" s="81" t="s">
        <v>364</v>
      </c>
      <c r="G76" s="81"/>
    </row>
    <row r="77" spans="2:66" ht="21" customHeight="1">
      <c r="G77" s="81"/>
    </row>
    <row r="88" spans="2:2" ht="21" customHeight="1">
      <c r="B88" s="1077" t="s">
        <v>365</v>
      </c>
    </row>
  </sheetData>
  <mergeCells count="508">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B65:BD65"/>
    <mergeCell ref="BE65:BJ72"/>
    <mergeCell ref="BK65:BN65"/>
    <mergeCell ref="D66:I66"/>
    <mergeCell ref="J66:L66"/>
    <mergeCell ref="M66:O66"/>
    <mergeCell ref="P66:V66"/>
    <mergeCell ref="AY66:BA66"/>
    <mergeCell ref="BB66:BD66"/>
    <mergeCell ref="BK66:BN66"/>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C51:C57"/>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2:BN42"/>
    <mergeCell ref="CE42:CJ45"/>
    <mergeCell ref="CK42:CO42"/>
    <mergeCell ref="C43:C50"/>
    <mergeCell ref="D43:I43"/>
    <mergeCell ref="J43:L43"/>
    <mergeCell ref="M43:O43"/>
    <mergeCell ref="P43:V43"/>
    <mergeCell ref="AY43:BA43"/>
    <mergeCell ref="BB43:BD43"/>
    <mergeCell ref="BH41:BJ41"/>
    <mergeCell ref="BK41:BN41"/>
    <mergeCell ref="D42:I42"/>
    <mergeCell ref="J42:L42"/>
    <mergeCell ref="M42:O42"/>
    <mergeCell ref="P42:V42"/>
    <mergeCell ref="AY42:BA42"/>
    <mergeCell ref="BB42:BD42"/>
    <mergeCell ref="BE42:BG42"/>
    <mergeCell ref="BH42:BJ42"/>
    <mergeCell ref="BE40:BG40"/>
    <mergeCell ref="BH40:BJ40"/>
    <mergeCell ref="BK40:BN40"/>
    <mergeCell ref="D41:I41"/>
    <mergeCell ref="J41:L41"/>
    <mergeCell ref="M41:O41"/>
    <mergeCell ref="P41:V41"/>
    <mergeCell ref="AY41:BA41"/>
    <mergeCell ref="BB41:BD41"/>
    <mergeCell ref="BE41:BG41"/>
    <mergeCell ref="BB39:BD39"/>
    <mergeCell ref="BE39:BG39"/>
    <mergeCell ref="BH39:BJ39"/>
    <mergeCell ref="BK39:BN39"/>
    <mergeCell ref="D40:I40"/>
    <mergeCell ref="J40:L40"/>
    <mergeCell ref="M40:O40"/>
    <mergeCell ref="P40:V40"/>
    <mergeCell ref="AY40:BA40"/>
    <mergeCell ref="BB40:BD40"/>
    <mergeCell ref="AY38:BA38"/>
    <mergeCell ref="BB38:BD38"/>
    <mergeCell ref="BE38:BG38"/>
    <mergeCell ref="BH38:BJ38"/>
    <mergeCell ref="BK38:BN38"/>
    <mergeCell ref="D39:I39"/>
    <mergeCell ref="J39:L39"/>
    <mergeCell ref="M39:O39"/>
    <mergeCell ref="P39:V39"/>
    <mergeCell ref="AY39:BA39"/>
    <mergeCell ref="AY37:BA37"/>
    <mergeCell ref="BB37:BD37"/>
    <mergeCell ref="BE37:BG37"/>
    <mergeCell ref="BH37:BJ37"/>
    <mergeCell ref="BK37:BN37"/>
    <mergeCell ref="C38:C42"/>
    <mergeCell ref="D38:I38"/>
    <mergeCell ref="J38:L38"/>
    <mergeCell ref="M38:O38"/>
    <mergeCell ref="P38:V38"/>
    <mergeCell ref="AY35:BA36"/>
    <mergeCell ref="BB35:BD36"/>
    <mergeCell ref="BE35:BG36"/>
    <mergeCell ref="BH35:BJ36"/>
    <mergeCell ref="BK35:BN36"/>
    <mergeCell ref="B37:B59"/>
    <mergeCell ref="D37:I37"/>
    <mergeCell ref="J37:L37"/>
    <mergeCell ref="M37:O37"/>
    <mergeCell ref="P37:V37"/>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BW12:CA12"/>
    <mergeCell ref="CB12:CE12"/>
    <mergeCell ref="CF12:CH12"/>
    <mergeCell ref="CI12:CK12"/>
    <mergeCell ref="D13:E13"/>
    <mergeCell ref="F13:V13"/>
    <mergeCell ref="AE13:AH13"/>
    <mergeCell ref="AI13:AK13"/>
    <mergeCell ref="AQ13:AU13"/>
    <mergeCell ref="AV13:AY13"/>
    <mergeCell ref="CB11:CE11"/>
    <mergeCell ref="CF11:CH11"/>
    <mergeCell ref="CI11:CK11"/>
    <mergeCell ref="D12:E12"/>
    <mergeCell ref="F12:V12"/>
    <mergeCell ref="AE12:AK12"/>
    <mergeCell ref="AL12:AN13"/>
    <mergeCell ref="AV12:BB12"/>
    <mergeCell ref="BC12:BE13"/>
    <mergeCell ref="BM12:BS12"/>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AO2:AV2"/>
    <mergeCell ref="AW2:BR2"/>
    <mergeCell ref="AO3:AV3"/>
    <mergeCell ref="AW3:BJ3"/>
    <mergeCell ref="BK3:BN3"/>
    <mergeCell ref="BO3:BR3"/>
  </mergeCells>
  <phoneticPr fontId="19"/>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4" priority="36">
      <formula>IF($E$9:$F$9="〇",TRUE,FALSE)</formula>
    </cfRule>
    <cfRule type="expression" dxfId="75" priority="37">
      <formula>IF($E$10:$F$11="〇",TRUE,FALSE)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beginsWith" dxfId="58" priority="9" operator="beginsWith" text="可">
      <formula>LEFT(AT31,LEN("可"))="可"</formula>
    </cfRule>
    <cfRule type="containsText" dxfId="59" priority="11" operator="containsText" text="不可">
      <formula>NOT(ISERROR(SEARCH("不可",AT31)))</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beginsWith" dxfId="52" priority="8" operator="beginsWith" text="可">
      <formula>LEFT(BJ31,LEN("可"))="可"</formula>
    </cfRule>
    <cfRule type="containsText" dxfId="53" priority="10" operator="containsText" text="不可">
      <formula>NOT(ISERROR(SEARCH("不可",BJ31)))</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count="2">
    <dataValidation type="list" allowBlank="1" showInputMessage="1" showErrorMessage="1" sqref="E16:E17 D10" xr:uid="{BF110C28-DF11-44E3-A848-8904455BF17E}">
      <formula1>$X$1:$X$2</formula1>
    </dataValidation>
    <dataValidation type="list" allowBlank="1" showInputMessage="1" showErrorMessage="1" sqref="E12 D5:D7 D12:D14" xr:uid="{9A8D450D-7962-41A3-87BD-A76F4BB3B8F4}">
      <formula1>$W$1:$W$2</formula1>
    </dataValidation>
  </dataValidations>
  <pageMargins left="0.7" right="0.7" top="0.75" bottom="0.75" header="0.3" footer="0.3"/>
  <pageSetup paperSize="9" scale="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2F063-B224-4A9C-9D03-E287221D4280}">
  <sheetPr>
    <tabColor theme="8" tint="0.59999389629810485"/>
    <pageSetUpPr fitToPage="1"/>
  </sheetPr>
  <dimension ref="B1:DH77"/>
  <sheetViews>
    <sheetView view="pageBreakPreview" topLeftCell="P45" zoomScale="115" zoomScaleNormal="100" zoomScaleSheetLayoutView="115" workbookViewId="0">
      <selection activeCell="B29" sqref="B29:AF32"/>
    </sheetView>
  </sheetViews>
  <sheetFormatPr defaultColWidth="9" defaultRowHeight="21" customHeight="1"/>
  <cols>
    <col min="1" max="1" width="3.75" style="81" customWidth="1"/>
    <col min="2" max="2" width="3" style="81" customWidth="1"/>
    <col min="3" max="3" width="5.375" style="81" customWidth="1"/>
    <col min="4" max="7" width="3.5" style="612" customWidth="1"/>
    <col min="8" max="64" width="3.5" style="81" customWidth="1"/>
    <col min="65" max="65" width="3.375" style="81" customWidth="1"/>
    <col min="66" max="68" width="3.25" style="81" customWidth="1"/>
    <col min="69" max="76" width="3.375" style="81" customWidth="1"/>
    <col min="77" max="78" width="7.625" style="81" customWidth="1"/>
    <col min="79" max="80" width="2.625" style="81" customWidth="1"/>
    <col min="81" max="16384" width="9" style="81"/>
  </cols>
  <sheetData>
    <row r="1" spans="2:112" ht="21" customHeight="1">
      <c r="B1" s="612"/>
      <c r="C1" s="612"/>
      <c r="G1" s="81"/>
      <c r="W1" s="81" t="s">
        <v>279</v>
      </c>
      <c r="AK1" s="613"/>
      <c r="AO1" s="614"/>
      <c r="AZ1" s="614"/>
      <c r="BA1" s="614"/>
      <c r="BB1" s="614"/>
      <c r="BC1" s="614"/>
      <c r="BD1" s="614"/>
      <c r="BE1" s="614"/>
      <c r="BF1" s="614"/>
      <c r="BG1" s="614"/>
      <c r="BH1" s="614"/>
      <c r="BI1" s="614"/>
      <c r="BJ1" s="614"/>
      <c r="BK1" s="614"/>
      <c r="BL1" s="614"/>
      <c r="BM1" s="614"/>
      <c r="BN1" s="614"/>
      <c r="BO1" s="614"/>
      <c r="BP1" s="614"/>
      <c r="BQ1" s="614"/>
      <c r="BR1" s="614"/>
      <c r="BS1" s="613"/>
      <c r="BT1" s="613"/>
      <c r="BU1" s="613"/>
      <c r="BV1" s="613"/>
      <c r="BW1" s="613"/>
      <c r="BX1" s="613"/>
      <c r="BY1" s="613"/>
      <c r="BZ1" s="613"/>
      <c r="CA1" s="613"/>
      <c r="CB1" s="613"/>
      <c r="CC1" s="613"/>
      <c r="CD1" s="613"/>
      <c r="CE1" s="613"/>
    </row>
    <row r="2" spans="2:112" ht="21" customHeight="1">
      <c r="B2" s="612"/>
      <c r="C2" s="612"/>
      <c r="G2" s="81"/>
      <c r="Y2" s="81">
        <v>-1</v>
      </c>
      <c r="AO2" s="615" t="s">
        <v>280</v>
      </c>
      <c r="AP2" s="615"/>
      <c r="AQ2" s="615"/>
      <c r="AR2" s="615"/>
      <c r="AS2" s="615"/>
      <c r="AT2" s="615"/>
      <c r="AU2" s="615"/>
      <c r="AV2" s="615"/>
      <c r="AW2" s="616"/>
      <c r="AX2" s="617"/>
      <c r="AY2" s="617"/>
      <c r="AZ2" s="617"/>
      <c r="BA2" s="617"/>
      <c r="BB2" s="617"/>
      <c r="BC2" s="617"/>
      <c r="BD2" s="617"/>
      <c r="BE2" s="617"/>
      <c r="BF2" s="617"/>
      <c r="BG2" s="617"/>
      <c r="BH2" s="617"/>
      <c r="BI2" s="617"/>
      <c r="BJ2" s="617"/>
      <c r="BK2" s="617"/>
      <c r="BL2" s="617"/>
      <c r="BM2" s="617"/>
      <c r="BN2" s="617"/>
      <c r="BO2" s="617"/>
      <c r="BP2" s="617"/>
      <c r="BQ2" s="617"/>
      <c r="BR2" s="618"/>
      <c r="BS2" s="619"/>
      <c r="BT2" s="619"/>
      <c r="BU2" s="619"/>
      <c r="BV2" s="619"/>
      <c r="BW2" s="619"/>
      <c r="BX2" s="619"/>
      <c r="BY2" s="619"/>
      <c r="CA2" s="619"/>
      <c r="CB2" s="619"/>
      <c r="CC2" s="619"/>
      <c r="CD2" s="619"/>
      <c r="CE2" s="619"/>
    </row>
    <row r="3" spans="2:112" ht="21" customHeight="1">
      <c r="B3" s="612"/>
      <c r="C3" s="612"/>
      <c r="G3" s="81"/>
      <c r="AO3" s="615" t="s">
        <v>281</v>
      </c>
      <c r="AP3" s="615"/>
      <c r="AQ3" s="615"/>
      <c r="AR3" s="615"/>
      <c r="AS3" s="615"/>
      <c r="AT3" s="615"/>
      <c r="AU3" s="615"/>
      <c r="AV3" s="615"/>
      <c r="AW3" s="620"/>
      <c r="AX3" s="620"/>
      <c r="AY3" s="620"/>
      <c r="AZ3" s="620"/>
      <c r="BA3" s="620"/>
      <c r="BB3" s="620"/>
      <c r="BC3" s="620"/>
      <c r="BD3" s="620"/>
      <c r="BE3" s="620"/>
      <c r="BF3" s="620"/>
      <c r="BG3" s="620"/>
      <c r="BH3" s="620"/>
      <c r="BI3" s="620"/>
      <c r="BJ3" s="620"/>
      <c r="BK3" s="621" t="s">
        <v>282</v>
      </c>
      <c r="BL3" s="622"/>
      <c r="BM3" s="622"/>
      <c r="BN3" s="623"/>
      <c r="BO3" s="624">
        <v>15</v>
      </c>
      <c r="BP3" s="625"/>
      <c r="BQ3" s="625"/>
      <c r="BR3" s="626"/>
      <c r="BS3" s="619"/>
      <c r="BT3" s="619"/>
      <c r="BU3" s="619"/>
      <c r="BV3" s="619"/>
      <c r="BW3" s="619"/>
      <c r="BX3" s="619"/>
      <c r="BY3" s="619"/>
      <c r="CA3" s="619"/>
      <c r="CB3" s="619"/>
      <c r="CC3" s="619"/>
      <c r="CD3" s="619"/>
      <c r="CE3" s="619"/>
    </row>
    <row r="4" spans="2:112" ht="21" customHeight="1">
      <c r="B4" s="612"/>
      <c r="C4" s="627"/>
      <c r="D4" s="628" t="s">
        <v>283</v>
      </c>
      <c r="E4" s="628"/>
      <c r="F4" s="628"/>
      <c r="G4" s="628"/>
      <c r="H4" s="628"/>
      <c r="I4" s="628"/>
      <c r="J4" s="628"/>
      <c r="K4" s="629"/>
      <c r="L4" s="629"/>
      <c r="M4" s="630"/>
      <c r="N4" s="630"/>
      <c r="O4" s="630"/>
      <c r="P4" s="630"/>
      <c r="Q4" s="630"/>
      <c r="R4" s="630"/>
      <c r="S4" s="630"/>
      <c r="T4" s="630"/>
      <c r="U4" s="631"/>
      <c r="V4" s="632"/>
      <c r="W4" s="633"/>
      <c r="X4" s="634"/>
      <c r="Y4" s="634"/>
      <c r="Z4" s="635" t="s">
        <v>284</v>
      </c>
      <c r="AA4" s="416"/>
      <c r="CA4" s="636"/>
      <c r="CB4" s="636"/>
      <c r="CC4" s="636"/>
      <c r="CD4" s="636"/>
      <c r="CE4" s="636"/>
      <c r="CF4" s="636"/>
      <c r="CG4" s="636"/>
      <c r="CH4" s="637"/>
      <c r="CI4" s="637"/>
      <c r="CJ4" s="637"/>
      <c r="CK4" s="637"/>
      <c r="CL4" s="636"/>
      <c r="CM4" s="636"/>
      <c r="CN4" s="636"/>
      <c r="CO4" s="636"/>
      <c r="CP4" s="636"/>
      <c r="CQ4" s="636"/>
      <c r="CR4" s="636"/>
      <c r="CS4" s="636"/>
      <c r="CT4" s="636"/>
      <c r="CU4" s="636"/>
      <c r="CV4" s="636"/>
      <c r="CW4" s="636"/>
      <c r="CX4" s="636"/>
      <c r="CY4" s="636"/>
      <c r="CZ4" s="636"/>
      <c r="DA4" s="636"/>
      <c r="DB4" s="636"/>
      <c r="DC4" s="636"/>
      <c r="DD4" s="636"/>
      <c r="DE4" s="636"/>
      <c r="DF4" s="636"/>
      <c r="DG4" s="636"/>
      <c r="DH4" s="636"/>
    </row>
    <row r="5" spans="2:112" ht="27.75" customHeight="1">
      <c r="B5" s="612"/>
      <c r="C5" s="627"/>
      <c r="D5" s="638" t="s">
        <v>366</v>
      </c>
      <c r="E5" s="638"/>
      <c r="F5" s="638"/>
      <c r="G5" s="639" t="s">
        <v>285</v>
      </c>
      <c r="H5" s="639"/>
      <c r="I5" s="639"/>
      <c r="J5" s="639"/>
      <c r="K5" s="639"/>
      <c r="L5" s="639"/>
      <c r="M5" s="639"/>
      <c r="N5" s="639"/>
      <c r="O5" s="639"/>
      <c r="P5" s="639"/>
      <c r="Q5" s="639"/>
      <c r="R5" s="639"/>
      <c r="S5" s="639"/>
      <c r="T5" s="640"/>
      <c r="U5" s="631"/>
      <c r="V5" s="631"/>
      <c r="W5" s="633"/>
      <c r="X5" s="634"/>
      <c r="Y5" s="634"/>
      <c r="Z5" s="641"/>
      <c r="AA5" s="639"/>
      <c r="AB5" s="639"/>
      <c r="AC5" s="639"/>
      <c r="AD5" s="639"/>
      <c r="AE5" s="639"/>
      <c r="AF5" s="640"/>
      <c r="AG5" s="642" t="s">
        <v>286</v>
      </c>
      <c r="AH5" s="643"/>
      <c r="AI5" s="643"/>
      <c r="AJ5" s="644"/>
      <c r="AK5" s="641" t="s">
        <v>287</v>
      </c>
      <c r="AL5" s="639"/>
      <c r="AM5" s="639"/>
      <c r="AN5" s="640"/>
      <c r="AO5" s="641" t="s">
        <v>288</v>
      </c>
      <c r="AP5" s="639"/>
      <c r="AQ5" s="639"/>
      <c r="AR5" s="640"/>
      <c r="AS5" s="641" t="s">
        <v>289</v>
      </c>
      <c r="AT5" s="639"/>
      <c r="AU5" s="639"/>
      <c r="AV5" s="640"/>
      <c r="AW5" s="641" t="s">
        <v>290</v>
      </c>
      <c r="AX5" s="639"/>
      <c r="AY5" s="639"/>
      <c r="AZ5" s="640"/>
      <c r="BA5" s="641" t="s">
        <v>291</v>
      </c>
      <c r="BB5" s="639"/>
      <c r="BC5" s="639"/>
      <c r="BD5" s="640"/>
      <c r="BE5" s="641" t="s">
        <v>292</v>
      </c>
      <c r="BF5" s="639"/>
      <c r="BG5" s="640"/>
      <c r="BK5" s="645"/>
      <c r="BL5" s="645"/>
      <c r="BM5" s="645"/>
      <c r="BN5" s="645"/>
      <c r="BO5" s="646"/>
      <c r="BP5" s="647"/>
      <c r="BQ5" s="648"/>
      <c r="BR5" s="648"/>
      <c r="BS5" s="648"/>
      <c r="CA5" s="637"/>
      <c r="CB5" s="637"/>
      <c r="CC5" s="637"/>
      <c r="CD5" s="637"/>
      <c r="CE5" s="637"/>
      <c r="CF5" s="637"/>
      <c r="CG5" s="637"/>
      <c r="CH5" s="649"/>
      <c r="CI5" s="649"/>
      <c r="CJ5" s="649"/>
      <c r="CK5" s="649"/>
      <c r="CL5" s="649"/>
      <c r="CM5" s="649"/>
      <c r="CN5" s="649"/>
      <c r="CO5" s="649"/>
      <c r="CP5" s="649"/>
      <c r="CQ5" s="649"/>
      <c r="CR5" s="649"/>
      <c r="CS5" s="649"/>
      <c r="CT5" s="649"/>
      <c r="CU5" s="649"/>
      <c r="CV5" s="649"/>
      <c r="CW5" s="649"/>
      <c r="CX5" s="649"/>
      <c r="CY5" s="649"/>
      <c r="CZ5" s="649"/>
      <c r="DA5" s="649"/>
      <c r="DB5" s="649"/>
      <c r="DC5" s="649"/>
      <c r="DD5" s="649"/>
      <c r="DE5" s="649"/>
      <c r="DF5" s="650"/>
      <c r="DG5" s="650"/>
      <c r="DH5" s="650"/>
    </row>
    <row r="6" spans="2:112" ht="21" customHeight="1">
      <c r="B6" s="612"/>
      <c r="C6" s="627"/>
      <c r="D6" s="638"/>
      <c r="E6" s="638"/>
      <c r="F6" s="638"/>
      <c r="G6" s="639" t="s">
        <v>293</v>
      </c>
      <c r="H6" s="639"/>
      <c r="I6" s="639"/>
      <c r="J6" s="639"/>
      <c r="K6" s="639"/>
      <c r="L6" s="639"/>
      <c r="M6" s="639"/>
      <c r="N6" s="639"/>
      <c r="O6" s="639"/>
      <c r="P6" s="639"/>
      <c r="Q6" s="639"/>
      <c r="R6" s="639"/>
      <c r="S6" s="639"/>
      <c r="T6" s="640"/>
      <c r="U6" s="631"/>
      <c r="V6" s="631"/>
      <c r="W6" s="633"/>
      <c r="X6" s="634"/>
      <c r="Y6" s="634"/>
      <c r="Z6" s="651" t="s">
        <v>294</v>
      </c>
      <c r="AA6" s="652"/>
      <c r="AB6" s="652"/>
      <c r="AC6" s="652"/>
      <c r="AD6" s="652"/>
      <c r="AE6" s="652"/>
      <c r="AF6" s="653"/>
      <c r="AG6" s="654"/>
      <c r="AH6" s="655"/>
      <c r="AI6" s="655"/>
      <c r="AJ6" s="656"/>
      <c r="AK6" s="654"/>
      <c r="AL6" s="655"/>
      <c r="AM6" s="655"/>
      <c r="AN6" s="656"/>
      <c r="AO6" s="654"/>
      <c r="AP6" s="655"/>
      <c r="AQ6" s="655"/>
      <c r="AR6" s="656"/>
      <c r="AS6" s="654">
        <v>6</v>
      </c>
      <c r="AT6" s="655"/>
      <c r="AU6" s="655"/>
      <c r="AV6" s="656"/>
      <c r="AW6" s="654">
        <v>4</v>
      </c>
      <c r="AX6" s="655"/>
      <c r="AY6" s="655"/>
      <c r="AZ6" s="656"/>
      <c r="BA6" s="654">
        <v>5</v>
      </c>
      <c r="BB6" s="655"/>
      <c r="BC6" s="655"/>
      <c r="BD6" s="656"/>
      <c r="BE6" s="657">
        <f>SUM(AG6:BD6)</f>
        <v>15</v>
      </c>
      <c r="BF6" s="658"/>
      <c r="BG6" s="659"/>
      <c r="BL6" s="660"/>
      <c r="BM6" s="660"/>
      <c r="BN6" s="660"/>
      <c r="BW6" s="661"/>
      <c r="CC6" s="660"/>
      <c r="CD6" s="660"/>
      <c r="CE6" s="660"/>
      <c r="CL6" s="662"/>
      <c r="CM6" s="662"/>
      <c r="CN6" s="662"/>
      <c r="CO6" s="662"/>
      <c r="CP6" s="662"/>
      <c r="CQ6" s="662"/>
      <c r="CR6" s="662"/>
      <c r="CS6" s="662"/>
      <c r="CT6" s="649"/>
      <c r="CU6" s="649"/>
      <c r="CV6" s="649"/>
      <c r="CW6" s="649"/>
      <c r="CX6" s="649"/>
      <c r="CY6" s="649"/>
      <c r="CZ6" s="649"/>
      <c r="DA6" s="649"/>
      <c r="DB6" s="649"/>
      <c r="DC6" s="649"/>
      <c r="DD6" s="649"/>
      <c r="DE6" s="649"/>
      <c r="DF6" s="650"/>
      <c r="DG6" s="650"/>
      <c r="DH6" s="650"/>
    </row>
    <row r="7" spans="2:112" ht="21" customHeight="1">
      <c r="B7" s="612"/>
      <c r="C7" s="627"/>
      <c r="D7" s="638"/>
      <c r="E7" s="638"/>
      <c r="F7" s="638"/>
      <c r="G7" s="639" t="s">
        <v>295</v>
      </c>
      <c r="H7" s="639"/>
      <c r="I7" s="639"/>
      <c r="J7" s="639"/>
      <c r="K7" s="639"/>
      <c r="L7" s="639"/>
      <c r="M7" s="639"/>
      <c r="N7" s="639"/>
      <c r="O7" s="639"/>
      <c r="P7" s="639"/>
      <c r="Q7" s="639"/>
      <c r="R7" s="639"/>
      <c r="S7" s="639"/>
      <c r="T7" s="640"/>
      <c r="U7" s="663"/>
      <c r="V7" s="631"/>
      <c r="W7" s="633"/>
      <c r="X7" s="634"/>
      <c r="Y7" s="634"/>
      <c r="Z7" s="664" t="s">
        <v>296</v>
      </c>
      <c r="AA7" s="642" t="s">
        <v>297</v>
      </c>
      <c r="AB7" s="643"/>
      <c r="AC7" s="643"/>
      <c r="AD7" s="643"/>
      <c r="AE7" s="643"/>
      <c r="AF7" s="644"/>
      <c r="AG7" s="665"/>
      <c r="AH7" s="666"/>
      <c r="AI7" s="666"/>
      <c r="AJ7" s="667"/>
      <c r="AK7" s="665"/>
      <c r="AL7" s="666"/>
      <c r="AM7" s="666"/>
      <c r="AN7" s="667"/>
      <c r="AO7" s="665"/>
      <c r="AP7" s="666"/>
      <c r="AQ7" s="666"/>
      <c r="AR7" s="667"/>
      <c r="AS7" s="654"/>
      <c r="AT7" s="655"/>
      <c r="AU7" s="655"/>
      <c r="AV7" s="656"/>
      <c r="AW7" s="654"/>
      <c r="AX7" s="655"/>
      <c r="AY7" s="655"/>
      <c r="AZ7" s="656"/>
      <c r="BA7" s="654"/>
      <c r="BB7" s="655"/>
      <c r="BC7" s="655"/>
      <c r="BD7" s="656"/>
      <c r="BE7" s="657">
        <f>SUM(AG7:BD7)</f>
        <v>0</v>
      </c>
      <c r="BF7" s="658"/>
      <c r="BG7" s="659"/>
      <c r="CB7" s="636"/>
      <c r="CC7" s="636"/>
      <c r="CD7" s="636"/>
      <c r="CE7" s="636"/>
      <c r="CF7" s="636"/>
      <c r="CG7" s="636"/>
      <c r="CH7" s="636"/>
      <c r="CI7" s="668"/>
      <c r="CJ7" s="668"/>
      <c r="CK7" s="668"/>
      <c r="CL7" s="649"/>
      <c r="CM7" s="649"/>
      <c r="CN7" s="649"/>
      <c r="CO7" s="649"/>
      <c r="CP7" s="649"/>
      <c r="CQ7" s="649"/>
      <c r="CR7" s="649"/>
      <c r="CS7" s="649"/>
      <c r="CT7" s="649"/>
      <c r="CU7" s="649"/>
      <c r="CV7" s="649"/>
      <c r="CW7" s="649"/>
      <c r="CX7" s="649"/>
      <c r="CY7" s="649"/>
      <c r="CZ7" s="649"/>
      <c r="DA7" s="649"/>
      <c r="DB7" s="649"/>
      <c r="DC7" s="649"/>
      <c r="DD7" s="649"/>
      <c r="DE7" s="649"/>
      <c r="DF7" s="650"/>
      <c r="DG7" s="650"/>
      <c r="DH7" s="650"/>
    </row>
    <row r="8" spans="2:112" ht="21" customHeight="1">
      <c r="B8" s="634"/>
      <c r="C8" s="669"/>
      <c r="D8" s="630"/>
      <c r="E8" s="630"/>
      <c r="F8" s="630"/>
      <c r="G8" s="630"/>
      <c r="H8" s="630"/>
      <c r="I8" s="630"/>
      <c r="J8" s="630"/>
      <c r="K8" s="630"/>
      <c r="L8" s="670" t="str">
        <f>IF(COUNTIF(D5:F7,"○")&gt;1,"いずれか１つを選択してください。","")</f>
        <v/>
      </c>
      <c r="M8" s="630"/>
      <c r="N8" s="630"/>
      <c r="O8" s="630"/>
      <c r="P8" s="630"/>
      <c r="Q8" s="630"/>
      <c r="R8" s="630"/>
      <c r="S8" s="630"/>
      <c r="T8" s="630"/>
      <c r="U8" s="671"/>
      <c r="V8" s="671"/>
      <c r="W8" s="633"/>
      <c r="X8" s="634"/>
      <c r="Y8" s="634"/>
      <c r="Z8" s="642" t="s">
        <v>298</v>
      </c>
      <c r="AA8" s="643"/>
      <c r="AB8" s="643"/>
      <c r="AC8" s="643"/>
      <c r="AD8" s="643"/>
      <c r="AE8" s="643"/>
      <c r="AF8" s="644"/>
      <c r="AG8" s="654"/>
      <c r="AH8" s="655"/>
      <c r="AI8" s="655"/>
      <c r="AJ8" s="656"/>
      <c r="AK8" s="654"/>
      <c r="AL8" s="655"/>
      <c r="AM8" s="655"/>
      <c r="AN8" s="656"/>
      <c r="AO8" s="654"/>
      <c r="AP8" s="655"/>
      <c r="AQ8" s="655"/>
      <c r="AR8" s="656"/>
      <c r="AS8" s="654"/>
      <c r="AT8" s="655"/>
      <c r="AU8" s="655"/>
      <c r="AV8" s="656"/>
      <c r="AW8" s="654"/>
      <c r="AX8" s="655"/>
      <c r="AY8" s="655"/>
      <c r="AZ8" s="656"/>
      <c r="BA8" s="654"/>
      <c r="BB8" s="655"/>
      <c r="BC8" s="655"/>
      <c r="BD8" s="656"/>
      <c r="BE8" s="657">
        <f>SUM(AG8:BD8)</f>
        <v>0</v>
      </c>
      <c r="BF8" s="658"/>
      <c r="BG8" s="659"/>
      <c r="BU8" s="661"/>
      <c r="BW8" s="672"/>
      <c r="BX8" s="672"/>
      <c r="BY8" s="672"/>
      <c r="BZ8" s="672"/>
      <c r="CA8" s="672"/>
      <c r="CB8" s="673"/>
      <c r="CC8" s="673"/>
      <c r="CD8" s="673"/>
      <c r="CE8" s="673"/>
      <c r="CF8" s="673"/>
      <c r="CG8" s="673"/>
      <c r="CH8" s="673"/>
      <c r="CI8" s="668"/>
      <c r="CJ8" s="668"/>
      <c r="CK8" s="668"/>
      <c r="CL8" s="650"/>
      <c r="CM8" s="650"/>
      <c r="CN8" s="650"/>
      <c r="CO8" s="650"/>
      <c r="CP8" s="650"/>
      <c r="CQ8" s="650"/>
      <c r="CR8" s="650"/>
      <c r="CS8" s="650"/>
      <c r="CT8" s="650"/>
      <c r="CU8" s="650"/>
      <c r="CV8" s="650"/>
      <c r="CW8" s="650"/>
      <c r="CX8" s="650"/>
      <c r="CY8" s="650"/>
      <c r="CZ8" s="650"/>
      <c r="DA8" s="650"/>
      <c r="DB8" s="650"/>
      <c r="DC8" s="650"/>
      <c r="DD8" s="650"/>
      <c r="DE8" s="650"/>
      <c r="DF8" s="650"/>
      <c r="DG8" s="650"/>
      <c r="DH8" s="650"/>
    </row>
    <row r="9" spans="2:112" ht="21" customHeight="1">
      <c r="B9" s="634"/>
      <c r="C9" s="669"/>
      <c r="D9" s="630"/>
      <c r="E9" s="671"/>
      <c r="F9" s="631"/>
      <c r="G9" s="631"/>
      <c r="H9" s="631"/>
      <c r="I9" s="631"/>
      <c r="J9" s="631"/>
      <c r="K9" s="631"/>
      <c r="L9" s="631"/>
      <c r="M9" s="631"/>
      <c r="N9" s="631"/>
      <c r="O9" s="631"/>
      <c r="P9" s="631"/>
      <c r="Q9" s="631"/>
      <c r="R9" s="631"/>
      <c r="S9" s="631"/>
      <c r="T9" s="631"/>
      <c r="U9" s="631"/>
      <c r="V9" s="671"/>
      <c r="W9" s="633"/>
      <c r="X9" s="634"/>
      <c r="Y9" s="634"/>
      <c r="Z9" s="642" t="s">
        <v>292</v>
      </c>
      <c r="AA9" s="643"/>
      <c r="AB9" s="643"/>
      <c r="AC9" s="643"/>
      <c r="AD9" s="643"/>
      <c r="AE9" s="643"/>
      <c r="AF9" s="644"/>
      <c r="AG9" s="657">
        <f>AG6+AG8</f>
        <v>0</v>
      </c>
      <c r="AH9" s="658"/>
      <c r="AI9" s="658"/>
      <c r="AJ9" s="659"/>
      <c r="AK9" s="657">
        <f t="shared" ref="AK9" si="0">AK6+AK8</f>
        <v>0</v>
      </c>
      <c r="AL9" s="658"/>
      <c r="AM9" s="658"/>
      <c r="AN9" s="659"/>
      <c r="AO9" s="657">
        <f t="shared" ref="AO9" si="1">AO6+AO8</f>
        <v>0</v>
      </c>
      <c r="AP9" s="658"/>
      <c r="AQ9" s="658"/>
      <c r="AR9" s="659"/>
      <c r="AS9" s="657">
        <f>AS6+AS8</f>
        <v>6</v>
      </c>
      <c r="AT9" s="658"/>
      <c r="AU9" s="658"/>
      <c r="AV9" s="659"/>
      <c r="AW9" s="657">
        <f t="shared" ref="AW9" si="2">AW6+AW8</f>
        <v>4</v>
      </c>
      <c r="AX9" s="658"/>
      <c r="AY9" s="658"/>
      <c r="AZ9" s="659"/>
      <c r="BA9" s="657">
        <f t="shared" ref="BA9" si="3">BA6+BA8</f>
        <v>5</v>
      </c>
      <c r="BB9" s="658"/>
      <c r="BC9" s="658"/>
      <c r="BD9" s="659"/>
      <c r="BE9" s="657">
        <f>BE6+BE8</f>
        <v>15</v>
      </c>
      <c r="BF9" s="658"/>
      <c r="BG9" s="659"/>
      <c r="BW9" s="636"/>
      <c r="BX9" s="636"/>
      <c r="BY9" s="636"/>
      <c r="BZ9" s="636"/>
      <c r="CA9" s="636"/>
      <c r="CB9" s="674"/>
      <c r="CC9" s="674"/>
      <c r="CD9" s="674"/>
      <c r="CE9" s="674"/>
      <c r="CF9" s="675"/>
      <c r="CG9" s="675"/>
      <c r="CH9" s="675"/>
      <c r="CI9" s="675"/>
      <c r="CJ9" s="675"/>
      <c r="CK9" s="675"/>
    </row>
    <row r="10" spans="2:112" ht="21" customHeight="1">
      <c r="B10" s="634"/>
      <c r="C10" s="669"/>
      <c r="D10" s="630"/>
      <c r="E10" s="671"/>
      <c r="F10" s="631"/>
      <c r="G10" s="631"/>
      <c r="H10" s="631"/>
      <c r="I10" s="631"/>
      <c r="J10" s="631"/>
      <c r="K10" s="631"/>
      <c r="L10" s="631"/>
      <c r="M10" s="631"/>
      <c r="N10" s="631"/>
      <c r="O10" s="631"/>
      <c r="P10" s="631"/>
      <c r="Q10" s="631"/>
      <c r="R10" s="631"/>
      <c r="S10" s="631"/>
      <c r="T10" s="631"/>
      <c r="U10" s="631"/>
      <c r="V10" s="671"/>
      <c r="W10" s="676"/>
      <c r="X10" s="634"/>
      <c r="Y10" s="634"/>
      <c r="Z10" s="634"/>
      <c r="AA10" s="634"/>
      <c r="BG10" s="677" t="str">
        <f>IF(AND(BE9&lt;&gt;BO3,D12="○"),"「事業者名簿」の定員数と想定される利用者数が一致しません。","")</f>
        <v/>
      </c>
      <c r="BK10" s="645"/>
      <c r="BL10" s="645"/>
      <c r="BM10" s="645"/>
      <c r="BN10" s="645"/>
      <c r="BO10" s="646"/>
      <c r="BP10" s="647"/>
      <c r="BQ10" s="648"/>
      <c r="BR10" s="648"/>
      <c r="BS10" s="648"/>
      <c r="BW10" s="636"/>
      <c r="BX10" s="636"/>
      <c r="BY10" s="636"/>
      <c r="BZ10" s="636"/>
      <c r="CA10" s="636"/>
      <c r="CB10" s="674"/>
      <c r="CC10" s="674"/>
      <c r="CD10" s="674"/>
      <c r="CE10" s="674"/>
      <c r="CF10" s="675"/>
      <c r="CG10" s="675"/>
      <c r="CH10" s="675"/>
      <c r="CI10" s="675"/>
      <c r="CJ10" s="675"/>
      <c r="CK10" s="675"/>
    </row>
    <row r="11" spans="2:112" ht="21" customHeight="1">
      <c r="B11" s="634"/>
      <c r="C11" s="669"/>
      <c r="D11" s="678" t="s">
        <v>299</v>
      </c>
      <c r="E11" s="679"/>
      <c r="F11" s="679"/>
      <c r="G11" s="679"/>
      <c r="H11" s="679"/>
      <c r="I11" s="679"/>
      <c r="J11" s="631"/>
      <c r="K11" s="631"/>
      <c r="L11" s="631"/>
      <c r="M11" s="631"/>
      <c r="N11" s="631"/>
      <c r="O11" s="631"/>
      <c r="P11" s="631"/>
      <c r="Q11" s="631"/>
      <c r="R11" s="631"/>
      <c r="S11" s="631"/>
      <c r="T11" s="631"/>
      <c r="U11" s="631"/>
      <c r="V11" s="671"/>
      <c r="W11" s="680"/>
      <c r="Z11" s="661" t="s">
        <v>300</v>
      </c>
      <c r="AP11" s="661" t="s">
        <v>301</v>
      </c>
      <c r="AQ11" s="661"/>
      <c r="AW11" s="660"/>
      <c r="AX11" s="660"/>
      <c r="AY11" s="660"/>
      <c r="BG11" s="681"/>
      <c r="BH11" s="661" t="s">
        <v>302</v>
      </c>
      <c r="BN11" s="660"/>
      <c r="BO11" s="660"/>
      <c r="BP11" s="660"/>
      <c r="BW11" s="634"/>
      <c r="BX11" s="634"/>
      <c r="BY11" s="634"/>
      <c r="BZ11" s="634"/>
      <c r="CA11" s="634"/>
      <c r="CB11" s="674"/>
      <c r="CC11" s="674"/>
      <c r="CD11" s="674"/>
      <c r="CE11" s="674"/>
      <c r="CF11" s="675"/>
      <c r="CG11" s="675"/>
      <c r="CH11" s="675"/>
      <c r="CI11" s="675"/>
      <c r="CJ11" s="675"/>
      <c r="CK11" s="675"/>
    </row>
    <row r="12" spans="2:112" ht="21" customHeight="1">
      <c r="B12" s="634"/>
      <c r="C12" s="669"/>
      <c r="D12" s="682" t="s">
        <v>366</v>
      </c>
      <c r="E12" s="683"/>
      <c r="F12" s="684" t="s">
        <v>303</v>
      </c>
      <c r="G12" s="685"/>
      <c r="H12" s="685"/>
      <c r="I12" s="685"/>
      <c r="J12" s="685"/>
      <c r="K12" s="685"/>
      <c r="L12" s="685"/>
      <c r="M12" s="685"/>
      <c r="N12" s="685"/>
      <c r="O12" s="685"/>
      <c r="P12" s="685"/>
      <c r="Q12" s="685"/>
      <c r="R12" s="685"/>
      <c r="S12" s="685"/>
      <c r="T12" s="685"/>
      <c r="U12" s="685"/>
      <c r="V12" s="686"/>
      <c r="W12" s="676"/>
      <c r="AE12" s="641" t="s">
        <v>304</v>
      </c>
      <c r="AF12" s="639"/>
      <c r="AG12" s="639"/>
      <c r="AH12" s="639"/>
      <c r="AI12" s="639"/>
      <c r="AJ12" s="639"/>
      <c r="AK12" s="640"/>
      <c r="AL12" s="687" t="s">
        <v>305</v>
      </c>
      <c r="AM12" s="688"/>
      <c r="AN12" s="689"/>
      <c r="AV12" s="641" t="s">
        <v>304</v>
      </c>
      <c r="AW12" s="639"/>
      <c r="AX12" s="639"/>
      <c r="AY12" s="639"/>
      <c r="AZ12" s="639"/>
      <c r="BA12" s="639"/>
      <c r="BB12" s="640"/>
      <c r="BC12" s="687" t="s">
        <v>305</v>
      </c>
      <c r="BD12" s="688"/>
      <c r="BE12" s="689"/>
      <c r="BF12" s="690"/>
      <c r="BG12" s="681"/>
      <c r="BM12" s="641" t="s">
        <v>306</v>
      </c>
      <c r="BN12" s="639"/>
      <c r="BO12" s="639"/>
      <c r="BP12" s="639"/>
      <c r="BQ12" s="639"/>
      <c r="BR12" s="639"/>
      <c r="BS12" s="640"/>
      <c r="BW12" s="691"/>
      <c r="BX12" s="691"/>
      <c r="BY12" s="691"/>
      <c r="BZ12" s="691"/>
      <c r="CA12" s="691"/>
      <c r="CB12" s="692"/>
      <c r="CC12" s="692"/>
      <c r="CD12" s="692"/>
      <c r="CE12" s="692"/>
      <c r="CF12" s="693"/>
      <c r="CG12" s="693"/>
      <c r="CH12" s="693"/>
      <c r="CI12" s="691"/>
      <c r="CJ12" s="691"/>
      <c r="CK12" s="691"/>
    </row>
    <row r="13" spans="2:112" ht="26.25" customHeight="1">
      <c r="B13" s="634"/>
      <c r="C13" s="669"/>
      <c r="D13" s="682"/>
      <c r="E13" s="694"/>
      <c r="F13" s="684" t="s">
        <v>307</v>
      </c>
      <c r="G13" s="685"/>
      <c r="H13" s="685"/>
      <c r="I13" s="685"/>
      <c r="J13" s="685"/>
      <c r="K13" s="685"/>
      <c r="L13" s="685"/>
      <c r="M13" s="685"/>
      <c r="N13" s="685"/>
      <c r="O13" s="685"/>
      <c r="P13" s="685"/>
      <c r="Q13" s="685"/>
      <c r="R13" s="685"/>
      <c r="S13" s="685"/>
      <c r="T13" s="685"/>
      <c r="U13" s="685"/>
      <c r="V13" s="686"/>
      <c r="W13" s="695"/>
      <c r="AE13" s="696" t="s">
        <v>308</v>
      </c>
      <c r="AF13" s="697"/>
      <c r="AG13" s="697"/>
      <c r="AH13" s="698"/>
      <c r="AI13" s="696" t="s">
        <v>311</v>
      </c>
      <c r="AJ13" s="697"/>
      <c r="AK13" s="698"/>
      <c r="AL13" s="699"/>
      <c r="AM13" s="700"/>
      <c r="AN13" s="701"/>
      <c r="AQ13" s="684"/>
      <c r="AR13" s="685"/>
      <c r="AS13" s="685"/>
      <c r="AT13" s="685"/>
      <c r="AU13" s="686"/>
      <c r="AV13" s="696" t="s">
        <v>308</v>
      </c>
      <c r="AW13" s="697"/>
      <c r="AX13" s="697"/>
      <c r="AY13" s="698"/>
      <c r="AZ13" s="696" t="s">
        <v>311</v>
      </c>
      <c r="BA13" s="697"/>
      <c r="BB13" s="698"/>
      <c r="BC13" s="699"/>
      <c r="BD13" s="700"/>
      <c r="BE13" s="701"/>
      <c r="BF13" s="690"/>
      <c r="BG13" s="702"/>
      <c r="BH13" s="684"/>
      <c r="BI13" s="685"/>
      <c r="BJ13" s="685"/>
      <c r="BK13" s="685"/>
      <c r="BL13" s="686"/>
      <c r="BM13" s="696" t="s">
        <v>310</v>
      </c>
      <c r="BN13" s="697"/>
      <c r="BO13" s="697"/>
      <c r="BP13" s="698"/>
      <c r="BQ13" s="696" t="s">
        <v>311</v>
      </c>
      <c r="BR13" s="697"/>
      <c r="BS13" s="698"/>
      <c r="BW13" s="634"/>
      <c r="BX13" s="634"/>
      <c r="BY13" s="634"/>
      <c r="BZ13" s="674"/>
      <c r="CA13" s="674"/>
      <c r="CB13" s="674"/>
      <c r="CC13" s="674"/>
      <c r="CD13" s="675"/>
      <c r="CE13" s="675"/>
      <c r="CF13" s="675"/>
      <c r="CG13" s="675"/>
      <c r="CH13" s="675"/>
      <c r="CI13" s="675"/>
    </row>
    <row r="14" spans="2:112" ht="21" customHeight="1">
      <c r="B14" s="634"/>
      <c r="C14" s="669"/>
      <c r="D14" s="682"/>
      <c r="E14" s="694"/>
      <c r="F14" s="684" t="s">
        <v>312</v>
      </c>
      <c r="G14" s="685"/>
      <c r="H14" s="685"/>
      <c r="I14" s="685"/>
      <c r="J14" s="685"/>
      <c r="K14" s="685"/>
      <c r="L14" s="685"/>
      <c r="M14" s="685"/>
      <c r="N14" s="685"/>
      <c r="O14" s="685"/>
      <c r="P14" s="685"/>
      <c r="Q14" s="685"/>
      <c r="R14" s="685"/>
      <c r="S14" s="685"/>
      <c r="T14" s="685"/>
      <c r="U14" s="685"/>
      <c r="V14" s="686"/>
      <c r="W14" s="695"/>
      <c r="Z14" s="641" t="s">
        <v>313</v>
      </c>
      <c r="AA14" s="639"/>
      <c r="AB14" s="639"/>
      <c r="AC14" s="639"/>
      <c r="AD14" s="640"/>
      <c r="AE14" s="703">
        <f>IF((OR($D$5="○",$D$6="○")),ROUNDDOWN(((BE$6+BE$8*0.9))/6,1))</f>
        <v>2.5</v>
      </c>
      <c r="AF14" s="704"/>
      <c r="AG14" s="704"/>
      <c r="AH14" s="705"/>
      <c r="AI14" s="706">
        <f>AE14*$AY$60</f>
        <v>80</v>
      </c>
      <c r="AJ14" s="707"/>
      <c r="AK14" s="708"/>
      <c r="AL14" s="706">
        <f>AE14*40</f>
        <v>100</v>
      </c>
      <c r="AM14" s="707"/>
      <c r="AN14" s="708"/>
      <c r="AQ14" s="641" t="s">
        <v>313</v>
      </c>
      <c r="AR14" s="639"/>
      <c r="AS14" s="639"/>
      <c r="AT14" s="639"/>
      <c r="AU14" s="640"/>
      <c r="AV14" s="709">
        <f>IF((OR($D$5="○",$D$6="○")),$BE$43)</f>
        <v>2.5</v>
      </c>
      <c r="AW14" s="710"/>
      <c r="AX14" s="710"/>
      <c r="AY14" s="711"/>
      <c r="AZ14" s="712">
        <f>AV14*$AY$60</f>
        <v>80</v>
      </c>
      <c r="BA14" s="712"/>
      <c r="BB14" s="712"/>
      <c r="BC14" s="706">
        <f>AV14*40</f>
        <v>100</v>
      </c>
      <c r="BD14" s="707"/>
      <c r="BE14" s="708"/>
      <c r="BF14" s="713"/>
      <c r="BG14" s="681"/>
      <c r="BH14" s="641" t="s">
        <v>314</v>
      </c>
      <c r="BI14" s="639"/>
      <c r="BJ14" s="639"/>
      <c r="BK14" s="639"/>
      <c r="BL14" s="640"/>
      <c r="BM14" s="709">
        <f>(ROUNDDOWN(BQ14/40,1))</f>
        <v>2.5</v>
      </c>
      <c r="BN14" s="710"/>
      <c r="BO14" s="710"/>
      <c r="BP14" s="711"/>
      <c r="BQ14" s="712">
        <f>$BB$73</f>
        <v>100.25</v>
      </c>
      <c r="BR14" s="712"/>
      <c r="BS14" s="712"/>
      <c r="BU14" s="661"/>
      <c r="BW14" s="661"/>
      <c r="BX14" s="661"/>
      <c r="BY14" s="661"/>
      <c r="BZ14" s="692"/>
      <c r="CA14" s="692"/>
      <c r="CB14" s="692"/>
      <c r="CC14" s="692"/>
      <c r="CD14" s="714"/>
      <c r="CE14" s="714"/>
      <c r="CF14" s="714"/>
      <c r="CG14" s="636"/>
      <c r="CH14" s="636"/>
      <c r="CI14" s="636"/>
    </row>
    <row r="15" spans="2:112" ht="21" customHeight="1">
      <c r="B15" s="634"/>
      <c r="C15" s="715"/>
      <c r="D15" s="716"/>
      <c r="E15" s="716"/>
      <c r="F15" s="716"/>
      <c r="G15" s="716"/>
      <c r="H15" s="716"/>
      <c r="I15" s="716"/>
      <c r="J15" s="716"/>
      <c r="K15" s="716"/>
      <c r="L15" s="717" t="str">
        <f>IF(COUNTIF(D12:E14,"○")&gt;1,"いずれか１つを選択してください。","")</f>
        <v/>
      </c>
      <c r="M15" s="716"/>
      <c r="N15" s="716"/>
      <c r="O15" s="716"/>
      <c r="P15" s="716"/>
      <c r="Q15" s="716"/>
      <c r="R15" s="716"/>
      <c r="S15" s="716"/>
      <c r="T15" s="716"/>
      <c r="U15" s="716"/>
      <c r="V15" s="718"/>
      <c r="W15" s="719"/>
      <c r="Z15" s="641" t="s">
        <v>315</v>
      </c>
      <c r="AA15" s="639"/>
      <c r="AB15" s="639"/>
      <c r="AC15" s="639"/>
      <c r="AD15" s="640"/>
      <c r="AE15" s="703" t="b">
        <f>IF((OR($D$7="○")),ROUNDDOWN((BE$6+BE$8*0.9)/5,1))</f>
        <v>0</v>
      </c>
      <c r="AF15" s="704"/>
      <c r="AG15" s="704"/>
      <c r="AH15" s="705"/>
      <c r="AI15" s="706">
        <f>AE15*$AY$60</f>
        <v>0</v>
      </c>
      <c r="AJ15" s="707"/>
      <c r="AK15" s="708"/>
      <c r="AL15" s="706">
        <f>AE15*40</f>
        <v>0</v>
      </c>
      <c r="AM15" s="707"/>
      <c r="AN15" s="708"/>
      <c r="AQ15" s="641" t="s">
        <v>315</v>
      </c>
      <c r="AR15" s="639"/>
      <c r="AS15" s="639"/>
      <c r="AT15" s="639"/>
      <c r="AU15" s="640"/>
      <c r="AV15" s="709" t="b">
        <f>IF(($D$7="○"),$BE$43)</f>
        <v>0</v>
      </c>
      <c r="AW15" s="710"/>
      <c r="AX15" s="710"/>
      <c r="AY15" s="711"/>
      <c r="AZ15" s="712">
        <f>AV15*$AY$60</f>
        <v>0</v>
      </c>
      <c r="BA15" s="712"/>
      <c r="BB15" s="712"/>
      <c r="BC15" s="706">
        <f>AV15*40</f>
        <v>0</v>
      </c>
      <c r="BD15" s="707"/>
      <c r="BE15" s="708"/>
      <c r="BF15" s="713"/>
      <c r="BG15" s="681"/>
      <c r="BH15" s="720" t="s">
        <v>316</v>
      </c>
      <c r="BI15" s="721"/>
      <c r="BJ15" s="721"/>
      <c r="BK15" s="721"/>
      <c r="BL15" s="722"/>
      <c r="BM15" s="723">
        <f>SUM(BM12:BP14)</f>
        <v>2.5</v>
      </c>
      <c r="BN15" s="724"/>
      <c r="BO15" s="724"/>
      <c r="BP15" s="725"/>
      <c r="BQ15" s="726">
        <f>SUMIF(BQ12:BS14,"&lt;&gt;#VALUE!")</f>
        <v>100.25</v>
      </c>
      <c r="BR15" s="726"/>
      <c r="BS15" s="726"/>
      <c r="BW15" s="727"/>
    </row>
    <row r="16" spans="2:112" ht="21" customHeight="1">
      <c r="B16" s="634"/>
      <c r="C16" s="634"/>
      <c r="D16" s="634"/>
      <c r="E16" s="645"/>
      <c r="F16" s="645"/>
      <c r="G16" s="645"/>
      <c r="H16" s="645"/>
      <c r="I16" s="645"/>
      <c r="J16" s="645"/>
      <c r="K16" s="645"/>
      <c r="L16" s="645"/>
      <c r="M16" s="645"/>
      <c r="N16" s="645"/>
      <c r="O16" s="645"/>
      <c r="P16" s="645"/>
      <c r="Q16" s="645"/>
      <c r="R16" s="645"/>
      <c r="S16" s="645"/>
      <c r="T16" s="645"/>
      <c r="U16" s="645"/>
      <c r="V16" s="634"/>
      <c r="W16" s="634"/>
      <c r="X16" s="634"/>
      <c r="Y16" s="634"/>
      <c r="Z16" s="642" t="s">
        <v>317</v>
      </c>
      <c r="AA16" s="643"/>
      <c r="AB16" s="643"/>
      <c r="AC16" s="643"/>
      <c r="AD16" s="644"/>
      <c r="AE16" s="709">
        <f>IF($D$6="○","",ROUNDDOWN(($AO$6+$AO$8*0.9)/9,1)+ROUNDDOWN(($AS$6-$AS$7+$AS$8*0.9)/6,1)+ROUNDDOWN($AS$7/12,1)+ROUNDDOWN(($AW$6-$AW$7+$AW$8*0.9)/4,1)+ROUNDDOWN($AW$7/8,1)+ROUNDDOWN(($BA$6-$BA$7+$BA$8*0.9)/2.5,1)+ROUNDDOWN($BA$7/5,1))</f>
        <v>4</v>
      </c>
      <c r="AF16" s="710"/>
      <c r="AG16" s="710"/>
      <c r="AH16" s="711"/>
      <c r="AI16" s="706">
        <f>AE16*$AY$60</f>
        <v>128</v>
      </c>
      <c r="AJ16" s="707"/>
      <c r="AK16" s="708"/>
      <c r="AL16" s="706">
        <f>AE16*40</f>
        <v>160</v>
      </c>
      <c r="AM16" s="707"/>
      <c r="AN16" s="708"/>
      <c r="AO16" s="634"/>
      <c r="AP16" s="634"/>
      <c r="AQ16" s="642" t="s">
        <v>317</v>
      </c>
      <c r="AR16" s="643"/>
      <c r="AS16" s="643"/>
      <c r="AT16" s="643"/>
      <c r="AU16" s="644"/>
      <c r="AV16" s="709">
        <f>IF(($D$6="○"),"",$BE$51)</f>
        <v>4.2</v>
      </c>
      <c r="AW16" s="710"/>
      <c r="AX16" s="710"/>
      <c r="AY16" s="711"/>
      <c r="AZ16" s="712">
        <f>AV16*$AY$60</f>
        <v>134.4</v>
      </c>
      <c r="BA16" s="712"/>
      <c r="BB16" s="712"/>
      <c r="BC16" s="706">
        <f>AV16*40</f>
        <v>168</v>
      </c>
      <c r="BD16" s="707"/>
      <c r="BE16" s="708"/>
      <c r="BF16" s="713"/>
      <c r="BG16" s="681"/>
      <c r="BH16" s="634"/>
      <c r="BI16" s="634"/>
      <c r="BJ16" s="634"/>
      <c r="BK16" s="634"/>
      <c r="BL16" s="634"/>
      <c r="BM16" s="660"/>
      <c r="BN16" s="660"/>
      <c r="BO16" s="660"/>
      <c r="BP16" s="660"/>
      <c r="BQ16" s="713"/>
      <c r="BR16" s="713"/>
      <c r="BS16" s="713"/>
    </row>
    <row r="17" spans="2:92" ht="21" customHeight="1">
      <c r="B17" s="634"/>
      <c r="C17" s="634"/>
      <c r="D17" s="634"/>
      <c r="E17" s="645"/>
      <c r="F17" s="645"/>
      <c r="G17" s="645"/>
      <c r="H17" s="645"/>
      <c r="I17" s="645"/>
      <c r="J17" s="645"/>
      <c r="K17" s="645"/>
      <c r="L17" s="645"/>
      <c r="M17" s="645"/>
      <c r="N17" s="645"/>
      <c r="O17" s="645"/>
      <c r="P17" s="645"/>
      <c r="Q17" s="645"/>
      <c r="R17" s="645"/>
      <c r="S17" s="645"/>
      <c r="T17" s="645"/>
      <c r="U17" s="645"/>
      <c r="V17" s="634"/>
      <c r="W17" s="661"/>
      <c r="X17" s="661"/>
      <c r="Y17" s="661"/>
      <c r="Z17" s="720" t="s">
        <v>316</v>
      </c>
      <c r="AA17" s="721"/>
      <c r="AB17" s="721"/>
      <c r="AC17" s="721"/>
      <c r="AD17" s="722"/>
      <c r="AE17" s="723">
        <f>SUM(AE14:AH16)</f>
        <v>6.5</v>
      </c>
      <c r="AF17" s="724"/>
      <c r="AG17" s="724"/>
      <c r="AH17" s="725"/>
      <c r="AI17" s="728">
        <f>SUMIF(AI14:AK16,"&lt;&gt;#VALUE!")</f>
        <v>208</v>
      </c>
      <c r="AJ17" s="728"/>
      <c r="AK17" s="728"/>
      <c r="AL17" s="728">
        <f>SUMIF(AL14:AN16,"&lt;&gt;#VALUE!")</f>
        <v>260</v>
      </c>
      <c r="AM17" s="728"/>
      <c r="AN17" s="728"/>
      <c r="AO17" s="661"/>
      <c r="AP17" s="661"/>
      <c r="AQ17" s="720" t="s">
        <v>316</v>
      </c>
      <c r="AR17" s="721"/>
      <c r="AS17" s="721"/>
      <c r="AT17" s="721"/>
      <c r="AU17" s="722"/>
      <c r="AV17" s="723">
        <f>SUM(AV14:AY16)</f>
        <v>6.7</v>
      </c>
      <c r="AW17" s="724"/>
      <c r="AX17" s="724"/>
      <c r="AY17" s="725"/>
      <c r="AZ17" s="726">
        <f>SUMIF(AZ14:BB16,"&lt;&gt;#VALUE!")</f>
        <v>214.4</v>
      </c>
      <c r="BA17" s="726"/>
      <c r="BB17" s="726"/>
      <c r="BC17" s="720">
        <f>SUMIF(BC14:BE16,"&lt;&gt;#VALUE!")</f>
        <v>268</v>
      </c>
      <c r="BD17" s="721"/>
      <c r="BE17" s="722"/>
      <c r="BF17" s="661"/>
      <c r="BG17" s="729"/>
      <c r="BH17" s="661"/>
      <c r="BI17" s="661"/>
      <c r="BJ17" s="661"/>
      <c r="BK17" s="661"/>
      <c r="BL17" s="661"/>
      <c r="BM17" s="730"/>
      <c r="BN17" s="730"/>
      <c r="BO17" s="730"/>
      <c r="BP17" s="730"/>
      <c r="BQ17" s="731"/>
      <c r="BR17" s="731"/>
      <c r="BS17" s="731"/>
      <c r="BT17" s="661"/>
      <c r="BU17" s="661"/>
      <c r="BV17" s="661"/>
      <c r="BW17" s="732"/>
      <c r="BX17" s="733"/>
    </row>
    <row r="18" spans="2:92" ht="21" customHeight="1" thickBot="1">
      <c r="B18" s="634"/>
      <c r="C18" s="634"/>
      <c r="D18" s="634"/>
      <c r="E18" s="645"/>
      <c r="F18" s="645"/>
      <c r="G18" s="645"/>
      <c r="H18" s="645"/>
      <c r="I18" s="645"/>
      <c r="J18" s="645"/>
      <c r="K18" s="645"/>
      <c r="L18" s="645"/>
      <c r="M18" s="645"/>
      <c r="N18" s="645"/>
      <c r="O18" s="645"/>
      <c r="P18" s="645"/>
      <c r="Q18" s="645"/>
      <c r="R18" s="645"/>
      <c r="S18" s="645"/>
      <c r="T18" s="645"/>
      <c r="U18" s="645"/>
      <c r="V18" s="634"/>
      <c r="W18" s="734"/>
      <c r="X18" s="734"/>
      <c r="Y18" s="734"/>
      <c r="Z18" s="734"/>
      <c r="AA18" s="734"/>
      <c r="AB18" s="735"/>
      <c r="AC18" s="735"/>
      <c r="AD18" s="735"/>
      <c r="AE18" s="735"/>
      <c r="AF18" s="645"/>
      <c r="AG18" s="645"/>
      <c r="AH18" s="645"/>
      <c r="AI18" s="645"/>
      <c r="AJ18" s="645"/>
      <c r="AK18" s="645"/>
      <c r="AM18" s="734"/>
      <c r="AN18" s="734"/>
      <c r="AO18" s="734"/>
      <c r="AP18" s="734"/>
      <c r="AQ18" s="734"/>
      <c r="AR18" s="735"/>
      <c r="AS18" s="735"/>
      <c r="AT18" s="735"/>
      <c r="AU18" s="735"/>
      <c r="AV18" s="736"/>
      <c r="AW18" s="736"/>
      <c r="AX18" s="736"/>
      <c r="AY18" s="645"/>
      <c r="AZ18" s="645"/>
      <c r="BA18" s="645"/>
      <c r="BD18" s="729"/>
      <c r="BE18" s="729"/>
      <c r="BF18" s="729"/>
      <c r="BG18" s="729"/>
      <c r="BH18" s="729"/>
      <c r="BI18" s="737"/>
      <c r="BJ18" s="737"/>
      <c r="BK18" s="737"/>
      <c r="BL18" s="737"/>
      <c r="BM18" s="738"/>
      <c r="BN18" s="738"/>
      <c r="BO18" s="738"/>
      <c r="BP18" s="738"/>
      <c r="BQ18" s="416"/>
      <c r="BR18" s="732"/>
      <c r="BS18" s="732"/>
      <c r="BT18" s="732"/>
      <c r="BU18" s="727"/>
      <c r="BV18" s="727"/>
      <c r="BW18" s="727"/>
      <c r="BX18" s="733"/>
    </row>
    <row r="19" spans="2:92" ht="8.25" customHeight="1">
      <c r="B19" s="739"/>
      <c r="C19" s="740"/>
      <c r="D19" s="740"/>
      <c r="E19" s="741"/>
      <c r="F19" s="741"/>
      <c r="G19" s="741"/>
      <c r="H19" s="741"/>
      <c r="I19" s="741"/>
      <c r="J19" s="741"/>
      <c r="K19" s="741"/>
      <c r="L19" s="741"/>
      <c r="M19" s="741"/>
      <c r="N19" s="741"/>
      <c r="O19" s="741"/>
      <c r="P19" s="741"/>
      <c r="Q19" s="741"/>
      <c r="R19" s="741"/>
      <c r="S19" s="741"/>
      <c r="T19" s="741"/>
      <c r="U19" s="741"/>
      <c r="V19" s="740"/>
      <c r="W19" s="742"/>
      <c r="X19" s="742"/>
      <c r="Y19" s="742"/>
      <c r="Z19" s="742"/>
      <c r="AA19" s="742"/>
      <c r="AB19" s="743"/>
      <c r="AC19" s="743"/>
      <c r="AD19" s="743"/>
      <c r="AE19" s="743"/>
      <c r="AF19" s="741"/>
      <c r="AG19" s="741"/>
      <c r="AH19" s="741"/>
      <c r="AI19" s="741"/>
      <c r="AJ19" s="741"/>
      <c r="AK19" s="741"/>
      <c r="AL19" s="744"/>
      <c r="AM19" s="742"/>
      <c r="AN19" s="742"/>
      <c r="AO19" s="742"/>
      <c r="AP19" s="742"/>
      <c r="AQ19" s="742"/>
      <c r="AR19" s="743"/>
      <c r="AS19" s="743"/>
      <c r="AT19" s="743"/>
      <c r="AU19" s="743"/>
      <c r="AV19" s="745"/>
      <c r="AW19" s="745"/>
      <c r="AX19" s="745"/>
      <c r="AY19" s="741"/>
      <c r="AZ19" s="741"/>
      <c r="BA19" s="741"/>
      <c r="BB19" s="744"/>
      <c r="BC19" s="744"/>
      <c r="BD19" s="746"/>
      <c r="BE19" s="746"/>
      <c r="BF19" s="746"/>
      <c r="BG19" s="746"/>
      <c r="BH19" s="746"/>
      <c r="BI19" s="747"/>
      <c r="BJ19" s="747"/>
      <c r="BK19" s="747"/>
      <c r="BL19" s="747"/>
      <c r="BM19" s="748"/>
      <c r="BN19" s="749"/>
      <c r="BO19" s="738"/>
      <c r="BP19" s="738"/>
      <c r="BQ19" s="416"/>
      <c r="BR19" s="732"/>
      <c r="BS19" s="732"/>
      <c r="BT19" s="732"/>
      <c r="BU19" s="727"/>
      <c r="BV19" s="727"/>
      <c r="BW19" s="727"/>
      <c r="BX19" s="733"/>
    </row>
    <row r="20" spans="2:92" ht="21" customHeight="1">
      <c r="B20" s="750"/>
      <c r="D20" s="661" t="s">
        <v>318</v>
      </c>
      <c r="E20" s="751"/>
      <c r="F20" s="751"/>
      <c r="G20" s="751"/>
      <c r="H20" s="751"/>
      <c r="I20" s="451"/>
      <c r="J20" s="737"/>
      <c r="K20" s="737"/>
      <c r="L20" s="737"/>
      <c r="M20" s="738"/>
      <c r="N20" s="738"/>
      <c r="O20" s="451"/>
      <c r="P20" s="738"/>
      <c r="Q20" s="645"/>
      <c r="R20" s="645"/>
      <c r="S20" s="645"/>
      <c r="T20" s="645"/>
      <c r="U20" s="645"/>
      <c r="V20" s="634"/>
      <c r="W20" s="752"/>
      <c r="X20" s="753"/>
      <c r="Y20" s="753"/>
      <c r="Z20" s="754" t="s">
        <v>319</v>
      </c>
      <c r="AA20" s="754"/>
      <c r="AB20" s="754"/>
      <c r="AC20" s="754"/>
      <c r="AD20" s="754"/>
      <c r="AE20" s="754"/>
      <c r="AF20" s="754"/>
      <c r="AG20" s="754"/>
      <c r="AH20" s="754"/>
      <c r="AI20" s="754"/>
      <c r="AJ20" s="754"/>
      <c r="AK20" s="754"/>
      <c r="AL20" s="754"/>
      <c r="AM20" s="754"/>
      <c r="AN20" s="754"/>
      <c r="AO20" s="754"/>
      <c r="AP20" s="754"/>
      <c r="AQ20" s="754"/>
      <c r="AR20" s="754"/>
      <c r="AS20" s="754"/>
      <c r="AT20" s="754"/>
      <c r="AU20" s="754"/>
      <c r="AV20" s="754"/>
      <c r="AW20" s="754"/>
      <c r="AX20" s="754"/>
      <c r="AY20" s="754"/>
      <c r="AZ20" s="754"/>
      <c r="BA20" s="754"/>
      <c r="BB20" s="754"/>
      <c r="BC20" s="754"/>
      <c r="BD20" s="754"/>
      <c r="BE20" s="754"/>
      <c r="BF20" s="754"/>
      <c r="BG20" s="754"/>
      <c r="BH20" s="754"/>
      <c r="BI20" s="754"/>
      <c r="BJ20" s="754"/>
      <c r="BK20" s="754"/>
      <c r="BL20" s="754"/>
      <c r="BM20" s="755"/>
      <c r="BN20" s="756"/>
      <c r="BO20" s="738"/>
      <c r="BP20" s="738"/>
      <c r="BQ20" s="416"/>
      <c r="BR20" s="732"/>
      <c r="BS20" s="732"/>
      <c r="BT20" s="732"/>
      <c r="BU20" s="727"/>
      <c r="BV20" s="727"/>
      <c r="BW20" s="727"/>
      <c r="BX20" s="738"/>
    </row>
    <row r="21" spans="2:92" ht="16.5" customHeight="1">
      <c r="B21" s="750"/>
      <c r="C21" s="634"/>
      <c r="D21" s="634"/>
      <c r="E21" s="81"/>
      <c r="F21" s="737"/>
      <c r="G21" s="737"/>
      <c r="H21" s="737"/>
      <c r="I21" s="738"/>
      <c r="J21" s="738"/>
      <c r="L21" s="738"/>
      <c r="M21" s="645"/>
      <c r="N21" s="645"/>
      <c r="Q21" s="645"/>
      <c r="S21" s="737"/>
      <c r="T21" s="737"/>
      <c r="U21" s="737"/>
      <c r="V21" s="738"/>
      <c r="W21" s="757" t="s">
        <v>320</v>
      </c>
      <c r="X21" s="758"/>
      <c r="Y21" s="759"/>
      <c r="Z21" s="760"/>
      <c r="AA21" s="760"/>
      <c r="AB21" s="760"/>
      <c r="AC21" s="760"/>
      <c r="AD21" s="760"/>
      <c r="AE21" s="760"/>
      <c r="AF21" s="760"/>
      <c r="AG21" s="760"/>
      <c r="AH21" s="760"/>
      <c r="AI21" s="760"/>
      <c r="AJ21" s="760"/>
      <c r="AK21" s="760"/>
      <c r="AL21" s="760"/>
      <c r="AM21" s="760"/>
      <c r="AN21" s="760"/>
      <c r="AO21" s="760"/>
      <c r="AP21" s="760"/>
      <c r="AQ21" s="760"/>
      <c r="AR21" s="760"/>
      <c r="AS21" s="760"/>
      <c r="AT21" s="760"/>
      <c r="AU21" s="760"/>
      <c r="AV21" s="760"/>
      <c r="AW21" s="760"/>
      <c r="AX21" s="760"/>
      <c r="AY21" s="760"/>
      <c r="AZ21" s="760"/>
      <c r="BA21" s="760"/>
      <c r="BB21" s="760"/>
      <c r="BC21" s="760"/>
      <c r="BD21" s="760"/>
      <c r="BE21" s="760"/>
      <c r="BF21" s="760"/>
      <c r="BG21" s="760"/>
      <c r="BH21" s="760"/>
      <c r="BI21" s="760"/>
      <c r="BJ21" s="760"/>
      <c r="BK21" s="760"/>
      <c r="BL21" s="760"/>
      <c r="BM21" s="761"/>
      <c r="BN21" s="756"/>
      <c r="BO21" s="738"/>
      <c r="BQ21" s="751"/>
      <c r="BR21" s="762"/>
      <c r="BS21" s="762"/>
      <c r="BT21" s="763"/>
      <c r="BU21" s="763"/>
      <c r="BX21" s="738"/>
    </row>
    <row r="22" spans="2:92" ht="16.5" customHeight="1">
      <c r="B22" s="750"/>
      <c r="C22" s="634"/>
      <c r="D22" s="634"/>
      <c r="E22" s="81"/>
      <c r="F22" s="737"/>
      <c r="G22" s="737"/>
      <c r="H22" s="737"/>
      <c r="I22" s="738"/>
      <c r="J22" s="738"/>
      <c r="L22" s="738"/>
      <c r="M22" s="645"/>
      <c r="N22" s="645"/>
      <c r="Q22" s="645"/>
      <c r="S22" s="737"/>
      <c r="T22" s="737"/>
      <c r="U22" s="737"/>
      <c r="V22" s="738"/>
      <c r="W22" s="764"/>
      <c r="X22" s="765"/>
      <c r="Y22" s="765"/>
      <c r="Z22" s="766"/>
      <c r="AA22" s="766"/>
      <c r="AB22" s="766"/>
      <c r="AC22" s="766"/>
      <c r="AD22" s="766"/>
      <c r="AE22" s="766"/>
      <c r="AF22" s="766"/>
      <c r="AG22" s="766"/>
      <c r="AH22" s="766"/>
      <c r="AI22" s="766"/>
      <c r="AJ22" s="766"/>
      <c r="AK22" s="766"/>
      <c r="AL22" s="766"/>
      <c r="AM22" s="766"/>
      <c r="AN22" s="766"/>
      <c r="AO22" s="766"/>
      <c r="AP22" s="766"/>
      <c r="AQ22" s="766"/>
      <c r="AR22" s="766"/>
      <c r="AS22" s="766"/>
      <c r="AT22" s="766"/>
      <c r="AU22" s="766"/>
      <c r="AV22" s="766"/>
      <c r="AW22" s="766"/>
      <c r="AX22" s="766"/>
      <c r="AY22" s="766"/>
      <c r="AZ22" s="766"/>
      <c r="BA22" s="766"/>
      <c r="BB22" s="766"/>
      <c r="BC22" s="766"/>
      <c r="BD22" s="766"/>
      <c r="BE22" s="766"/>
      <c r="BF22" s="766"/>
      <c r="BG22" s="766"/>
      <c r="BH22" s="766"/>
      <c r="BI22" s="766"/>
      <c r="BJ22" s="766"/>
      <c r="BK22" s="766"/>
      <c r="BL22" s="766"/>
      <c r="BM22" s="767"/>
      <c r="BN22" s="756"/>
      <c r="BO22" s="732"/>
      <c r="BQ22" s="751"/>
      <c r="BR22" s="762"/>
      <c r="BS22" s="762"/>
      <c r="BT22" s="763"/>
      <c r="BU22" s="763"/>
      <c r="BX22" s="738"/>
    </row>
    <row r="23" spans="2:92" ht="12" customHeight="1">
      <c r="B23" s="750"/>
      <c r="C23" s="634"/>
      <c r="D23" s="634"/>
      <c r="E23" s="81"/>
      <c r="F23" s="737"/>
      <c r="G23" s="737"/>
      <c r="H23" s="737"/>
      <c r="I23" s="738"/>
      <c r="J23" s="738"/>
      <c r="L23" s="738"/>
      <c r="M23" s="645"/>
      <c r="N23" s="645"/>
      <c r="Q23" s="645"/>
      <c r="S23" s="737"/>
      <c r="T23" s="737"/>
      <c r="U23" s="737"/>
      <c r="V23" s="738"/>
      <c r="W23" s="768"/>
      <c r="X23" s="769"/>
      <c r="Y23" s="769"/>
      <c r="Z23" s="105"/>
      <c r="AA23" s="770"/>
      <c r="AB23" s="770"/>
      <c r="AC23" s="770"/>
      <c r="AD23" s="770"/>
      <c r="AE23" s="770"/>
      <c r="AF23" s="770"/>
      <c r="AG23" s="770"/>
      <c r="AH23" s="770"/>
      <c r="AI23" s="770"/>
      <c r="AJ23" s="770"/>
      <c r="AK23" s="770"/>
      <c r="AL23" s="770"/>
      <c r="AM23" s="770"/>
      <c r="AN23" s="770"/>
      <c r="AO23" s="770"/>
      <c r="AP23" s="770"/>
      <c r="AQ23" s="770"/>
      <c r="AR23" s="770"/>
      <c r="AS23" s="770"/>
      <c r="AT23" s="770"/>
      <c r="AU23" s="770"/>
      <c r="AV23" s="770"/>
      <c r="AW23" s="770"/>
      <c r="AX23" s="770"/>
      <c r="AY23" s="770"/>
      <c r="AZ23" s="770"/>
      <c r="BA23" s="770"/>
      <c r="BB23" s="770"/>
      <c r="BC23" s="770"/>
      <c r="BD23" s="770"/>
      <c r="BE23" s="770"/>
      <c r="BF23" s="770"/>
      <c r="BG23" s="770"/>
      <c r="BH23" s="770"/>
      <c r="BI23" s="770"/>
      <c r="BJ23" s="770"/>
      <c r="BK23" s="770"/>
      <c r="BL23" s="770"/>
      <c r="BM23" s="770"/>
      <c r="BN23" s="756"/>
      <c r="BO23" s="732"/>
      <c r="BQ23" s="751"/>
      <c r="BR23" s="762"/>
      <c r="BS23" s="762"/>
      <c r="BT23" s="763"/>
      <c r="BU23" s="763"/>
      <c r="BX23" s="738"/>
    </row>
    <row r="24" spans="2:92" ht="21" customHeight="1">
      <c r="B24" s="750"/>
      <c r="C24" s="771"/>
      <c r="D24" s="772" t="s">
        <v>321</v>
      </c>
      <c r="E24" s="772"/>
      <c r="F24" s="772"/>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3"/>
      <c r="AH24" s="738"/>
      <c r="AI24" s="774"/>
      <c r="AJ24" s="775" t="s">
        <v>322</v>
      </c>
      <c r="AK24" s="775"/>
      <c r="AL24" s="775"/>
      <c r="AM24" s="775"/>
      <c r="AN24" s="775"/>
      <c r="AO24" s="775"/>
      <c r="AP24" s="775"/>
      <c r="AQ24" s="775"/>
      <c r="AR24" s="775"/>
      <c r="AS24" s="775"/>
      <c r="AT24" s="775"/>
      <c r="AU24" s="775"/>
      <c r="AV24" s="775"/>
      <c r="AW24" s="775"/>
      <c r="AX24" s="775"/>
      <c r="AY24" s="775"/>
      <c r="AZ24" s="775"/>
      <c r="BA24" s="775"/>
      <c r="BB24" s="775"/>
      <c r="BC24" s="775"/>
      <c r="BD24" s="775"/>
      <c r="BE24" s="775"/>
      <c r="BF24" s="775"/>
      <c r="BG24" s="775"/>
      <c r="BH24" s="775"/>
      <c r="BI24" s="775"/>
      <c r="BJ24" s="775"/>
      <c r="BK24" s="775"/>
      <c r="BL24" s="775"/>
      <c r="BM24" s="776"/>
      <c r="BN24" s="756"/>
      <c r="BO24" s="732"/>
      <c r="BQ24" s="751"/>
      <c r="BR24" s="762"/>
      <c r="BS24" s="762"/>
      <c r="BT24" s="763"/>
      <c r="BU24" s="763"/>
    </row>
    <row r="25" spans="2:92" ht="21" customHeight="1">
      <c r="B25" s="750"/>
      <c r="C25" s="777"/>
      <c r="D25" s="778" t="s">
        <v>323</v>
      </c>
      <c r="E25" s="778"/>
      <c r="F25" s="778"/>
      <c r="G25" s="778"/>
      <c r="H25" s="778"/>
      <c r="I25" s="779" t="s">
        <v>324</v>
      </c>
      <c r="J25" s="779"/>
      <c r="K25" s="779"/>
      <c r="L25" s="779"/>
      <c r="M25" s="779" t="s">
        <v>325</v>
      </c>
      <c r="N25" s="779"/>
      <c r="O25" s="779"/>
      <c r="P25" s="779"/>
      <c r="Q25" s="780"/>
      <c r="R25" s="104"/>
      <c r="S25" s="104"/>
      <c r="T25" s="778" t="s">
        <v>326</v>
      </c>
      <c r="U25" s="778"/>
      <c r="V25" s="778"/>
      <c r="W25" s="778"/>
      <c r="X25" s="778"/>
      <c r="Y25" s="779" t="s">
        <v>324</v>
      </c>
      <c r="Z25" s="779"/>
      <c r="AA25" s="779"/>
      <c r="AB25" s="779"/>
      <c r="AC25" s="779" t="s">
        <v>325</v>
      </c>
      <c r="AD25" s="779"/>
      <c r="AE25" s="779"/>
      <c r="AF25" s="779"/>
      <c r="AG25" s="101"/>
      <c r="AH25" s="104"/>
      <c r="AI25" s="103"/>
      <c r="AJ25" s="778" t="s">
        <v>327</v>
      </c>
      <c r="AK25" s="778"/>
      <c r="AL25" s="778"/>
      <c r="AM25" s="778"/>
      <c r="AN25" s="778"/>
      <c r="AO25" s="779" t="s">
        <v>324</v>
      </c>
      <c r="AP25" s="779"/>
      <c r="AQ25" s="779"/>
      <c r="AR25" s="779"/>
      <c r="AS25" s="779" t="s">
        <v>325</v>
      </c>
      <c r="AT25" s="779"/>
      <c r="AU25" s="779"/>
      <c r="AV25" s="779"/>
      <c r="AW25" s="64"/>
      <c r="AX25" s="104"/>
      <c r="AY25" s="781"/>
      <c r="AZ25" s="778" t="s">
        <v>328</v>
      </c>
      <c r="BA25" s="778"/>
      <c r="BB25" s="778"/>
      <c r="BC25" s="778"/>
      <c r="BD25" s="778"/>
      <c r="BE25" s="779" t="s">
        <v>324</v>
      </c>
      <c r="BF25" s="779"/>
      <c r="BG25" s="779"/>
      <c r="BH25" s="779"/>
      <c r="BI25" s="779" t="s">
        <v>325</v>
      </c>
      <c r="BJ25" s="779"/>
      <c r="BK25" s="779"/>
      <c r="BL25" s="779"/>
      <c r="BM25" s="782"/>
      <c r="BN25" s="783"/>
      <c r="BO25" s="738"/>
      <c r="BQ25" s="751"/>
      <c r="BR25" s="762"/>
      <c r="BS25" s="762"/>
      <c r="BT25" s="763"/>
      <c r="BU25" s="763"/>
      <c r="BV25" s="64"/>
      <c r="BW25" s="64"/>
      <c r="BX25" s="64"/>
      <c r="BY25" s="64"/>
      <c r="CA25" s="64"/>
      <c r="CB25" s="64"/>
      <c r="CC25" s="64"/>
      <c r="CD25" s="64"/>
      <c r="CF25" s="64"/>
      <c r="CG25" s="64"/>
      <c r="CH25" s="64"/>
      <c r="CI25" s="64"/>
      <c r="CK25" s="64"/>
      <c r="CL25" s="64"/>
      <c r="CM25" s="64"/>
      <c r="CN25" s="64"/>
    </row>
    <row r="26" spans="2:92" ht="21" customHeight="1">
      <c r="B26" s="750"/>
      <c r="C26" s="777"/>
      <c r="D26" s="778" t="s">
        <v>329</v>
      </c>
      <c r="E26" s="778"/>
      <c r="F26" s="778"/>
      <c r="G26" s="778"/>
      <c r="H26" s="778"/>
      <c r="I26" s="784">
        <f>(ROUNDDOWN(M26/40,1))</f>
        <v>-1.2</v>
      </c>
      <c r="J26" s="784"/>
      <c r="K26" s="784"/>
      <c r="L26" s="784"/>
      <c r="M26" s="784">
        <f>((((ROUNDDOWN($BE$9/12,1))*40)))*-1</f>
        <v>-48</v>
      </c>
      <c r="N26" s="784"/>
      <c r="O26" s="784"/>
      <c r="P26" s="784"/>
      <c r="Q26" s="780"/>
      <c r="R26" s="104"/>
      <c r="S26" s="104"/>
      <c r="T26" s="778" t="s">
        <v>329</v>
      </c>
      <c r="U26" s="778"/>
      <c r="V26" s="778"/>
      <c r="W26" s="778"/>
      <c r="X26" s="778"/>
      <c r="Y26" s="784">
        <f>(ROUNDDOWN(AC26/40,1))</f>
        <v>-0.5</v>
      </c>
      <c r="Z26" s="784"/>
      <c r="AA26" s="784"/>
      <c r="AB26" s="784"/>
      <c r="AC26" s="784">
        <f>((((ROUNDDOWN($BE$9/30,1))*40)))*-1</f>
        <v>-20</v>
      </c>
      <c r="AD26" s="784"/>
      <c r="AE26" s="784"/>
      <c r="AF26" s="784"/>
      <c r="AG26" s="101"/>
      <c r="AH26" s="104"/>
      <c r="AI26" s="103"/>
      <c r="AJ26" s="778" t="s">
        <v>329</v>
      </c>
      <c r="AK26" s="778"/>
      <c r="AL26" s="778"/>
      <c r="AM26" s="778"/>
      <c r="AN26" s="778"/>
      <c r="AO26" s="784">
        <f>(ROUNDDOWN(AS26/40,1))</f>
        <v>-2</v>
      </c>
      <c r="AP26" s="784"/>
      <c r="AQ26" s="784"/>
      <c r="AR26" s="784"/>
      <c r="AS26" s="784">
        <f>((((ROUNDDOWN($BE$9/7.5,1))*40)))*-1</f>
        <v>-80</v>
      </c>
      <c r="AT26" s="784"/>
      <c r="AU26" s="784"/>
      <c r="AV26" s="784"/>
      <c r="AW26" s="785"/>
      <c r="AX26" s="104"/>
      <c r="AY26" s="781"/>
      <c r="AZ26" s="778" t="s">
        <v>329</v>
      </c>
      <c r="BA26" s="778"/>
      <c r="BB26" s="778"/>
      <c r="BC26" s="778"/>
      <c r="BD26" s="778"/>
      <c r="BE26" s="784">
        <f>(ROUNDDOWN(BI26/40,1))</f>
        <v>-0.7</v>
      </c>
      <c r="BF26" s="784"/>
      <c r="BG26" s="784"/>
      <c r="BH26" s="784"/>
      <c r="BI26" s="786">
        <f>((((ROUNDDOWN($BE$9/20,1))*40)))*-1</f>
        <v>-28</v>
      </c>
      <c r="BJ26" s="787"/>
      <c r="BK26" s="787"/>
      <c r="BL26" s="788"/>
      <c r="BM26" s="782"/>
      <c r="BN26" s="783"/>
      <c r="BO26" s="738"/>
      <c r="BQ26" s="751"/>
      <c r="BR26" s="762"/>
      <c r="BS26" s="762"/>
      <c r="BT26" s="763"/>
      <c r="BU26" s="763"/>
      <c r="BV26" s="789"/>
      <c r="BW26" s="789"/>
      <c r="BX26" s="789"/>
      <c r="BY26" s="789"/>
      <c r="CA26" s="789"/>
      <c r="CB26" s="789"/>
      <c r="CC26" s="789"/>
      <c r="CD26" s="789"/>
      <c r="CF26" s="789"/>
      <c r="CG26" s="789"/>
      <c r="CH26" s="789"/>
      <c r="CI26" s="789"/>
      <c r="CK26" s="789"/>
      <c r="CL26" s="789"/>
      <c r="CM26" s="789"/>
      <c r="CN26" s="789"/>
    </row>
    <row r="27" spans="2:92" ht="21" customHeight="1">
      <c r="B27" s="750"/>
      <c r="C27" s="777"/>
      <c r="D27" s="790" t="s">
        <v>330</v>
      </c>
      <c r="E27" s="791"/>
      <c r="F27" s="791"/>
      <c r="G27" s="791"/>
      <c r="H27" s="792"/>
      <c r="I27" s="784">
        <f>(ROUNDDOWN(M27/40,1))</f>
        <v>-1.3</v>
      </c>
      <c r="J27" s="784"/>
      <c r="K27" s="784"/>
      <c r="L27" s="784"/>
      <c r="M27" s="786">
        <f>($AL$17-$AI$17)*-1</f>
        <v>-52</v>
      </c>
      <c r="N27" s="787"/>
      <c r="O27" s="787"/>
      <c r="P27" s="788"/>
      <c r="Q27" s="780"/>
      <c r="R27" s="104"/>
      <c r="S27" s="104"/>
      <c r="T27" s="790" t="s">
        <v>330</v>
      </c>
      <c r="U27" s="791"/>
      <c r="V27" s="791"/>
      <c r="W27" s="791"/>
      <c r="X27" s="792"/>
      <c r="Y27" s="784">
        <f>(ROUNDDOWN(AC27/40,1))</f>
        <v>-1.3</v>
      </c>
      <c r="Z27" s="784"/>
      <c r="AA27" s="784"/>
      <c r="AB27" s="784"/>
      <c r="AC27" s="786">
        <f>($AL$17-$AI$17)*-1</f>
        <v>-52</v>
      </c>
      <c r="AD27" s="787"/>
      <c r="AE27" s="787"/>
      <c r="AF27" s="788"/>
      <c r="AG27" s="101"/>
      <c r="AH27" s="104"/>
      <c r="AI27" s="103"/>
      <c r="AJ27" s="790" t="s">
        <v>330</v>
      </c>
      <c r="AK27" s="791"/>
      <c r="AL27" s="791"/>
      <c r="AM27" s="791"/>
      <c r="AN27" s="792"/>
      <c r="AO27" s="784">
        <f>(ROUNDDOWN(AS27/40,1))</f>
        <v>-1.3</v>
      </c>
      <c r="AP27" s="784"/>
      <c r="AQ27" s="784"/>
      <c r="AR27" s="784"/>
      <c r="AS27" s="786">
        <f>($AL$17-$AI$17)*-1</f>
        <v>-52</v>
      </c>
      <c r="AT27" s="787"/>
      <c r="AU27" s="787"/>
      <c r="AV27" s="788"/>
      <c r="AW27" s="785"/>
      <c r="AX27" s="104"/>
      <c r="AY27" s="781"/>
      <c r="AZ27" s="790" t="s">
        <v>330</v>
      </c>
      <c r="BA27" s="791"/>
      <c r="BB27" s="791"/>
      <c r="BC27" s="791"/>
      <c r="BD27" s="792"/>
      <c r="BE27" s="784">
        <f>(ROUNDDOWN(BI27/40,1))</f>
        <v>-1.3</v>
      </c>
      <c r="BF27" s="784"/>
      <c r="BG27" s="784"/>
      <c r="BH27" s="784"/>
      <c r="BI27" s="786">
        <f>($AL$17-$AI$17)*-1</f>
        <v>-52</v>
      </c>
      <c r="BJ27" s="787"/>
      <c r="BK27" s="787"/>
      <c r="BL27" s="788"/>
      <c r="BM27" s="782"/>
      <c r="BN27" s="783"/>
      <c r="BO27" s="738"/>
      <c r="BQ27" s="751"/>
      <c r="BR27" s="762"/>
      <c r="BS27" s="762"/>
      <c r="BT27" s="763"/>
      <c r="BU27" s="763"/>
      <c r="BV27" s="789"/>
      <c r="BW27" s="789"/>
      <c r="BX27" s="789"/>
      <c r="BY27" s="789"/>
      <c r="CA27" s="789"/>
      <c r="CB27" s="789"/>
      <c r="CC27" s="789"/>
      <c r="CD27" s="789"/>
      <c r="CF27" s="789"/>
      <c r="CG27" s="789"/>
      <c r="CH27" s="789"/>
      <c r="CI27" s="789"/>
      <c r="CK27" s="789"/>
      <c r="CL27" s="789"/>
      <c r="CM27" s="789"/>
      <c r="CN27" s="789"/>
    </row>
    <row r="28" spans="2:92" ht="21" customHeight="1" thickBot="1">
      <c r="B28" s="750"/>
      <c r="C28" s="777"/>
      <c r="D28" s="793" t="s">
        <v>331</v>
      </c>
      <c r="E28" s="793"/>
      <c r="F28" s="793"/>
      <c r="G28" s="793"/>
      <c r="H28" s="793"/>
      <c r="I28" s="794">
        <f>(ROUNDDOWN(M28/40,1))</f>
        <v>2.6</v>
      </c>
      <c r="J28" s="794"/>
      <c r="K28" s="794"/>
      <c r="L28" s="794"/>
      <c r="M28" s="795">
        <f>$BB$73+(AZ17-AI17)</f>
        <v>106.65</v>
      </c>
      <c r="N28" s="796"/>
      <c r="O28" s="796"/>
      <c r="P28" s="797"/>
      <c r="Q28" s="780"/>
      <c r="R28" s="104"/>
      <c r="S28" s="104"/>
      <c r="T28" s="793" t="s">
        <v>331</v>
      </c>
      <c r="U28" s="793"/>
      <c r="V28" s="793"/>
      <c r="W28" s="793"/>
      <c r="X28" s="793"/>
      <c r="Y28" s="794">
        <f>(ROUNDDOWN(AC28/40,1))</f>
        <v>2.6</v>
      </c>
      <c r="Z28" s="794"/>
      <c r="AA28" s="794"/>
      <c r="AB28" s="794"/>
      <c r="AC28" s="795">
        <f>$BB$73+(AZ17-AI17)</f>
        <v>106.65</v>
      </c>
      <c r="AD28" s="796"/>
      <c r="AE28" s="796"/>
      <c r="AF28" s="797"/>
      <c r="AG28" s="101"/>
      <c r="AH28" s="104"/>
      <c r="AI28" s="103"/>
      <c r="AJ28" s="793" t="s">
        <v>331</v>
      </c>
      <c r="AK28" s="793"/>
      <c r="AL28" s="793"/>
      <c r="AM28" s="793"/>
      <c r="AN28" s="793"/>
      <c r="AO28" s="794">
        <f>(ROUNDDOWN(AS28/40,1))</f>
        <v>2.6</v>
      </c>
      <c r="AP28" s="794"/>
      <c r="AQ28" s="794"/>
      <c r="AR28" s="794"/>
      <c r="AS28" s="795">
        <f>$BB$73+(AZ17-AI17)</f>
        <v>106.65</v>
      </c>
      <c r="AT28" s="796"/>
      <c r="AU28" s="796"/>
      <c r="AV28" s="797"/>
      <c r="AW28" s="785"/>
      <c r="AX28" s="104"/>
      <c r="AY28" s="781"/>
      <c r="AZ28" s="793" t="s">
        <v>331</v>
      </c>
      <c r="BA28" s="793"/>
      <c r="BB28" s="793"/>
      <c r="BC28" s="793"/>
      <c r="BD28" s="793"/>
      <c r="BE28" s="798">
        <f>(ROUNDDOWN(BI28/40,1))</f>
        <v>2.6</v>
      </c>
      <c r="BF28" s="798"/>
      <c r="BG28" s="798"/>
      <c r="BH28" s="798"/>
      <c r="BI28" s="795">
        <f>$BB$73+(AZ17-AI17)</f>
        <v>106.65</v>
      </c>
      <c r="BJ28" s="796"/>
      <c r="BK28" s="796"/>
      <c r="BL28" s="797"/>
      <c r="BM28" s="782"/>
      <c r="BN28" s="783"/>
      <c r="BO28" s="738"/>
      <c r="BV28" s="785"/>
      <c r="BW28" s="785"/>
      <c r="BX28" s="785"/>
      <c r="BY28" s="785"/>
      <c r="CA28" s="785"/>
      <c r="CB28" s="785"/>
      <c r="CC28" s="785"/>
      <c r="CD28" s="785"/>
      <c r="CF28" s="785"/>
      <c r="CG28" s="785"/>
      <c r="CH28" s="785"/>
      <c r="CI28" s="785"/>
      <c r="CK28" s="785"/>
      <c r="CL28" s="785"/>
      <c r="CM28" s="785"/>
      <c r="CN28" s="785"/>
    </row>
    <row r="29" spans="2:92" ht="30.75" customHeight="1" thickTop="1">
      <c r="B29" s="750"/>
      <c r="C29" s="777"/>
      <c r="D29" s="799" t="s">
        <v>332</v>
      </c>
      <c r="E29" s="800"/>
      <c r="F29" s="800"/>
      <c r="G29" s="800"/>
      <c r="H29" s="800"/>
      <c r="I29" s="801">
        <f>SUM(I26:L28)</f>
        <v>0.10000000000000009</v>
      </c>
      <c r="J29" s="801"/>
      <c r="K29" s="801"/>
      <c r="L29" s="801"/>
      <c r="M29" s="801">
        <f>SUM(M26:P28)</f>
        <v>6.6500000000000057</v>
      </c>
      <c r="N29" s="801"/>
      <c r="O29" s="801"/>
      <c r="P29" s="801"/>
      <c r="Q29" s="104"/>
      <c r="R29" s="104"/>
      <c r="S29" s="104"/>
      <c r="T29" s="799" t="s">
        <v>332</v>
      </c>
      <c r="U29" s="800"/>
      <c r="V29" s="800"/>
      <c r="W29" s="800"/>
      <c r="X29" s="800"/>
      <c r="Y29" s="801">
        <f>SUM(Y26:AB28)</f>
        <v>0.8</v>
      </c>
      <c r="Z29" s="801"/>
      <c r="AA29" s="801"/>
      <c r="AB29" s="801"/>
      <c r="AC29" s="801">
        <f>SUM(AC26:AF28)</f>
        <v>34.650000000000006</v>
      </c>
      <c r="AD29" s="801"/>
      <c r="AE29" s="801"/>
      <c r="AF29" s="801"/>
      <c r="AG29" s="101"/>
      <c r="AH29" s="104"/>
      <c r="AI29" s="103"/>
      <c r="AJ29" s="799" t="s">
        <v>333</v>
      </c>
      <c r="AK29" s="800"/>
      <c r="AL29" s="800"/>
      <c r="AM29" s="800"/>
      <c r="AN29" s="800"/>
      <c r="AO29" s="802">
        <f>SUM(AO26:AR28)</f>
        <v>-0.69999999999999973</v>
      </c>
      <c r="AP29" s="802"/>
      <c r="AQ29" s="802"/>
      <c r="AR29" s="802"/>
      <c r="AS29" s="801">
        <f>SUM(AS26:AV28)</f>
        <v>-25.349999999999994</v>
      </c>
      <c r="AT29" s="801"/>
      <c r="AU29" s="801"/>
      <c r="AV29" s="801"/>
      <c r="AW29" s="785"/>
      <c r="AX29" s="104"/>
      <c r="AY29" s="781"/>
      <c r="AZ29" s="799" t="s">
        <v>333</v>
      </c>
      <c r="BA29" s="800"/>
      <c r="BB29" s="800"/>
      <c r="BC29" s="800"/>
      <c r="BD29" s="800"/>
      <c r="BE29" s="802">
        <f>SUM(BE26:BH28)</f>
        <v>0.60000000000000009</v>
      </c>
      <c r="BF29" s="802"/>
      <c r="BG29" s="802"/>
      <c r="BH29" s="802"/>
      <c r="BI29" s="801">
        <f>SUM(BI26:BL28)</f>
        <v>26.650000000000006</v>
      </c>
      <c r="BJ29" s="801"/>
      <c r="BK29" s="801"/>
      <c r="BL29" s="801"/>
      <c r="BM29" s="782"/>
      <c r="BN29" s="783"/>
      <c r="BO29" s="738"/>
      <c r="BQ29" s="751"/>
      <c r="BR29" s="762"/>
      <c r="BS29" s="762"/>
      <c r="BT29" s="763"/>
      <c r="BU29" s="763"/>
      <c r="BV29" s="803"/>
      <c r="BW29" s="803"/>
      <c r="BX29" s="803"/>
      <c r="BY29" s="803"/>
      <c r="CA29" s="803"/>
      <c r="CB29" s="803"/>
      <c r="CC29" s="803"/>
      <c r="CD29" s="803"/>
      <c r="CF29" s="803"/>
      <c r="CG29" s="803"/>
      <c r="CH29" s="803"/>
      <c r="CI29" s="803"/>
      <c r="CK29" s="803"/>
      <c r="CL29" s="803"/>
      <c r="CM29" s="803"/>
      <c r="CN29" s="803"/>
    </row>
    <row r="30" spans="2:92" ht="20.25" customHeight="1">
      <c r="B30" s="750"/>
      <c r="C30" s="777"/>
      <c r="D30" s="804"/>
      <c r="E30" s="804"/>
      <c r="F30" s="804"/>
      <c r="G30" s="804"/>
      <c r="H30" s="804"/>
      <c r="I30" s="805"/>
      <c r="J30" s="805"/>
      <c r="K30" s="805"/>
      <c r="L30" s="805"/>
      <c r="M30" s="805"/>
      <c r="N30" s="805"/>
      <c r="O30" s="805"/>
      <c r="P30" s="805"/>
      <c r="Q30" s="645"/>
      <c r="R30" s="645"/>
      <c r="S30" s="645"/>
      <c r="T30" s="804"/>
      <c r="U30" s="804"/>
      <c r="V30" s="804"/>
      <c r="W30" s="804"/>
      <c r="X30" s="804"/>
      <c r="Y30" s="805"/>
      <c r="Z30" s="805"/>
      <c r="AA30" s="805"/>
      <c r="AB30" s="805"/>
      <c r="AC30" s="805"/>
      <c r="AD30" s="805"/>
      <c r="AE30" s="805"/>
      <c r="AF30" s="805"/>
      <c r="AG30" s="806"/>
      <c r="AH30" s="645"/>
      <c r="AI30" s="807"/>
      <c r="AJ30" s="804"/>
      <c r="AK30" s="804"/>
      <c r="AL30" s="804"/>
      <c r="AM30" s="804"/>
      <c r="AN30" s="804"/>
      <c r="AO30" s="805"/>
      <c r="AP30" s="805"/>
      <c r="AQ30" s="805"/>
      <c r="AR30" s="805"/>
      <c r="AS30" s="805"/>
      <c r="AT30" s="805"/>
      <c r="AU30" s="805"/>
      <c r="AV30" s="805"/>
      <c r="AW30" s="737"/>
      <c r="AX30" s="645"/>
      <c r="AY30" s="681"/>
      <c r="AZ30" s="804"/>
      <c r="BA30" s="804"/>
      <c r="BB30" s="804"/>
      <c r="BC30" s="804"/>
      <c r="BD30" s="804"/>
      <c r="BE30" s="805"/>
      <c r="BF30" s="805"/>
      <c r="BG30" s="805"/>
      <c r="BH30" s="805"/>
      <c r="BI30" s="805"/>
      <c r="BJ30" s="805"/>
      <c r="BK30" s="805"/>
      <c r="BL30" s="805"/>
      <c r="BM30" s="782"/>
      <c r="BN30" s="783"/>
      <c r="BO30" s="738"/>
      <c r="BQ30" s="751"/>
      <c r="BR30" s="762"/>
      <c r="BS30" s="762"/>
      <c r="BT30" s="763"/>
      <c r="BU30" s="763"/>
      <c r="BX30" s="738"/>
    </row>
    <row r="31" spans="2:92" ht="20.25" customHeight="1">
      <c r="B31" s="750"/>
      <c r="C31" s="777"/>
      <c r="D31" s="804"/>
      <c r="E31" s="804"/>
      <c r="F31" s="804"/>
      <c r="G31" s="804"/>
      <c r="H31" s="804"/>
      <c r="I31" s="805"/>
      <c r="J31" s="805"/>
      <c r="K31" s="808" t="s">
        <v>334</v>
      </c>
      <c r="L31" s="809"/>
      <c r="M31" s="809"/>
      <c r="N31" s="810" t="str">
        <f>IF(OR($BE$9&gt;0,),IF(AND(OR($D$5="○",$D$6="○"),$I$29&gt;=0),"可",IF(AND(OR($D$5="○",$D$6="○"),$I$29&lt;0),"不可","")),"")</f>
        <v>可</v>
      </c>
      <c r="O31" s="811"/>
      <c r="P31" s="812"/>
      <c r="Q31" s="645"/>
      <c r="R31" s="645"/>
      <c r="S31" s="645"/>
      <c r="T31" s="804"/>
      <c r="U31" s="804"/>
      <c r="V31" s="804"/>
      <c r="W31" s="804"/>
      <c r="X31" s="804"/>
      <c r="Y31" s="805"/>
      <c r="Z31" s="805"/>
      <c r="AA31" s="808" t="s">
        <v>335</v>
      </c>
      <c r="AB31" s="809"/>
      <c r="AC31" s="813"/>
      <c r="AD31" s="810" t="str">
        <f>IF(OR($BE$9&gt;0,),IF(AND(OR($D$5="○",$D$6="○"),$Y$29&gt;=0),"可",IF(AND(OR($D$5="○",$D$6="○"),$Y$29&lt;0),"不可","")),"")</f>
        <v>可</v>
      </c>
      <c r="AE31" s="811"/>
      <c r="AF31" s="812"/>
      <c r="AG31" s="806"/>
      <c r="AH31" s="645"/>
      <c r="AI31" s="807"/>
      <c r="AJ31" s="804"/>
      <c r="AK31" s="804"/>
      <c r="AL31" s="804"/>
      <c r="AM31" s="804"/>
      <c r="AN31" s="804"/>
      <c r="AO31" s="805"/>
      <c r="AP31" s="805"/>
      <c r="AQ31" s="808" t="s">
        <v>336</v>
      </c>
      <c r="AR31" s="809"/>
      <c r="AS31" s="813"/>
      <c r="AT31" s="810" t="str">
        <f>IF(OR($BE$9&gt;0,),IF(AND(OR($D$7="○"),$AO$29&gt;=0),"可",IF(AND(OR($D$7="○"),$AO$29&lt;0),"不可","")),"")</f>
        <v/>
      </c>
      <c r="AU31" s="811"/>
      <c r="AV31" s="812"/>
      <c r="AW31" s="737"/>
      <c r="AX31" s="645"/>
      <c r="AY31" s="681"/>
      <c r="AZ31" s="804"/>
      <c r="BA31" s="804"/>
      <c r="BB31" s="804"/>
      <c r="BC31" s="804"/>
      <c r="BD31" s="804"/>
      <c r="BE31" s="805"/>
      <c r="BF31" s="805"/>
      <c r="BG31" s="808" t="s">
        <v>337</v>
      </c>
      <c r="BH31" s="809"/>
      <c r="BI31" s="813"/>
      <c r="BJ31" s="810" t="str">
        <f>IF(OR($BE$9&gt;0,),IF(AND(OR($D$7="○"),$BE$29&gt;=0),"可",IF(AND(OR($D$7="○"),$BE$29&lt;0),"不可","")),"")</f>
        <v/>
      </c>
      <c r="BK31" s="811"/>
      <c r="BL31" s="812"/>
      <c r="BM31" s="782"/>
      <c r="BN31" s="783"/>
      <c r="BO31" s="738"/>
      <c r="BQ31" s="751"/>
      <c r="BR31" s="762"/>
      <c r="BS31" s="762"/>
      <c r="BT31" s="763"/>
      <c r="BU31" s="763"/>
      <c r="BX31" s="738"/>
    </row>
    <row r="32" spans="2:92" ht="20.25" customHeight="1">
      <c r="B32" s="750"/>
      <c r="C32" s="814"/>
      <c r="D32" s="815"/>
      <c r="E32" s="815"/>
      <c r="F32" s="815"/>
      <c r="G32" s="815"/>
      <c r="H32" s="815"/>
      <c r="I32" s="816"/>
      <c r="J32" s="816"/>
      <c r="K32" s="816"/>
      <c r="L32" s="816"/>
      <c r="M32" s="816"/>
      <c r="N32" s="816"/>
      <c r="O32" s="816"/>
      <c r="P32" s="816"/>
      <c r="Q32" s="817"/>
      <c r="R32" s="817"/>
      <c r="S32" s="817"/>
      <c r="T32" s="815"/>
      <c r="U32" s="815"/>
      <c r="V32" s="815"/>
      <c r="W32" s="815"/>
      <c r="X32" s="815"/>
      <c r="Y32" s="816"/>
      <c r="Z32" s="816"/>
      <c r="AA32" s="816"/>
      <c r="AB32" s="816"/>
      <c r="AC32" s="816"/>
      <c r="AD32" s="816"/>
      <c r="AE32" s="816"/>
      <c r="AF32" s="816"/>
      <c r="AG32" s="818"/>
      <c r="AH32" s="645"/>
      <c r="AI32" s="819"/>
      <c r="AJ32" s="815"/>
      <c r="AK32" s="815"/>
      <c r="AL32" s="815"/>
      <c r="AM32" s="815"/>
      <c r="AN32" s="815"/>
      <c r="AO32" s="816"/>
      <c r="AP32" s="816"/>
      <c r="AQ32" s="816"/>
      <c r="AR32" s="816"/>
      <c r="AS32" s="816"/>
      <c r="AT32" s="816"/>
      <c r="AU32" s="816"/>
      <c r="AV32" s="816"/>
      <c r="AW32" s="820"/>
      <c r="AX32" s="817"/>
      <c r="AY32" s="821"/>
      <c r="AZ32" s="815"/>
      <c r="BA32" s="815"/>
      <c r="BB32" s="815"/>
      <c r="BC32" s="815"/>
      <c r="BD32" s="815"/>
      <c r="BE32" s="816"/>
      <c r="BF32" s="816"/>
      <c r="BG32" s="816"/>
      <c r="BH32" s="816"/>
      <c r="BI32" s="816"/>
      <c r="BJ32" s="816"/>
      <c r="BK32" s="816"/>
      <c r="BL32" s="816"/>
      <c r="BM32" s="822"/>
      <c r="BN32" s="783"/>
      <c r="BO32" s="738"/>
      <c r="BQ32" s="751"/>
      <c r="BR32" s="762"/>
      <c r="BS32" s="762"/>
      <c r="BT32" s="763"/>
      <c r="BU32" s="763"/>
      <c r="BX32" s="738"/>
    </row>
    <row r="33" spans="2:96" ht="20.25" customHeight="1" thickBot="1">
      <c r="B33" s="823"/>
      <c r="C33" s="824"/>
      <c r="D33" s="825"/>
      <c r="E33" s="825"/>
      <c r="F33" s="825"/>
      <c r="G33" s="825"/>
      <c r="H33" s="825"/>
      <c r="I33" s="826"/>
      <c r="J33" s="826"/>
      <c r="K33" s="826"/>
      <c r="L33" s="826"/>
      <c r="M33" s="826"/>
      <c r="N33" s="826"/>
      <c r="O33" s="826"/>
      <c r="P33" s="826"/>
      <c r="Q33" s="827"/>
      <c r="R33" s="827"/>
      <c r="S33" s="827"/>
      <c r="T33" s="825"/>
      <c r="U33" s="825"/>
      <c r="V33" s="825"/>
      <c r="W33" s="825"/>
      <c r="X33" s="825"/>
      <c r="Y33" s="826"/>
      <c r="Z33" s="826"/>
      <c r="AA33" s="826"/>
      <c r="AB33" s="826"/>
      <c r="AC33" s="826"/>
      <c r="AD33" s="826"/>
      <c r="AE33" s="826"/>
      <c r="AF33" s="826"/>
      <c r="AG33" s="827"/>
      <c r="AH33" s="827"/>
      <c r="AI33" s="827"/>
      <c r="AJ33" s="825"/>
      <c r="AK33" s="825"/>
      <c r="AL33" s="825"/>
      <c r="AM33" s="825"/>
      <c r="AN33" s="825"/>
      <c r="AO33" s="826"/>
      <c r="AP33" s="826"/>
      <c r="AQ33" s="826"/>
      <c r="AR33" s="826"/>
      <c r="AS33" s="826"/>
      <c r="AT33" s="826"/>
      <c r="AU33" s="826"/>
      <c r="AV33" s="826"/>
      <c r="AW33" s="828"/>
      <c r="AX33" s="827"/>
      <c r="AY33" s="829"/>
      <c r="AZ33" s="825"/>
      <c r="BA33" s="825"/>
      <c r="BB33" s="825"/>
      <c r="BC33" s="825"/>
      <c r="BD33" s="825"/>
      <c r="BE33" s="826"/>
      <c r="BF33" s="826"/>
      <c r="BG33" s="826"/>
      <c r="BH33" s="826"/>
      <c r="BI33" s="826"/>
      <c r="BJ33" s="826"/>
      <c r="BK33" s="826"/>
      <c r="BL33" s="826"/>
      <c r="BM33" s="830"/>
      <c r="BN33" s="831"/>
      <c r="BO33" s="732"/>
      <c r="BQ33" s="751"/>
      <c r="BR33" s="762"/>
      <c r="BS33" s="762"/>
      <c r="BT33" s="763"/>
      <c r="BU33" s="763"/>
      <c r="BX33" s="738"/>
    </row>
    <row r="34" spans="2:96" ht="21" customHeight="1" thickBot="1">
      <c r="B34" s="661" t="s">
        <v>338</v>
      </c>
      <c r="D34" s="768"/>
      <c r="E34" s="768"/>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768"/>
      <c r="AL34" s="768"/>
      <c r="AM34" s="768"/>
      <c r="AN34" s="768"/>
      <c r="AO34" s="768"/>
      <c r="AP34" s="768"/>
      <c r="AQ34" s="768"/>
      <c r="AR34" s="768"/>
      <c r="AS34" s="768"/>
      <c r="AT34" s="768"/>
      <c r="AU34" s="768"/>
      <c r="AV34" s="768"/>
      <c r="AW34" s="768"/>
      <c r="AX34" s="768"/>
      <c r="AY34" s="768"/>
      <c r="AZ34" s="768"/>
      <c r="BA34" s="451"/>
      <c r="BB34" s="768"/>
      <c r="BC34" s="451"/>
      <c r="BD34" s="451"/>
      <c r="BE34" s="768"/>
      <c r="BF34" s="451"/>
      <c r="BG34" s="768"/>
      <c r="BH34" s="768"/>
      <c r="BI34" s="768"/>
      <c r="BJ34" s="768"/>
      <c r="BK34" s="768"/>
      <c r="BL34" s="768"/>
      <c r="BM34" s="768"/>
      <c r="BN34" s="768"/>
      <c r="BO34" s="732"/>
      <c r="BQ34" s="751"/>
      <c r="BR34" s="762"/>
      <c r="BS34" s="762"/>
      <c r="BT34" s="763"/>
      <c r="BU34" s="763"/>
    </row>
    <row r="35" spans="2:96" ht="32.25" customHeight="1" thickBot="1">
      <c r="B35" s="832"/>
      <c r="C35" s="833"/>
      <c r="D35" s="834" t="s">
        <v>339</v>
      </c>
      <c r="E35" s="834"/>
      <c r="F35" s="834"/>
      <c r="G35" s="834"/>
      <c r="H35" s="834"/>
      <c r="I35" s="835"/>
      <c r="J35" s="836" t="s">
        <v>340</v>
      </c>
      <c r="K35" s="837"/>
      <c r="L35" s="837"/>
      <c r="M35" s="837"/>
      <c r="N35" s="837"/>
      <c r="O35" s="838"/>
      <c r="P35" s="839" t="s">
        <v>341</v>
      </c>
      <c r="Q35" s="834"/>
      <c r="R35" s="834"/>
      <c r="S35" s="834"/>
      <c r="T35" s="834"/>
      <c r="U35" s="834"/>
      <c r="V35" s="840"/>
      <c r="W35" s="841" t="s">
        <v>342</v>
      </c>
      <c r="X35" s="842"/>
      <c r="Y35" s="842"/>
      <c r="Z35" s="842"/>
      <c r="AA35" s="842"/>
      <c r="AB35" s="842"/>
      <c r="AC35" s="843"/>
      <c r="AD35" s="841" t="s">
        <v>343</v>
      </c>
      <c r="AE35" s="842"/>
      <c r="AF35" s="842"/>
      <c r="AG35" s="842"/>
      <c r="AH35" s="842"/>
      <c r="AI35" s="842"/>
      <c r="AJ35" s="843"/>
      <c r="AK35" s="841" t="s">
        <v>344</v>
      </c>
      <c r="AL35" s="842"/>
      <c r="AM35" s="842"/>
      <c r="AN35" s="842"/>
      <c r="AO35" s="842"/>
      <c r="AP35" s="842"/>
      <c r="AQ35" s="843"/>
      <c r="AR35" s="832" t="s">
        <v>345</v>
      </c>
      <c r="AS35" s="834"/>
      <c r="AT35" s="834"/>
      <c r="AU35" s="834"/>
      <c r="AV35" s="834"/>
      <c r="AW35" s="834"/>
      <c r="AX35" s="840"/>
      <c r="AY35" s="837" t="s">
        <v>346</v>
      </c>
      <c r="AZ35" s="837"/>
      <c r="BA35" s="838"/>
      <c r="BB35" s="836" t="s">
        <v>347</v>
      </c>
      <c r="BC35" s="837"/>
      <c r="BD35" s="838"/>
      <c r="BE35" s="836" t="s">
        <v>348</v>
      </c>
      <c r="BF35" s="837"/>
      <c r="BG35" s="837"/>
      <c r="BH35" s="836" t="s">
        <v>349</v>
      </c>
      <c r="BI35" s="837"/>
      <c r="BJ35" s="837"/>
      <c r="BK35" s="839" t="s">
        <v>350</v>
      </c>
      <c r="BL35" s="834"/>
      <c r="BM35" s="834"/>
      <c r="BN35" s="840"/>
      <c r="BQ35" s="751"/>
      <c r="BR35" s="762"/>
      <c r="BS35" s="762"/>
      <c r="BT35" s="763"/>
      <c r="BU35" s="763"/>
    </row>
    <row r="36" spans="2:96" ht="32.25" customHeight="1" thickBot="1">
      <c r="B36" s="844"/>
      <c r="C36" s="845"/>
      <c r="D36" s="636"/>
      <c r="E36" s="636"/>
      <c r="F36" s="636"/>
      <c r="G36" s="636"/>
      <c r="H36" s="636"/>
      <c r="I36" s="846"/>
      <c r="J36" s="847"/>
      <c r="K36" s="848"/>
      <c r="L36" s="848"/>
      <c r="M36" s="848"/>
      <c r="N36" s="848"/>
      <c r="O36" s="849"/>
      <c r="P36" s="850"/>
      <c r="Q36" s="851"/>
      <c r="R36" s="851"/>
      <c r="S36" s="851"/>
      <c r="T36" s="851"/>
      <c r="U36" s="851"/>
      <c r="V36" s="852"/>
      <c r="W36" s="853" t="s">
        <v>351</v>
      </c>
      <c r="X36" s="854" t="s">
        <v>352</v>
      </c>
      <c r="Y36" s="854" t="s">
        <v>353</v>
      </c>
      <c r="Z36" s="854" t="s">
        <v>354</v>
      </c>
      <c r="AA36" s="854" t="s">
        <v>355</v>
      </c>
      <c r="AB36" s="854" t="s">
        <v>356</v>
      </c>
      <c r="AC36" s="855" t="s">
        <v>10</v>
      </c>
      <c r="AD36" s="853" t="s">
        <v>351</v>
      </c>
      <c r="AE36" s="854" t="s">
        <v>352</v>
      </c>
      <c r="AF36" s="854" t="s">
        <v>353</v>
      </c>
      <c r="AG36" s="854" t="s">
        <v>354</v>
      </c>
      <c r="AH36" s="854" t="s">
        <v>355</v>
      </c>
      <c r="AI36" s="854" t="s">
        <v>356</v>
      </c>
      <c r="AJ36" s="855" t="s">
        <v>10</v>
      </c>
      <c r="AK36" s="853" t="s">
        <v>351</v>
      </c>
      <c r="AL36" s="854" t="s">
        <v>352</v>
      </c>
      <c r="AM36" s="854" t="s">
        <v>353</v>
      </c>
      <c r="AN36" s="854" t="s">
        <v>354</v>
      </c>
      <c r="AO36" s="854" t="s">
        <v>355</v>
      </c>
      <c r="AP36" s="854" t="s">
        <v>356</v>
      </c>
      <c r="AQ36" s="855" t="s">
        <v>10</v>
      </c>
      <c r="AR36" s="856" t="s">
        <v>351</v>
      </c>
      <c r="AS36" s="857" t="s">
        <v>352</v>
      </c>
      <c r="AT36" s="857" t="s">
        <v>353</v>
      </c>
      <c r="AU36" s="857" t="s">
        <v>354</v>
      </c>
      <c r="AV36" s="857" t="s">
        <v>355</v>
      </c>
      <c r="AW36" s="857" t="s">
        <v>356</v>
      </c>
      <c r="AX36" s="858" t="s">
        <v>10</v>
      </c>
      <c r="AY36" s="848"/>
      <c r="AZ36" s="848"/>
      <c r="BA36" s="849"/>
      <c r="BB36" s="847"/>
      <c r="BC36" s="848"/>
      <c r="BD36" s="849"/>
      <c r="BE36" s="847"/>
      <c r="BF36" s="848"/>
      <c r="BG36" s="848"/>
      <c r="BH36" s="847"/>
      <c r="BI36" s="848"/>
      <c r="BJ36" s="848"/>
      <c r="BK36" s="859"/>
      <c r="BL36" s="636"/>
      <c r="BM36" s="636"/>
      <c r="BN36" s="860"/>
      <c r="BQ36" s="751"/>
      <c r="BR36" s="762"/>
      <c r="BS36" s="762"/>
      <c r="BT36" s="763"/>
      <c r="BU36" s="763"/>
    </row>
    <row r="37" spans="2:96" ht="21" customHeight="1" thickBot="1">
      <c r="B37" s="861" t="s">
        <v>357</v>
      </c>
      <c r="C37" s="862"/>
      <c r="D37" s="863" t="s">
        <v>367</v>
      </c>
      <c r="E37" s="863"/>
      <c r="F37" s="863"/>
      <c r="G37" s="863"/>
      <c r="H37" s="863"/>
      <c r="I37" s="864"/>
      <c r="J37" s="865"/>
      <c r="K37" s="863"/>
      <c r="L37" s="864"/>
      <c r="M37" s="865"/>
      <c r="N37" s="863"/>
      <c r="O37" s="864"/>
      <c r="P37" s="866"/>
      <c r="Q37" s="867"/>
      <c r="R37" s="867"/>
      <c r="S37" s="867"/>
      <c r="T37" s="867"/>
      <c r="U37" s="867"/>
      <c r="V37" s="868"/>
      <c r="W37" s="869">
        <v>4</v>
      </c>
      <c r="X37" s="870">
        <v>4</v>
      </c>
      <c r="Y37" s="870">
        <v>4</v>
      </c>
      <c r="Z37" s="870">
        <v>4</v>
      </c>
      <c r="AA37" s="870">
        <v>4</v>
      </c>
      <c r="AB37" s="870"/>
      <c r="AC37" s="871"/>
      <c r="AD37" s="869">
        <v>4</v>
      </c>
      <c r="AE37" s="870">
        <v>4</v>
      </c>
      <c r="AF37" s="870">
        <v>4</v>
      </c>
      <c r="AG37" s="870">
        <v>4</v>
      </c>
      <c r="AH37" s="870">
        <v>4</v>
      </c>
      <c r="AI37" s="870"/>
      <c r="AJ37" s="871"/>
      <c r="AK37" s="869">
        <v>4</v>
      </c>
      <c r="AL37" s="870">
        <v>4</v>
      </c>
      <c r="AM37" s="870">
        <v>4</v>
      </c>
      <c r="AN37" s="870">
        <v>4</v>
      </c>
      <c r="AO37" s="870">
        <v>4</v>
      </c>
      <c r="AP37" s="870"/>
      <c r="AQ37" s="871"/>
      <c r="AR37" s="869">
        <v>4</v>
      </c>
      <c r="AS37" s="870">
        <v>4</v>
      </c>
      <c r="AT37" s="870">
        <v>4</v>
      </c>
      <c r="AU37" s="870">
        <v>4</v>
      </c>
      <c r="AV37" s="870">
        <v>4</v>
      </c>
      <c r="AW37" s="870"/>
      <c r="AX37" s="871"/>
      <c r="AY37" s="872">
        <f t="shared" ref="AY37:AY56" si="4">SUM(W37:AX37)</f>
        <v>80</v>
      </c>
      <c r="AZ37" s="872"/>
      <c r="BA37" s="873"/>
      <c r="BB37" s="874">
        <f t="shared" ref="BB37:BB57" si="5">AY37/4</f>
        <v>20</v>
      </c>
      <c r="BC37" s="875"/>
      <c r="BD37" s="876"/>
      <c r="BE37" s="877"/>
      <c r="BF37" s="878"/>
      <c r="BG37" s="878"/>
      <c r="BH37" s="877"/>
      <c r="BI37" s="878"/>
      <c r="BJ37" s="878"/>
      <c r="BK37" s="879"/>
      <c r="BL37" s="880"/>
      <c r="BM37" s="880"/>
      <c r="BN37" s="881"/>
      <c r="BQ37" s="751"/>
      <c r="BR37" s="762"/>
      <c r="BS37" s="762"/>
      <c r="BT37" s="763"/>
      <c r="BU37" s="763"/>
    </row>
    <row r="38" spans="2:96" ht="21" customHeight="1">
      <c r="B38" s="882"/>
      <c r="C38" s="883" t="s">
        <v>358</v>
      </c>
      <c r="D38" s="884" t="s">
        <v>368</v>
      </c>
      <c r="E38" s="884"/>
      <c r="F38" s="884"/>
      <c r="G38" s="884"/>
      <c r="H38" s="884"/>
      <c r="I38" s="885"/>
      <c r="J38" s="886"/>
      <c r="K38" s="884"/>
      <c r="L38" s="885"/>
      <c r="M38" s="886"/>
      <c r="N38" s="884"/>
      <c r="O38" s="885"/>
      <c r="P38" s="887"/>
      <c r="Q38" s="888"/>
      <c r="R38" s="888"/>
      <c r="S38" s="888"/>
      <c r="T38" s="888"/>
      <c r="U38" s="888"/>
      <c r="V38" s="889"/>
      <c r="W38" s="890">
        <v>8</v>
      </c>
      <c r="X38" s="891">
        <v>8</v>
      </c>
      <c r="Y38" s="891">
        <v>8</v>
      </c>
      <c r="Z38" s="891">
        <v>8</v>
      </c>
      <c r="AA38" s="891">
        <v>8</v>
      </c>
      <c r="AB38" s="891"/>
      <c r="AC38" s="892"/>
      <c r="AD38" s="890">
        <v>8</v>
      </c>
      <c r="AE38" s="891">
        <v>8</v>
      </c>
      <c r="AF38" s="891">
        <v>8</v>
      </c>
      <c r="AG38" s="891">
        <v>8</v>
      </c>
      <c r="AH38" s="891">
        <v>8</v>
      </c>
      <c r="AI38" s="891"/>
      <c r="AJ38" s="892"/>
      <c r="AK38" s="890">
        <v>8</v>
      </c>
      <c r="AL38" s="891">
        <v>8</v>
      </c>
      <c r="AM38" s="891">
        <v>8</v>
      </c>
      <c r="AN38" s="891">
        <v>8</v>
      </c>
      <c r="AO38" s="891">
        <v>8</v>
      </c>
      <c r="AP38" s="891"/>
      <c r="AQ38" s="892"/>
      <c r="AR38" s="890">
        <v>8</v>
      </c>
      <c r="AS38" s="891">
        <v>8</v>
      </c>
      <c r="AT38" s="891">
        <v>8</v>
      </c>
      <c r="AU38" s="891">
        <v>8</v>
      </c>
      <c r="AV38" s="891">
        <v>8</v>
      </c>
      <c r="AW38" s="891"/>
      <c r="AX38" s="892"/>
      <c r="AY38" s="893">
        <f t="shared" si="4"/>
        <v>160</v>
      </c>
      <c r="AZ38" s="893"/>
      <c r="BA38" s="894"/>
      <c r="BB38" s="895">
        <f t="shared" si="5"/>
        <v>40</v>
      </c>
      <c r="BC38" s="896"/>
      <c r="BD38" s="897"/>
      <c r="BE38" s="898"/>
      <c r="BF38" s="899"/>
      <c r="BG38" s="900"/>
      <c r="BH38" s="898"/>
      <c r="BI38" s="899"/>
      <c r="BJ38" s="900"/>
      <c r="BK38" s="901"/>
      <c r="BL38" s="902"/>
      <c r="BM38" s="902"/>
      <c r="BN38" s="903"/>
      <c r="BO38" s="904"/>
    </row>
    <row r="39" spans="2:96" ht="21" customHeight="1">
      <c r="B39" s="882"/>
      <c r="C39" s="905"/>
      <c r="D39" s="906" t="s">
        <v>368</v>
      </c>
      <c r="E39" s="906"/>
      <c r="F39" s="906"/>
      <c r="G39" s="906"/>
      <c r="H39" s="906"/>
      <c r="I39" s="907"/>
      <c r="J39" s="908"/>
      <c r="K39" s="906"/>
      <c r="L39" s="907"/>
      <c r="M39" s="908"/>
      <c r="N39" s="906"/>
      <c r="O39" s="907"/>
      <c r="P39" s="909"/>
      <c r="Q39" s="910"/>
      <c r="R39" s="910"/>
      <c r="S39" s="910"/>
      <c r="T39" s="910"/>
      <c r="U39" s="910"/>
      <c r="V39" s="911"/>
      <c r="W39" s="912"/>
      <c r="X39" s="913"/>
      <c r="Y39" s="913"/>
      <c r="Z39" s="913"/>
      <c r="AA39" s="913"/>
      <c r="AB39" s="913"/>
      <c r="AC39" s="914"/>
      <c r="AD39" s="912"/>
      <c r="AE39" s="913"/>
      <c r="AF39" s="913"/>
      <c r="AG39" s="913"/>
      <c r="AH39" s="913"/>
      <c r="AI39" s="913"/>
      <c r="AJ39" s="914"/>
      <c r="AK39" s="912"/>
      <c r="AL39" s="913"/>
      <c r="AM39" s="913"/>
      <c r="AN39" s="913"/>
      <c r="AO39" s="913"/>
      <c r="AP39" s="913"/>
      <c r="AQ39" s="914"/>
      <c r="AR39" s="912"/>
      <c r="AS39" s="913"/>
      <c r="AT39" s="913"/>
      <c r="AU39" s="913"/>
      <c r="AV39" s="913"/>
      <c r="AW39" s="913"/>
      <c r="AX39" s="914"/>
      <c r="AY39" s="915">
        <f t="shared" si="4"/>
        <v>0</v>
      </c>
      <c r="AZ39" s="915"/>
      <c r="BA39" s="916"/>
      <c r="BB39" s="917">
        <f t="shared" si="5"/>
        <v>0</v>
      </c>
      <c r="BC39" s="918"/>
      <c r="BD39" s="919"/>
      <c r="BE39" s="920"/>
      <c r="BF39" s="921"/>
      <c r="BG39" s="922"/>
      <c r="BH39" s="920"/>
      <c r="BI39" s="921"/>
      <c r="BJ39" s="922"/>
      <c r="BK39" s="642"/>
      <c r="BL39" s="643"/>
      <c r="BM39" s="643"/>
      <c r="BN39" s="923"/>
      <c r="BO39" s="904"/>
    </row>
    <row r="40" spans="2:96" ht="21" customHeight="1">
      <c r="B40" s="882"/>
      <c r="C40" s="905"/>
      <c r="D40" s="906"/>
      <c r="E40" s="906"/>
      <c r="F40" s="906"/>
      <c r="G40" s="906"/>
      <c r="H40" s="906"/>
      <c r="I40" s="907"/>
      <c r="J40" s="908"/>
      <c r="K40" s="906"/>
      <c r="L40" s="907"/>
      <c r="M40" s="908"/>
      <c r="N40" s="906"/>
      <c r="O40" s="907"/>
      <c r="P40" s="909"/>
      <c r="Q40" s="910"/>
      <c r="R40" s="910"/>
      <c r="S40" s="910"/>
      <c r="T40" s="910"/>
      <c r="U40" s="910"/>
      <c r="V40" s="911"/>
      <c r="W40" s="912"/>
      <c r="X40" s="913"/>
      <c r="Y40" s="913"/>
      <c r="Z40" s="913"/>
      <c r="AA40" s="913"/>
      <c r="AB40" s="913"/>
      <c r="AC40" s="914"/>
      <c r="AD40" s="912"/>
      <c r="AE40" s="913"/>
      <c r="AF40" s="913"/>
      <c r="AG40" s="913"/>
      <c r="AH40" s="913"/>
      <c r="AI40" s="913"/>
      <c r="AJ40" s="914"/>
      <c r="AK40" s="912"/>
      <c r="AL40" s="913"/>
      <c r="AM40" s="913"/>
      <c r="AN40" s="913"/>
      <c r="AO40" s="913"/>
      <c r="AP40" s="913"/>
      <c r="AQ40" s="914"/>
      <c r="AR40" s="912"/>
      <c r="AS40" s="913"/>
      <c r="AT40" s="913"/>
      <c r="AU40" s="913"/>
      <c r="AV40" s="913"/>
      <c r="AW40" s="913"/>
      <c r="AX40" s="914"/>
      <c r="AY40" s="915">
        <f t="shared" si="4"/>
        <v>0</v>
      </c>
      <c r="AZ40" s="915"/>
      <c r="BA40" s="916"/>
      <c r="BB40" s="917">
        <f t="shared" si="5"/>
        <v>0</v>
      </c>
      <c r="BC40" s="918"/>
      <c r="BD40" s="919"/>
      <c r="BE40" s="920"/>
      <c r="BF40" s="921"/>
      <c r="BG40" s="922"/>
      <c r="BH40" s="920"/>
      <c r="BI40" s="921"/>
      <c r="BJ40" s="922"/>
      <c r="BK40" s="642"/>
      <c r="BL40" s="643"/>
      <c r="BM40" s="643"/>
      <c r="BN40" s="923"/>
      <c r="BO40" s="904"/>
    </row>
    <row r="41" spans="2:96" ht="21" customHeight="1">
      <c r="B41" s="882"/>
      <c r="C41" s="905"/>
      <c r="D41" s="906"/>
      <c r="E41" s="906"/>
      <c r="F41" s="906"/>
      <c r="G41" s="906"/>
      <c r="H41" s="906"/>
      <c r="I41" s="907"/>
      <c r="J41" s="908"/>
      <c r="K41" s="906"/>
      <c r="L41" s="907"/>
      <c r="M41" s="908"/>
      <c r="N41" s="906"/>
      <c r="O41" s="907"/>
      <c r="P41" s="909"/>
      <c r="Q41" s="910"/>
      <c r="R41" s="910"/>
      <c r="S41" s="910"/>
      <c r="T41" s="910"/>
      <c r="U41" s="910"/>
      <c r="V41" s="911"/>
      <c r="W41" s="912"/>
      <c r="X41" s="913"/>
      <c r="Y41" s="913"/>
      <c r="Z41" s="913"/>
      <c r="AA41" s="913"/>
      <c r="AB41" s="913"/>
      <c r="AC41" s="914"/>
      <c r="AD41" s="912"/>
      <c r="AE41" s="913"/>
      <c r="AF41" s="913"/>
      <c r="AG41" s="913"/>
      <c r="AH41" s="913"/>
      <c r="AI41" s="913"/>
      <c r="AJ41" s="914"/>
      <c r="AK41" s="912"/>
      <c r="AL41" s="913"/>
      <c r="AM41" s="913"/>
      <c r="AN41" s="913"/>
      <c r="AO41" s="913"/>
      <c r="AP41" s="913"/>
      <c r="AQ41" s="914"/>
      <c r="AR41" s="912"/>
      <c r="AS41" s="913"/>
      <c r="AT41" s="913"/>
      <c r="AU41" s="913"/>
      <c r="AV41" s="913"/>
      <c r="AW41" s="913"/>
      <c r="AX41" s="914"/>
      <c r="AY41" s="915">
        <f t="shared" si="4"/>
        <v>0</v>
      </c>
      <c r="AZ41" s="915"/>
      <c r="BA41" s="916"/>
      <c r="BB41" s="917">
        <f t="shared" si="5"/>
        <v>0</v>
      </c>
      <c r="BC41" s="918"/>
      <c r="BD41" s="919"/>
      <c r="BE41" s="920"/>
      <c r="BF41" s="921"/>
      <c r="BG41" s="922"/>
      <c r="BH41" s="920"/>
      <c r="BI41" s="921"/>
      <c r="BJ41" s="922"/>
      <c r="BK41" s="642"/>
      <c r="BL41" s="643"/>
      <c r="BM41" s="643"/>
      <c r="BN41" s="923"/>
      <c r="BO41" s="904"/>
      <c r="CC41" s="924"/>
      <c r="CD41" s="613"/>
      <c r="CE41" s="613"/>
      <c r="CF41" s="613"/>
      <c r="CG41" s="613"/>
      <c r="CH41" s="613"/>
      <c r="CI41" s="613"/>
      <c r="CJ41" s="613"/>
      <c r="CK41" s="613"/>
      <c r="CL41" s="613"/>
      <c r="CM41" s="613"/>
      <c r="CN41" s="613"/>
      <c r="CO41" s="613"/>
      <c r="CP41" s="613"/>
      <c r="CQ41" s="613"/>
      <c r="CR41" s="613"/>
    </row>
    <row r="42" spans="2:96" ht="21" customHeight="1" thickBot="1">
      <c r="B42" s="882"/>
      <c r="C42" s="905"/>
      <c r="D42" s="925"/>
      <c r="E42" s="925"/>
      <c r="F42" s="925"/>
      <c r="G42" s="925"/>
      <c r="H42" s="925"/>
      <c r="I42" s="926"/>
      <c r="J42" s="927"/>
      <c r="K42" s="925"/>
      <c r="L42" s="926"/>
      <c r="M42" s="927"/>
      <c r="N42" s="925"/>
      <c r="O42" s="926"/>
      <c r="P42" s="909"/>
      <c r="Q42" s="910"/>
      <c r="R42" s="910"/>
      <c r="S42" s="910"/>
      <c r="T42" s="910"/>
      <c r="U42" s="910"/>
      <c r="V42" s="911"/>
      <c r="W42" s="928"/>
      <c r="X42" s="929"/>
      <c r="Y42" s="929"/>
      <c r="Z42" s="929"/>
      <c r="AA42" s="929"/>
      <c r="AB42" s="929"/>
      <c r="AC42" s="930"/>
      <c r="AD42" s="928"/>
      <c r="AE42" s="929"/>
      <c r="AF42" s="929"/>
      <c r="AG42" s="929"/>
      <c r="AH42" s="929"/>
      <c r="AI42" s="929"/>
      <c r="AJ42" s="930"/>
      <c r="AK42" s="928"/>
      <c r="AL42" s="929"/>
      <c r="AM42" s="929"/>
      <c r="AN42" s="929"/>
      <c r="AO42" s="929"/>
      <c r="AP42" s="929"/>
      <c r="AQ42" s="930"/>
      <c r="AR42" s="928"/>
      <c r="AS42" s="929"/>
      <c r="AT42" s="929"/>
      <c r="AU42" s="929"/>
      <c r="AV42" s="929"/>
      <c r="AW42" s="929"/>
      <c r="AX42" s="930"/>
      <c r="AY42" s="931">
        <f t="shared" si="4"/>
        <v>0</v>
      </c>
      <c r="AZ42" s="931"/>
      <c r="BA42" s="932"/>
      <c r="BB42" s="933">
        <f t="shared" si="5"/>
        <v>0</v>
      </c>
      <c r="BC42" s="934"/>
      <c r="BD42" s="935"/>
      <c r="BE42" s="936"/>
      <c r="BF42" s="937"/>
      <c r="BG42" s="938"/>
      <c r="BH42" s="936"/>
      <c r="BI42" s="937"/>
      <c r="BJ42" s="938"/>
      <c r="BK42" s="651"/>
      <c r="BL42" s="652"/>
      <c r="BM42" s="652"/>
      <c r="BN42" s="939"/>
      <c r="BO42" s="904"/>
      <c r="CC42" s="613"/>
      <c r="CD42" s="613"/>
      <c r="CE42" s="940"/>
      <c r="CF42" s="940"/>
      <c r="CG42" s="940"/>
      <c r="CH42" s="940"/>
      <c r="CI42" s="940"/>
      <c r="CJ42" s="940"/>
      <c r="CK42" s="941"/>
      <c r="CL42" s="941"/>
      <c r="CM42" s="941"/>
      <c r="CN42" s="941"/>
      <c r="CO42" s="941"/>
      <c r="CP42" s="763"/>
      <c r="CQ42" s="763"/>
      <c r="CR42" s="763"/>
    </row>
    <row r="43" spans="2:96" ht="21" customHeight="1">
      <c r="B43" s="882"/>
      <c r="C43" s="942" t="s">
        <v>249</v>
      </c>
      <c r="D43" s="943" t="s">
        <v>369</v>
      </c>
      <c r="E43" s="944"/>
      <c r="F43" s="944"/>
      <c r="G43" s="944"/>
      <c r="H43" s="944"/>
      <c r="I43" s="944"/>
      <c r="J43" s="944"/>
      <c r="K43" s="944"/>
      <c r="L43" s="944"/>
      <c r="M43" s="944"/>
      <c r="N43" s="944"/>
      <c r="O43" s="944"/>
      <c r="P43" s="887"/>
      <c r="Q43" s="888"/>
      <c r="R43" s="888"/>
      <c r="S43" s="888"/>
      <c r="T43" s="888"/>
      <c r="U43" s="888"/>
      <c r="V43" s="889"/>
      <c r="W43" s="890"/>
      <c r="X43" s="891">
        <v>8</v>
      </c>
      <c r="Y43" s="891"/>
      <c r="Z43" s="891">
        <v>8</v>
      </c>
      <c r="AA43" s="891">
        <v>8</v>
      </c>
      <c r="AB43" s="891"/>
      <c r="AC43" s="892"/>
      <c r="AD43" s="890"/>
      <c r="AE43" s="891">
        <v>8</v>
      </c>
      <c r="AF43" s="891"/>
      <c r="AG43" s="891">
        <v>8</v>
      </c>
      <c r="AH43" s="891">
        <v>8</v>
      </c>
      <c r="AI43" s="891"/>
      <c r="AJ43" s="892"/>
      <c r="AK43" s="890"/>
      <c r="AL43" s="891">
        <v>8</v>
      </c>
      <c r="AM43" s="891"/>
      <c r="AN43" s="891">
        <v>8</v>
      </c>
      <c r="AO43" s="891">
        <v>8</v>
      </c>
      <c r="AP43" s="891"/>
      <c r="AQ43" s="892"/>
      <c r="AR43" s="945"/>
      <c r="AS43" s="891">
        <v>8</v>
      </c>
      <c r="AT43" s="891"/>
      <c r="AU43" s="891">
        <v>8</v>
      </c>
      <c r="AV43" s="891">
        <v>8</v>
      </c>
      <c r="AW43" s="891"/>
      <c r="AX43" s="892"/>
      <c r="AY43" s="894">
        <f t="shared" si="4"/>
        <v>96</v>
      </c>
      <c r="AZ43" s="946"/>
      <c r="BA43" s="946"/>
      <c r="BB43" s="947">
        <f>AY43/4</f>
        <v>24</v>
      </c>
      <c r="BC43" s="947"/>
      <c r="BD43" s="947"/>
      <c r="BE43" s="948">
        <f>ROUNDDOWN(SUM(BB43:BD50)/AY60,1)</f>
        <v>2.5</v>
      </c>
      <c r="BF43" s="949"/>
      <c r="BG43" s="950"/>
      <c r="BH43" s="951">
        <f>ROUNDDOWN(SUM(BB43:BD50)/40,1)</f>
        <v>2</v>
      </c>
      <c r="BI43" s="952"/>
      <c r="BJ43" s="953"/>
      <c r="BK43" s="901"/>
      <c r="BL43" s="902"/>
      <c r="BM43" s="902"/>
      <c r="BN43" s="903"/>
      <c r="BO43" s="904"/>
      <c r="BP43" s="954"/>
      <c r="CC43" s="613"/>
      <c r="CD43" s="613"/>
      <c r="CE43" s="940"/>
      <c r="CF43" s="940"/>
      <c r="CG43" s="940"/>
      <c r="CH43" s="940"/>
      <c r="CI43" s="940"/>
      <c r="CJ43" s="940"/>
      <c r="CK43" s="941"/>
      <c r="CL43" s="941"/>
      <c r="CM43" s="941"/>
      <c r="CN43" s="941"/>
      <c r="CO43" s="941"/>
      <c r="CP43" s="763"/>
      <c r="CQ43" s="763"/>
      <c r="CR43" s="763"/>
    </row>
    <row r="44" spans="2:96" ht="21" customHeight="1">
      <c r="B44" s="882"/>
      <c r="C44" s="882"/>
      <c r="D44" s="955" t="s">
        <v>370</v>
      </c>
      <c r="E44" s="956"/>
      <c r="F44" s="956"/>
      <c r="G44" s="956"/>
      <c r="H44" s="956"/>
      <c r="I44" s="956"/>
      <c r="J44" s="956"/>
      <c r="K44" s="956"/>
      <c r="L44" s="956"/>
      <c r="M44" s="956"/>
      <c r="N44" s="956"/>
      <c r="O44" s="956"/>
      <c r="P44" s="909"/>
      <c r="Q44" s="910"/>
      <c r="R44" s="910"/>
      <c r="S44" s="910"/>
      <c r="T44" s="910"/>
      <c r="U44" s="910"/>
      <c r="V44" s="911"/>
      <c r="W44" s="912">
        <v>4</v>
      </c>
      <c r="X44" s="913"/>
      <c r="Y44" s="913">
        <v>7</v>
      </c>
      <c r="Z44" s="913"/>
      <c r="AA44" s="913"/>
      <c r="AB44" s="913">
        <v>1</v>
      </c>
      <c r="AC44" s="914">
        <v>4</v>
      </c>
      <c r="AD44" s="912">
        <v>4</v>
      </c>
      <c r="AE44" s="913"/>
      <c r="AF44" s="913">
        <v>7</v>
      </c>
      <c r="AG44" s="913"/>
      <c r="AH44" s="913"/>
      <c r="AI44" s="913">
        <v>1</v>
      </c>
      <c r="AJ44" s="914">
        <v>4</v>
      </c>
      <c r="AK44" s="912">
        <v>4</v>
      </c>
      <c r="AL44" s="913"/>
      <c r="AM44" s="913">
        <v>7</v>
      </c>
      <c r="AN44" s="913">
        <v>2</v>
      </c>
      <c r="AO44" s="913"/>
      <c r="AP44" s="913">
        <v>1</v>
      </c>
      <c r="AQ44" s="914">
        <v>4</v>
      </c>
      <c r="AR44" s="957">
        <v>4</v>
      </c>
      <c r="AS44" s="913"/>
      <c r="AT44" s="913"/>
      <c r="AU44" s="913"/>
      <c r="AV44" s="913"/>
      <c r="AW44" s="913"/>
      <c r="AX44" s="914">
        <v>7</v>
      </c>
      <c r="AY44" s="916">
        <f t="shared" si="4"/>
        <v>61</v>
      </c>
      <c r="AZ44" s="958"/>
      <c r="BA44" s="958"/>
      <c r="BB44" s="959">
        <f>AY44/4</f>
        <v>15.25</v>
      </c>
      <c r="BC44" s="959"/>
      <c r="BD44" s="959"/>
      <c r="BE44" s="960"/>
      <c r="BF44" s="961"/>
      <c r="BG44" s="962"/>
      <c r="BH44" s="963"/>
      <c r="BI44" s="964"/>
      <c r="BJ44" s="965"/>
      <c r="BK44" s="642"/>
      <c r="BL44" s="643"/>
      <c r="BM44" s="643"/>
      <c r="BN44" s="923"/>
      <c r="BO44" s="904"/>
      <c r="CC44" s="613"/>
      <c r="CD44" s="613"/>
      <c r="CE44" s="940"/>
      <c r="CF44" s="940"/>
      <c r="CG44" s="940"/>
      <c r="CH44" s="940"/>
      <c r="CI44" s="940"/>
      <c r="CJ44" s="940"/>
      <c r="CK44" s="941"/>
      <c r="CL44" s="941"/>
      <c r="CM44" s="941"/>
      <c r="CN44" s="941"/>
      <c r="CO44" s="941"/>
      <c r="CP44" s="763"/>
      <c r="CQ44" s="763"/>
      <c r="CR44" s="763"/>
    </row>
    <row r="45" spans="2:96" ht="21" customHeight="1">
      <c r="B45" s="882"/>
      <c r="C45" s="882"/>
      <c r="D45" s="955" t="s">
        <v>371</v>
      </c>
      <c r="E45" s="956"/>
      <c r="F45" s="956"/>
      <c r="G45" s="956"/>
      <c r="H45" s="956"/>
      <c r="I45" s="956"/>
      <c r="J45" s="956"/>
      <c r="K45" s="956"/>
      <c r="L45" s="956"/>
      <c r="M45" s="956"/>
      <c r="N45" s="956"/>
      <c r="O45" s="956"/>
      <c r="P45" s="909"/>
      <c r="Q45" s="910"/>
      <c r="R45" s="910"/>
      <c r="S45" s="910"/>
      <c r="T45" s="910"/>
      <c r="U45" s="910"/>
      <c r="V45" s="911"/>
      <c r="W45" s="912">
        <v>4</v>
      </c>
      <c r="X45" s="913"/>
      <c r="Y45" s="913">
        <v>7</v>
      </c>
      <c r="Z45" s="913"/>
      <c r="AA45" s="913"/>
      <c r="AB45" s="913">
        <v>1</v>
      </c>
      <c r="AC45" s="914">
        <v>4</v>
      </c>
      <c r="AD45" s="912">
        <v>4</v>
      </c>
      <c r="AE45" s="913"/>
      <c r="AF45" s="913">
        <v>7</v>
      </c>
      <c r="AG45" s="913"/>
      <c r="AH45" s="913"/>
      <c r="AI45" s="913">
        <v>1</v>
      </c>
      <c r="AJ45" s="914">
        <v>4</v>
      </c>
      <c r="AK45" s="912">
        <v>4</v>
      </c>
      <c r="AL45" s="913"/>
      <c r="AM45" s="913">
        <v>7</v>
      </c>
      <c r="AN45" s="913">
        <v>2</v>
      </c>
      <c r="AO45" s="913"/>
      <c r="AP45" s="913">
        <v>1</v>
      </c>
      <c r="AQ45" s="914">
        <v>4</v>
      </c>
      <c r="AR45" s="957">
        <v>4</v>
      </c>
      <c r="AS45" s="913"/>
      <c r="AT45" s="913"/>
      <c r="AU45" s="913"/>
      <c r="AV45" s="913"/>
      <c r="AW45" s="913"/>
      <c r="AX45" s="914">
        <v>7</v>
      </c>
      <c r="AY45" s="916">
        <f t="shared" si="4"/>
        <v>61</v>
      </c>
      <c r="AZ45" s="958"/>
      <c r="BA45" s="958"/>
      <c r="BB45" s="959">
        <f t="shared" si="5"/>
        <v>15.25</v>
      </c>
      <c r="BC45" s="959"/>
      <c r="BD45" s="959"/>
      <c r="BE45" s="960"/>
      <c r="BF45" s="961"/>
      <c r="BG45" s="962"/>
      <c r="BH45" s="963"/>
      <c r="BI45" s="964"/>
      <c r="BJ45" s="965"/>
      <c r="BK45" s="642"/>
      <c r="BL45" s="643"/>
      <c r="BM45" s="643"/>
      <c r="BN45" s="923"/>
      <c r="BO45" s="904"/>
      <c r="CC45" s="966"/>
      <c r="CD45" s="613"/>
      <c r="CE45" s="940"/>
      <c r="CF45" s="940"/>
      <c r="CG45" s="940"/>
      <c r="CH45" s="940"/>
      <c r="CI45" s="940"/>
      <c r="CJ45" s="940"/>
      <c r="CK45" s="941"/>
      <c r="CL45" s="941"/>
      <c r="CM45" s="941"/>
      <c r="CN45" s="941"/>
      <c r="CO45" s="941"/>
      <c r="CP45" s="763"/>
      <c r="CQ45" s="763"/>
      <c r="CR45" s="763"/>
    </row>
    <row r="46" spans="2:96" ht="21" customHeight="1">
      <c r="B46" s="882"/>
      <c r="C46" s="882"/>
      <c r="D46" s="955" t="s">
        <v>372</v>
      </c>
      <c r="E46" s="956"/>
      <c r="F46" s="956"/>
      <c r="G46" s="956"/>
      <c r="H46" s="956"/>
      <c r="I46" s="956"/>
      <c r="J46" s="956"/>
      <c r="K46" s="956"/>
      <c r="L46" s="956"/>
      <c r="M46" s="956"/>
      <c r="N46" s="956"/>
      <c r="O46" s="956"/>
      <c r="P46" s="909"/>
      <c r="Q46" s="910"/>
      <c r="R46" s="910"/>
      <c r="S46" s="910"/>
      <c r="T46" s="910"/>
      <c r="U46" s="910"/>
      <c r="V46" s="911"/>
      <c r="W46" s="912"/>
      <c r="X46" s="913"/>
      <c r="Y46" s="913"/>
      <c r="Z46" s="913"/>
      <c r="AA46" s="913">
        <v>7</v>
      </c>
      <c r="AB46" s="913"/>
      <c r="AC46" s="914"/>
      <c r="AD46" s="912">
        <v>1</v>
      </c>
      <c r="AE46" s="913">
        <v>4</v>
      </c>
      <c r="AF46" s="913">
        <v>4</v>
      </c>
      <c r="AG46" s="913"/>
      <c r="AH46" s="913">
        <v>7</v>
      </c>
      <c r="AI46" s="913"/>
      <c r="AJ46" s="914"/>
      <c r="AK46" s="912">
        <v>1</v>
      </c>
      <c r="AL46" s="913">
        <v>4</v>
      </c>
      <c r="AM46" s="913">
        <v>4</v>
      </c>
      <c r="AN46" s="913"/>
      <c r="AO46" s="913">
        <v>7</v>
      </c>
      <c r="AP46" s="913">
        <v>2</v>
      </c>
      <c r="AQ46" s="914"/>
      <c r="AR46" s="957">
        <v>1</v>
      </c>
      <c r="AS46" s="913">
        <v>4</v>
      </c>
      <c r="AT46" s="913"/>
      <c r="AU46" s="913"/>
      <c r="AV46" s="913">
        <v>7</v>
      </c>
      <c r="AW46" s="913"/>
      <c r="AX46" s="914">
        <v>4</v>
      </c>
      <c r="AY46" s="916">
        <f t="shared" si="4"/>
        <v>57</v>
      </c>
      <c r="AZ46" s="958"/>
      <c r="BA46" s="958"/>
      <c r="BB46" s="959">
        <f t="shared" si="5"/>
        <v>14.25</v>
      </c>
      <c r="BC46" s="959"/>
      <c r="BD46" s="959"/>
      <c r="BE46" s="960"/>
      <c r="BF46" s="961"/>
      <c r="BG46" s="962"/>
      <c r="BH46" s="963"/>
      <c r="BI46" s="964"/>
      <c r="BJ46" s="965"/>
      <c r="BK46" s="651"/>
      <c r="BL46" s="652"/>
      <c r="BM46" s="652"/>
      <c r="BN46" s="939"/>
      <c r="BO46" s="904"/>
    </row>
    <row r="47" spans="2:96" ht="21" customHeight="1">
      <c r="B47" s="882"/>
      <c r="C47" s="882"/>
      <c r="D47" s="955" t="s">
        <v>373</v>
      </c>
      <c r="E47" s="956"/>
      <c r="F47" s="956"/>
      <c r="G47" s="956"/>
      <c r="H47" s="956"/>
      <c r="I47" s="956"/>
      <c r="J47" s="956"/>
      <c r="K47" s="956"/>
      <c r="L47" s="956"/>
      <c r="M47" s="956"/>
      <c r="N47" s="956"/>
      <c r="O47" s="956"/>
      <c r="P47" s="909"/>
      <c r="Q47" s="910"/>
      <c r="R47" s="910"/>
      <c r="S47" s="910"/>
      <c r="T47" s="910"/>
      <c r="U47" s="910"/>
      <c r="V47" s="911"/>
      <c r="W47" s="912"/>
      <c r="X47" s="913"/>
      <c r="Y47" s="913"/>
      <c r="Z47" s="913"/>
      <c r="AA47" s="913">
        <v>7</v>
      </c>
      <c r="AB47" s="913"/>
      <c r="AC47" s="914"/>
      <c r="AD47" s="912">
        <v>1</v>
      </c>
      <c r="AE47" s="913">
        <v>4</v>
      </c>
      <c r="AF47" s="913">
        <v>4</v>
      </c>
      <c r="AG47" s="913"/>
      <c r="AH47" s="913">
        <v>7</v>
      </c>
      <c r="AI47" s="913"/>
      <c r="AJ47" s="914"/>
      <c r="AK47" s="912">
        <v>1</v>
      </c>
      <c r="AL47" s="913">
        <v>4</v>
      </c>
      <c r="AM47" s="913">
        <v>4</v>
      </c>
      <c r="AN47" s="913"/>
      <c r="AO47" s="913">
        <v>7</v>
      </c>
      <c r="AP47" s="913">
        <v>2</v>
      </c>
      <c r="AQ47" s="914"/>
      <c r="AR47" s="957">
        <v>1</v>
      </c>
      <c r="AS47" s="913">
        <v>4</v>
      </c>
      <c r="AT47" s="913"/>
      <c r="AU47" s="913"/>
      <c r="AV47" s="913">
        <v>7</v>
      </c>
      <c r="AW47" s="913"/>
      <c r="AX47" s="914">
        <v>4</v>
      </c>
      <c r="AY47" s="916">
        <f t="shared" si="4"/>
        <v>57</v>
      </c>
      <c r="AZ47" s="958"/>
      <c r="BA47" s="958"/>
      <c r="BB47" s="959">
        <f t="shared" si="5"/>
        <v>14.25</v>
      </c>
      <c r="BC47" s="959"/>
      <c r="BD47" s="959"/>
      <c r="BE47" s="960"/>
      <c r="BF47" s="961"/>
      <c r="BG47" s="962"/>
      <c r="BH47" s="963"/>
      <c r="BI47" s="964"/>
      <c r="BJ47" s="965"/>
      <c r="BK47" s="642"/>
      <c r="BL47" s="643"/>
      <c r="BM47" s="643"/>
      <c r="BN47" s="923"/>
      <c r="BO47" s="904"/>
    </row>
    <row r="48" spans="2:96" ht="21" customHeight="1">
      <c r="B48" s="882"/>
      <c r="C48" s="882"/>
      <c r="D48" s="955"/>
      <c r="E48" s="956"/>
      <c r="F48" s="956"/>
      <c r="G48" s="956"/>
      <c r="H48" s="956"/>
      <c r="I48" s="956"/>
      <c r="J48" s="956"/>
      <c r="K48" s="956"/>
      <c r="L48" s="956"/>
      <c r="M48" s="956"/>
      <c r="N48" s="956"/>
      <c r="O48" s="956"/>
      <c r="P48" s="909"/>
      <c r="Q48" s="910"/>
      <c r="R48" s="910"/>
      <c r="S48" s="910"/>
      <c r="T48" s="910"/>
      <c r="U48" s="910"/>
      <c r="V48" s="911"/>
      <c r="W48" s="912"/>
      <c r="X48" s="913"/>
      <c r="Y48" s="913"/>
      <c r="Z48" s="913"/>
      <c r="AA48" s="913"/>
      <c r="AB48" s="913"/>
      <c r="AC48" s="914"/>
      <c r="AD48" s="912"/>
      <c r="AE48" s="913"/>
      <c r="AF48" s="913"/>
      <c r="AG48" s="913"/>
      <c r="AH48" s="913"/>
      <c r="AI48" s="913"/>
      <c r="AJ48" s="914"/>
      <c r="AK48" s="912"/>
      <c r="AL48" s="913"/>
      <c r="AM48" s="913"/>
      <c r="AN48" s="913"/>
      <c r="AO48" s="913"/>
      <c r="AP48" s="913"/>
      <c r="AQ48" s="914"/>
      <c r="AR48" s="957"/>
      <c r="AS48" s="913"/>
      <c r="AT48" s="913"/>
      <c r="AU48" s="913"/>
      <c r="AV48" s="913"/>
      <c r="AW48" s="913"/>
      <c r="AX48" s="914"/>
      <c r="AY48" s="916">
        <f t="shared" si="4"/>
        <v>0</v>
      </c>
      <c r="AZ48" s="958"/>
      <c r="BA48" s="958"/>
      <c r="BB48" s="959">
        <f t="shared" si="5"/>
        <v>0</v>
      </c>
      <c r="BC48" s="959"/>
      <c r="BD48" s="959"/>
      <c r="BE48" s="960"/>
      <c r="BF48" s="961"/>
      <c r="BG48" s="962"/>
      <c r="BH48" s="963"/>
      <c r="BI48" s="964"/>
      <c r="BJ48" s="965"/>
      <c r="BK48" s="642"/>
      <c r="BL48" s="643"/>
      <c r="BM48" s="643"/>
      <c r="BN48" s="923"/>
      <c r="BO48" s="904"/>
    </row>
    <row r="49" spans="2:85" ht="21" customHeight="1">
      <c r="B49" s="882"/>
      <c r="C49" s="882"/>
      <c r="D49" s="955"/>
      <c r="E49" s="956"/>
      <c r="F49" s="956"/>
      <c r="G49" s="956"/>
      <c r="H49" s="956"/>
      <c r="I49" s="956"/>
      <c r="J49" s="956"/>
      <c r="K49" s="956"/>
      <c r="L49" s="956"/>
      <c r="M49" s="956"/>
      <c r="N49" s="956"/>
      <c r="O49" s="956"/>
      <c r="P49" s="909"/>
      <c r="Q49" s="910"/>
      <c r="R49" s="910"/>
      <c r="S49" s="910"/>
      <c r="T49" s="910"/>
      <c r="U49" s="910"/>
      <c r="V49" s="911"/>
      <c r="W49" s="912"/>
      <c r="X49" s="913"/>
      <c r="Y49" s="913"/>
      <c r="Z49" s="913"/>
      <c r="AA49" s="913"/>
      <c r="AB49" s="913"/>
      <c r="AC49" s="914"/>
      <c r="AD49" s="912"/>
      <c r="AE49" s="913"/>
      <c r="AF49" s="913"/>
      <c r="AG49" s="913"/>
      <c r="AH49" s="913"/>
      <c r="AI49" s="913"/>
      <c r="AJ49" s="914"/>
      <c r="AK49" s="912"/>
      <c r="AL49" s="913"/>
      <c r="AM49" s="913"/>
      <c r="AN49" s="913"/>
      <c r="AO49" s="913"/>
      <c r="AP49" s="913"/>
      <c r="AQ49" s="914"/>
      <c r="AR49" s="957"/>
      <c r="AS49" s="913"/>
      <c r="AT49" s="913"/>
      <c r="AU49" s="913"/>
      <c r="AV49" s="913"/>
      <c r="AW49" s="913"/>
      <c r="AX49" s="914"/>
      <c r="AY49" s="916">
        <f t="shared" si="4"/>
        <v>0</v>
      </c>
      <c r="AZ49" s="958"/>
      <c r="BA49" s="958"/>
      <c r="BB49" s="959">
        <f t="shared" si="5"/>
        <v>0</v>
      </c>
      <c r="BC49" s="959"/>
      <c r="BD49" s="959"/>
      <c r="BE49" s="960"/>
      <c r="BF49" s="961"/>
      <c r="BG49" s="962"/>
      <c r="BH49" s="963"/>
      <c r="BI49" s="964"/>
      <c r="BJ49" s="965"/>
      <c r="BK49" s="642"/>
      <c r="BL49" s="643"/>
      <c r="BM49" s="643"/>
      <c r="BN49" s="923"/>
      <c r="BO49" s="904"/>
    </row>
    <row r="50" spans="2:85" ht="21" customHeight="1" thickBot="1">
      <c r="B50" s="882"/>
      <c r="C50" s="882"/>
      <c r="D50" s="967"/>
      <c r="E50" s="968"/>
      <c r="F50" s="968"/>
      <c r="G50" s="968"/>
      <c r="H50" s="968"/>
      <c r="I50" s="968"/>
      <c r="J50" s="968"/>
      <c r="K50" s="968"/>
      <c r="L50" s="968"/>
      <c r="M50" s="968"/>
      <c r="N50" s="968"/>
      <c r="O50" s="968"/>
      <c r="P50" s="969"/>
      <c r="Q50" s="970"/>
      <c r="R50" s="970"/>
      <c r="S50" s="970"/>
      <c r="T50" s="970"/>
      <c r="U50" s="970"/>
      <c r="V50" s="971"/>
      <c r="W50" s="972"/>
      <c r="X50" s="973"/>
      <c r="Y50" s="973"/>
      <c r="Z50" s="973"/>
      <c r="AA50" s="973"/>
      <c r="AB50" s="973"/>
      <c r="AC50" s="974"/>
      <c r="AD50" s="972"/>
      <c r="AE50" s="973"/>
      <c r="AF50" s="973"/>
      <c r="AG50" s="973"/>
      <c r="AH50" s="973"/>
      <c r="AI50" s="973"/>
      <c r="AJ50" s="974"/>
      <c r="AK50" s="972"/>
      <c r="AL50" s="973"/>
      <c r="AM50" s="973"/>
      <c r="AN50" s="973"/>
      <c r="AO50" s="973"/>
      <c r="AP50" s="973"/>
      <c r="AQ50" s="974"/>
      <c r="AR50" s="975"/>
      <c r="AS50" s="973"/>
      <c r="AT50" s="973"/>
      <c r="AU50" s="973"/>
      <c r="AV50" s="973"/>
      <c r="AW50" s="973"/>
      <c r="AX50" s="974"/>
      <c r="AY50" s="976">
        <f t="shared" si="4"/>
        <v>0</v>
      </c>
      <c r="AZ50" s="977"/>
      <c r="BA50" s="977"/>
      <c r="BB50" s="978">
        <f t="shared" si="5"/>
        <v>0</v>
      </c>
      <c r="BC50" s="978"/>
      <c r="BD50" s="978"/>
      <c r="BE50" s="979"/>
      <c r="BF50" s="980"/>
      <c r="BG50" s="981"/>
      <c r="BH50" s="982"/>
      <c r="BI50" s="983"/>
      <c r="BJ50" s="984"/>
      <c r="BK50" s="985"/>
      <c r="BL50" s="986"/>
      <c r="BM50" s="986"/>
      <c r="BN50" s="987"/>
      <c r="BO50" s="904"/>
    </row>
    <row r="51" spans="2:85" ht="21" customHeight="1">
      <c r="B51" s="882"/>
      <c r="C51" s="988" t="s">
        <v>250</v>
      </c>
      <c r="D51" s="885" t="s">
        <v>374</v>
      </c>
      <c r="E51" s="944"/>
      <c r="F51" s="944"/>
      <c r="G51" s="944"/>
      <c r="H51" s="944"/>
      <c r="I51" s="944"/>
      <c r="J51" s="944"/>
      <c r="K51" s="944"/>
      <c r="L51" s="944"/>
      <c r="M51" s="944"/>
      <c r="N51" s="944"/>
      <c r="O51" s="944"/>
      <c r="P51" s="887"/>
      <c r="Q51" s="888"/>
      <c r="R51" s="888"/>
      <c r="S51" s="888"/>
      <c r="T51" s="888"/>
      <c r="U51" s="888"/>
      <c r="V51" s="889"/>
      <c r="W51" s="989"/>
      <c r="X51" s="990">
        <v>7</v>
      </c>
      <c r="Y51" s="990">
        <v>7</v>
      </c>
      <c r="Z51" s="990"/>
      <c r="AA51" s="990">
        <v>7</v>
      </c>
      <c r="AB51" s="990"/>
      <c r="AC51" s="991">
        <v>7</v>
      </c>
      <c r="AD51" s="989"/>
      <c r="AE51" s="990">
        <v>7</v>
      </c>
      <c r="AF51" s="990">
        <v>7</v>
      </c>
      <c r="AG51" s="990"/>
      <c r="AH51" s="990">
        <v>7</v>
      </c>
      <c r="AI51" s="990"/>
      <c r="AJ51" s="991">
        <v>7</v>
      </c>
      <c r="AK51" s="989"/>
      <c r="AL51" s="990">
        <v>7</v>
      </c>
      <c r="AM51" s="990">
        <v>7</v>
      </c>
      <c r="AN51" s="990"/>
      <c r="AO51" s="990">
        <v>7</v>
      </c>
      <c r="AP51" s="990"/>
      <c r="AQ51" s="991">
        <v>7</v>
      </c>
      <c r="AR51" s="989"/>
      <c r="AS51" s="990">
        <v>7</v>
      </c>
      <c r="AT51" s="990">
        <v>7</v>
      </c>
      <c r="AU51" s="990"/>
      <c r="AV51" s="990"/>
      <c r="AW51" s="990"/>
      <c r="AX51" s="991">
        <v>7</v>
      </c>
      <c r="AY51" s="992">
        <f t="shared" si="4"/>
        <v>105</v>
      </c>
      <c r="AZ51" s="993"/>
      <c r="BA51" s="993"/>
      <c r="BB51" s="994">
        <f t="shared" si="5"/>
        <v>26.25</v>
      </c>
      <c r="BC51" s="994"/>
      <c r="BD51" s="994"/>
      <c r="BE51" s="960">
        <f>ROUNDDOWN(SUM(BB51:BD57)/AY60,1)</f>
        <v>4.2</v>
      </c>
      <c r="BF51" s="961"/>
      <c r="BG51" s="962"/>
      <c r="BH51" s="995">
        <f>ROUNDDOWN(SUM(BB51:BD57)/40,1)</f>
        <v>3.3</v>
      </c>
      <c r="BI51" s="996"/>
      <c r="BJ51" s="997"/>
      <c r="BK51" s="998"/>
      <c r="BL51" s="999"/>
      <c r="BM51" s="999"/>
      <c r="BN51" s="1000"/>
      <c r="BO51" s="904"/>
    </row>
    <row r="52" spans="2:85" ht="21" customHeight="1">
      <c r="B52" s="882"/>
      <c r="C52" s="1001"/>
      <c r="D52" s="907" t="s">
        <v>375</v>
      </c>
      <c r="E52" s="956"/>
      <c r="F52" s="956"/>
      <c r="G52" s="956"/>
      <c r="H52" s="956"/>
      <c r="I52" s="956"/>
      <c r="J52" s="956"/>
      <c r="K52" s="956"/>
      <c r="L52" s="956"/>
      <c r="M52" s="956"/>
      <c r="N52" s="956"/>
      <c r="O52" s="956"/>
      <c r="P52" s="909"/>
      <c r="Q52" s="910"/>
      <c r="R52" s="910"/>
      <c r="S52" s="910"/>
      <c r="T52" s="910"/>
      <c r="U52" s="910"/>
      <c r="V52" s="911"/>
      <c r="W52" s="912"/>
      <c r="X52" s="913">
        <v>7</v>
      </c>
      <c r="Y52" s="913">
        <v>7</v>
      </c>
      <c r="Z52" s="913"/>
      <c r="AA52" s="913">
        <v>7</v>
      </c>
      <c r="AB52" s="913"/>
      <c r="AC52" s="914">
        <v>7</v>
      </c>
      <c r="AD52" s="912"/>
      <c r="AE52" s="913">
        <v>7</v>
      </c>
      <c r="AF52" s="913">
        <v>7</v>
      </c>
      <c r="AG52" s="913"/>
      <c r="AH52" s="913">
        <v>7</v>
      </c>
      <c r="AI52" s="913"/>
      <c r="AJ52" s="914">
        <v>7</v>
      </c>
      <c r="AK52" s="912"/>
      <c r="AL52" s="913">
        <v>7</v>
      </c>
      <c r="AM52" s="913">
        <v>7</v>
      </c>
      <c r="AN52" s="913"/>
      <c r="AO52" s="913"/>
      <c r="AP52" s="913"/>
      <c r="AQ52" s="914">
        <v>7</v>
      </c>
      <c r="AR52" s="912"/>
      <c r="AS52" s="913"/>
      <c r="AT52" s="913">
        <v>7</v>
      </c>
      <c r="AU52" s="913"/>
      <c r="AV52" s="913"/>
      <c r="AW52" s="913"/>
      <c r="AX52" s="914">
        <v>7</v>
      </c>
      <c r="AY52" s="916">
        <f t="shared" si="4"/>
        <v>91</v>
      </c>
      <c r="AZ52" s="958"/>
      <c r="BA52" s="958"/>
      <c r="BB52" s="959">
        <f t="shared" si="5"/>
        <v>22.75</v>
      </c>
      <c r="BC52" s="959"/>
      <c r="BD52" s="959"/>
      <c r="BE52" s="960"/>
      <c r="BF52" s="961"/>
      <c r="BG52" s="962"/>
      <c r="BH52" s="995"/>
      <c r="BI52" s="996"/>
      <c r="BJ52" s="997"/>
      <c r="BK52" s="1002"/>
      <c r="BL52" s="1002"/>
      <c r="BM52" s="1002"/>
      <c r="BN52" s="1003"/>
      <c r="BO52" s="904"/>
    </row>
    <row r="53" spans="2:85" ht="21" customHeight="1">
      <c r="B53" s="882"/>
      <c r="C53" s="1001"/>
      <c r="D53" s="907" t="s">
        <v>376</v>
      </c>
      <c r="E53" s="956"/>
      <c r="F53" s="956"/>
      <c r="G53" s="956"/>
      <c r="H53" s="956"/>
      <c r="I53" s="956"/>
      <c r="J53" s="956"/>
      <c r="K53" s="956"/>
      <c r="L53" s="956"/>
      <c r="M53" s="956"/>
      <c r="N53" s="956"/>
      <c r="O53" s="956"/>
      <c r="P53" s="909"/>
      <c r="Q53" s="910"/>
      <c r="R53" s="910"/>
      <c r="S53" s="910"/>
      <c r="T53" s="910"/>
      <c r="U53" s="910"/>
      <c r="V53" s="911"/>
      <c r="W53" s="912">
        <v>7</v>
      </c>
      <c r="X53" s="913"/>
      <c r="Y53" s="913">
        <v>7</v>
      </c>
      <c r="Z53" s="913">
        <v>7</v>
      </c>
      <c r="AA53" s="913">
        <v>7</v>
      </c>
      <c r="AB53" s="913">
        <v>7</v>
      </c>
      <c r="AC53" s="914"/>
      <c r="AD53" s="912">
        <v>7</v>
      </c>
      <c r="AE53" s="913"/>
      <c r="AF53" s="913">
        <v>7</v>
      </c>
      <c r="AG53" s="913">
        <v>7</v>
      </c>
      <c r="AH53" s="913">
        <v>7</v>
      </c>
      <c r="AI53" s="913">
        <v>7</v>
      </c>
      <c r="AJ53" s="914"/>
      <c r="AK53" s="912">
        <v>7</v>
      </c>
      <c r="AL53" s="913"/>
      <c r="AM53" s="913">
        <v>7</v>
      </c>
      <c r="AN53" s="913">
        <v>7</v>
      </c>
      <c r="AO53" s="913"/>
      <c r="AP53" s="913">
        <v>7</v>
      </c>
      <c r="AQ53" s="914"/>
      <c r="AR53" s="912">
        <v>7</v>
      </c>
      <c r="AS53" s="913"/>
      <c r="AT53" s="913">
        <v>7</v>
      </c>
      <c r="AU53" s="913"/>
      <c r="AV53" s="913">
        <v>7</v>
      </c>
      <c r="AW53" s="913"/>
      <c r="AX53" s="914"/>
      <c r="AY53" s="916">
        <f t="shared" si="4"/>
        <v>119</v>
      </c>
      <c r="AZ53" s="958"/>
      <c r="BA53" s="958"/>
      <c r="BB53" s="959">
        <f t="shared" si="5"/>
        <v>29.75</v>
      </c>
      <c r="BC53" s="959"/>
      <c r="BD53" s="959"/>
      <c r="BE53" s="960"/>
      <c r="BF53" s="961"/>
      <c r="BG53" s="962"/>
      <c r="BH53" s="995"/>
      <c r="BI53" s="996"/>
      <c r="BJ53" s="997"/>
      <c r="BK53" s="1002"/>
      <c r="BL53" s="1002"/>
      <c r="BM53" s="1002"/>
      <c r="BN53" s="1003"/>
      <c r="BO53" s="904"/>
    </row>
    <row r="54" spans="2:85" ht="21" customHeight="1">
      <c r="B54" s="882"/>
      <c r="C54" s="1001"/>
      <c r="D54" s="907" t="s">
        <v>377</v>
      </c>
      <c r="E54" s="956"/>
      <c r="F54" s="956"/>
      <c r="G54" s="956"/>
      <c r="H54" s="956"/>
      <c r="I54" s="956"/>
      <c r="J54" s="956"/>
      <c r="K54" s="956"/>
      <c r="L54" s="956"/>
      <c r="M54" s="956"/>
      <c r="N54" s="956"/>
      <c r="O54" s="956"/>
      <c r="P54" s="909"/>
      <c r="Q54" s="910"/>
      <c r="R54" s="910"/>
      <c r="S54" s="910"/>
      <c r="T54" s="910"/>
      <c r="U54" s="910"/>
      <c r="V54" s="911"/>
      <c r="W54" s="912">
        <v>7</v>
      </c>
      <c r="X54" s="913"/>
      <c r="Y54" s="913"/>
      <c r="Z54" s="913">
        <v>7</v>
      </c>
      <c r="AA54" s="913">
        <v>7</v>
      </c>
      <c r="AB54" s="913">
        <v>7</v>
      </c>
      <c r="AC54" s="914"/>
      <c r="AD54" s="912">
        <v>7</v>
      </c>
      <c r="AE54" s="913"/>
      <c r="AF54" s="913"/>
      <c r="AG54" s="913">
        <v>7</v>
      </c>
      <c r="AH54" s="913">
        <v>7</v>
      </c>
      <c r="AI54" s="913">
        <v>7</v>
      </c>
      <c r="AJ54" s="914"/>
      <c r="AK54" s="912">
        <v>7</v>
      </c>
      <c r="AL54" s="913"/>
      <c r="AM54" s="913">
        <v>7</v>
      </c>
      <c r="AN54" s="913">
        <v>7</v>
      </c>
      <c r="AO54" s="913">
        <v>7</v>
      </c>
      <c r="AP54" s="913">
        <v>7</v>
      </c>
      <c r="AQ54" s="914"/>
      <c r="AR54" s="912">
        <v>7</v>
      </c>
      <c r="AS54" s="913"/>
      <c r="AT54" s="913">
        <v>7</v>
      </c>
      <c r="AU54" s="913"/>
      <c r="AV54" s="913">
        <v>7</v>
      </c>
      <c r="AW54" s="913"/>
      <c r="AX54" s="914"/>
      <c r="AY54" s="916">
        <f t="shared" si="4"/>
        <v>112</v>
      </c>
      <c r="AZ54" s="958"/>
      <c r="BA54" s="958"/>
      <c r="BB54" s="959">
        <f t="shared" si="5"/>
        <v>28</v>
      </c>
      <c r="BC54" s="959"/>
      <c r="BD54" s="959"/>
      <c r="BE54" s="960"/>
      <c r="BF54" s="961"/>
      <c r="BG54" s="962"/>
      <c r="BH54" s="995"/>
      <c r="BI54" s="996"/>
      <c r="BJ54" s="997"/>
      <c r="BK54" s="1002"/>
      <c r="BL54" s="1002"/>
      <c r="BM54" s="1002"/>
      <c r="BN54" s="1003"/>
    </row>
    <row r="55" spans="2:85" ht="21" customHeight="1">
      <c r="B55" s="882"/>
      <c r="C55" s="1001"/>
      <c r="D55" s="907" t="s">
        <v>378</v>
      </c>
      <c r="E55" s="956"/>
      <c r="F55" s="956"/>
      <c r="G55" s="956"/>
      <c r="H55" s="956"/>
      <c r="I55" s="956"/>
      <c r="J55" s="956"/>
      <c r="K55" s="956"/>
      <c r="L55" s="956"/>
      <c r="M55" s="956"/>
      <c r="N55" s="956"/>
      <c r="O55" s="956"/>
      <c r="P55" s="909"/>
      <c r="Q55" s="910"/>
      <c r="R55" s="910"/>
      <c r="S55" s="910"/>
      <c r="T55" s="910"/>
      <c r="U55" s="910"/>
      <c r="V55" s="911"/>
      <c r="W55" s="912">
        <v>7</v>
      </c>
      <c r="X55" s="913"/>
      <c r="Y55" s="913"/>
      <c r="Z55" s="913">
        <v>7</v>
      </c>
      <c r="AA55" s="913">
        <v>7</v>
      </c>
      <c r="AB55" s="913">
        <v>7</v>
      </c>
      <c r="AC55" s="914"/>
      <c r="AD55" s="912">
        <v>7</v>
      </c>
      <c r="AE55" s="913"/>
      <c r="AF55" s="913"/>
      <c r="AG55" s="913">
        <v>7</v>
      </c>
      <c r="AH55" s="913">
        <v>7</v>
      </c>
      <c r="AI55" s="913">
        <v>7</v>
      </c>
      <c r="AJ55" s="914"/>
      <c r="AK55" s="912">
        <v>7</v>
      </c>
      <c r="AL55" s="913"/>
      <c r="AM55" s="913">
        <v>7</v>
      </c>
      <c r="AN55" s="913">
        <v>7</v>
      </c>
      <c r="AO55" s="913">
        <v>7</v>
      </c>
      <c r="AP55" s="913">
        <v>7</v>
      </c>
      <c r="AQ55" s="914"/>
      <c r="AR55" s="912">
        <v>7</v>
      </c>
      <c r="AS55" s="913"/>
      <c r="AT55" s="913">
        <v>7</v>
      </c>
      <c r="AU55" s="913"/>
      <c r="AV55" s="913">
        <v>7</v>
      </c>
      <c r="AW55" s="913"/>
      <c r="AX55" s="914"/>
      <c r="AY55" s="916">
        <f t="shared" si="4"/>
        <v>112</v>
      </c>
      <c r="AZ55" s="958"/>
      <c r="BA55" s="958"/>
      <c r="BB55" s="959">
        <f t="shared" si="5"/>
        <v>28</v>
      </c>
      <c r="BC55" s="959"/>
      <c r="BD55" s="959"/>
      <c r="BE55" s="960"/>
      <c r="BF55" s="961"/>
      <c r="BG55" s="962"/>
      <c r="BH55" s="995"/>
      <c r="BI55" s="996"/>
      <c r="BJ55" s="997"/>
      <c r="BK55" s="1002"/>
      <c r="BL55" s="1002"/>
      <c r="BM55" s="1002"/>
      <c r="BN55" s="1003"/>
      <c r="CE55" s="612"/>
      <c r="CF55" s="612"/>
      <c r="CG55" s="612"/>
    </row>
    <row r="56" spans="2:85" ht="21" customHeight="1">
      <c r="B56" s="882"/>
      <c r="C56" s="1001"/>
      <c r="D56" s="907"/>
      <c r="E56" s="956"/>
      <c r="F56" s="956"/>
      <c r="G56" s="956"/>
      <c r="H56" s="956"/>
      <c r="I56" s="956"/>
      <c r="J56" s="956"/>
      <c r="K56" s="956"/>
      <c r="L56" s="956"/>
      <c r="M56" s="956"/>
      <c r="N56" s="956"/>
      <c r="O56" s="956"/>
      <c r="P56" s="909"/>
      <c r="Q56" s="910"/>
      <c r="R56" s="910"/>
      <c r="S56" s="910"/>
      <c r="T56" s="910"/>
      <c r="U56" s="910"/>
      <c r="V56" s="911"/>
      <c r="W56" s="912"/>
      <c r="X56" s="913"/>
      <c r="Y56" s="913"/>
      <c r="Z56" s="913"/>
      <c r="AA56" s="913"/>
      <c r="AB56" s="913"/>
      <c r="AC56" s="914"/>
      <c r="AD56" s="912"/>
      <c r="AE56" s="913"/>
      <c r="AF56" s="913"/>
      <c r="AG56" s="913"/>
      <c r="AH56" s="913"/>
      <c r="AI56" s="913"/>
      <c r="AJ56" s="914"/>
      <c r="AK56" s="912"/>
      <c r="AL56" s="913"/>
      <c r="AM56" s="913"/>
      <c r="AN56" s="913"/>
      <c r="AO56" s="913"/>
      <c r="AP56" s="913"/>
      <c r="AQ56" s="914"/>
      <c r="AR56" s="912"/>
      <c r="AS56" s="913"/>
      <c r="AT56" s="913"/>
      <c r="AU56" s="913"/>
      <c r="AV56" s="913"/>
      <c r="AW56" s="913"/>
      <c r="AX56" s="914"/>
      <c r="AY56" s="916">
        <f t="shared" si="4"/>
        <v>0</v>
      </c>
      <c r="AZ56" s="958"/>
      <c r="BA56" s="958"/>
      <c r="BB56" s="959">
        <f t="shared" si="5"/>
        <v>0</v>
      </c>
      <c r="BC56" s="959"/>
      <c r="BD56" s="959"/>
      <c r="BE56" s="960"/>
      <c r="BF56" s="961"/>
      <c r="BG56" s="962"/>
      <c r="BH56" s="995"/>
      <c r="BI56" s="996"/>
      <c r="BJ56" s="997"/>
      <c r="BK56" s="1002"/>
      <c r="BL56" s="1002"/>
      <c r="BM56" s="1002"/>
      <c r="BN56" s="1003"/>
      <c r="CE56" s="612"/>
      <c r="CF56" s="612"/>
      <c r="CG56" s="612"/>
    </row>
    <row r="57" spans="2:85" ht="21" customHeight="1" thickBot="1">
      <c r="B57" s="882"/>
      <c r="C57" s="1004"/>
      <c r="D57" s="1005"/>
      <c r="E57" s="1006"/>
      <c r="F57" s="1006"/>
      <c r="G57" s="1006"/>
      <c r="H57" s="1006"/>
      <c r="I57" s="1006"/>
      <c r="J57" s="1007"/>
      <c r="K57" s="1007"/>
      <c r="L57" s="1007"/>
      <c r="M57" s="1007"/>
      <c r="N57" s="1007"/>
      <c r="O57" s="1007"/>
      <c r="P57" s="1008"/>
      <c r="Q57" s="1009"/>
      <c r="R57" s="1009"/>
      <c r="S57" s="1009"/>
      <c r="T57" s="1009"/>
      <c r="U57" s="1009"/>
      <c r="V57" s="1010"/>
      <c r="W57" s="972"/>
      <c r="X57" s="973"/>
      <c r="Y57" s="973"/>
      <c r="Z57" s="973"/>
      <c r="AA57" s="973"/>
      <c r="AB57" s="973"/>
      <c r="AC57" s="974"/>
      <c r="AD57" s="972"/>
      <c r="AE57" s="973"/>
      <c r="AF57" s="973"/>
      <c r="AG57" s="973"/>
      <c r="AH57" s="973"/>
      <c r="AI57" s="973"/>
      <c r="AJ57" s="974"/>
      <c r="AK57" s="972"/>
      <c r="AL57" s="973"/>
      <c r="AM57" s="973"/>
      <c r="AN57" s="973"/>
      <c r="AO57" s="973"/>
      <c r="AP57" s="973"/>
      <c r="AQ57" s="974"/>
      <c r="AR57" s="972"/>
      <c r="AS57" s="973"/>
      <c r="AT57" s="973"/>
      <c r="AU57" s="973"/>
      <c r="AV57" s="973"/>
      <c r="AW57" s="973"/>
      <c r="AX57" s="974"/>
      <c r="AY57" s="932">
        <f>SUM(W57:AX57)</f>
        <v>0</v>
      </c>
      <c r="AZ57" s="1011"/>
      <c r="BA57" s="1011"/>
      <c r="BB57" s="1012">
        <f t="shared" si="5"/>
        <v>0</v>
      </c>
      <c r="BC57" s="1012"/>
      <c r="BD57" s="1012"/>
      <c r="BE57" s="960"/>
      <c r="BF57" s="961"/>
      <c r="BG57" s="962"/>
      <c r="BH57" s="995"/>
      <c r="BI57" s="996"/>
      <c r="BJ57" s="997"/>
      <c r="BK57" s="1013"/>
      <c r="BL57" s="1013"/>
      <c r="BM57" s="1013"/>
      <c r="BN57" s="1014"/>
    </row>
    <row r="58" spans="2:85" ht="21" customHeight="1" thickBot="1">
      <c r="B58" s="882"/>
      <c r="C58" s="1015" t="s">
        <v>359</v>
      </c>
      <c r="D58" s="1016"/>
      <c r="E58" s="1016"/>
      <c r="F58" s="1016"/>
      <c r="G58" s="1016"/>
      <c r="H58" s="1016"/>
      <c r="I58" s="1016"/>
      <c r="J58" s="1016"/>
      <c r="K58" s="1016"/>
      <c r="L58" s="1016"/>
      <c r="M58" s="1016"/>
      <c r="N58" s="1016"/>
      <c r="O58" s="1016"/>
      <c r="P58" s="1016"/>
      <c r="Q58" s="1016"/>
      <c r="R58" s="1016"/>
      <c r="S58" s="1016"/>
      <c r="T58" s="1016"/>
      <c r="U58" s="1016"/>
      <c r="V58" s="1017"/>
      <c r="W58" s="1018">
        <f t="shared" ref="W58:AX58" si="6">SUM(W43:W57)</f>
        <v>29</v>
      </c>
      <c r="X58" s="1019">
        <f t="shared" si="6"/>
        <v>22</v>
      </c>
      <c r="Y58" s="1019">
        <f t="shared" si="6"/>
        <v>35</v>
      </c>
      <c r="Z58" s="1019">
        <f t="shared" si="6"/>
        <v>29</v>
      </c>
      <c r="AA58" s="1019">
        <f t="shared" si="6"/>
        <v>57</v>
      </c>
      <c r="AB58" s="1019">
        <f t="shared" si="6"/>
        <v>23</v>
      </c>
      <c r="AC58" s="1020">
        <f t="shared" si="6"/>
        <v>22</v>
      </c>
      <c r="AD58" s="1018">
        <f t="shared" si="6"/>
        <v>31</v>
      </c>
      <c r="AE58" s="1019">
        <f t="shared" si="6"/>
        <v>30</v>
      </c>
      <c r="AF58" s="1019">
        <f t="shared" si="6"/>
        <v>43</v>
      </c>
      <c r="AG58" s="1019">
        <f t="shared" si="6"/>
        <v>29</v>
      </c>
      <c r="AH58" s="1019">
        <f t="shared" si="6"/>
        <v>57</v>
      </c>
      <c r="AI58" s="1019">
        <f t="shared" si="6"/>
        <v>23</v>
      </c>
      <c r="AJ58" s="1020">
        <f t="shared" si="6"/>
        <v>22</v>
      </c>
      <c r="AK58" s="1018">
        <f t="shared" si="6"/>
        <v>31</v>
      </c>
      <c r="AL58" s="1019">
        <f t="shared" si="6"/>
        <v>30</v>
      </c>
      <c r="AM58" s="1019">
        <f t="shared" si="6"/>
        <v>57</v>
      </c>
      <c r="AN58" s="1019">
        <f t="shared" si="6"/>
        <v>33</v>
      </c>
      <c r="AO58" s="1019">
        <f t="shared" si="6"/>
        <v>43</v>
      </c>
      <c r="AP58" s="1019">
        <f t="shared" si="6"/>
        <v>27</v>
      </c>
      <c r="AQ58" s="1020">
        <f t="shared" si="6"/>
        <v>22</v>
      </c>
      <c r="AR58" s="1018">
        <f t="shared" si="6"/>
        <v>31</v>
      </c>
      <c r="AS58" s="1019">
        <f t="shared" si="6"/>
        <v>23</v>
      </c>
      <c r="AT58" s="1019">
        <f t="shared" si="6"/>
        <v>35</v>
      </c>
      <c r="AU58" s="1019">
        <f t="shared" si="6"/>
        <v>8</v>
      </c>
      <c r="AV58" s="1019">
        <f t="shared" si="6"/>
        <v>43</v>
      </c>
      <c r="AW58" s="1019">
        <f t="shared" si="6"/>
        <v>0</v>
      </c>
      <c r="AX58" s="1020">
        <f t="shared" si="6"/>
        <v>36</v>
      </c>
      <c r="AY58" s="873">
        <f>SUM(AY37:BA53)</f>
        <v>887</v>
      </c>
      <c r="AZ58" s="1021"/>
      <c r="BA58" s="1021"/>
      <c r="BB58" s="1022">
        <f>SUM($BB$43:$BD$57)</f>
        <v>217.75</v>
      </c>
      <c r="BC58" s="1022"/>
      <c r="BD58" s="1022"/>
      <c r="BE58" s="1023">
        <f>SUM(BE43:BG57)</f>
        <v>6.7</v>
      </c>
      <c r="BF58" s="1023"/>
      <c r="BG58" s="1023"/>
      <c r="BH58" s="1024">
        <f>SUM(BH43:BJ57)</f>
        <v>5.3</v>
      </c>
      <c r="BI58" s="1025"/>
      <c r="BJ58" s="1025"/>
      <c r="BK58" s="1026"/>
      <c r="BL58" s="1026"/>
      <c r="BM58" s="1026"/>
      <c r="BN58" s="1027"/>
    </row>
    <row r="59" spans="2:85" ht="21" customHeight="1" thickBot="1">
      <c r="B59" s="1028"/>
      <c r="C59" s="1015" t="s">
        <v>360</v>
      </c>
      <c r="D59" s="1016"/>
      <c r="E59" s="1016"/>
      <c r="F59" s="1016"/>
      <c r="G59" s="1016"/>
      <c r="H59" s="1016"/>
      <c r="I59" s="1016"/>
      <c r="J59" s="1016"/>
      <c r="K59" s="1016"/>
      <c r="L59" s="1016"/>
      <c r="M59" s="1016"/>
      <c r="N59" s="1016"/>
      <c r="O59" s="1016"/>
      <c r="P59" s="1016"/>
      <c r="Q59" s="1016"/>
      <c r="R59" s="1016"/>
      <c r="S59" s="1016"/>
      <c r="T59" s="1016"/>
      <c r="U59" s="1016"/>
      <c r="V59" s="1017"/>
      <c r="W59" s="1029">
        <f t="shared" ref="W59:AM59" si="7">SUM(W37:W54)</f>
        <v>34</v>
      </c>
      <c r="X59" s="1030">
        <f t="shared" si="7"/>
        <v>34</v>
      </c>
      <c r="Y59" s="1030">
        <f t="shared" si="7"/>
        <v>47</v>
      </c>
      <c r="Z59" s="1030">
        <f t="shared" si="7"/>
        <v>34</v>
      </c>
      <c r="AA59" s="1030">
        <f t="shared" si="7"/>
        <v>62</v>
      </c>
      <c r="AB59" s="1030">
        <f t="shared" si="7"/>
        <v>16</v>
      </c>
      <c r="AC59" s="1031">
        <f t="shared" si="7"/>
        <v>22</v>
      </c>
      <c r="AD59" s="1029">
        <f t="shared" si="7"/>
        <v>36</v>
      </c>
      <c r="AE59" s="1030">
        <f t="shared" si="7"/>
        <v>42</v>
      </c>
      <c r="AF59" s="1030">
        <f t="shared" si="7"/>
        <v>55</v>
      </c>
      <c r="AG59" s="1030">
        <f t="shared" si="7"/>
        <v>34</v>
      </c>
      <c r="AH59" s="1030">
        <f t="shared" si="7"/>
        <v>62</v>
      </c>
      <c r="AI59" s="1030">
        <f t="shared" si="7"/>
        <v>16</v>
      </c>
      <c r="AJ59" s="1031">
        <f t="shared" si="7"/>
        <v>22</v>
      </c>
      <c r="AK59" s="1029">
        <f t="shared" si="7"/>
        <v>36</v>
      </c>
      <c r="AL59" s="1030">
        <f t="shared" si="7"/>
        <v>42</v>
      </c>
      <c r="AM59" s="1030">
        <f t="shared" si="7"/>
        <v>62</v>
      </c>
      <c r="AN59" s="1030">
        <f>SUM(AN37:AN55)</f>
        <v>45</v>
      </c>
      <c r="AO59" s="1030">
        <f t="shared" ref="AO59:AX59" si="8">SUM(AO37:AO54)</f>
        <v>48</v>
      </c>
      <c r="AP59" s="1030">
        <f t="shared" si="8"/>
        <v>20</v>
      </c>
      <c r="AQ59" s="1031">
        <f t="shared" si="8"/>
        <v>22</v>
      </c>
      <c r="AR59" s="1029">
        <f t="shared" si="8"/>
        <v>36</v>
      </c>
      <c r="AS59" s="1030">
        <f t="shared" si="8"/>
        <v>35</v>
      </c>
      <c r="AT59" s="1030">
        <f t="shared" si="8"/>
        <v>40</v>
      </c>
      <c r="AU59" s="1030">
        <f t="shared" si="8"/>
        <v>20</v>
      </c>
      <c r="AV59" s="1030">
        <f t="shared" si="8"/>
        <v>48</v>
      </c>
      <c r="AW59" s="1030">
        <f t="shared" si="8"/>
        <v>0</v>
      </c>
      <c r="AX59" s="1031">
        <f t="shared" si="8"/>
        <v>36</v>
      </c>
      <c r="AY59" s="873">
        <f>SUM(AY38:BA54)</f>
        <v>919</v>
      </c>
      <c r="AZ59" s="1021"/>
      <c r="BA59" s="1021"/>
      <c r="BB59" s="1022">
        <f>SUM($BB$37:$BD$57)</f>
        <v>277.75</v>
      </c>
      <c r="BC59" s="1022"/>
      <c r="BD59" s="1022"/>
      <c r="BE59" s="1032"/>
      <c r="BF59" s="1033"/>
      <c r="BG59" s="1034"/>
      <c r="BH59" s="1035"/>
      <c r="BI59" s="1036"/>
      <c r="BJ59" s="1036"/>
      <c r="BK59" s="1026"/>
      <c r="BL59" s="1026"/>
      <c r="BM59" s="1026"/>
      <c r="BN59" s="1027"/>
    </row>
    <row r="60" spans="2:85" ht="21" customHeight="1" thickBot="1">
      <c r="B60" s="1037" t="s">
        <v>361</v>
      </c>
      <c r="C60" s="1038"/>
      <c r="D60" s="1039"/>
      <c r="E60" s="1040"/>
      <c r="F60" s="1040"/>
      <c r="G60" s="1040"/>
      <c r="H60" s="1040"/>
      <c r="I60" s="1040"/>
      <c r="J60" s="1040"/>
      <c r="K60" s="1040"/>
      <c r="L60" s="1040"/>
      <c r="M60" s="1040"/>
      <c r="N60" s="1040"/>
      <c r="O60" s="1040"/>
      <c r="P60" s="1040"/>
      <c r="Q60" s="1040"/>
      <c r="R60" s="1040"/>
      <c r="S60" s="1040"/>
      <c r="T60" s="1040"/>
      <c r="U60" s="1040"/>
      <c r="V60" s="1040"/>
      <c r="W60" s="827"/>
      <c r="X60" s="827"/>
      <c r="Y60" s="827"/>
      <c r="Z60" s="827"/>
      <c r="AA60" s="827"/>
      <c r="AB60" s="827"/>
      <c r="AC60" s="827"/>
      <c r="AD60" s="827"/>
      <c r="AE60" s="827"/>
      <c r="AF60" s="827"/>
      <c r="AG60" s="827"/>
      <c r="AH60" s="827"/>
      <c r="AI60" s="827"/>
      <c r="AJ60" s="827"/>
      <c r="AK60" s="827"/>
      <c r="AL60" s="827"/>
      <c r="AM60" s="827"/>
      <c r="AN60" s="827"/>
      <c r="AO60" s="827"/>
      <c r="AP60" s="827"/>
      <c r="AQ60" s="827"/>
      <c r="AR60" s="827"/>
      <c r="AS60" s="827"/>
      <c r="AT60" s="827"/>
      <c r="AU60" s="827"/>
      <c r="AV60" s="827"/>
      <c r="AW60" s="827"/>
      <c r="AX60" s="1041"/>
      <c r="AY60" s="1042">
        <v>32</v>
      </c>
      <c r="AZ60" s="867"/>
      <c r="BA60" s="867"/>
      <c r="BB60" s="867"/>
      <c r="BC60" s="867"/>
      <c r="BD60" s="867"/>
      <c r="BE60" s="867"/>
      <c r="BF60" s="867"/>
      <c r="BG60" s="867"/>
      <c r="BH60" s="867"/>
      <c r="BI60" s="867"/>
      <c r="BJ60" s="867"/>
      <c r="BK60" s="867"/>
      <c r="BL60" s="867"/>
      <c r="BM60" s="867"/>
      <c r="BN60" s="868"/>
    </row>
    <row r="61" spans="2:85" ht="21" customHeight="1">
      <c r="G61" s="81"/>
    </row>
    <row r="62" spans="2:85" ht="21" customHeight="1" thickBot="1">
      <c r="B62" s="661" t="s">
        <v>362</v>
      </c>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8"/>
      <c r="AK62" s="768"/>
      <c r="AL62" s="768"/>
      <c r="AM62" s="768"/>
      <c r="AN62" s="768"/>
      <c r="AO62" s="768"/>
      <c r="AP62" s="768"/>
      <c r="AQ62" s="768"/>
      <c r="AR62" s="768"/>
      <c r="AS62" s="768"/>
      <c r="AT62" s="768"/>
      <c r="AU62" s="768"/>
      <c r="AV62" s="768"/>
      <c r="AW62" s="768"/>
      <c r="AX62" s="768"/>
      <c r="AY62" s="768"/>
      <c r="AZ62" s="768"/>
      <c r="BA62" s="451"/>
      <c r="BB62" s="768"/>
      <c r="BC62" s="451"/>
      <c r="BD62" s="451"/>
      <c r="BE62" s="768"/>
      <c r="BF62" s="451"/>
      <c r="BG62" s="768"/>
      <c r="BH62" s="768"/>
      <c r="BI62" s="768"/>
      <c r="BJ62" s="768"/>
      <c r="BK62" s="768"/>
      <c r="BL62" s="768"/>
      <c r="BM62" s="768"/>
      <c r="BN62" s="768"/>
    </row>
    <row r="63" spans="2:85" ht="21" customHeight="1" thickBot="1">
      <c r="B63" s="832"/>
      <c r="C63" s="833"/>
      <c r="D63" s="834" t="s">
        <v>339</v>
      </c>
      <c r="E63" s="834"/>
      <c r="F63" s="834"/>
      <c r="G63" s="834"/>
      <c r="H63" s="834"/>
      <c r="I63" s="835"/>
      <c r="J63" s="836" t="s">
        <v>340</v>
      </c>
      <c r="K63" s="837"/>
      <c r="L63" s="837"/>
      <c r="M63" s="837"/>
      <c r="N63" s="837"/>
      <c r="O63" s="838"/>
      <c r="P63" s="839" t="s">
        <v>341</v>
      </c>
      <c r="Q63" s="834"/>
      <c r="R63" s="834"/>
      <c r="S63" s="834"/>
      <c r="T63" s="834"/>
      <c r="U63" s="834"/>
      <c r="V63" s="840"/>
      <c r="W63" s="841" t="s">
        <v>342</v>
      </c>
      <c r="X63" s="842"/>
      <c r="Y63" s="842"/>
      <c r="Z63" s="842"/>
      <c r="AA63" s="842"/>
      <c r="AB63" s="842"/>
      <c r="AC63" s="843"/>
      <c r="AD63" s="841" t="s">
        <v>343</v>
      </c>
      <c r="AE63" s="842"/>
      <c r="AF63" s="842"/>
      <c r="AG63" s="842"/>
      <c r="AH63" s="842"/>
      <c r="AI63" s="842"/>
      <c r="AJ63" s="843"/>
      <c r="AK63" s="841" t="s">
        <v>344</v>
      </c>
      <c r="AL63" s="842"/>
      <c r="AM63" s="842"/>
      <c r="AN63" s="842"/>
      <c r="AO63" s="842"/>
      <c r="AP63" s="842"/>
      <c r="AQ63" s="843"/>
      <c r="AR63" s="832" t="s">
        <v>345</v>
      </c>
      <c r="AS63" s="834"/>
      <c r="AT63" s="834"/>
      <c r="AU63" s="834"/>
      <c r="AV63" s="834"/>
      <c r="AW63" s="834"/>
      <c r="AX63" s="834"/>
      <c r="AY63" s="1043" t="s">
        <v>346</v>
      </c>
      <c r="AZ63" s="1044"/>
      <c r="BA63" s="1044"/>
      <c r="BB63" s="1044" t="s">
        <v>347</v>
      </c>
      <c r="BC63" s="1044"/>
      <c r="BD63" s="1044"/>
      <c r="BE63" s="1044" t="s">
        <v>349</v>
      </c>
      <c r="BF63" s="1044"/>
      <c r="BG63" s="1044"/>
      <c r="BH63" s="1044"/>
      <c r="BI63" s="1044"/>
      <c r="BJ63" s="1044"/>
      <c r="BK63" s="842" t="s">
        <v>350</v>
      </c>
      <c r="BL63" s="842"/>
      <c r="BM63" s="842"/>
      <c r="BN63" s="843"/>
    </row>
    <row r="64" spans="2:85" ht="21" customHeight="1" thickBot="1">
      <c r="B64" s="844"/>
      <c r="C64" s="845"/>
      <c r="D64" s="636"/>
      <c r="E64" s="636"/>
      <c r="F64" s="636"/>
      <c r="G64" s="636"/>
      <c r="H64" s="636"/>
      <c r="I64" s="846"/>
      <c r="J64" s="847"/>
      <c r="K64" s="848"/>
      <c r="L64" s="848"/>
      <c r="M64" s="848"/>
      <c r="N64" s="848"/>
      <c r="O64" s="849"/>
      <c r="P64" s="859"/>
      <c r="Q64" s="636"/>
      <c r="R64" s="636"/>
      <c r="S64" s="636"/>
      <c r="T64" s="636"/>
      <c r="U64" s="636"/>
      <c r="V64" s="860"/>
      <c r="W64" s="853" t="s">
        <v>351</v>
      </c>
      <c r="X64" s="854" t="s">
        <v>352</v>
      </c>
      <c r="Y64" s="854" t="s">
        <v>353</v>
      </c>
      <c r="Z64" s="854" t="s">
        <v>354</v>
      </c>
      <c r="AA64" s="854" t="s">
        <v>355</v>
      </c>
      <c r="AB64" s="854" t="s">
        <v>356</v>
      </c>
      <c r="AC64" s="855" t="s">
        <v>10</v>
      </c>
      <c r="AD64" s="853" t="s">
        <v>351</v>
      </c>
      <c r="AE64" s="854" t="s">
        <v>352</v>
      </c>
      <c r="AF64" s="854" t="s">
        <v>353</v>
      </c>
      <c r="AG64" s="854" t="s">
        <v>354</v>
      </c>
      <c r="AH64" s="854" t="s">
        <v>355</v>
      </c>
      <c r="AI64" s="854" t="s">
        <v>356</v>
      </c>
      <c r="AJ64" s="855" t="s">
        <v>10</v>
      </c>
      <c r="AK64" s="853" t="s">
        <v>351</v>
      </c>
      <c r="AL64" s="854" t="s">
        <v>352</v>
      </c>
      <c r="AM64" s="854" t="s">
        <v>353</v>
      </c>
      <c r="AN64" s="854" t="s">
        <v>354</v>
      </c>
      <c r="AO64" s="854" t="s">
        <v>355</v>
      </c>
      <c r="AP64" s="854" t="s">
        <v>356</v>
      </c>
      <c r="AQ64" s="855" t="s">
        <v>10</v>
      </c>
      <c r="AR64" s="856" t="s">
        <v>351</v>
      </c>
      <c r="AS64" s="857" t="s">
        <v>352</v>
      </c>
      <c r="AT64" s="857" t="s">
        <v>353</v>
      </c>
      <c r="AU64" s="857" t="s">
        <v>354</v>
      </c>
      <c r="AV64" s="857" t="s">
        <v>355</v>
      </c>
      <c r="AW64" s="857" t="s">
        <v>356</v>
      </c>
      <c r="AX64" s="1045" t="s">
        <v>10</v>
      </c>
      <c r="AY64" s="1046"/>
      <c r="AZ64" s="1047"/>
      <c r="BA64" s="1047"/>
      <c r="BB64" s="1047"/>
      <c r="BC64" s="1047"/>
      <c r="BD64" s="1047"/>
      <c r="BE64" s="1047"/>
      <c r="BF64" s="1047"/>
      <c r="BG64" s="1047"/>
      <c r="BH64" s="1047"/>
      <c r="BI64" s="1047"/>
      <c r="BJ64" s="1047"/>
      <c r="BK64" s="1048"/>
      <c r="BL64" s="1048"/>
      <c r="BM64" s="1048"/>
      <c r="BN64" s="1049"/>
    </row>
    <row r="65" spans="2:66" ht="21" customHeight="1">
      <c r="B65" s="882"/>
      <c r="C65" s="942" t="s">
        <v>265</v>
      </c>
      <c r="D65" s="943" t="s">
        <v>379</v>
      </c>
      <c r="E65" s="944"/>
      <c r="F65" s="944"/>
      <c r="G65" s="944"/>
      <c r="H65" s="944"/>
      <c r="I65" s="944"/>
      <c r="J65" s="944"/>
      <c r="K65" s="944"/>
      <c r="L65" s="944"/>
      <c r="M65" s="944"/>
      <c r="N65" s="944"/>
      <c r="O65" s="944"/>
      <c r="P65" s="1050"/>
      <c r="Q65" s="1050"/>
      <c r="R65" s="1050"/>
      <c r="S65" s="1050"/>
      <c r="T65" s="1050"/>
      <c r="U65" s="1050"/>
      <c r="V65" s="1051"/>
      <c r="W65" s="945"/>
      <c r="X65" s="891">
        <v>7</v>
      </c>
      <c r="Y65" s="891">
        <v>7</v>
      </c>
      <c r="Z65" s="891"/>
      <c r="AA65" s="891">
        <v>7</v>
      </c>
      <c r="AB65" s="891">
        <v>7</v>
      </c>
      <c r="AC65" s="892"/>
      <c r="AD65" s="890"/>
      <c r="AE65" s="891">
        <v>7</v>
      </c>
      <c r="AF65" s="891">
        <v>7</v>
      </c>
      <c r="AG65" s="891"/>
      <c r="AH65" s="891">
        <v>7</v>
      </c>
      <c r="AI65" s="891">
        <v>7</v>
      </c>
      <c r="AJ65" s="892"/>
      <c r="AK65" s="890"/>
      <c r="AL65" s="891">
        <v>7</v>
      </c>
      <c r="AM65" s="891">
        <v>7</v>
      </c>
      <c r="AN65" s="891"/>
      <c r="AO65" s="891">
        <v>7</v>
      </c>
      <c r="AP65" s="891">
        <v>7</v>
      </c>
      <c r="AQ65" s="892"/>
      <c r="AR65" s="890"/>
      <c r="AS65" s="891">
        <v>7</v>
      </c>
      <c r="AT65" s="891">
        <v>7</v>
      </c>
      <c r="AU65" s="891"/>
      <c r="AV65" s="891">
        <v>7</v>
      </c>
      <c r="AW65" s="891"/>
      <c r="AX65" s="892"/>
      <c r="AY65" s="1052">
        <f t="shared" ref="AY65:AY72" si="9">SUM(W65:AX65)</f>
        <v>105</v>
      </c>
      <c r="AZ65" s="993"/>
      <c r="BA65" s="993"/>
      <c r="BB65" s="994">
        <f>AY65/4</f>
        <v>26.25</v>
      </c>
      <c r="BC65" s="994"/>
      <c r="BD65" s="1053"/>
      <c r="BE65" s="1054">
        <f>ROUNDDOWN(SUM($BB$65:$BD$72)/40,1)</f>
        <v>2.5</v>
      </c>
      <c r="BF65" s="1054"/>
      <c r="BG65" s="1054"/>
      <c r="BH65" s="1054"/>
      <c r="BI65" s="1054"/>
      <c r="BJ65" s="1054"/>
      <c r="BK65" s="1055"/>
      <c r="BL65" s="1055"/>
      <c r="BM65" s="1055"/>
      <c r="BN65" s="1056"/>
    </row>
    <row r="66" spans="2:66" ht="21" customHeight="1">
      <c r="B66" s="882"/>
      <c r="C66" s="882"/>
      <c r="D66" s="955" t="s">
        <v>370</v>
      </c>
      <c r="E66" s="956"/>
      <c r="F66" s="956"/>
      <c r="G66" s="956"/>
      <c r="H66" s="956"/>
      <c r="I66" s="956"/>
      <c r="J66" s="956"/>
      <c r="K66" s="956"/>
      <c r="L66" s="956"/>
      <c r="M66" s="956"/>
      <c r="N66" s="956"/>
      <c r="O66" s="956"/>
      <c r="P66" s="1057"/>
      <c r="Q66" s="1057"/>
      <c r="R66" s="1057"/>
      <c r="S66" s="1057"/>
      <c r="T66" s="1057"/>
      <c r="U66" s="1057"/>
      <c r="V66" s="1058"/>
      <c r="W66" s="957">
        <v>4</v>
      </c>
      <c r="X66" s="913"/>
      <c r="Y66" s="913">
        <v>7</v>
      </c>
      <c r="Z66" s="913"/>
      <c r="AA66" s="913"/>
      <c r="AB66" s="913">
        <v>1</v>
      </c>
      <c r="AC66" s="914">
        <v>4</v>
      </c>
      <c r="AD66" s="912">
        <v>4</v>
      </c>
      <c r="AE66" s="913"/>
      <c r="AF66" s="913">
        <v>7</v>
      </c>
      <c r="AG66" s="913"/>
      <c r="AH66" s="913"/>
      <c r="AI66" s="913">
        <v>1</v>
      </c>
      <c r="AJ66" s="914">
        <v>4</v>
      </c>
      <c r="AK66" s="912">
        <v>4</v>
      </c>
      <c r="AL66" s="913"/>
      <c r="AM66" s="913">
        <v>7</v>
      </c>
      <c r="AN66" s="913">
        <v>2</v>
      </c>
      <c r="AO66" s="913"/>
      <c r="AP66" s="913">
        <v>1</v>
      </c>
      <c r="AQ66" s="914">
        <v>4</v>
      </c>
      <c r="AR66" s="957">
        <v>4</v>
      </c>
      <c r="AS66" s="913"/>
      <c r="AT66" s="913">
        <v>7</v>
      </c>
      <c r="AU66" s="913"/>
      <c r="AV66" s="913"/>
      <c r="AW66" s="913"/>
      <c r="AX66" s="914"/>
      <c r="AY66" s="1059">
        <f t="shared" si="9"/>
        <v>61</v>
      </c>
      <c r="AZ66" s="958"/>
      <c r="BA66" s="958"/>
      <c r="BB66" s="959">
        <f>AY66/4</f>
        <v>15.25</v>
      </c>
      <c r="BC66" s="959"/>
      <c r="BD66" s="917"/>
      <c r="BE66" s="1060"/>
      <c r="BF66" s="1060"/>
      <c r="BG66" s="1060"/>
      <c r="BH66" s="1060"/>
      <c r="BI66" s="1060"/>
      <c r="BJ66" s="1060"/>
      <c r="BK66" s="1002"/>
      <c r="BL66" s="1002"/>
      <c r="BM66" s="1002"/>
      <c r="BN66" s="1003"/>
    </row>
    <row r="67" spans="2:66" ht="21" customHeight="1">
      <c r="B67" s="882"/>
      <c r="C67" s="882"/>
      <c r="D67" s="955" t="s">
        <v>374</v>
      </c>
      <c r="E67" s="956"/>
      <c r="F67" s="956"/>
      <c r="G67" s="956"/>
      <c r="H67" s="956"/>
      <c r="I67" s="956"/>
      <c r="J67" s="956"/>
      <c r="K67" s="956"/>
      <c r="L67" s="956"/>
      <c r="M67" s="956"/>
      <c r="N67" s="956"/>
      <c r="O67" s="956"/>
      <c r="P67" s="1057"/>
      <c r="Q67" s="1057"/>
      <c r="R67" s="1057"/>
      <c r="S67" s="1057"/>
      <c r="T67" s="1057"/>
      <c r="U67" s="1057"/>
      <c r="V67" s="1058"/>
      <c r="W67" s="1061"/>
      <c r="X67" s="990">
        <v>7</v>
      </c>
      <c r="Y67" s="990">
        <v>7</v>
      </c>
      <c r="Z67" s="990"/>
      <c r="AA67" s="990">
        <v>7</v>
      </c>
      <c r="AB67" s="990">
        <v>7</v>
      </c>
      <c r="AC67" s="991"/>
      <c r="AD67" s="989"/>
      <c r="AE67" s="990">
        <v>7</v>
      </c>
      <c r="AF67" s="990">
        <v>7</v>
      </c>
      <c r="AG67" s="990"/>
      <c r="AH67" s="990">
        <v>7</v>
      </c>
      <c r="AI67" s="990">
        <v>7</v>
      </c>
      <c r="AJ67" s="991"/>
      <c r="AK67" s="989"/>
      <c r="AL67" s="990">
        <v>7</v>
      </c>
      <c r="AM67" s="990">
        <v>7</v>
      </c>
      <c r="AN67" s="990"/>
      <c r="AO67" s="990">
        <v>7</v>
      </c>
      <c r="AP67" s="990">
        <v>7</v>
      </c>
      <c r="AQ67" s="991"/>
      <c r="AR67" s="989"/>
      <c r="AS67" s="990">
        <v>7</v>
      </c>
      <c r="AT67" s="990"/>
      <c r="AU67" s="990"/>
      <c r="AV67" s="990">
        <v>7</v>
      </c>
      <c r="AW67" s="990"/>
      <c r="AX67" s="991">
        <v>7</v>
      </c>
      <c r="AY67" s="1059">
        <f t="shared" si="9"/>
        <v>105</v>
      </c>
      <c r="AZ67" s="958"/>
      <c r="BA67" s="958"/>
      <c r="BB67" s="959">
        <f t="shared" ref="BB67:BB72" si="10">AY67/4</f>
        <v>26.25</v>
      </c>
      <c r="BC67" s="959"/>
      <c r="BD67" s="917"/>
      <c r="BE67" s="1060"/>
      <c r="BF67" s="1060"/>
      <c r="BG67" s="1060"/>
      <c r="BH67" s="1060"/>
      <c r="BI67" s="1060"/>
      <c r="BJ67" s="1060"/>
      <c r="BK67" s="1002"/>
      <c r="BL67" s="1002"/>
      <c r="BM67" s="1002"/>
      <c r="BN67" s="1003"/>
    </row>
    <row r="68" spans="2:66" ht="21" customHeight="1">
      <c r="B68" s="882"/>
      <c r="C68" s="882"/>
      <c r="D68" s="955" t="s">
        <v>375</v>
      </c>
      <c r="E68" s="956"/>
      <c r="F68" s="956"/>
      <c r="G68" s="956"/>
      <c r="H68" s="956"/>
      <c r="I68" s="956"/>
      <c r="J68" s="956"/>
      <c r="K68" s="956"/>
      <c r="L68" s="956"/>
      <c r="M68" s="956"/>
      <c r="N68" s="956"/>
      <c r="O68" s="956"/>
      <c r="P68" s="909"/>
      <c r="Q68" s="910"/>
      <c r="R68" s="910"/>
      <c r="S68" s="910"/>
      <c r="T68" s="910"/>
      <c r="U68" s="910"/>
      <c r="V68" s="911"/>
      <c r="W68" s="957"/>
      <c r="X68" s="913"/>
      <c r="Y68" s="913"/>
      <c r="Z68" s="990">
        <v>7</v>
      </c>
      <c r="AA68" s="990">
        <v>7</v>
      </c>
      <c r="AB68" s="913"/>
      <c r="AC68" s="914"/>
      <c r="AD68" s="912"/>
      <c r="AE68" s="913"/>
      <c r="AF68" s="913"/>
      <c r="AG68" s="990">
        <v>7</v>
      </c>
      <c r="AH68" s="990">
        <v>7</v>
      </c>
      <c r="AI68" s="913"/>
      <c r="AJ68" s="914"/>
      <c r="AK68" s="912"/>
      <c r="AL68" s="913"/>
      <c r="AM68" s="913"/>
      <c r="AN68" s="990">
        <v>7</v>
      </c>
      <c r="AO68" s="990">
        <v>7</v>
      </c>
      <c r="AP68" s="913"/>
      <c r="AQ68" s="914"/>
      <c r="AR68" s="957"/>
      <c r="AS68" s="913"/>
      <c r="AT68" s="913"/>
      <c r="AU68" s="990">
        <v>7</v>
      </c>
      <c r="AV68" s="913"/>
      <c r="AW68" s="913"/>
      <c r="AX68" s="914">
        <v>7</v>
      </c>
      <c r="AY68" s="1059">
        <f t="shared" si="9"/>
        <v>56</v>
      </c>
      <c r="AZ68" s="958"/>
      <c r="BA68" s="958"/>
      <c r="BB68" s="959">
        <f t="shared" si="10"/>
        <v>14</v>
      </c>
      <c r="BC68" s="959"/>
      <c r="BD68" s="917"/>
      <c r="BE68" s="1060"/>
      <c r="BF68" s="1060"/>
      <c r="BG68" s="1060"/>
      <c r="BH68" s="1060"/>
      <c r="BI68" s="1060"/>
      <c r="BJ68" s="1060"/>
      <c r="BK68" s="1002"/>
      <c r="BL68" s="1002"/>
      <c r="BM68" s="1002"/>
      <c r="BN68" s="1003"/>
    </row>
    <row r="69" spans="2:66" ht="21" customHeight="1">
      <c r="B69" s="882"/>
      <c r="C69" s="882"/>
      <c r="D69" s="955" t="s">
        <v>376</v>
      </c>
      <c r="E69" s="956"/>
      <c r="F69" s="956"/>
      <c r="G69" s="956"/>
      <c r="H69" s="956"/>
      <c r="I69" s="956"/>
      <c r="J69" s="956"/>
      <c r="K69" s="956"/>
      <c r="L69" s="956"/>
      <c r="M69" s="956"/>
      <c r="N69" s="956"/>
      <c r="O69" s="956"/>
      <c r="P69" s="1057"/>
      <c r="Q69" s="1057"/>
      <c r="R69" s="1057"/>
      <c r="S69" s="1057"/>
      <c r="T69" s="1057"/>
      <c r="U69" s="1057"/>
      <c r="V69" s="1058"/>
      <c r="W69" s="1061">
        <v>4</v>
      </c>
      <c r="X69" s="990">
        <v>7</v>
      </c>
      <c r="Y69" s="990">
        <v>7</v>
      </c>
      <c r="Z69" s="990"/>
      <c r="AA69" s="990">
        <v>7</v>
      </c>
      <c r="AB69" s="990">
        <v>7</v>
      </c>
      <c r="AC69" s="991"/>
      <c r="AD69" s="989"/>
      <c r="AE69" s="990">
        <v>7</v>
      </c>
      <c r="AF69" s="990"/>
      <c r="AG69" s="990"/>
      <c r="AH69" s="990">
        <v>7</v>
      </c>
      <c r="AI69" s="990">
        <v>7</v>
      </c>
      <c r="AJ69" s="991"/>
      <c r="AK69" s="989"/>
      <c r="AL69" s="990"/>
      <c r="AM69" s="990"/>
      <c r="AN69" s="990"/>
      <c r="AO69" s="990"/>
      <c r="AP69" s="990"/>
      <c r="AQ69" s="991"/>
      <c r="AR69" s="989"/>
      <c r="AS69" s="990">
        <v>7</v>
      </c>
      <c r="AT69" s="990"/>
      <c r="AU69" s="990"/>
      <c r="AV69" s="990">
        <v>7</v>
      </c>
      <c r="AW69" s="990"/>
      <c r="AX69" s="991">
        <v>7</v>
      </c>
      <c r="AY69" s="1059">
        <f t="shared" si="9"/>
        <v>74</v>
      </c>
      <c r="AZ69" s="958"/>
      <c r="BA69" s="958"/>
      <c r="BB69" s="959">
        <f t="shared" si="10"/>
        <v>18.5</v>
      </c>
      <c r="BC69" s="959"/>
      <c r="BD69" s="917"/>
      <c r="BE69" s="1060"/>
      <c r="BF69" s="1060"/>
      <c r="BG69" s="1060"/>
      <c r="BH69" s="1060"/>
      <c r="BI69" s="1060"/>
      <c r="BJ69" s="1060"/>
      <c r="BK69" s="1002"/>
      <c r="BL69" s="1002"/>
      <c r="BM69" s="1002"/>
      <c r="BN69" s="1003"/>
    </row>
    <row r="70" spans="2:66" ht="21" customHeight="1">
      <c r="B70" s="882"/>
      <c r="C70" s="882"/>
      <c r="D70" s="955"/>
      <c r="E70" s="956"/>
      <c r="F70" s="956"/>
      <c r="G70" s="956"/>
      <c r="H70" s="956"/>
      <c r="I70" s="956"/>
      <c r="J70" s="956"/>
      <c r="K70" s="956"/>
      <c r="L70" s="956"/>
      <c r="M70" s="956"/>
      <c r="N70" s="956"/>
      <c r="O70" s="956"/>
      <c r="P70" s="909"/>
      <c r="Q70" s="910"/>
      <c r="R70" s="910"/>
      <c r="S70" s="910"/>
      <c r="T70" s="910"/>
      <c r="U70" s="910"/>
      <c r="V70" s="911"/>
      <c r="W70" s="957"/>
      <c r="X70" s="913"/>
      <c r="Y70" s="913"/>
      <c r="Z70" s="913"/>
      <c r="AA70" s="913"/>
      <c r="AB70" s="913"/>
      <c r="AC70" s="1062"/>
      <c r="AD70" s="912"/>
      <c r="AE70" s="913"/>
      <c r="AF70" s="913"/>
      <c r="AG70" s="913"/>
      <c r="AH70" s="913"/>
      <c r="AI70" s="913"/>
      <c r="AJ70" s="1062"/>
      <c r="AK70" s="912"/>
      <c r="AL70" s="913"/>
      <c r="AM70" s="913"/>
      <c r="AN70" s="913"/>
      <c r="AO70" s="913"/>
      <c r="AP70" s="913"/>
      <c r="AQ70" s="1062"/>
      <c r="AR70" s="912"/>
      <c r="AS70" s="913"/>
      <c r="AT70" s="913"/>
      <c r="AU70" s="913"/>
      <c r="AV70" s="913"/>
      <c r="AW70" s="913"/>
      <c r="AX70" s="1062"/>
      <c r="AY70" s="1059">
        <f t="shared" si="9"/>
        <v>0</v>
      </c>
      <c r="AZ70" s="958"/>
      <c r="BA70" s="958"/>
      <c r="BB70" s="959">
        <f t="shared" si="10"/>
        <v>0</v>
      </c>
      <c r="BC70" s="959"/>
      <c r="BD70" s="917"/>
      <c r="BE70" s="1060"/>
      <c r="BF70" s="1060"/>
      <c r="BG70" s="1060"/>
      <c r="BH70" s="1060"/>
      <c r="BI70" s="1060"/>
      <c r="BJ70" s="1060"/>
      <c r="BK70" s="1002"/>
      <c r="BL70" s="1002"/>
      <c r="BM70" s="1002"/>
      <c r="BN70" s="1003"/>
    </row>
    <row r="71" spans="2:66" ht="21" customHeight="1">
      <c r="B71" s="882"/>
      <c r="C71" s="882"/>
      <c r="D71" s="955"/>
      <c r="E71" s="956"/>
      <c r="F71" s="956"/>
      <c r="G71" s="956"/>
      <c r="H71" s="956"/>
      <c r="I71" s="956"/>
      <c r="J71" s="956"/>
      <c r="K71" s="956"/>
      <c r="L71" s="956"/>
      <c r="M71" s="956"/>
      <c r="N71" s="956"/>
      <c r="O71" s="956"/>
      <c r="P71" s="909"/>
      <c r="Q71" s="910"/>
      <c r="R71" s="910"/>
      <c r="S71" s="910"/>
      <c r="T71" s="910"/>
      <c r="U71" s="910"/>
      <c r="V71" s="911"/>
      <c r="W71" s="957"/>
      <c r="X71" s="913"/>
      <c r="Y71" s="913"/>
      <c r="Z71" s="913"/>
      <c r="AA71" s="913"/>
      <c r="AB71" s="913"/>
      <c r="AC71" s="914"/>
      <c r="AD71" s="912"/>
      <c r="AE71" s="913"/>
      <c r="AF71" s="913"/>
      <c r="AG71" s="913"/>
      <c r="AH71" s="913"/>
      <c r="AI71" s="913"/>
      <c r="AJ71" s="914"/>
      <c r="AK71" s="912"/>
      <c r="AL71" s="913"/>
      <c r="AM71" s="913"/>
      <c r="AN71" s="913"/>
      <c r="AO71" s="913"/>
      <c r="AP71" s="913"/>
      <c r="AQ71" s="914"/>
      <c r="AR71" s="957"/>
      <c r="AS71" s="913"/>
      <c r="AT71" s="913"/>
      <c r="AU71" s="913"/>
      <c r="AV71" s="913"/>
      <c r="AW71" s="913"/>
      <c r="AX71" s="914"/>
      <c r="AY71" s="1059">
        <f t="shared" si="9"/>
        <v>0</v>
      </c>
      <c r="AZ71" s="958"/>
      <c r="BA71" s="958"/>
      <c r="BB71" s="959">
        <f t="shared" si="10"/>
        <v>0</v>
      </c>
      <c r="BC71" s="959"/>
      <c r="BD71" s="917"/>
      <c r="BE71" s="1060"/>
      <c r="BF71" s="1060"/>
      <c r="BG71" s="1060"/>
      <c r="BH71" s="1060"/>
      <c r="BI71" s="1060"/>
      <c r="BJ71" s="1060"/>
      <c r="BK71" s="1002"/>
      <c r="BL71" s="1002"/>
      <c r="BM71" s="1002"/>
      <c r="BN71" s="1003"/>
    </row>
    <row r="72" spans="2:66" ht="21" customHeight="1" thickBot="1">
      <c r="B72" s="882"/>
      <c r="C72" s="882"/>
      <c r="D72" s="1063"/>
      <c r="E72" s="1007"/>
      <c r="F72" s="1007"/>
      <c r="G72" s="1007"/>
      <c r="H72" s="1007"/>
      <c r="I72" s="1007"/>
      <c r="J72" s="1007"/>
      <c r="K72" s="1007"/>
      <c r="L72" s="1007"/>
      <c r="M72" s="1007"/>
      <c r="N72" s="1007"/>
      <c r="O72" s="1007"/>
      <c r="P72" s="1008"/>
      <c r="Q72" s="1009"/>
      <c r="R72" s="1009"/>
      <c r="S72" s="1009"/>
      <c r="T72" s="1009"/>
      <c r="U72" s="1009"/>
      <c r="V72" s="1010"/>
      <c r="W72" s="975"/>
      <c r="X72" s="973"/>
      <c r="Y72" s="973"/>
      <c r="Z72" s="973"/>
      <c r="AA72" s="973"/>
      <c r="AB72" s="973"/>
      <c r="AC72" s="974"/>
      <c r="AD72" s="972"/>
      <c r="AE72" s="973"/>
      <c r="AF72" s="973"/>
      <c r="AG72" s="973"/>
      <c r="AH72" s="973"/>
      <c r="AI72" s="973"/>
      <c r="AJ72" s="974"/>
      <c r="AK72" s="972"/>
      <c r="AL72" s="973"/>
      <c r="AM72" s="973"/>
      <c r="AN72" s="973"/>
      <c r="AO72" s="973"/>
      <c r="AP72" s="973"/>
      <c r="AQ72" s="974"/>
      <c r="AR72" s="975"/>
      <c r="AS72" s="973"/>
      <c r="AT72" s="973"/>
      <c r="AU72" s="973"/>
      <c r="AV72" s="973"/>
      <c r="AW72" s="973"/>
      <c r="AX72" s="974"/>
      <c r="AY72" s="1064">
        <f t="shared" si="9"/>
        <v>0</v>
      </c>
      <c r="AZ72" s="1011"/>
      <c r="BA72" s="1011"/>
      <c r="BB72" s="1012">
        <f t="shared" si="10"/>
        <v>0</v>
      </c>
      <c r="BC72" s="1012"/>
      <c r="BD72" s="933"/>
      <c r="BE72" s="1065"/>
      <c r="BF72" s="1065"/>
      <c r="BG72" s="1065"/>
      <c r="BH72" s="1065"/>
      <c r="BI72" s="1065"/>
      <c r="BJ72" s="1065"/>
      <c r="BK72" s="1013"/>
      <c r="BL72" s="1013"/>
      <c r="BM72" s="1013"/>
      <c r="BN72" s="1014"/>
    </row>
    <row r="73" spans="2:66" ht="21" customHeight="1" thickBot="1">
      <c r="B73" s="882"/>
      <c r="C73" s="1015" t="s">
        <v>359</v>
      </c>
      <c r="D73" s="1016"/>
      <c r="E73" s="1016"/>
      <c r="F73" s="1016"/>
      <c r="G73" s="1016"/>
      <c r="H73" s="1016"/>
      <c r="I73" s="1016"/>
      <c r="J73" s="1016"/>
      <c r="K73" s="1016"/>
      <c r="L73" s="1016"/>
      <c r="M73" s="1016"/>
      <c r="N73" s="1016"/>
      <c r="O73" s="1016"/>
      <c r="P73" s="1016"/>
      <c r="Q73" s="1016"/>
      <c r="R73" s="1016"/>
      <c r="S73" s="1016"/>
      <c r="T73" s="1016"/>
      <c r="U73" s="1016"/>
      <c r="V73" s="1017"/>
      <c r="W73" s="1018">
        <f t="shared" ref="W73:AX73" si="11">SUM(W65:W72)</f>
        <v>8</v>
      </c>
      <c r="X73" s="1019">
        <f t="shared" si="11"/>
        <v>21</v>
      </c>
      <c r="Y73" s="1019">
        <f t="shared" si="11"/>
        <v>28</v>
      </c>
      <c r="Z73" s="1019">
        <f t="shared" si="11"/>
        <v>7</v>
      </c>
      <c r="AA73" s="1019">
        <f t="shared" si="11"/>
        <v>28</v>
      </c>
      <c r="AB73" s="1019">
        <f t="shared" si="11"/>
        <v>22</v>
      </c>
      <c r="AC73" s="1020">
        <f t="shared" si="11"/>
        <v>4</v>
      </c>
      <c r="AD73" s="1018">
        <f t="shared" si="11"/>
        <v>4</v>
      </c>
      <c r="AE73" s="1019">
        <f t="shared" si="11"/>
        <v>21</v>
      </c>
      <c r="AF73" s="1019">
        <f t="shared" si="11"/>
        <v>21</v>
      </c>
      <c r="AG73" s="1019">
        <f t="shared" si="11"/>
        <v>7</v>
      </c>
      <c r="AH73" s="1019">
        <f t="shared" si="11"/>
        <v>28</v>
      </c>
      <c r="AI73" s="1019">
        <f t="shared" si="11"/>
        <v>22</v>
      </c>
      <c r="AJ73" s="1020">
        <f t="shared" si="11"/>
        <v>4</v>
      </c>
      <c r="AK73" s="1018">
        <f t="shared" si="11"/>
        <v>4</v>
      </c>
      <c r="AL73" s="1019">
        <f t="shared" si="11"/>
        <v>14</v>
      </c>
      <c r="AM73" s="1019">
        <f t="shared" si="11"/>
        <v>21</v>
      </c>
      <c r="AN73" s="1019">
        <f t="shared" si="11"/>
        <v>9</v>
      </c>
      <c r="AO73" s="1019">
        <f t="shared" si="11"/>
        <v>21</v>
      </c>
      <c r="AP73" s="1019">
        <f t="shared" si="11"/>
        <v>15</v>
      </c>
      <c r="AQ73" s="1020">
        <f t="shared" si="11"/>
        <v>4</v>
      </c>
      <c r="AR73" s="1018">
        <f t="shared" si="11"/>
        <v>4</v>
      </c>
      <c r="AS73" s="1019">
        <f t="shared" si="11"/>
        <v>21</v>
      </c>
      <c r="AT73" s="1019">
        <f t="shared" si="11"/>
        <v>14</v>
      </c>
      <c r="AU73" s="1019">
        <f t="shared" si="11"/>
        <v>7</v>
      </c>
      <c r="AV73" s="1019">
        <f t="shared" si="11"/>
        <v>21</v>
      </c>
      <c r="AW73" s="1019">
        <f t="shared" si="11"/>
        <v>0</v>
      </c>
      <c r="AX73" s="1020">
        <f t="shared" si="11"/>
        <v>21</v>
      </c>
      <c r="AY73" s="1066">
        <f>SUM(AY65:BA72)</f>
        <v>401</v>
      </c>
      <c r="AZ73" s="1067"/>
      <c r="BA73" s="1067"/>
      <c r="BB73" s="1068">
        <f>SUM($BB$65:$BD$72)</f>
        <v>100.25</v>
      </c>
      <c r="BC73" s="1068"/>
      <c r="BD73" s="1069"/>
      <c r="BE73" s="1070">
        <f>SUM(BE65)</f>
        <v>2.5</v>
      </c>
      <c r="BF73" s="1071"/>
      <c r="BG73" s="1071"/>
      <c r="BH73" s="1071"/>
      <c r="BI73" s="1071"/>
      <c r="BJ73" s="1072"/>
      <c r="BK73" s="1073"/>
      <c r="BL73" s="1073"/>
      <c r="BM73" s="1073"/>
      <c r="BN73" s="1074"/>
    </row>
    <row r="74" spans="2:66" ht="21" customHeight="1" thickBot="1">
      <c r="B74" s="1037" t="s">
        <v>361</v>
      </c>
      <c r="C74" s="1038"/>
      <c r="D74" s="1039"/>
      <c r="E74" s="1040"/>
      <c r="F74" s="1040"/>
      <c r="G74" s="1040"/>
      <c r="H74" s="1040"/>
      <c r="I74" s="1040"/>
      <c r="J74" s="1040"/>
      <c r="K74" s="1040"/>
      <c r="L74" s="1040"/>
      <c r="M74" s="1040"/>
      <c r="N74" s="1040"/>
      <c r="O74" s="1040"/>
      <c r="P74" s="1040"/>
      <c r="Q74" s="1040"/>
      <c r="R74" s="1040"/>
      <c r="S74" s="1040"/>
      <c r="T74" s="1040"/>
      <c r="U74" s="1040"/>
      <c r="V74" s="1040"/>
      <c r="W74" s="827"/>
      <c r="X74" s="827"/>
      <c r="Y74" s="827"/>
      <c r="Z74" s="827"/>
      <c r="AA74" s="827"/>
      <c r="AB74" s="827"/>
      <c r="AC74" s="827"/>
      <c r="AD74" s="827"/>
      <c r="AE74" s="827"/>
      <c r="AF74" s="827"/>
      <c r="AG74" s="827"/>
      <c r="AH74" s="827"/>
      <c r="AI74" s="827"/>
      <c r="AJ74" s="827"/>
      <c r="AK74" s="827"/>
      <c r="AL74" s="827"/>
      <c r="AM74" s="827"/>
      <c r="AN74" s="827"/>
      <c r="AO74" s="827"/>
      <c r="AP74" s="827"/>
      <c r="AQ74" s="827"/>
      <c r="AR74" s="827"/>
      <c r="AS74" s="827"/>
      <c r="AT74" s="827"/>
      <c r="AU74" s="827"/>
      <c r="AV74" s="827"/>
      <c r="AW74" s="827"/>
      <c r="AX74" s="1041"/>
      <c r="AY74" s="1075">
        <v>40</v>
      </c>
      <c r="AZ74" s="872"/>
      <c r="BA74" s="872"/>
      <c r="BB74" s="872"/>
      <c r="BC74" s="872"/>
      <c r="BD74" s="872"/>
      <c r="BE74" s="872"/>
      <c r="BF74" s="872"/>
      <c r="BG74" s="872"/>
      <c r="BH74" s="872"/>
      <c r="BI74" s="872"/>
      <c r="BJ74" s="872"/>
      <c r="BK74" s="872"/>
      <c r="BL74" s="872"/>
      <c r="BM74" s="872"/>
      <c r="BN74" s="1076"/>
    </row>
    <row r="75" spans="2:66" ht="21" customHeight="1">
      <c r="B75" s="81" t="s">
        <v>363</v>
      </c>
    </row>
    <row r="76" spans="2:66" ht="21" customHeight="1">
      <c r="B76" s="81" t="s">
        <v>364</v>
      </c>
      <c r="G76" s="81"/>
    </row>
    <row r="77" spans="2:66" ht="21" customHeight="1">
      <c r="G77" s="81"/>
    </row>
  </sheetData>
  <mergeCells count="508">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B65:BD65"/>
    <mergeCell ref="BE65:BJ72"/>
    <mergeCell ref="BK65:BN65"/>
    <mergeCell ref="D66:I66"/>
    <mergeCell ref="J66:L66"/>
    <mergeCell ref="M66:O66"/>
    <mergeCell ref="P66:V66"/>
    <mergeCell ref="AY66:BA66"/>
    <mergeCell ref="BB66:BD66"/>
    <mergeCell ref="BK66:BN66"/>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C51:C57"/>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2:BN42"/>
    <mergeCell ref="CE42:CJ45"/>
    <mergeCell ref="CK42:CO42"/>
    <mergeCell ref="C43:C50"/>
    <mergeCell ref="D43:I43"/>
    <mergeCell ref="J43:L43"/>
    <mergeCell ref="M43:O43"/>
    <mergeCell ref="P43:V43"/>
    <mergeCell ref="AY43:BA43"/>
    <mergeCell ref="BB43:BD43"/>
    <mergeCell ref="BH41:BJ41"/>
    <mergeCell ref="BK41:BN41"/>
    <mergeCell ref="D42:I42"/>
    <mergeCell ref="J42:L42"/>
    <mergeCell ref="M42:O42"/>
    <mergeCell ref="P42:V42"/>
    <mergeCell ref="AY42:BA42"/>
    <mergeCell ref="BB42:BD42"/>
    <mergeCell ref="BE42:BG42"/>
    <mergeCell ref="BH42:BJ42"/>
    <mergeCell ref="BE40:BG40"/>
    <mergeCell ref="BH40:BJ40"/>
    <mergeCell ref="BK40:BN40"/>
    <mergeCell ref="D41:I41"/>
    <mergeCell ref="J41:L41"/>
    <mergeCell ref="M41:O41"/>
    <mergeCell ref="P41:V41"/>
    <mergeCell ref="AY41:BA41"/>
    <mergeCell ref="BB41:BD41"/>
    <mergeCell ref="BE41:BG41"/>
    <mergeCell ref="BB39:BD39"/>
    <mergeCell ref="BE39:BG39"/>
    <mergeCell ref="BH39:BJ39"/>
    <mergeCell ref="BK39:BN39"/>
    <mergeCell ref="D40:I40"/>
    <mergeCell ref="J40:L40"/>
    <mergeCell ref="M40:O40"/>
    <mergeCell ref="P40:V40"/>
    <mergeCell ref="AY40:BA40"/>
    <mergeCell ref="BB40:BD40"/>
    <mergeCell ref="AY38:BA38"/>
    <mergeCell ref="BB38:BD38"/>
    <mergeCell ref="BE38:BG38"/>
    <mergeCell ref="BH38:BJ38"/>
    <mergeCell ref="BK38:BN38"/>
    <mergeCell ref="D39:I39"/>
    <mergeCell ref="J39:L39"/>
    <mergeCell ref="M39:O39"/>
    <mergeCell ref="P39:V39"/>
    <mergeCell ref="AY39:BA39"/>
    <mergeCell ref="AY37:BA37"/>
    <mergeCell ref="BB37:BD37"/>
    <mergeCell ref="BE37:BG37"/>
    <mergeCell ref="BH37:BJ37"/>
    <mergeCell ref="BK37:BN37"/>
    <mergeCell ref="C38:C42"/>
    <mergeCell ref="D38:I38"/>
    <mergeCell ref="J38:L38"/>
    <mergeCell ref="M38:O38"/>
    <mergeCell ref="P38:V38"/>
    <mergeCell ref="AY35:BA36"/>
    <mergeCell ref="BB35:BD36"/>
    <mergeCell ref="BE35:BG36"/>
    <mergeCell ref="BH35:BJ36"/>
    <mergeCell ref="BK35:BN36"/>
    <mergeCell ref="B37:B59"/>
    <mergeCell ref="D37:I37"/>
    <mergeCell ref="J37:L37"/>
    <mergeCell ref="M37:O37"/>
    <mergeCell ref="P37:V37"/>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BW12:CA12"/>
    <mergeCell ref="CB12:CE12"/>
    <mergeCell ref="CF12:CH12"/>
    <mergeCell ref="CI12:CK12"/>
    <mergeCell ref="D13:E13"/>
    <mergeCell ref="F13:V13"/>
    <mergeCell ref="AE13:AH13"/>
    <mergeCell ref="AI13:AK13"/>
    <mergeCell ref="AQ13:AU13"/>
    <mergeCell ref="AV13:AY13"/>
    <mergeCell ref="CB11:CE11"/>
    <mergeCell ref="CF11:CH11"/>
    <mergeCell ref="CI11:CK11"/>
    <mergeCell ref="D12:E12"/>
    <mergeCell ref="F12:V12"/>
    <mergeCell ref="AE12:AK12"/>
    <mergeCell ref="AL12:AN13"/>
    <mergeCell ref="AV12:BB12"/>
    <mergeCell ref="BC12:BE13"/>
    <mergeCell ref="BM12:BS12"/>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AO2:AV2"/>
    <mergeCell ref="AW2:BR2"/>
    <mergeCell ref="AO3:AV3"/>
    <mergeCell ref="AW3:BJ3"/>
    <mergeCell ref="BK3:BN3"/>
    <mergeCell ref="BO3:BR3"/>
  </mergeCells>
  <phoneticPr fontId="19"/>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3" priority="36">
      <formula>IF($E$9:$F$9="〇",TRUE,FALSE)</formula>
    </cfRule>
    <cfRule type="expression" dxfId="34" priority="37">
      <formula>IF($E$10:$F$11="〇",TRUE,FALSE)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beginsWith" dxfId="17" priority="9" operator="beginsWith" text="可">
      <formula>LEFT(AT31,LEN("可"))="可"</formula>
    </cfRule>
    <cfRule type="containsText" dxfId="18" priority="11" operator="containsText" text="不可">
      <formula>NOT(ISERROR(SEARCH("不可",AT31)))</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beginsWith" dxfId="11" priority="8" operator="beginsWith" text="可">
      <formula>LEFT(BJ31,LEN("可"))="可"</formula>
    </cfRule>
    <cfRule type="containsText" dxfId="12" priority="10" operator="containsText" text="不可">
      <formula>NOT(ISERROR(SEARCH("不可",BJ31)))</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6:E17 D10" xr:uid="{112360D9-A817-499D-ABAB-75A40BA2BEAC}">
      <formula1>$X$1:$X$2</formula1>
    </dataValidation>
    <dataValidation type="list" allowBlank="1" showInputMessage="1" showErrorMessage="1" sqref="E12 D5:D7 D12:D14" xr:uid="{8480C581-7C39-457E-96B3-AA7C66E8EE8B}">
      <formula1>$W$1:$W$2</formula1>
    </dataValidation>
  </dataValidations>
  <pageMargins left="0.7" right="0.7" top="0.75" bottom="0.75" header="0.3" footer="0.3"/>
  <pageSetup paperSize="9" scale="3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2D25-9BA0-4D2D-A484-766D36D54415}">
  <sheetPr>
    <tabColor theme="8" tint="0.59999389629810485"/>
    <pageSetUpPr fitToPage="1"/>
  </sheetPr>
  <dimension ref="A1:CY45"/>
  <sheetViews>
    <sheetView view="pageBreakPreview" topLeftCell="E3" zoomScale="115" zoomScaleNormal="115" zoomScaleSheetLayoutView="115" workbookViewId="0">
      <selection activeCell="B29" sqref="B29:AA32"/>
    </sheetView>
  </sheetViews>
  <sheetFormatPr defaultColWidth="8.875" defaultRowHeight="12"/>
  <cols>
    <col min="1" max="2" width="1.75" style="613" hidden="1" customWidth="1"/>
    <col min="3" max="18" width="1.75" style="613" customWidth="1"/>
    <col min="19" max="72" width="2.25" style="613" customWidth="1"/>
    <col min="73" max="83" width="1.75" style="613" customWidth="1"/>
    <col min="84" max="107" width="1.875" style="613" customWidth="1"/>
    <col min="108" max="16384" width="8.875" style="613"/>
  </cols>
  <sheetData>
    <row r="1" spans="1:103" ht="54" customHeight="1">
      <c r="A1" s="1078"/>
      <c r="C1" s="1078" t="s">
        <v>380</v>
      </c>
    </row>
    <row r="2" spans="1:103" ht="13.9" customHeight="1">
      <c r="BE2" s="1079"/>
      <c r="BF2" s="1079"/>
      <c r="BG2" s="1079"/>
      <c r="BH2" s="1079"/>
      <c r="BI2" s="1079"/>
      <c r="BJ2" s="1079"/>
      <c r="BK2" s="1079"/>
      <c r="BL2" s="1078"/>
      <c r="BM2" s="1078"/>
      <c r="BN2" s="1078"/>
      <c r="BO2" s="940" t="s">
        <v>381</v>
      </c>
      <c r="BP2" s="940"/>
      <c r="BQ2" s="940"/>
      <c r="BR2" s="1080"/>
      <c r="BS2" s="1080"/>
      <c r="BT2" s="940" t="s">
        <v>382</v>
      </c>
      <c r="BU2" s="940"/>
      <c r="BV2" s="1080"/>
      <c r="BW2" s="1080"/>
      <c r="BX2" s="940" t="s">
        <v>383</v>
      </c>
      <c r="BY2" s="940"/>
      <c r="BZ2" s="1080"/>
      <c r="CA2" s="1080"/>
      <c r="CB2" s="940" t="s">
        <v>384</v>
      </c>
      <c r="CC2" s="940"/>
    </row>
    <row r="3" spans="1:103" ht="13.9" customHeight="1">
      <c r="CJ3" s="763"/>
    </row>
    <row r="4" spans="1:103" ht="13.9" customHeight="1">
      <c r="T4" s="613" t="s">
        <v>366</v>
      </c>
    </row>
    <row r="5" spans="1:103" ht="13.9" customHeight="1">
      <c r="BY5" s="1081" t="str">
        <f>IF(COUNTIF(BY1:CA3,"○")&gt;1,"いずれか１つを選択してください。","")</f>
        <v/>
      </c>
    </row>
    <row r="6" spans="1:103" ht="13.9" customHeight="1">
      <c r="E6" s="613" t="s">
        <v>385</v>
      </c>
      <c r="AX6" s="613" t="s">
        <v>386</v>
      </c>
      <c r="CH6" s="1082"/>
      <c r="CJ6" s="763"/>
    </row>
    <row r="7" spans="1:103" ht="13.9" customHeight="1">
      <c r="G7" s="1083" t="s">
        <v>387</v>
      </c>
      <c r="H7" s="1083"/>
      <c r="I7" s="1083"/>
      <c r="J7" s="1083"/>
      <c r="K7" s="1083"/>
      <c r="L7" s="1083"/>
      <c r="M7" s="1083"/>
      <c r="N7" s="1083"/>
      <c r="O7" s="1084"/>
      <c r="P7" s="1085"/>
      <c r="Q7" s="1085"/>
      <c r="R7" s="1085"/>
      <c r="S7" s="1085"/>
      <c r="T7" s="1085"/>
      <c r="U7" s="1085"/>
      <c r="V7" s="1085"/>
      <c r="W7" s="1085"/>
      <c r="X7" s="1085"/>
      <c r="Y7" s="1085"/>
      <c r="Z7" s="1085"/>
      <c r="AA7" s="1085"/>
      <c r="AB7" s="1085"/>
      <c r="AC7" s="1085"/>
      <c r="AD7" s="1085"/>
      <c r="AE7" s="1085"/>
      <c r="AF7" s="1085"/>
      <c r="AG7" s="1085"/>
      <c r="AH7" s="1085"/>
      <c r="AI7" s="1085"/>
      <c r="AJ7" s="1086"/>
      <c r="AK7" s="1087"/>
      <c r="AL7" s="1087"/>
      <c r="AM7" s="1087"/>
      <c r="AN7" s="1087"/>
      <c r="AO7" s="1087"/>
      <c r="AP7" s="1087"/>
      <c r="AQ7" s="1087"/>
      <c r="AR7" s="1087"/>
      <c r="AS7" s="1087"/>
      <c r="AZ7" s="1088"/>
      <c r="BA7" s="1088"/>
      <c r="BB7" s="1088"/>
      <c r="BC7" s="1083" t="s">
        <v>388</v>
      </c>
      <c r="BD7" s="1083"/>
      <c r="BE7" s="1083"/>
      <c r="BF7" s="1083"/>
      <c r="BG7" s="1083"/>
      <c r="BH7" s="1083"/>
      <c r="BI7" s="1083"/>
      <c r="BJ7" s="1083"/>
      <c r="BK7" s="1083"/>
      <c r="BL7" s="1083"/>
      <c r="BM7" s="1083"/>
      <c r="BN7" s="1083"/>
      <c r="CH7" s="1082"/>
      <c r="CJ7" s="1078"/>
    </row>
    <row r="8" spans="1:103" ht="13.9" customHeight="1">
      <c r="G8" s="1083" t="s">
        <v>389</v>
      </c>
      <c r="H8" s="1083"/>
      <c r="I8" s="1083"/>
      <c r="J8" s="1083"/>
      <c r="K8" s="1083"/>
      <c r="L8" s="1083"/>
      <c r="M8" s="1083"/>
      <c r="N8" s="1083"/>
      <c r="O8" s="1084"/>
      <c r="P8" s="1085"/>
      <c r="Q8" s="1085"/>
      <c r="R8" s="1085"/>
      <c r="S8" s="1085"/>
      <c r="T8" s="1085"/>
      <c r="U8" s="1085"/>
      <c r="V8" s="1085"/>
      <c r="W8" s="1085"/>
      <c r="X8" s="1085"/>
      <c r="Y8" s="1085"/>
      <c r="Z8" s="1085"/>
      <c r="AA8" s="1085"/>
      <c r="AB8" s="1085"/>
      <c r="AC8" s="1085"/>
      <c r="AD8" s="1085"/>
      <c r="AE8" s="1085"/>
      <c r="AF8" s="1085"/>
      <c r="AG8" s="1085"/>
      <c r="AH8" s="1085"/>
      <c r="AI8" s="1085"/>
      <c r="AJ8" s="1086"/>
      <c r="AK8" s="1087"/>
      <c r="AL8" s="1087"/>
      <c r="AM8" s="1087"/>
      <c r="AN8" s="1087"/>
      <c r="AO8" s="1087"/>
      <c r="AP8" s="1087"/>
      <c r="AQ8" s="1087"/>
      <c r="AR8" s="1087"/>
      <c r="AS8" s="1087"/>
      <c r="AZ8" s="1088"/>
      <c r="BA8" s="1088"/>
      <c r="BB8" s="1088"/>
      <c r="BC8" s="1083" t="s">
        <v>390</v>
      </c>
      <c r="BD8" s="1083"/>
      <c r="BE8" s="1083"/>
      <c r="BF8" s="1083"/>
      <c r="BG8" s="1083"/>
      <c r="BH8" s="1083"/>
      <c r="BI8" s="1083"/>
      <c r="BJ8" s="1083"/>
      <c r="BK8" s="1083"/>
      <c r="BL8" s="1083"/>
      <c r="BM8" s="1083"/>
      <c r="BN8" s="1083"/>
      <c r="BO8" s="1079"/>
      <c r="BP8" s="1079"/>
      <c r="BQ8" s="1079"/>
      <c r="BR8" s="1078"/>
      <c r="BS8" s="1078"/>
      <c r="BT8" s="1078"/>
      <c r="BU8" s="1078"/>
      <c r="BV8" s="1078"/>
      <c r="BW8" s="1078"/>
      <c r="BX8" s="1078"/>
      <c r="BY8" s="1078"/>
      <c r="BZ8" s="1078"/>
      <c r="CA8" s="1078"/>
      <c r="CB8" s="1078"/>
      <c r="CC8" s="1078"/>
      <c r="CH8" s="1082"/>
      <c r="CJ8" s="1078"/>
    </row>
    <row r="9" spans="1:103" ht="13.9" customHeight="1">
      <c r="G9" s="1083" t="s">
        <v>281</v>
      </c>
      <c r="H9" s="1083"/>
      <c r="I9" s="1083"/>
      <c r="J9" s="1083"/>
      <c r="K9" s="1083"/>
      <c r="L9" s="1083"/>
      <c r="M9" s="1083"/>
      <c r="N9" s="1083"/>
      <c r="O9" s="1089"/>
      <c r="P9" s="1089"/>
      <c r="Q9" s="1089"/>
      <c r="R9" s="1089"/>
      <c r="S9" s="1089"/>
      <c r="T9" s="1089"/>
      <c r="U9" s="1089"/>
      <c r="V9" s="1089"/>
      <c r="W9" s="1089"/>
      <c r="X9" s="1089"/>
      <c r="Y9" s="1089"/>
      <c r="Z9" s="1089"/>
      <c r="AA9" s="1089"/>
      <c r="AB9" s="1089"/>
      <c r="AC9" s="1090" t="s">
        <v>282</v>
      </c>
      <c r="AD9" s="1091"/>
      <c r="AE9" s="1091"/>
      <c r="AF9" s="1092"/>
      <c r="AG9" s="1093"/>
      <c r="AH9" s="1094"/>
      <c r="AI9" s="1094"/>
      <c r="AJ9" s="1095"/>
      <c r="AK9" s="1087"/>
      <c r="AL9" s="1087"/>
      <c r="AM9" s="1087"/>
      <c r="AN9" s="1087"/>
      <c r="AO9" s="1087"/>
      <c r="AP9" s="1087"/>
      <c r="AQ9" s="1087"/>
      <c r="AR9" s="1087"/>
      <c r="AS9" s="1087"/>
      <c r="AZ9" s="1088"/>
      <c r="BA9" s="1088"/>
      <c r="BB9" s="1088"/>
      <c r="BC9" s="1083" t="s">
        <v>391</v>
      </c>
      <c r="BD9" s="1083"/>
      <c r="BE9" s="1083"/>
      <c r="BF9" s="1083"/>
      <c r="BG9" s="1083"/>
      <c r="BH9" s="1083"/>
      <c r="BI9" s="1083"/>
      <c r="BJ9" s="1083"/>
      <c r="BK9" s="1083"/>
      <c r="BL9" s="1083"/>
      <c r="BM9" s="1083"/>
      <c r="BN9" s="1083"/>
      <c r="BO9" s="1079"/>
      <c r="BP9" s="1079"/>
      <c r="BQ9" s="1079"/>
      <c r="BR9" s="1078"/>
      <c r="BS9" s="1078"/>
      <c r="BT9" s="1078"/>
      <c r="BU9" s="1078"/>
      <c r="BV9" s="1078"/>
      <c r="BW9" s="1078"/>
      <c r="BX9" s="1078"/>
      <c r="BY9" s="1078"/>
      <c r="BZ9" s="1078"/>
      <c r="CA9" s="1078"/>
      <c r="CB9" s="1078"/>
      <c r="CC9" s="1078"/>
      <c r="CJ9" s="1078"/>
      <c r="CK9" s="1078"/>
      <c r="CL9" s="1078"/>
      <c r="CM9" s="1078"/>
      <c r="CN9" s="1096"/>
      <c r="CO9" s="1096"/>
      <c r="CP9" s="1096"/>
      <c r="CQ9" s="1078"/>
      <c r="CR9" s="1078"/>
      <c r="CS9" s="1078"/>
      <c r="CT9" s="1078"/>
      <c r="CU9" s="1078"/>
      <c r="CV9" s="1078"/>
      <c r="CW9" s="1097"/>
      <c r="CX9" s="1097"/>
      <c r="CY9" s="1097"/>
    </row>
    <row r="10" spans="1:103" ht="13.9" customHeight="1">
      <c r="E10" s="1087"/>
      <c r="F10" s="1087"/>
      <c r="G10" s="1087"/>
      <c r="H10" s="1087"/>
      <c r="I10" s="1087"/>
      <c r="J10" s="1087"/>
      <c r="K10" s="1087"/>
      <c r="L10" s="1087"/>
      <c r="M10" s="1087"/>
      <c r="N10" s="1087"/>
      <c r="O10" s="1087"/>
      <c r="P10" s="1087"/>
      <c r="Q10" s="1087"/>
      <c r="R10" s="1087"/>
      <c r="S10" s="1087"/>
      <c r="T10" s="1087"/>
      <c r="U10" s="1087"/>
      <c r="V10" s="1087"/>
      <c r="W10" s="1087"/>
      <c r="X10" s="1087"/>
      <c r="Y10" s="1087"/>
      <c r="Z10" s="1087"/>
      <c r="AA10" s="1087"/>
      <c r="AB10" s="1087"/>
      <c r="AC10" s="1087"/>
      <c r="AD10" s="1087"/>
      <c r="AE10" s="1087"/>
      <c r="AF10" s="1087"/>
      <c r="AG10" s="1087"/>
      <c r="AH10" s="1087"/>
      <c r="AI10" s="1087"/>
      <c r="AJ10" s="1087"/>
      <c r="AK10" s="1087"/>
      <c r="AL10" s="1087"/>
      <c r="AM10" s="1087"/>
      <c r="AN10" s="1087"/>
      <c r="AO10" s="1087"/>
      <c r="AP10" s="1087"/>
      <c r="AQ10" s="1087"/>
      <c r="AR10" s="1087"/>
      <c r="AS10" s="1087"/>
      <c r="AY10" s="1087"/>
      <c r="AZ10" s="1098" t="s">
        <v>392</v>
      </c>
      <c r="BA10" s="1087"/>
      <c r="BB10" s="1087"/>
      <c r="BC10" s="1087"/>
      <c r="BD10" s="1087"/>
      <c r="BE10" s="1087"/>
      <c r="BF10" s="1087"/>
      <c r="BG10" s="1087"/>
      <c r="BH10" s="1087"/>
      <c r="BI10" s="1087"/>
      <c r="BJ10" s="1087"/>
      <c r="BO10" s="1079"/>
      <c r="BP10" s="1079"/>
      <c r="BQ10" s="1079"/>
      <c r="BR10" s="1078"/>
      <c r="BS10" s="1078"/>
      <c r="BT10" s="1078"/>
      <c r="BU10" s="1078"/>
      <c r="BV10" s="1078"/>
      <c r="BW10" s="1078"/>
      <c r="BX10" s="1078"/>
      <c r="BY10" s="1078"/>
      <c r="BZ10" s="1078"/>
      <c r="CA10" s="1078"/>
      <c r="CB10" s="1078"/>
      <c r="CC10" s="1078"/>
      <c r="CG10" s="1087"/>
    </row>
    <row r="11" spans="1:103" ht="13.9" customHeight="1" thickBot="1">
      <c r="G11" s="1081"/>
      <c r="AT11" s="1082"/>
      <c r="BU11" s="1087"/>
      <c r="BV11" s="1087"/>
      <c r="BW11" s="1087"/>
      <c r="BX11" s="1087"/>
      <c r="BY11" s="1087"/>
      <c r="BZ11" s="1087"/>
      <c r="CA11" s="1087"/>
    </row>
    <row r="12" spans="1:103" ht="13.9" customHeight="1" thickBot="1">
      <c r="E12" s="613" t="s">
        <v>393</v>
      </c>
      <c r="S12" s="1099" t="s">
        <v>394</v>
      </c>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c r="AP12" s="1100"/>
      <c r="AQ12" s="1100"/>
      <c r="AR12" s="1100"/>
      <c r="AS12" s="1100"/>
      <c r="AT12" s="1100"/>
      <c r="AU12" s="1100"/>
      <c r="AV12" s="1100"/>
      <c r="AW12" s="1100"/>
      <c r="AX12" s="1100"/>
      <c r="AY12" s="1100"/>
      <c r="AZ12" s="1100"/>
      <c r="BA12" s="1100"/>
      <c r="BB12" s="1100"/>
      <c r="BC12" s="1100"/>
      <c r="BD12" s="1100"/>
      <c r="BE12" s="1100"/>
      <c r="BF12" s="1100"/>
      <c r="BG12" s="1100"/>
      <c r="BH12" s="1100"/>
      <c r="BI12" s="1100"/>
      <c r="BJ12" s="1100"/>
      <c r="BK12" s="1100"/>
      <c r="BL12" s="1100"/>
      <c r="BM12" s="1100"/>
      <c r="BN12" s="1100"/>
      <c r="BO12" s="1100"/>
      <c r="BP12" s="1100"/>
      <c r="BQ12" s="1100"/>
      <c r="BR12" s="1100"/>
      <c r="BS12" s="1100"/>
      <c r="BT12" s="1100"/>
      <c r="BU12" s="1100"/>
      <c r="BV12" s="1100"/>
      <c r="BW12" s="1100"/>
      <c r="BX12" s="1100"/>
      <c r="BY12" s="1101"/>
    </row>
    <row r="13" spans="1:103" ht="13.9" customHeight="1" thickBot="1">
      <c r="S13" s="1102" t="s">
        <v>286</v>
      </c>
      <c r="T13" s="1103"/>
      <c r="U13" s="1103"/>
      <c r="V13" s="1103"/>
      <c r="W13" s="1103"/>
      <c r="X13" s="1103"/>
      <c r="Y13" s="1103"/>
      <c r="Z13" s="1103"/>
      <c r="AA13" s="1104"/>
      <c r="AB13" s="1102" t="s">
        <v>287</v>
      </c>
      <c r="AC13" s="1103"/>
      <c r="AD13" s="1103"/>
      <c r="AE13" s="1103"/>
      <c r="AF13" s="1103"/>
      <c r="AG13" s="1103"/>
      <c r="AH13" s="1103"/>
      <c r="AI13" s="1103"/>
      <c r="AJ13" s="1104"/>
      <c r="AK13" s="1102" t="s">
        <v>288</v>
      </c>
      <c r="AL13" s="1103"/>
      <c r="AM13" s="1103"/>
      <c r="AN13" s="1103"/>
      <c r="AO13" s="1103"/>
      <c r="AP13" s="1103"/>
      <c r="AQ13" s="1103"/>
      <c r="AR13" s="1103"/>
      <c r="AS13" s="1104"/>
      <c r="AT13" s="1103" t="s">
        <v>289</v>
      </c>
      <c r="AU13" s="1103"/>
      <c r="AV13" s="1103"/>
      <c r="AW13" s="1103"/>
      <c r="AX13" s="1103"/>
      <c r="AY13" s="1103"/>
      <c r="AZ13" s="1103"/>
      <c r="BA13" s="1103"/>
      <c r="BB13" s="1103"/>
      <c r="BC13" s="1102" t="s">
        <v>290</v>
      </c>
      <c r="BD13" s="1103"/>
      <c r="BE13" s="1103"/>
      <c r="BF13" s="1103"/>
      <c r="BG13" s="1103"/>
      <c r="BH13" s="1103"/>
      <c r="BI13" s="1103"/>
      <c r="BJ13" s="1103"/>
      <c r="BK13" s="1104"/>
      <c r="BL13" s="1102" t="s">
        <v>291</v>
      </c>
      <c r="BM13" s="1103"/>
      <c r="BN13" s="1103"/>
      <c r="BO13" s="1103"/>
      <c r="BP13" s="1103"/>
      <c r="BQ13" s="1103"/>
      <c r="BR13" s="1103"/>
      <c r="BS13" s="1103"/>
      <c r="BT13" s="1104"/>
      <c r="BU13" s="1105" t="s">
        <v>395</v>
      </c>
      <c r="BV13" s="1106"/>
      <c r="BW13" s="1106"/>
      <c r="BX13" s="1106"/>
      <c r="BY13" s="1107"/>
    </row>
    <row r="14" spans="1:103" ht="21.75" customHeight="1">
      <c r="G14" s="1108"/>
      <c r="H14" s="1109"/>
      <c r="I14" s="1109"/>
      <c r="J14" s="1109"/>
      <c r="K14" s="1109"/>
      <c r="L14" s="1109"/>
      <c r="M14" s="1109" t="s">
        <v>396</v>
      </c>
      <c r="N14" s="1109"/>
      <c r="O14" s="1109"/>
      <c r="P14" s="1109"/>
      <c r="Q14" s="1109"/>
      <c r="R14" s="1110"/>
      <c r="S14" s="1111" t="s">
        <v>397</v>
      </c>
      <c r="T14" s="1111"/>
      <c r="U14" s="1111"/>
      <c r="V14" s="1111"/>
      <c r="W14" s="1111"/>
      <c r="X14" s="1112"/>
      <c r="Y14" s="1113" t="s">
        <v>398</v>
      </c>
      <c r="Z14" s="1114"/>
      <c r="AA14" s="1115"/>
      <c r="AB14" s="1116" t="s">
        <v>397</v>
      </c>
      <c r="AC14" s="1111"/>
      <c r="AD14" s="1111"/>
      <c r="AE14" s="1111"/>
      <c r="AF14" s="1111"/>
      <c r="AG14" s="1112"/>
      <c r="AH14" s="1117" t="s">
        <v>399</v>
      </c>
      <c r="AI14" s="1111"/>
      <c r="AJ14" s="1118"/>
      <c r="AK14" s="1116" t="s">
        <v>397</v>
      </c>
      <c r="AL14" s="1111"/>
      <c r="AM14" s="1111"/>
      <c r="AN14" s="1111"/>
      <c r="AO14" s="1111"/>
      <c r="AP14" s="1112"/>
      <c r="AQ14" s="1117" t="s">
        <v>399</v>
      </c>
      <c r="AR14" s="1111"/>
      <c r="AS14" s="1118"/>
      <c r="AT14" s="1116" t="s">
        <v>397</v>
      </c>
      <c r="AU14" s="1111"/>
      <c r="AV14" s="1111"/>
      <c r="AW14" s="1111"/>
      <c r="AX14" s="1111"/>
      <c r="AY14" s="1112"/>
      <c r="AZ14" s="1117" t="s">
        <v>399</v>
      </c>
      <c r="BA14" s="1111"/>
      <c r="BB14" s="1111"/>
      <c r="BC14" s="1116" t="s">
        <v>397</v>
      </c>
      <c r="BD14" s="1111"/>
      <c r="BE14" s="1111"/>
      <c r="BF14" s="1111"/>
      <c r="BG14" s="1111"/>
      <c r="BH14" s="1112"/>
      <c r="BI14" s="1117" t="s">
        <v>399</v>
      </c>
      <c r="BJ14" s="1111"/>
      <c r="BK14" s="1118"/>
      <c r="BL14" s="1116" t="s">
        <v>397</v>
      </c>
      <c r="BM14" s="1111"/>
      <c r="BN14" s="1111"/>
      <c r="BO14" s="1111"/>
      <c r="BP14" s="1111"/>
      <c r="BQ14" s="1112"/>
      <c r="BR14" s="1117" t="s">
        <v>399</v>
      </c>
      <c r="BS14" s="1111"/>
      <c r="BT14" s="1118"/>
      <c r="BU14" s="1119"/>
      <c r="BV14" s="940"/>
      <c r="BW14" s="940"/>
      <c r="BX14" s="940"/>
      <c r="BY14" s="1120"/>
    </row>
    <row r="15" spans="1:103" ht="21.75" customHeight="1">
      <c r="G15" s="1121"/>
      <c r="H15" s="1083"/>
      <c r="I15" s="1083"/>
      <c r="J15" s="1083"/>
      <c r="K15" s="1083"/>
      <c r="L15" s="1083"/>
      <c r="M15" s="1083"/>
      <c r="N15" s="1083"/>
      <c r="O15" s="1083"/>
      <c r="P15" s="1083"/>
      <c r="Q15" s="1083"/>
      <c r="R15" s="1122"/>
      <c r="S15" s="1123"/>
      <c r="T15" s="1123"/>
      <c r="U15" s="1124"/>
      <c r="V15" s="1125" t="s">
        <v>400</v>
      </c>
      <c r="W15" s="1126"/>
      <c r="X15" s="1127"/>
      <c r="Y15" s="1128"/>
      <c r="Z15" s="1129"/>
      <c r="AA15" s="1130"/>
      <c r="AB15" s="1131"/>
      <c r="AC15" s="1123"/>
      <c r="AD15" s="1124"/>
      <c r="AE15" s="1125" t="s">
        <v>400</v>
      </c>
      <c r="AF15" s="1126"/>
      <c r="AG15" s="1127"/>
      <c r="AH15" s="1123"/>
      <c r="AI15" s="1123"/>
      <c r="AJ15" s="1132"/>
      <c r="AK15" s="1131"/>
      <c r="AL15" s="1123"/>
      <c r="AM15" s="1124"/>
      <c r="AN15" s="1125" t="s">
        <v>400</v>
      </c>
      <c r="AO15" s="1126"/>
      <c r="AP15" s="1127"/>
      <c r="AQ15" s="1123"/>
      <c r="AR15" s="1123"/>
      <c r="AS15" s="1132"/>
      <c r="AT15" s="1131"/>
      <c r="AU15" s="1123"/>
      <c r="AV15" s="1124"/>
      <c r="AW15" s="1125" t="s">
        <v>400</v>
      </c>
      <c r="AX15" s="1126"/>
      <c r="AY15" s="1127"/>
      <c r="AZ15" s="1123"/>
      <c r="BA15" s="1123"/>
      <c r="BB15" s="1123"/>
      <c r="BC15" s="1131"/>
      <c r="BD15" s="1123"/>
      <c r="BE15" s="1124"/>
      <c r="BF15" s="1125" t="s">
        <v>400</v>
      </c>
      <c r="BG15" s="1126"/>
      <c r="BH15" s="1127"/>
      <c r="BI15" s="1123"/>
      <c r="BJ15" s="1123"/>
      <c r="BK15" s="1132"/>
      <c r="BL15" s="1131"/>
      <c r="BM15" s="1123"/>
      <c r="BN15" s="1124"/>
      <c r="BO15" s="1125" t="s">
        <v>400</v>
      </c>
      <c r="BP15" s="1126"/>
      <c r="BQ15" s="1127"/>
      <c r="BR15" s="1123"/>
      <c r="BS15" s="1123"/>
      <c r="BT15" s="1132"/>
      <c r="BU15" s="1133"/>
      <c r="BV15" s="1134"/>
      <c r="BW15" s="1134"/>
      <c r="BX15" s="1134"/>
      <c r="BY15" s="1135"/>
    </row>
    <row r="16" spans="1:103" ht="13.9" customHeight="1">
      <c r="G16" s="1121" t="s">
        <v>401</v>
      </c>
      <c r="H16" s="1083"/>
      <c r="I16" s="1083"/>
      <c r="J16" s="1083"/>
      <c r="K16" s="1083"/>
      <c r="L16" s="1083"/>
      <c r="M16" s="1136">
        <v>30</v>
      </c>
      <c r="N16" s="1137"/>
      <c r="O16" s="1137"/>
      <c r="P16" s="1137"/>
      <c r="Q16" s="1134" t="s">
        <v>384</v>
      </c>
      <c r="R16" s="1135"/>
      <c r="S16" s="1138">
        <v>0</v>
      </c>
      <c r="T16" s="1138"/>
      <c r="U16" s="1138"/>
      <c r="V16" s="1139"/>
      <c r="W16" s="1140"/>
      <c r="X16" s="1141"/>
      <c r="Y16" s="1142">
        <v>0</v>
      </c>
      <c r="Z16" s="1143"/>
      <c r="AA16" s="1144"/>
      <c r="AB16" s="1145">
        <v>0</v>
      </c>
      <c r="AC16" s="1143"/>
      <c r="AD16" s="1143"/>
      <c r="AE16" s="1139"/>
      <c r="AF16" s="1140"/>
      <c r="AG16" s="1141"/>
      <c r="AH16" s="1142">
        <v>0</v>
      </c>
      <c r="AI16" s="1143"/>
      <c r="AJ16" s="1144"/>
      <c r="AK16" s="1145">
        <v>0</v>
      </c>
      <c r="AL16" s="1143"/>
      <c r="AM16" s="1143"/>
      <c r="AN16" s="1139"/>
      <c r="AO16" s="1140"/>
      <c r="AP16" s="1141"/>
      <c r="AQ16" s="1142">
        <v>0</v>
      </c>
      <c r="AR16" s="1143"/>
      <c r="AS16" s="1144"/>
      <c r="AT16" s="1145">
        <v>0</v>
      </c>
      <c r="AU16" s="1143"/>
      <c r="AV16" s="1143"/>
      <c r="AW16" s="1142">
        <v>0</v>
      </c>
      <c r="AX16" s="1143"/>
      <c r="AY16" s="1143"/>
      <c r="AZ16" s="1142">
        <v>0</v>
      </c>
      <c r="BA16" s="1143"/>
      <c r="BB16" s="1144"/>
      <c r="BC16" s="1145">
        <v>0</v>
      </c>
      <c r="BD16" s="1143"/>
      <c r="BE16" s="1143"/>
      <c r="BF16" s="1142">
        <v>0</v>
      </c>
      <c r="BG16" s="1143"/>
      <c r="BH16" s="1143"/>
      <c r="BI16" s="1142">
        <v>0</v>
      </c>
      <c r="BJ16" s="1143"/>
      <c r="BK16" s="1144"/>
      <c r="BL16" s="1145">
        <v>0</v>
      </c>
      <c r="BM16" s="1143"/>
      <c r="BN16" s="1143"/>
      <c r="BO16" s="1142">
        <v>0</v>
      </c>
      <c r="BP16" s="1143"/>
      <c r="BQ16" s="1143"/>
      <c r="BR16" s="1142">
        <v>0</v>
      </c>
      <c r="BS16" s="1143"/>
      <c r="BT16" s="1144"/>
      <c r="BU16" s="1146">
        <f t="shared" ref="BU16:BU27" si="0">S16+Y16+AH16+AB16+AK16+AQ16+AT16+AZ16+BC16+BI16+BL16+BR16</f>
        <v>0</v>
      </c>
      <c r="BV16" s="1146"/>
      <c r="BW16" s="1146"/>
      <c r="BX16" s="1091" t="s">
        <v>402</v>
      </c>
      <c r="BY16" s="1147"/>
    </row>
    <row r="17" spans="7:80" ht="13.9" customHeight="1">
      <c r="G17" s="1121" t="s">
        <v>403</v>
      </c>
      <c r="H17" s="1083"/>
      <c r="I17" s="1083"/>
      <c r="J17" s="1083"/>
      <c r="K17" s="1083"/>
      <c r="L17" s="1083"/>
      <c r="M17" s="1136">
        <v>31</v>
      </c>
      <c r="N17" s="1137"/>
      <c r="O17" s="1137"/>
      <c r="P17" s="1137"/>
      <c r="Q17" s="1134" t="s">
        <v>384</v>
      </c>
      <c r="R17" s="1135"/>
      <c r="S17" s="1138">
        <v>0</v>
      </c>
      <c r="T17" s="1138"/>
      <c r="U17" s="1138"/>
      <c r="V17" s="1139"/>
      <c r="W17" s="1140"/>
      <c r="X17" s="1141"/>
      <c r="Y17" s="1142">
        <v>0</v>
      </c>
      <c r="Z17" s="1143"/>
      <c r="AA17" s="1144"/>
      <c r="AB17" s="1145">
        <v>0</v>
      </c>
      <c r="AC17" s="1143"/>
      <c r="AD17" s="1143"/>
      <c r="AE17" s="1139"/>
      <c r="AF17" s="1140"/>
      <c r="AG17" s="1141"/>
      <c r="AH17" s="1142">
        <v>0</v>
      </c>
      <c r="AI17" s="1143"/>
      <c r="AJ17" s="1144"/>
      <c r="AK17" s="1145">
        <v>0</v>
      </c>
      <c r="AL17" s="1143"/>
      <c r="AM17" s="1143"/>
      <c r="AN17" s="1139"/>
      <c r="AO17" s="1140"/>
      <c r="AP17" s="1141"/>
      <c r="AQ17" s="1142">
        <v>0</v>
      </c>
      <c r="AR17" s="1143"/>
      <c r="AS17" s="1144"/>
      <c r="AT17" s="1145">
        <v>0</v>
      </c>
      <c r="AU17" s="1143"/>
      <c r="AV17" s="1143"/>
      <c r="AW17" s="1142">
        <v>0</v>
      </c>
      <c r="AX17" s="1143"/>
      <c r="AY17" s="1143"/>
      <c r="AZ17" s="1142">
        <v>0</v>
      </c>
      <c r="BA17" s="1143"/>
      <c r="BB17" s="1144"/>
      <c r="BC17" s="1145">
        <v>0</v>
      </c>
      <c r="BD17" s="1143"/>
      <c r="BE17" s="1143"/>
      <c r="BF17" s="1142">
        <v>0</v>
      </c>
      <c r="BG17" s="1143"/>
      <c r="BH17" s="1143"/>
      <c r="BI17" s="1142">
        <v>0</v>
      </c>
      <c r="BJ17" s="1143"/>
      <c r="BK17" s="1144"/>
      <c r="BL17" s="1145">
        <v>0</v>
      </c>
      <c r="BM17" s="1143"/>
      <c r="BN17" s="1143"/>
      <c r="BO17" s="1142">
        <v>0</v>
      </c>
      <c r="BP17" s="1143"/>
      <c r="BQ17" s="1143"/>
      <c r="BR17" s="1142">
        <v>0</v>
      </c>
      <c r="BS17" s="1143"/>
      <c r="BT17" s="1144"/>
      <c r="BU17" s="1146">
        <f t="shared" si="0"/>
        <v>0</v>
      </c>
      <c r="BV17" s="1146"/>
      <c r="BW17" s="1146"/>
      <c r="BX17" s="1091" t="s">
        <v>402</v>
      </c>
      <c r="BY17" s="1147"/>
    </row>
    <row r="18" spans="7:80" ht="13.9" customHeight="1">
      <c r="G18" s="1121" t="s">
        <v>404</v>
      </c>
      <c r="H18" s="1083"/>
      <c r="I18" s="1083"/>
      <c r="J18" s="1083"/>
      <c r="K18" s="1083"/>
      <c r="L18" s="1083"/>
      <c r="M18" s="1136">
        <v>30</v>
      </c>
      <c r="N18" s="1137"/>
      <c r="O18" s="1137"/>
      <c r="P18" s="1137"/>
      <c r="Q18" s="1134" t="s">
        <v>384</v>
      </c>
      <c r="R18" s="1135"/>
      <c r="S18" s="1138">
        <v>0</v>
      </c>
      <c r="T18" s="1138"/>
      <c r="U18" s="1138"/>
      <c r="V18" s="1139"/>
      <c r="W18" s="1140"/>
      <c r="X18" s="1141"/>
      <c r="Y18" s="1142">
        <v>0</v>
      </c>
      <c r="Z18" s="1143"/>
      <c r="AA18" s="1144"/>
      <c r="AB18" s="1145">
        <v>0</v>
      </c>
      <c r="AC18" s="1143"/>
      <c r="AD18" s="1143"/>
      <c r="AE18" s="1139"/>
      <c r="AF18" s="1140"/>
      <c r="AG18" s="1141"/>
      <c r="AH18" s="1142">
        <v>0</v>
      </c>
      <c r="AI18" s="1143"/>
      <c r="AJ18" s="1144"/>
      <c r="AK18" s="1145">
        <v>0</v>
      </c>
      <c r="AL18" s="1143"/>
      <c r="AM18" s="1143"/>
      <c r="AN18" s="1139"/>
      <c r="AO18" s="1140"/>
      <c r="AP18" s="1141"/>
      <c r="AQ18" s="1142">
        <v>0</v>
      </c>
      <c r="AR18" s="1143"/>
      <c r="AS18" s="1144"/>
      <c r="AT18" s="1145">
        <v>0</v>
      </c>
      <c r="AU18" s="1143"/>
      <c r="AV18" s="1143"/>
      <c r="AW18" s="1142">
        <v>0</v>
      </c>
      <c r="AX18" s="1143"/>
      <c r="AY18" s="1143"/>
      <c r="AZ18" s="1142">
        <v>0</v>
      </c>
      <c r="BA18" s="1143"/>
      <c r="BB18" s="1144"/>
      <c r="BC18" s="1145">
        <v>0</v>
      </c>
      <c r="BD18" s="1143"/>
      <c r="BE18" s="1143"/>
      <c r="BF18" s="1142">
        <v>0</v>
      </c>
      <c r="BG18" s="1143"/>
      <c r="BH18" s="1143"/>
      <c r="BI18" s="1142">
        <v>0</v>
      </c>
      <c r="BJ18" s="1143"/>
      <c r="BK18" s="1144"/>
      <c r="BL18" s="1145">
        <v>0</v>
      </c>
      <c r="BM18" s="1143"/>
      <c r="BN18" s="1143"/>
      <c r="BO18" s="1142">
        <v>0</v>
      </c>
      <c r="BP18" s="1143"/>
      <c r="BQ18" s="1143"/>
      <c r="BR18" s="1142">
        <v>0</v>
      </c>
      <c r="BS18" s="1143"/>
      <c r="BT18" s="1144"/>
      <c r="BU18" s="1146">
        <f t="shared" si="0"/>
        <v>0</v>
      </c>
      <c r="BV18" s="1146"/>
      <c r="BW18" s="1146"/>
      <c r="BX18" s="1091" t="s">
        <v>402</v>
      </c>
      <c r="BY18" s="1147"/>
    </row>
    <row r="19" spans="7:80" ht="13.9" customHeight="1">
      <c r="G19" s="1121" t="s">
        <v>405</v>
      </c>
      <c r="H19" s="1083"/>
      <c r="I19" s="1083"/>
      <c r="J19" s="1083"/>
      <c r="K19" s="1083"/>
      <c r="L19" s="1083"/>
      <c r="M19" s="1136">
        <v>31</v>
      </c>
      <c r="N19" s="1137"/>
      <c r="O19" s="1137"/>
      <c r="P19" s="1137"/>
      <c r="Q19" s="1134" t="s">
        <v>384</v>
      </c>
      <c r="R19" s="1135"/>
      <c r="S19" s="1138">
        <v>0</v>
      </c>
      <c r="T19" s="1138"/>
      <c r="U19" s="1138"/>
      <c r="V19" s="1139"/>
      <c r="W19" s="1140"/>
      <c r="X19" s="1141"/>
      <c r="Y19" s="1142">
        <v>0</v>
      </c>
      <c r="Z19" s="1143"/>
      <c r="AA19" s="1144"/>
      <c r="AB19" s="1145">
        <v>0</v>
      </c>
      <c r="AC19" s="1143"/>
      <c r="AD19" s="1143"/>
      <c r="AE19" s="1139"/>
      <c r="AF19" s="1140"/>
      <c r="AG19" s="1141"/>
      <c r="AH19" s="1142">
        <v>0</v>
      </c>
      <c r="AI19" s="1143"/>
      <c r="AJ19" s="1144"/>
      <c r="AK19" s="1145">
        <v>0</v>
      </c>
      <c r="AL19" s="1143"/>
      <c r="AM19" s="1143"/>
      <c r="AN19" s="1139"/>
      <c r="AO19" s="1140"/>
      <c r="AP19" s="1141"/>
      <c r="AQ19" s="1142">
        <v>0</v>
      </c>
      <c r="AR19" s="1143"/>
      <c r="AS19" s="1144"/>
      <c r="AT19" s="1145">
        <v>0</v>
      </c>
      <c r="AU19" s="1143"/>
      <c r="AV19" s="1143"/>
      <c r="AW19" s="1142">
        <v>0</v>
      </c>
      <c r="AX19" s="1143"/>
      <c r="AY19" s="1143"/>
      <c r="AZ19" s="1142">
        <v>0</v>
      </c>
      <c r="BA19" s="1143"/>
      <c r="BB19" s="1144"/>
      <c r="BC19" s="1145">
        <v>0</v>
      </c>
      <c r="BD19" s="1143"/>
      <c r="BE19" s="1143"/>
      <c r="BF19" s="1142">
        <v>0</v>
      </c>
      <c r="BG19" s="1143"/>
      <c r="BH19" s="1143"/>
      <c r="BI19" s="1142">
        <v>0</v>
      </c>
      <c r="BJ19" s="1143"/>
      <c r="BK19" s="1144"/>
      <c r="BL19" s="1145">
        <v>0</v>
      </c>
      <c r="BM19" s="1143"/>
      <c r="BN19" s="1143"/>
      <c r="BO19" s="1142">
        <v>0</v>
      </c>
      <c r="BP19" s="1143"/>
      <c r="BQ19" s="1143"/>
      <c r="BR19" s="1142">
        <v>0</v>
      </c>
      <c r="BS19" s="1143"/>
      <c r="BT19" s="1144"/>
      <c r="BU19" s="1146">
        <f t="shared" si="0"/>
        <v>0</v>
      </c>
      <c r="BV19" s="1146"/>
      <c r="BW19" s="1146"/>
      <c r="BX19" s="1091" t="s">
        <v>402</v>
      </c>
      <c r="BY19" s="1147"/>
    </row>
    <row r="20" spans="7:80" ht="13.9" customHeight="1">
      <c r="G20" s="1121" t="s">
        <v>406</v>
      </c>
      <c r="H20" s="1083"/>
      <c r="I20" s="1083"/>
      <c r="J20" s="1083"/>
      <c r="K20" s="1083"/>
      <c r="L20" s="1083"/>
      <c r="M20" s="1136">
        <v>30</v>
      </c>
      <c r="N20" s="1137"/>
      <c r="O20" s="1137"/>
      <c r="P20" s="1137"/>
      <c r="Q20" s="1134" t="s">
        <v>384</v>
      </c>
      <c r="R20" s="1135"/>
      <c r="S20" s="1138">
        <v>0</v>
      </c>
      <c r="T20" s="1138"/>
      <c r="U20" s="1138"/>
      <c r="V20" s="1139"/>
      <c r="W20" s="1140"/>
      <c r="X20" s="1141"/>
      <c r="Y20" s="1142">
        <v>0</v>
      </c>
      <c r="Z20" s="1143"/>
      <c r="AA20" s="1144"/>
      <c r="AB20" s="1145">
        <v>0</v>
      </c>
      <c r="AC20" s="1143"/>
      <c r="AD20" s="1143"/>
      <c r="AE20" s="1139"/>
      <c r="AF20" s="1140"/>
      <c r="AG20" s="1141"/>
      <c r="AH20" s="1142">
        <v>0</v>
      </c>
      <c r="AI20" s="1143"/>
      <c r="AJ20" s="1144"/>
      <c r="AK20" s="1145">
        <v>0</v>
      </c>
      <c r="AL20" s="1143"/>
      <c r="AM20" s="1143"/>
      <c r="AN20" s="1139"/>
      <c r="AO20" s="1140"/>
      <c r="AP20" s="1141"/>
      <c r="AQ20" s="1142">
        <v>0</v>
      </c>
      <c r="AR20" s="1143"/>
      <c r="AS20" s="1144"/>
      <c r="AT20" s="1145">
        <v>0</v>
      </c>
      <c r="AU20" s="1143"/>
      <c r="AV20" s="1143"/>
      <c r="AW20" s="1142">
        <v>0</v>
      </c>
      <c r="AX20" s="1143"/>
      <c r="AY20" s="1143"/>
      <c r="AZ20" s="1142">
        <v>0</v>
      </c>
      <c r="BA20" s="1143"/>
      <c r="BB20" s="1144"/>
      <c r="BC20" s="1145">
        <v>0</v>
      </c>
      <c r="BD20" s="1143"/>
      <c r="BE20" s="1143"/>
      <c r="BF20" s="1142">
        <v>0</v>
      </c>
      <c r="BG20" s="1143"/>
      <c r="BH20" s="1143"/>
      <c r="BI20" s="1142">
        <v>0</v>
      </c>
      <c r="BJ20" s="1143"/>
      <c r="BK20" s="1144"/>
      <c r="BL20" s="1145">
        <v>0</v>
      </c>
      <c r="BM20" s="1143"/>
      <c r="BN20" s="1143"/>
      <c r="BO20" s="1142">
        <v>0</v>
      </c>
      <c r="BP20" s="1143"/>
      <c r="BQ20" s="1143"/>
      <c r="BR20" s="1142">
        <v>0</v>
      </c>
      <c r="BS20" s="1143"/>
      <c r="BT20" s="1144"/>
      <c r="BU20" s="1146">
        <f t="shared" si="0"/>
        <v>0</v>
      </c>
      <c r="BV20" s="1146"/>
      <c r="BW20" s="1146"/>
      <c r="BX20" s="1091" t="s">
        <v>402</v>
      </c>
      <c r="BY20" s="1147"/>
    </row>
    <row r="21" spans="7:80" ht="13.9" customHeight="1">
      <c r="G21" s="1121" t="s">
        <v>407</v>
      </c>
      <c r="H21" s="1083"/>
      <c r="I21" s="1083"/>
      <c r="J21" s="1083"/>
      <c r="K21" s="1083"/>
      <c r="L21" s="1083"/>
      <c r="M21" s="1136">
        <v>30</v>
      </c>
      <c r="N21" s="1137"/>
      <c r="O21" s="1137"/>
      <c r="P21" s="1137"/>
      <c r="Q21" s="1134" t="s">
        <v>384</v>
      </c>
      <c r="R21" s="1135"/>
      <c r="S21" s="1138">
        <v>0</v>
      </c>
      <c r="T21" s="1138"/>
      <c r="U21" s="1138"/>
      <c r="V21" s="1139"/>
      <c r="W21" s="1140"/>
      <c r="X21" s="1141"/>
      <c r="Y21" s="1142">
        <v>0</v>
      </c>
      <c r="Z21" s="1143"/>
      <c r="AA21" s="1144"/>
      <c r="AB21" s="1145">
        <v>0</v>
      </c>
      <c r="AC21" s="1143"/>
      <c r="AD21" s="1143"/>
      <c r="AE21" s="1139"/>
      <c r="AF21" s="1140"/>
      <c r="AG21" s="1141"/>
      <c r="AH21" s="1142">
        <v>0</v>
      </c>
      <c r="AI21" s="1143"/>
      <c r="AJ21" s="1144"/>
      <c r="AK21" s="1145">
        <v>0</v>
      </c>
      <c r="AL21" s="1143"/>
      <c r="AM21" s="1143"/>
      <c r="AN21" s="1139"/>
      <c r="AO21" s="1140"/>
      <c r="AP21" s="1141"/>
      <c r="AQ21" s="1142">
        <v>0</v>
      </c>
      <c r="AR21" s="1143"/>
      <c r="AS21" s="1144"/>
      <c r="AT21" s="1145">
        <v>0</v>
      </c>
      <c r="AU21" s="1143"/>
      <c r="AV21" s="1143"/>
      <c r="AW21" s="1142">
        <v>0</v>
      </c>
      <c r="AX21" s="1143"/>
      <c r="AY21" s="1143"/>
      <c r="AZ21" s="1142">
        <v>0</v>
      </c>
      <c r="BA21" s="1143"/>
      <c r="BB21" s="1144"/>
      <c r="BC21" s="1145">
        <v>0</v>
      </c>
      <c r="BD21" s="1143"/>
      <c r="BE21" s="1143"/>
      <c r="BF21" s="1142">
        <v>0</v>
      </c>
      <c r="BG21" s="1143"/>
      <c r="BH21" s="1143"/>
      <c r="BI21" s="1142">
        <v>0</v>
      </c>
      <c r="BJ21" s="1143"/>
      <c r="BK21" s="1144"/>
      <c r="BL21" s="1145">
        <v>0</v>
      </c>
      <c r="BM21" s="1143"/>
      <c r="BN21" s="1143"/>
      <c r="BO21" s="1142">
        <v>0</v>
      </c>
      <c r="BP21" s="1143"/>
      <c r="BQ21" s="1143"/>
      <c r="BR21" s="1142">
        <v>0</v>
      </c>
      <c r="BS21" s="1143"/>
      <c r="BT21" s="1144"/>
      <c r="BU21" s="1146">
        <f t="shared" si="0"/>
        <v>0</v>
      </c>
      <c r="BV21" s="1146"/>
      <c r="BW21" s="1146"/>
      <c r="BX21" s="1091" t="s">
        <v>402</v>
      </c>
      <c r="BY21" s="1147"/>
    </row>
    <row r="22" spans="7:80" ht="13.9" customHeight="1">
      <c r="G22" s="1121" t="s">
        <v>408</v>
      </c>
      <c r="H22" s="1083"/>
      <c r="I22" s="1083"/>
      <c r="J22" s="1083"/>
      <c r="K22" s="1083"/>
      <c r="L22" s="1083"/>
      <c r="M22" s="1136">
        <v>31</v>
      </c>
      <c r="N22" s="1137"/>
      <c r="O22" s="1137"/>
      <c r="P22" s="1137"/>
      <c r="Q22" s="1134" t="s">
        <v>384</v>
      </c>
      <c r="R22" s="1135"/>
      <c r="S22" s="1138">
        <v>0</v>
      </c>
      <c r="T22" s="1138"/>
      <c r="U22" s="1138"/>
      <c r="V22" s="1139"/>
      <c r="W22" s="1140"/>
      <c r="X22" s="1141"/>
      <c r="Y22" s="1142">
        <v>0</v>
      </c>
      <c r="Z22" s="1143"/>
      <c r="AA22" s="1144"/>
      <c r="AB22" s="1145">
        <v>0</v>
      </c>
      <c r="AC22" s="1143"/>
      <c r="AD22" s="1143"/>
      <c r="AE22" s="1139"/>
      <c r="AF22" s="1140"/>
      <c r="AG22" s="1141"/>
      <c r="AH22" s="1142">
        <v>0</v>
      </c>
      <c r="AI22" s="1143"/>
      <c r="AJ22" s="1144"/>
      <c r="AK22" s="1145">
        <v>0</v>
      </c>
      <c r="AL22" s="1143"/>
      <c r="AM22" s="1143"/>
      <c r="AN22" s="1139"/>
      <c r="AO22" s="1140"/>
      <c r="AP22" s="1141"/>
      <c r="AQ22" s="1142">
        <v>0</v>
      </c>
      <c r="AR22" s="1143"/>
      <c r="AS22" s="1144"/>
      <c r="AT22" s="1145">
        <v>0</v>
      </c>
      <c r="AU22" s="1143"/>
      <c r="AV22" s="1143"/>
      <c r="AW22" s="1142">
        <v>0</v>
      </c>
      <c r="AX22" s="1143"/>
      <c r="AY22" s="1143"/>
      <c r="AZ22" s="1142">
        <v>0</v>
      </c>
      <c r="BA22" s="1143"/>
      <c r="BB22" s="1144"/>
      <c r="BC22" s="1145">
        <v>0</v>
      </c>
      <c r="BD22" s="1143"/>
      <c r="BE22" s="1143"/>
      <c r="BF22" s="1142">
        <v>0</v>
      </c>
      <c r="BG22" s="1143"/>
      <c r="BH22" s="1143"/>
      <c r="BI22" s="1142">
        <v>0</v>
      </c>
      <c r="BJ22" s="1143"/>
      <c r="BK22" s="1144"/>
      <c r="BL22" s="1145">
        <v>0</v>
      </c>
      <c r="BM22" s="1143"/>
      <c r="BN22" s="1143"/>
      <c r="BO22" s="1142">
        <v>0</v>
      </c>
      <c r="BP22" s="1143"/>
      <c r="BQ22" s="1143"/>
      <c r="BR22" s="1142">
        <v>0</v>
      </c>
      <c r="BS22" s="1143"/>
      <c r="BT22" s="1144"/>
      <c r="BU22" s="1146">
        <f t="shared" si="0"/>
        <v>0</v>
      </c>
      <c r="BV22" s="1146"/>
      <c r="BW22" s="1146"/>
      <c r="BX22" s="1091" t="s">
        <v>402</v>
      </c>
      <c r="BY22" s="1147"/>
    </row>
    <row r="23" spans="7:80" ht="13.9" customHeight="1">
      <c r="G23" s="1121" t="s">
        <v>409</v>
      </c>
      <c r="H23" s="1083"/>
      <c r="I23" s="1083"/>
      <c r="J23" s="1083"/>
      <c r="K23" s="1083"/>
      <c r="L23" s="1083"/>
      <c r="M23" s="1136">
        <v>30</v>
      </c>
      <c r="N23" s="1137"/>
      <c r="O23" s="1137"/>
      <c r="P23" s="1137"/>
      <c r="Q23" s="1134" t="s">
        <v>384</v>
      </c>
      <c r="R23" s="1135"/>
      <c r="S23" s="1138">
        <v>0</v>
      </c>
      <c r="T23" s="1138"/>
      <c r="U23" s="1138"/>
      <c r="V23" s="1139"/>
      <c r="W23" s="1140"/>
      <c r="X23" s="1141"/>
      <c r="Y23" s="1142">
        <v>0</v>
      </c>
      <c r="Z23" s="1143"/>
      <c r="AA23" s="1144"/>
      <c r="AB23" s="1145">
        <v>0</v>
      </c>
      <c r="AC23" s="1143"/>
      <c r="AD23" s="1143"/>
      <c r="AE23" s="1139"/>
      <c r="AF23" s="1140"/>
      <c r="AG23" s="1141"/>
      <c r="AH23" s="1142">
        <v>0</v>
      </c>
      <c r="AI23" s="1143"/>
      <c r="AJ23" s="1144"/>
      <c r="AK23" s="1145">
        <v>0</v>
      </c>
      <c r="AL23" s="1143"/>
      <c r="AM23" s="1143"/>
      <c r="AN23" s="1139"/>
      <c r="AO23" s="1140"/>
      <c r="AP23" s="1141"/>
      <c r="AQ23" s="1142">
        <v>0</v>
      </c>
      <c r="AR23" s="1143"/>
      <c r="AS23" s="1144"/>
      <c r="AT23" s="1145">
        <v>0</v>
      </c>
      <c r="AU23" s="1143"/>
      <c r="AV23" s="1143"/>
      <c r="AW23" s="1142">
        <v>0</v>
      </c>
      <c r="AX23" s="1143"/>
      <c r="AY23" s="1143"/>
      <c r="AZ23" s="1142">
        <v>0</v>
      </c>
      <c r="BA23" s="1143"/>
      <c r="BB23" s="1144"/>
      <c r="BC23" s="1145">
        <v>0</v>
      </c>
      <c r="BD23" s="1143"/>
      <c r="BE23" s="1143"/>
      <c r="BF23" s="1142">
        <v>0</v>
      </c>
      <c r="BG23" s="1143"/>
      <c r="BH23" s="1143"/>
      <c r="BI23" s="1142">
        <v>0</v>
      </c>
      <c r="BJ23" s="1143"/>
      <c r="BK23" s="1144"/>
      <c r="BL23" s="1145">
        <v>0</v>
      </c>
      <c r="BM23" s="1143"/>
      <c r="BN23" s="1143"/>
      <c r="BO23" s="1142">
        <v>0</v>
      </c>
      <c r="BP23" s="1143"/>
      <c r="BQ23" s="1143"/>
      <c r="BR23" s="1142">
        <v>0</v>
      </c>
      <c r="BS23" s="1143"/>
      <c r="BT23" s="1144"/>
      <c r="BU23" s="1146">
        <f t="shared" si="0"/>
        <v>0</v>
      </c>
      <c r="BV23" s="1146"/>
      <c r="BW23" s="1146"/>
      <c r="BX23" s="1091" t="s">
        <v>402</v>
      </c>
      <c r="BY23" s="1147"/>
    </row>
    <row r="24" spans="7:80" ht="13.9" customHeight="1">
      <c r="G24" s="1121" t="s">
        <v>410</v>
      </c>
      <c r="H24" s="1083"/>
      <c r="I24" s="1083"/>
      <c r="J24" s="1083"/>
      <c r="K24" s="1083"/>
      <c r="L24" s="1083"/>
      <c r="M24" s="1136">
        <v>31</v>
      </c>
      <c r="N24" s="1137"/>
      <c r="O24" s="1137"/>
      <c r="P24" s="1137"/>
      <c r="Q24" s="1134" t="s">
        <v>384</v>
      </c>
      <c r="R24" s="1135"/>
      <c r="S24" s="1138">
        <v>0</v>
      </c>
      <c r="T24" s="1138"/>
      <c r="U24" s="1138"/>
      <c r="V24" s="1139"/>
      <c r="W24" s="1140"/>
      <c r="X24" s="1141"/>
      <c r="Y24" s="1142">
        <v>0</v>
      </c>
      <c r="Z24" s="1143"/>
      <c r="AA24" s="1144"/>
      <c r="AB24" s="1145">
        <v>0</v>
      </c>
      <c r="AC24" s="1143"/>
      <c r="AD24" s="1143"/>
      <c r="AE24" s="1139"/>
      <c r="AF24" s="1140"/>
      <c r="AG24" s="1141"/>
      <c r="AH24" s="1142">
        <v>0</v>
      </c>
      <c r="AI24" s="1143"/>
      <c r="AJ24" s="1144"/>
      <c r="AK24" s="1145">
        <v>0</v>
      </c>
      <c r="AL24" s="1143"/>
      <c r="AM24" s="1143"/>
      <c r="AN24" s="1139"/>
      <c r="AO24" s="1140"/>
      <c r="AP24" s="1141"/>
      <c r="AQ24" s="1142">
        <v>0</v>
      </c>
      <c r="AR24" s="1143"/>
      <c r="AS24" s="1144"/>
      <c r="AT24" s="1145">
        <v>0</v>
      </c>
      <c r="AU24" s="1143"/>
      <c r="AV24" s="1143"/>
      <c r="AW24" s="1142">
        <v>0</v>
      </c>
      <c r="AX24" s="1143"/>
      <c r="AY24" s="1143"/>
      <c r="AZ24" s="1142">
        <v>0</v>
      </c>
      <c r="BA24" s="1143"/>
      <c r="BB24" s="1144"/>
      <c r="BC24" s="1145">
        <v>0</v>
      </c>
      <c r="BD24" s="1143"/>
      <c r="BE24" s="1143"/>
      <c r="BF24" s="1142">
        <v>0</v>
      </c>
      <c r="BG24" s="1143"/>
      <c r="BH24" s="1143"/>
      <c r="BI24" s="1142">
        <v>0</v>
      </c>
      <c r="BJ24" s="1143"/>
      <c r="BK24" s="1144"/>
      <c r="BL24" s="1145">
        <v>0</v>
      </c>
      <c r="BM24" s="1143"/>
      <c r="BN24" s="1143"/>
      <c r="BO24" s="1142">
        <v>0</v>
      </c>
      <c r="BP24" s="1143"/>
      <c r="BQ24" s="1143"/>
      <c r="BR24" s="1142">
        <v>0</v>
      </c>
      <c r="BS24" s="1143"/>
      <c r="BT24" s="1144"/>
      <c r="BU24" s="1146">
        <f t="shared" si="0"/>
        <v>0</v>
      </c>
      <c r="BV24" s="1146"/>
      <c r="BW24" s="1146"/>
      <c r="BX24" s="1091" t="s">
        <v>402</v>
      </c>
      <c r="BY24" s="1147"/>
      <c r="CB24" s="1148"/>
    </row>
    <row r="25" spans="7:80" ht="13.9" customHeight="1">
      <c r="G25" s="1121" t="s">
        <v>411</v>
      </c>
      <c r="H25" s="1083"/>
      <c r="I25" s="1083"/>
      <c r="J25" s="1083"/>
      <c r="K25" s="1083"/>
      <c r="L25" s="1083"/>
      <c r="M25" s="1136">
        <v>30</v>
      </c>
      <c r="N25" s="1137"/>
      <c r="O25" s="1137"/>
      <c r="P25" s="1137"/>
      <c r="Q25" s="1134" t="s">
        <v>384</v>
      </c>
      <c r="R25" s="1135"/>
      <c r="S25" s="1138">
        <v>0</v>
      </c>
      <c r="T25" s="1138"/>
      <c r="U25" s="1138"/>
      <c r="V25" s="1139"/>
      <c r="W25" s="1140"/>
      <c r="X25" s="1141"/>
      <c r="Y25" s="1142">
        <v>0</v>
      </c>
      <c r="Z25" s="1143"/>
      <c r="AA25" s="1144"/>
      <c r="AB25" s="1145">
        <v>0</v>
      </c>
      <c r="AC25" s="1143"/>
      <c r="AD25" s="1143"/>
      <c r="AE25" s="1139"/>
      <c r="AF25" s="1140"/>
      <c r="AG25" s="1141"/>
      <c r="AH25" s="1142">
        <v>0</v>
      </c>
      <c r="AI25" s="1143"/>
      <c r="AJ25" s="1144"/>
      <c r="AK25" s="1145">
        <v>0</v>
      </c>
      <c r="AL25" s="1143"/>
      <c r="AM25" s="1143"/>
      <c r="AN25" s="1139"/>
      <c r="AO25" s="1140"/>
      <c r="AP25" s="1141"/>
      <c r="AQ25" s="1142">
        <v>0</v>
      </c>
      <c r="AR25" s="1143"/>
      <c r="AS25" s="1144"/>
      <c r="AT25" s="1145">
        <v>0</v>
      </c>
      <c r="AU25" s="1143"/>
      <c r="AV25" s="1143"/>
      <c r="AW25" s="1142">
        <v>0</v>
      </c>
      <c r="AX25" s="1143"/>
      <c r="AY25" s="1143"/>
      <c r="AZ25" s="1142">
        <v>0</v>
      </c>
      <c r="BA25" s="1143"/>
      <c r="BB25" s="1144"/>
      <c r="BC25" s="1145">
        <v>0</v>
      </c>
      <c r="BD25" s="1143"/>
      <c r="BE25" s="1143"/>
      <c r="BF25" s="1142">
        <v>0</v>
      </c>
      <c r="BG25" s="1143"/>
      <c r="BH25" s="1143"/>
      <c r="BI25" s="1142">
        <v>0</v>
      </c>
      <c r="BJ25" s="1143"/>
      <c r="BK25" s="1144"/>
      <c r="BL25" s="1145">
        <v>0</v>
      </c>
      <c r="BM25" s="1143"/>
      <c r="BN25" s="1143"/>
      <c r="BO25" s="1142">
        <v>0</v>
      </c>
      <c r="BP25" s="1143"/>
      <c r="BQ25" s="1143"/>
      <c r="BR25" s="1142">
        <v>0</v>
      </c>
      <c r="BS25" s="1143"/>
      <c r="BT25" s="1144"/>
      <c r="BU25" s="1146">
        <f t="shared" si="0"/>
        <v>0</v>
      </c>
      <c r="BV25" s="1146"/>
      <c r="BW25" s="1146"/>
      <c r="BX25" s="1091" t="s">
        <v>402</v>
      </c>
      <c r="BY25" s="1147"/>
    </row>
    <row r="26" spans="7:80" ht="13.9" customHeight="1">
      <c r="G26" s="1121" t="s">
        <v>412</v>
      </c>
      <c r="H26" s="1083"/>
      <c r="I26" s="1083"/>
      <c r="J26" s="1083"/>
      <c r="K26" s="1083"/>
      <c r="L26" s="1083"/>
      <c r="M26" s="1136">
        <v>27</v>
      </c>
      <c r="N26" s="1137"/>
      <c r="O26" s="1137"/>
      <c r="P26" s="1137"/>
      <c r="Q26" s="1134" t="s">
        <v>384</v>
      </c>
      <c r="R26" s="1135"/>
      <c r="S26" s="1138">
        <v>0</v>
      </c>
      <c r="T26" s="1138"/>
      <c r="U26" s="1138"/>
      <c r="V26" s="1139"/>
      <c r="W26" s="1140"/>
      <c r="X26" s="1141"/>
      <c r="Y26" s="1142">
        <v>0</v>
      </c>
      <c r="Z26" s="1143"/>
      <c r="AA26" s="1144"/>
      <c r="AB26" s="1145">
        <v>0</v>
      </c>
      <c r="AC26" s="1143"/>
      <c r="AD26" s="1143"/>
      <c r="AE26" s="1139"/>
      <c r="AF26" s="1140"/>
      <c r="AG26" s="1141"/>
      <c r="AH26" s="1142">
        <v>0</v>
      </c>
      <c r="AI26" s="1143"/>
      <c r="AJ26" s="1144"/>
      <c r="AK26" s="1145">
        <v>0</v>
      </c>
      <c r="AL26" s="1143"/>
      <c r="AM26" s="1143"/>
      <c r="AN26" s="1139"/>
      <c r="AO26" s="1140"/>
      <c r="AP26" s="1141"/>
      <c r="AQ26" s="1142">
        <v>0</v>
      </c>
      <c r="AR26" s="1143"/>
      <c r="AS26" s="1144"/>
      <c r="AT26" s="1145">
        <v>0</v>
      </c>
      <c r="AU26" s="1143"/>
      <c r="AV26" s="1143"/>
      <c r="AW26" s="1142">
        <v>0</v>
      </c>
      <c r="AX26" s="1143"/>
      <c r="AY26" s="1143"/>
      <c r="AZ26" s="1142">
        <v>0</v>
      </c>
      <c r="BA26" s="1143"/>
      <c r="BB26" s="1144"/>
      <c r="BC26" s="1145">
        <v>0</v>
      </c>
      <c r="BD26" s="1143"/>
      <c r="BE26" s="1143"/>
      <c r="BF26" s="1142">
        <v>0</v>
      </c>
      <c r="BG26" s="1143"/>
      <c r="BH26" s="1143"/>
      <c r="BI26" s="1142">
        <v>0</v>
      </c>
      <c r="BJ26" s="1143"/>
      <c r="BK26" s="1144"/>
      <c r="BL26" s="1145">
        <v>0</v>
      </c>
      <c r="BM26" s="1143"/>
      <c r="BN26" s="1143"/>
      <c r="BO26" s="1142">
        <v>0</v>
      </c>
      <c r="BP26" s="1143"/>
      <c r="BQ26" s="1143"/>
      <c r="BR26" s="1142">
        <v>0</v>
      </c>
      <c r="BS26" s="1143"/>
      <c r="BT26" s="1144"/>
      <c r="BU26" s="1146">
        <f t="shared" si="0"/>
        <v>0</v>
      </c>
      <c r="BV26" s="1146"/>
      <c r="BW26" s="1146"/>
      <c r="BX26" s="1091" t="s">
        <v>402</v>
      </c>
      <c r="BY26" s="1147"/>
    </row>
    <row r="27" spans="7:80" ht="13.9" customHeight="1">
      <c r="G27" s="1121" t="s">
        <v>413</v>
      </c>
      <c r="H27" s="1083"/>
      <c r="I27" s="1083"/>
      <c r="J27" s="1083"/>
      <c r="K27" s="1083"/>
      <c r="L27" s="1083"/>
      <c r="M27" s="1136">
        <v>31</v>
      </c>
      <c r="N27" s="1137"/>
      <c r="O27" s="1137"/>
      <c r="P27" s="1137"/>
      <c r="Q27" s="1134" t="s">
        <v>384</v>
      </c>
      <c r="R27" s="1135"/>
      <c r="S27" s="1138">
        <v>0</v>
      </c>
      <c r="T27" s="1138"/>
      <c r="U27" s="1138"/>
      <c r="V27" s="1139"/>
      <c r="W27" s="1140"/>
      <c r="X27" s="1141"/>
      <c r="Y27" s="1142">
        <v>0</v>
      </c>
      <c r="Z27" s="1143"/>
      <c r="AA27" s="1144"/>
      <c r="AB27" s="1145">
        <v>0</v>
      </c>
      <c r="AC27" s="1143"/>
      <c r="AD27" s="1143"/>
      <c r="AE27" s="1139"/>
      <c r="AF27" s="1140"/>
      <c r="AG27" s="1141"/>
      <c r="AH27" s="1142">
        <v>0</v>
      </c>
      <c r="AI27" s="1143"/>
      <c r="AJ27" s="1144"/>
      <c r="AK27" s="1145">
        <v>0</v>
      </c>
      <c r="AL27" s="1143"/>
      <c r="AM27" s="1143"/>
      <c r="AN27" s="1139"/>
      <c r="AO27" s="1140"/>
      <c r="AP27" s="1141"/>
      <c r="AQ27" s="1142">
        <v>0</v>
      </c>
      <c r="AR27" s="1143"/>
      <c r="AS27" s="1144"/>
      <c r="AT27" s="1145">
        <v>0</v>
      </c>
      <c r="AU27" s="1143"/>
      <c r="AV27" s="1143"/>
      <c r="AW27" s="1142">
        <v>0</v>
      </c>
      <c r="AX27" s="1143"/>
      <c r="AY27" s="1143"/>
      <c r="AZ27" s="1142">
        <v>0</v>
      </c>
      <c r="BA27" s="1143"/>
      <c r="BB27" s="1144"/>
      <c r="BC27" s="1145">
        <v>0</v>
      </c>
      <c r="BD27" s="1143"/>
      <c r="BE27" s="1143"/>
      <c r="BF27" s="1142">
        <v>0</v>
      </c>
      <c r="BG27" s="1143"/>
      <c r="BH27" s="1143"/>
      <c r="BI27" s="1142">
        <v>0</v>
      </c>
      <c r="BJ27" s="1143"/>
      <c r="BK27" s="1144"/>
      <c r="BL27" s="1145">
        <v>0</v>
      </c>
      <c r="BM27" s="1143"/>
      <c r="BN27" s="1143"/>
      <c r="BO27" s="1142">
        <v>0</v>
      </c>
      <c r="BP27" s="1143"/>
      <c r="BQ27" s="1143"/>
      <c r="BR27" s="1142">
        <v>0</v>
      </c>
      <c r="BS27" s="1143"/>
      <c r="BT27" s="1144"/>
      <c r="BU27" s="1146">
        <f t="shared" si="0"/>
        <v>0</v>
      </c>
      <c r="BV27" s="1146"/>
      <c r="BW27" s="1146"/>
      <c r="BX27" s="1091" t="s">
        <v>402</v>
      </c>
      <c r="BY27" s="1147"/>
    </row>
    <row r="28" spans="7:80" ht="13.9" customHeight="1">
      <c r="G28" s="1121" t="s">
        <v>395</v>
      </c>
      <c r="H28" s="1083"/>
      <c r="I28" s="1083"/>
      <c r="J28" s="1083"/>
      <c r="K28" s="1083"/>
      <c r="L28" s="1083"/>
      <c r="M28" s="1149">
        <f>SUM(M16:P27)</f>
        <v>362</v>
      </c>
      <c r="N28" s="1150"/>
      <c r="O28" s="1150"/>
      <c r="P28" s="1150"/>
      <c r="Q28" s="1134" t="s">
        <v>384</v>
      </c>
      <c r="R28" s="1135"/>
      <c r="S28" s="1151">
        <f>SUM(S16:U27)</f>
        <v>0</v>
      </c>
      <c r="T28" s="1151"/>
      <c r="U28" s="1151"/>
      <c r="V28" s="1152"/>
      <c r="W28" s="1153"/>
      <c r="X28" s="1154"/>
      <c r="Y28" s="1155">
        <f>SUM(Y16:AA27)</f>
        <v>0</v>
      </c>
      <c r="Z28" s="1151"/>
      <c r="AA28" s="1156"/>
      <c r="AB28" s="1157">
        <f>SUM(AB16:AD27)</f>
        <v>0</v>
      </c>
      <c r="AC28" s="1146"/>
      <c r="AD28" s="1146"/>
      <c r="AE28" s="1152"/>
      <c r="AF28" s="1153"/>
      <c r="AG28" s="1154"/>
      <c r="AH28" s="1155">
        <f>SUM(AH16:AJ27)</f>
        <v>0</v>
      </c>
      <c r="AI28" s="1151"/>
      <c r="AJ28" s="1156"/>
      <c r="AK28" s="1157">
        <f>SUM(AK16:AM27)</f>
        <v>0</v>
      </c>
      <c r="AL28" s="1146"/>
      <c r="AM28" s="1146"/>
      <c r="AN28" s="1152"/>
      <c r="AO28" s="1153"/>
      <c r="AP28" s="1154"/>
      <c r="AQ28" s="1155">
        <f>SUM(AQ16:AS27)</f>
        <v>0</v>
      </c>
      <c r="AR28" s="1151"/>
      <c r="AS28" s="1156"/>
      <c r="AT28" s="1146">
        <f>SUM(AT16:AV27)</f>
        <v>0</v>
      </c>
      <c r="AU28" s="1146"/>
      <c r="AV28" s="1146"/>
      <c r="AW28" s="1155">
        <f>SUM(AW16:AY27)</f>
        <v>0</v>
      </c>
      <c r="AX28" s="1151"/>
      <c r="AY28" s="1151"/>
      <c r="AZ28" s="1155">
        <f>SUM(AZ16:BB27)</f>
        <v>0</v>
      </c>
      <c r="BA28" s="1151"/>
      <c r="BB28" s="1151"/>
      <c r="BC28" s="1157">
        <f>SUM(BC16:BE27)</f>
        <v>0</v>
      </c>
      <c r="BD28" s="1146"/>
      <c r="BE28" s="1146"/>
      <c r="BF28" s="1155">
        <f>SUM(BF16:BH27)</f>
        <v>0</v>
      </c>
      <c r="BG28" s="1151"/>
      <c r="BH28" s="1151"/>
      <c r="BI28" s="1155">
        <f>SUM(BI16:BK27)</f>
        <v>0</v>
      </c>
      <c r="BJ28" s="1151"/>
      <c r="BK28" s="1156"/>
      <c r="BL28" s="1157">
        <f>SUM(BL16:BN27)</f>
        <v>0</v>
      </c>
      <c r="BM28" s="1146"/>
      <c r="BN28" s="1146"/>
      <c r="BO28" s="1155">
        <f>SUM(BO16:BQ27)</f>
        <v>0</v>
      </c>
      <c r="BP28" s="1151"/>
      <c r="BQ28" s="1151"/>
      <c r="BR28" s="1155">
        <f>SUM(BR16:BT27)</f>
        <v>0</v>
      </c>
      <c r="BS28" s="1151"/>
      <c r="BT28" s="1156"/>
      <c r="BU28" s="1146">
        <f>SUM(BU16:BW27)</f>
        <v>0</v>
      </c>
      <c r="BV28" s="1146"/>
      <c r="BW28" s="1146"/>
      <c r="BX28" s="1091" t="s">
        <v>402</v>
      </c>
      <c r="BY28" s="1147"/>
    </row>
    <row r="29" spans="7:80" ht="21.75" customHeight="1" thickBot="1">
      <c r="G29" s="1158" t="s">
        <v>414</v>
      </c>
      <c r="H29" s="1159"/>
      <c r="I29" s="1159"/>
      <c r="J29" s="1159"/>
      <c r="K29" s="1159"/>
      <c r="L29" s="1160"/>
      <c r="M29" s="1161"/>
      <c r="N29" s="1162"/>
      <c r="O29" s="1162"/>
      <c r="P29" s="1162"/>
      <c r="Q29" s="1162"/>
      <c r="R29" s="1163"/>
      <c r="S29" s="1164">
        <f>IFERROR(ROUNDUP(S28/$M$28,1),"0")</f>
        <v>0</v>
      </c>
      <c r="T29" s="1164"/>
      <c r="U29" s="1164"/>
      <c r="V29" s="1165"/>
      <c r="W29" s="1166"/>
      <c r="X29" s="1167"/>
      <c r="Y29" s="1168">
        <f>IFERROR(ROUNDUP(Y28/$M$28,1),"0")</f>
        <v>0</v>
      </c>
      <c r="Z29" s="1164"/>
      <c r="AA29" s="1169"/>
      <c r="AB29" s="1170">
        <f>IFERROR(ROUNDUP(AB28/$M$28,1),"0")</f>
        <v>0</v>
      </c>
      <c r="AC29" s="1164"/>
      <c r="AD29" s="1164"/>
      <c r="AE29" s="1165"/>
      <c r="AF29" s="1166"/>
      <c r="AG29" s="1167"/>
      <c r="AH29" s="1168">
        <f>IFERROR(ROUNDUP(AH28/$M$28,1),"0")</f>
        <v>0</v>
      </c>
      <c r="AI29" s="1164"/>
      <c r="AJ29" s="1169"/>
      <c r="AK29" s="1170">
        <f>IFERROR(ROUNDUP(AK28/$M$28,1),"0")</f>
        <v>0</v>
      </c>
      <c r="AL29" s="1164"/>
      <c r="AM29" s="1164"/>
      <c r="AN29" s="1165"/>
      <c r="AO29" s="1166"/>
      <c r="AP29" s="1167"/>
      <c r="AQ29" s="1168">
        <f>IFERROR(ROUNDUP(AQ28/$M$28,1),"0")</f>
        <v>0</v>
      </c>
      <c r="AR29" s="1164"/>
      <c r="AS29" s="1169"/>
      <c r="AT29" s="1164">
        <f>IFERROR(ROUNDUP(AT28/$M$28,1),"0")</f>
        <v>0</v>
      </c>
      <c r="AU29" s="1164"/>
      <c r="AV29" s="1164"/>
      <c r="AW29" s="1168">
        <f>IFERROR(ROUNDUP(AW28/$M$28,1),"0")</f>
        <v>0</v>
      </c>
      <c r="AX29" s="1164"/>
      <c r="AY29" s="1164"/>
      <c r="AZ29" s="1168">
        <f>IFERROR(ROUNDUP(AZ28/$M$28,1),"0")</f>
        <v>0</v>
      </c>
      <c r="BA29" s="1164"/>
      <c r="BB29" s="1164"/>
      <c r="BC29" s="1170">
        <f>IFERROR(ROUNDUP(BC28/$M$28,1),"0")</f>
        <v>0</v>
      </c>
      <c r="BD29" s="1164"/>
      <c r="BE29" s="1164"/>
      <c r="BF29" s="1168">
        <f>IFERROR(ROUNDUP(BF28/$M$28,1),"0")</f>
        <v>0</v>
      </c>
      <c r="BG29" s="1164"/>
      <c r="BH29" s="1164"/>
      <c r="BI29" s="1168">
        <f>IFERROR(ROUNDUP(BI28/$M$28,1),"0")</f>
        <v>0</v>
      </c>
      <c r="BJ29" s="1164"/>
      <c r="BK29" s="1169"/>
      <c r="BL29" s="1170">
        <f>IFERROR(ROUNDUP(BL28/$M$28,1),"0")</f>
        <v>0</v>
      </c>
      <c r="BM29" s="1164"/>
      <c r="BN29" s="1164"/>
      <c r="BO29" s="1168">
        <f>IFERROR(ROUNDUP(BO28/$M$28,1),"0")</f>
        <v>0</v>
      </c>
      <c r="BP29" s="1164"/>
      <c r="BQ29" s="1164"/>
      <c r="BR29" s="1168">
        <f>IFERROR(ROUNDUP(BR28/$M$28,1),"0")</f>
        <v>0</v>
      </c>
      <c r="BS29" s="1164"/>
      <c r="BT29" s="1169"/>
      <c r="BU29" s="1171">
        <f>S29+AB29+AK29+AT29+BC29+BL29</f>
        <v>0</v>
      </c>
      <c r="BV29" s="1171"/>
      <c r="BW29" s="1171"/>
      <c r="BX29" s="1172" t="s">
        <v>402</v>
      </c>
      <c r="BY29" s="1173"/>
    </row>
    <row r="30" spans="7:80" ht="13.9" customHeight="1" thickBot="1">
      <c r="G30" s="1174" t="s">
        <v>415</v>
      </c>
      <c r="H30" s="1175"/>
      <c r="I30" s="1175"/>
      <c r="J30" s="1175"/>
      <c r="K30" s="1175"/>
      <c r="L30" s="1175"/>
      <c r="M30" s="1175"/>
      <c r="N30" s="1175"/>
      <c r="O30" s="1175"/>
      <c r="P30" s="1175"/>
      <c r="Q30" s="1175"/>
      <c r="R30" s="1176"/>
      <c r="S30" s="1177">
        <f>S29+Y29</f>
        <v>0</v>
      </c>
      <c r="T30" s="1178"/>
      <c r="U30" s="1178"/>
      <c r="V30" s="1178"/>
      <c r="W30" s="1178"/>
      <c r="X30" s="1178"/>
      <c r="Y30" s="1178"/>
      <c r="Z30" s="1178"/>
      <c r="AA30" s="1178"/>
      <c r="AB30" s="1178">
        <f>AB29+AH29</f>
        <v>0</v>
      </c>
      <c r="AC30" s="1178"/>
      <c r="AD30" s="1178"/>
      <c r="AE30" s="1178"/>
      <c r="AF30" s="1178"/>
      <c r="AG30" s="1178"/>
      <c r="AH30" s="1178"/>
      <c r="AI30" s="1178"/>
      <c r="AJ30" s="1178"/>
      <c r="AK30" s="1178">
        <f>AK29+AQ29</f>
        <v>0</v>
      </c>
      <c r="AL30" s="1178"/>
      <c r="AM30" s="1178"/>
      <c r="AN30" s="1178"/>
      <c r="AO30" s="1178"/>
      <c r="AP30" s="1178"/>
      <c r="AQ30" s="1178"/>
      <c r="AR30" s="1178"/>
      <c r="AS30" s="1178"/>
      <c r="AT30" s="1178">
        <f>AT29+AZ29</f>
        <v>0</v>
      </c>
      <c r="AU30" s="1178"/>
      <c r="AV30" s="1178"/>
      <c r="AW30" s="1178"/>
      <c r="AX30" s="1178"/>
      <c r="AY30" s="1178"/>
      <c r="AZ30" s="1178"/>
      <c r="BA30" s="1178"/>
      <c r="BB30" s="1178"/>
      <c r="BC30" s="1178">
        <f>BC29+BI29</f>
        <v>0</v>
      </c>
      <c r="BD30" s="1178"/>
      <c r="BE30" s="1178"/>
      <c r="BF30" s="1178"/>
      <c r="BG30" s="1178"/>
      <c r="BH30" s="1178"/>
      <c r="BI30" s="1178"/>
      <c r="BJ30" s="1178"/>
      <c r="BK30" s="1178"/>
      <c r="BL30" s="1178">
        <f>BL29+BR29</f>
        <v>0</v>
      </c>
      <c r="BM30" s="1178"/>
      <c r="BN30" s="1178"/>
      <c r="BO30" s="1178"/>
      <c r="BP30" s="1178"/>
      <c r="BQ30" s="1178"/>
      <c r="BR30" s="1178"/>
      <c r="BS30" s="1178"/>
      <c r="BT30" s="1179"/>
      <c r="BU30" s="1180"/>
      <c r="BV30" s="1180"/>
      <c r="BW30" s="1180"/>
      <c r="BX30" s="1181"/>
      <c r="BY30" s="1181"/>
    </row>
    <row r="31" spans="7:80" ht="13.9" customHeight="1">
      <c r="G31" s="1182"/>
      <c r="H31" s="1182"/>
      <c r="I31" s="1182"/>
      <c r="J31" s="1182"/>
      <c r="K31" s="1182"/>
      <c r="L31" s="1182"/>
      <c r="M31" s="1181"/>
      <c r="N31" s="1181"/>
      <c r="O31" s="1181"/>
      <c r="P31" s="1181"/>
      <c r="Q31" s="1181"/>
      <c r="R31" s="1181"/>
      <c r="S31" s="1180"/>
      <c r="T31" s="1180"/>
      <c r="U31" s="1180"/>
      <c r="V31" s="1180"/>
      <c r="W31" s="1180"/>
      <c r="X31" s="1180"/>
      <c r="Y31" s="1180"/>
      <c r="Z31" s="1180"/>
      <c r="AA31" s="1180"/>
      <c r="AB31" s="1180"/>
      <c r="AC31" s="1180"/>
      <c r="AD31" s="1180"/>
      <c r="AE31" s="1180"/>
      <c r="AF31" s="1180"/>
      <c r="AG31" s="1180"/>
      <c r="AH31" s="1180"/>
      <c r="AI31" s="1180"/>
      <c r="AJ31" s="1180"/>
      <c r="AK31" s="1180"/>
      <c r="AL31" s="1180"/>
      <c r="AM31" s="1180"/>
      <c r="AN31" s="1180"/>
      <c r="AO31" s="1180"/>
      <c r="AP31" s="1180"/>
      <c r="AQ31" s="1180"/>
      <c r="AR31" s="1180"/>
      <c r="AS31" s="1180"/>
      <c r="AT31" s="1180"/>
      <c r="AU31" s="1180"/>
      <c r="AV31" s="1180"/>
      <c r="AW31" s="1180"/>
      <c r="AX31" s="1180"/>
      <c r="AY31" s="1180"/>
      <c r="AZ31" s="1180"/>
      <c r="BA31" s="1180"/>
      <c r="BB31" s="1180"/>
      <c r="BC31" s="1180"/>
      <c r="BD31" s="1180"/>
      <c r="BE31" s="1180"/>
      <c r="BF31" s="1180"/>
      <c r="BG31" s="1180"/>
      <c r="BH31" s="1180"/>
      <c r="BI31" s="1180"/>
      <c r="BJ31" s="1180"/>
      <c r="BK31" s="1180"/>
      <c r="BL31" s="1180"/>
      <c r="BM31" s="1180"/>
      <c r="BN31" s="1180"/>
      <c r="BO31" s="1180"/>
      <c r="BP31" s="1180"/>
      <c r="BQ31" s="1180"/>
      <c r="BR31" s="1180"/>
      <c r="BS31" s="1180"/>
      <c r="BT31" s="1180"/>
      <c r="BU31" s="1180"/>
      <c r="BV31" s="1180"/>
      <c r="BW31" s="1180"/>
      <c r="BX31" s="1181"/>
      <c r="BY31" s="1181"/>
    </row>
    <row r="32" spans="7:80" ht="13.9" customHeight="1">
      <c r="G32" s="1183" t="s">
        <v>416</v>
      </c>
      <c r="H32" s="1184"/>
      <c r="I32" s="1184"/>
      <c r="J32" s="1184"/>
      <c r="K32" s="1184"/>
      <c r="L32" s="1184"/>
      <c r="M32" s="1184"/>
      <c r="N32" s="1184"/>
      <c r="O32" s="1184"/>
      <c r="P32" s="1184"/>
      <c r="Q32" s="1184"/>
      <c r="R32" s="1184"/>
      <c r="S32" s="1184"/>
      <c r="T32" s="1184"/>
      <c r="U32" s="1184"/>
      <c r="V32" s="1184"/>
      <c r="W32" s="1184"/>
      <c r="X32" s="1078"/>
      <c r="Y32" s="1078"/>
      <c r="Z32" s="1078"/>
      <c r="AA32" s="1078"/>
      <c r="AB32" s="1078"/>
      <c r="AC32" s="1078"/>
      <c r="AD32" s="1078"/>
      <c r="AE32" s="1078"/>
      <c r="AF32" s="1078"/>
      <c r="AG32" s="1078"/>
      <c r="AH32" s="1078"/>
      <c r="AI32" s="1078"/>
      <c r="AJ32" s="1078"/>
      <c r="AK32" s="1078"/>
      <c r="AL32" s="1078"/>
      <c r="AM32" s="1078"/>
      <c r="AN32" s="1078"/>
      <c r="AO32" s="1078"/>
      <c r="AP32" s="1078"/>
      <c r="AQ32" s="1078"/>
      <c r="AR32" s="1078"/>
      <c r="AS32" s="1078"/>
      <c r="AT32" s="1078"/>
      <c r="AU32" s="1078"/>
      <c r="AV32" s="1078"/>
      <c r="AW32" s="1078"/>
      <c r="AX32" s="1078"/>
      <c r="AY32" s="1078"/>
      <c r="AZ32" s="1078"/>
      <c r="BA32" s="1078"/>
      <c r="BB32" s="1078"/>
      <c r="BC32" s="1078"/>
      <c r="BD32" s="1078"/>
      <c r="BE32" s="1078"/>
      <c r="BF32" s="1078"/>
      <c r="BG32" s="1078"/>
      <c r="BH32" s="1078"/>
      <c r="BI32" s="1078"/>
      <c r="BJ32" s="1078"/>
      <c r="BK32" s="1078"/>
      <c r="BL32" s="1078"/>
      <c r="BM32" s="1078"/>
      <c r="BN32" s="1078"/>
      <c r="BO32" s="1078"/>
      <c r="BP32" s="1078"/>
      <c r="BQ32" s="1078"/>
      <c r="BR32" s="1078"/>
      <c r="BS32" s="1078"/>
      <c r="BT32" s="1078"/>
      <c r="BU32" s="1078"/>
      <c r="BV32" s="1078"/>
      <c r="BW32" s="1078"/>
      <c r="BX32" s="1078"/>
      <c r="BY32" s="1185" t="str">
        <f>IFERROR(IF(BU29&gt;#REF!,"「１　事業者名等」の定員数を超過しています。",""),"")</f>
        <v/>
      </c>
    </row>
    <row r="33" spans="7:77" ht="13.9" customHeight="1">
      <c r="G33" s="1183" t="s">
        <v>417</v>
      </c>
      <c r="H33" s="1184"/>
      <c r="I33" s="1184"/>
      <c r="J33" s="1184"/>
      <c r="K33" s="1184"/>
      <c r="L33" s="1184"/>
      <c r="M33" s="1184"/>
      <c r="N33" s="1184"/>
      <c r="O33" s="1184"/>
      <c r="P33" s="1184"/>
      <c r="Q33" s="1184"/>
      <c r="R33" s="1184"/>
      <c r="S33" s="1184"/>
      <c r="T33" s="1184"/>
      <c r="U33" s="1184"/>
      <c r="V33" s="1184"/>
      <c r="W33" s="1184"/>
      <c r="X33" s="1078"/>
      <c r="Y33" s="1078"/>
      <c r="Z33" s="1078"/>
      <c r="AA33" s="1078"/>
      <c r="AB33" s="1078"/>
      <c r="AC33" s="1078"/>
      <c r="AD33" s="1078"/>
      <c r="AE33" s="1078"/>
      <c r="AF33" s="1078"/>
      <c r="AG33" s="1078"/>
      <c r="AH33" s="1078"/>
      <c r="AI33" s="1078"/>
      <c r="AJ33" s="1078"/>
      <c r="AK33" s="1078"/>
      <c r="AL33" s="1078"/>
      <c r="AM33" s="1078"/>
      <c r="AN33" s="1078"/>
      <c r="AO33" s="1078"/>
      <c r="AP33" s="1078"/>
      <c r="AQ33" s="1078"/>
      <c r="AR33" s="1078"/>
      <c r="AS33" s="1078"/>
      <c r="AT33" s="1078"/>
      <c r="AU33" s="1078"/>
      <c r="AV33" s="1078"/>
      <c r="AW33" s="1078"/>
      <c r="AX33" s="1078"/>
      <c r="AY33" s="1078"/>
      <c r="AZ33" s="1078"/>
      <c r="BA33" s="1078"/>
      <c r="BB33" s="1078"/>
      <c r="BC33" s="1078"/>
      <c r="BD33" s="1078"/>
      <c r="BE33" s="1078"/>
      <c r="BF33" s="1078"/>
      <c r="BG33" s="1078"/>
      <c r="BH33" s="1078"/>
      <c r="BI33" s="1078"/>
      <c r="BJ33" s="1078"/>
      <c r="BK33" s="1078"/>
      <c r="BL33" s="1078"/>
      <c r="BM33" s="1078"/>
      <c r="BN33" s="1078"/>
      <c r="BO33" s="1078"/>
      <c r="BP33" s="1078"/>
      <c r="BQ33" s="1078"/>
      <c r="BR33" s="1078"/>
      <c r="BS33" s="1078"/>
      <c r="BT33" s="1078"/>
      <c r="BU33" s="1078"/>
      <c r="BV33" s="1078"/>
      <c r="BW33" s="1078"/>
      <c r="BX33" s="1078"/>
      <c r="BY33" s="1078"/>
    </row>
    <row r="34" spans="7:77" ht="13.9" customHeight="1">
      <c r="G34" s="1183" t="s">
        <v>418</v>
      </c>
      <c r="H34" s="1184"/>
      <c r="I34" s="1184"/>
      <c r="J34" s="1184"/>
      <c r="K34" s="1184"/>
      <c r="L34" s="1184"/>
      <c r="M34" s="1184"/>
      <c r="N34" s="1184"/>
      <c r="O34" s="1184"/>
      <c r="P34" s="1184"/>
      <c r="Q34" s="1184"/>
      <c r="R34" s="1184"/>
      <c r="S34" s="1184"/>
      <c r="T34" s="1184"/>
      <c r="U34" s="1184"/>
      <c r="V34" s="1184"/>
      <c r="W34" s="1184"/>
      <c r="X34" s="1078"/>
      <c r="Y34" s="1078"/>
      <c r="Z34" s="1078"/>
      <c r="AA34" s="1078"/>
      <c r="AB34" s="1078"/>
      <c r="AC34" s="1078"/>
      <c r="AD34" s="1078"/>
      <c r="AE34" s="1078"/>
      <c r="AF34" s="1078"/>
      <c r="AG34" s="1078"/>
      <c r="AH34" s="1078"/>
      <c r="AI34" s="1078"/>
      <c r="AJ34" s="1078"/>
      <c r="AK34" s="1078"/>
      <c r="AL34" s="1078"/>
      <c r="AM34" s="1078"/>
      <c r="AN34" s="1078"/>
      <c r="AO34" s="1078"/>
      <c r="AP34" s="1078"/>
      <c r="AQ34" s="1078"/>
      <c r="AR34" s="1078"/>
      <c r="AS34" s="1078"/>
      <c r="AT34" s="1078"/>
      <c r="AU34" s="1078"/>
      <c r="AV34" s="1078"/>
      <c r="AW34" s="1078"/>
      <c r="AX34" s="1078"/>
      <c r="AY34" s="1078"/>
      <c r="AZ34" s="1078"/>
      <c r="BA34" s="1078"/>
      <c r="BB34" s="1078"/>
      <c r="BC34" s="1078"/>
      <c r="BD34" s="1078"/>
      <c r="BE34" s="1078"/>
      <c r="BF34" s="1078"/>
      <c r="BG34" s="1078"/>
      <c r="BH34" s="1078"/>
      <c r="BI34" s="1078"/>
      <c r="BJ34" s="1078"/>
      <c r="BK34" s="1078"/>
      <c r="BL34" s="1078"/>
      <c r="BM34" s="1078"/>
      <c r="BN34" s="1078"/>
      <c r="BO34" s="1078"/>
      <c r="BP34" s="1078"/>
      <c r="BQ34" s="1078"/>
      <c r="BR34" s="1078"/>
      <c r="BS34" s="1078"/>
      <c r="BT34" s="1078"/>
      <c r="BU34" s="1078"/>
      <c r="BV34" s="1078"/>
      <c r="BW34" s="1078"/>
      <c r="BX34" s="1078"/>
      <c r="BY34" s="1078"/>
    </row>
    <row r="35" spans="7:77" ht="13.9" customHeight="1">
      <c r="G35" s="1183" t="s">
        <v>419</v>
      </c>
      <c r="H35" s="1184"/>
      <c r="I35" s="1184"/>
      <c r="J35" s="1184"/>
      <c r="K35" s="1184"/>
      <c r="L35" s="1184"/>
      <c r="M35" s="1184"/>
      <c r="N35" s="1184"/>
      <c r="O35" s="1184"/>
      <c r="P35" s="1184"/>
      <c r="Q35" s="1184"/>
      <c r="R35" s="1184"/>
      <c r="S35" s="1184"/>
      <c r="T35" s="1184"/>
      <c r="U35" s="1184"/>
      <c r="V35" s="1184"/>
      <c r="W35" s="1184"/>
      <c r="X35" s="1078"/>
      <c r="Y35" s="1078"/>
      <c r="Z35" s="1078"/>
      <c r="AA35" s="1078"/>
      <c r="AB35" s="1078"/>
      <c r="AC35" s="1078"/>
      <c r="AD35" s="1078"/>
      <c r="AE35" s="1078"/>
      <c r="AF35" s="1078"/>
      <c r="AG35" s="1078"/>
      <c r="AH35" s="1078"/>
      <c r="AI35" s="1078"/>
      <c r="AJ35" s="1078"/>
      <c r="AK35" s="1078"/>
      <c r="AL35" s="1078"/>
      <c r="AM35" s="1078"/>
      <c r="AN35" s="1078"/>
      <c r="AO35" s="1078"/>
      <c r="AP35" s="1078"/>
      <c r="AQ35" s="1078"/>
      <c r="AR35" s="1078"/>
      <c r="AS35" s="1078"/>
      <c r="AT35" s="1078"/>
      <c r="AU35" s="1078"/>
      <c r="AV35" s="1078"/>
      <c r="AW35" s="1078"/>
      <c r="AX35" s="1078"/>
      <c r="AY35" s="1078"/>
      <c r="AZ35" s="1078"/>
      <c r="BA35" s="1078"/>
      <c r="BB35" s="1078"/>
      <c r="BC35" s="1078"/>
      <c r="BD35" s="1078"/>
      <c r="BE35" s="1078"/>
      <c r="BF35" s="1078"/>
      <c r="BG35" s="1078"/>
      <c r="BH35" s="1078"/>
      <c r="BI35" s="1078"/>
      <c r="BJ35" s="1078"/>
      <c r="BK35" s="1078"/>
      <c r="BL35" s="1078"/>
      <c r="BM35" s="1078"/>
      <c r="BN35" s="1078"/>
      <c r="BO35" s="1078"/>
      <c r="BP35" s="1078"/>
      <c r="BQ35" s="1078"/>
      <c r="BR35" s="1078"/>
      <c r="BS35" s="1078"/>
      <c r="BT35" s="1078"/>
      <c r="BU35" s="1078"/>
      <c r="BV35" s="1078"/>
      <c r="BW35" s="1078"/>
      <c r="BX35" s="1078"/>
      <c r="BY35" s="1078"/>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I27:BK27"/>
    <mergeCell ref="BL27:BN27"/>
    <mergeCell ref="BO27:BQ27"/>
    <mergeCell ref="BR27:BT27"/>
    <mergeCell ref="BU27:BW27"/>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L26:BN26"/>
    <mergeCell ref="BO26:BQ26"/>
    <mergeCell ref="BR26:BT26"/>
    <mergeCell ref="BU26:BW26"/>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Q26:R26"/>
    <mergeCell ref="S26:U26"/>
    <mergeCell ref="V26:X26"/>
    <mergeCell ref="Y26:AA26"/>
    <mergeCell ref="BI25:BK25"/>
    <mergeCell ref="BL25:BN25"/>
    <mergeCell ref="BO25:BQ25"/>
    <mergeCell ref="BR25:BT25"/>
    <mergeCell ref="BU25:BW25"/>
    <mergeCell ref="BX25:BY25"/>
    <mergeCell ref="AQ25:AS25"/>
    <mergeCell ref="AT25:AV25"/>
    <mergeCell ref="AW25:AY25"/>
    <mergeCell ref="AZ25:BB25"/>
    <mergeCell ref="BC25:BE25"/>
    <mergeCell ref="BF25:BH25"/>
    <mergeCell ref="Y25:AA25"/>
    <mergeCell ref="AB25:AD25"/>
    <mergeCell ref="AE25:AG25"/>
    <mergeCell ref="AH25:AJ25"/>
    <mergeCell ref="AK25:AM25"/>
    <mergeCell ref="AN25:AP25"/>
    <mergeCell ref="BL24:BN24"/>
    <mergeCell ref="BO24:BQ24"/>
    <mergeCell ref="BR24:BT24"/>
    <mergeCell ref="BU24:BW24"/>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Q24:R24"/>
    <mergeCell ref="S24:U24"/>
    <mergeCell ref="V24:X24"/>
    <mergeCell ref="Y24:AA24"/>
    <mergeCell ref="BI23:BK23"/>
    <mergeCell ref="BL23:BN23"/>
    <mergeCell ref="BO23:BQ23"/>
    <mergeCell ref="BR23:BT23"/>
    <mergeCell ref="BU23:BW23"/>
    <mergeCell ref="BX23:BY23"/>
    <mergeCell ref="AQ23:AS23"/>
    <mergeCell ref="AT23:AV23"/>
    <mergeCell ref="AW23:AY23"/>
    <mergeCell ref="AZ23:BB23"/>
    <mergeCell ref="BC23:BE23"/>
    <mergeCell ref="BF23:BH23"/>
    <mergeCell ref="Y23:AA23"/>
    <mergeCell ref="AB23:AD23"/>
    <mergeCell ref="AE23:AG23"/>
    <mergeCell ref="AH23:AJ23"/>
    <mergeCell ref="AK23:AM23"/>
    <mergeCell ref="AN23:AP23"/>
    <mergeCell ref="BL22:BN22"/>
    <mergeCell ref="BO22:BQ22"/>
    <mergeCell ref="BR22:BT22"/>
    <mergeCell ref="BU22:BW22"/>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Q22:R22"/>
    <mergeCell ref="S22:U22"/>
    <mergeCell ref="V22:X22"/>
    <mergeCell ref="Y22:AA22"/>
    <mergeCell ref="BI21:BK21"/>
    <mergeCell ref="BL21:BN21"/>
    <mergeCell ref="BO21:BQ21"/>
    <mergeCell ref="BR21:BT21"/>
    <mergeCell ref="BU21:BW21"/>
    <mergeCell ref="BX21:BY21"/>
    <mergeCell ref="AQ21:AS21"/>
    <mergeCell ref="AT21:AV21"/>
    <mergeCell ref="AW21:AY21"/>
    <mergeCell ref="AZ21:BB21"/>
    <mergeCell ref="BC21:BE21"/>
    <mergeCell ref="BF21:BH21"/>
    <mergeCell ref="Y21:AA21"/>
    <mergeCell ref="AB21:AD21"/>
    <mergeCell ref="AE21:AG21"/>
    <mergeCell ref="AH21:AJ21"/>
    <mergeCell ref="AK21:AM21"/>
    <mergeCell ref="AN21:AP21"/>
    <mergeCell ref="BL20:BN20"/>
    <mergeCell ref="BO20:BQ20"/>
    <mergeCell ref="BR20:BT20"/>
    <mergeCell ref="BU20:BW20"/>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Q20:R20"/>
    <mergeCell ref="S20:U20"/>
    <mergeCell ref="V20:X20"/>
    <mergeCell ref="Y20:AA20"/>
    <mergeCell ref="BI19:BK19"/>
    <mergeCell ref="BL19:BN19"/>
    <mergeCell ref="BO19:BQ19"/>
    <mergeCell ref="BR19:BT19"/>
    <mergeCell ref="BU19:BW19"/>
    <mergeCell ref="BX19:BY19"/>
    <mergeCell ref="AQ19:AS19"/>
    <mergeCell ref="AT19:AV19"/>
    <mergeCell ref="AW19:AY19"/>
    <mergeCell ref="AZ19:BB19"/>
    <mergeCell ref="BC19:BE19"/>
    <mergeCell ref="BF19:BH19"/>
    <mergeCell ref="Y19:AA19"/>
    <mergeCell ref="AB19:AD19"/>
    <mergeCell ref="AE19:AG19"/>
    <mergeCell ref="AH19:AJ19"/>
    <mergeCell ref="AK19:AM19"/>
    <mergeCell ref="AN19:AP19"/>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Q18:R18"/>
    <mergeCell ref="S18:U18"/>
    <mergeCell ref="V18:X18"/>
    <mergeCell ref="Y18:AA18"/>
    <mergeCell ref="BI17:BK17"/>
    <mergeCell ref="BL17:BN17"/>
    <mergeCell ref="BO17:BQ17"/>
    <mergeCell ref="BR17:BT17"/>
    <mergeCell ref="BU17:BW17"/>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Q16:R16"/>
    <mergeCell ref="S16:U16"/>
    <mergeCell ref="V16:X16"/>
    <mergeCell ref="Y16:AA16"/>
    <mergeCell ref="AK15:AM15"/>
    <mergeCell ref="AN15:AP15"/>
    <mergeCell ref="AT15:AV15"/>
    <mergeCell ref="AW15:AY15"/>
    <mergeCell ref="BC15:BE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S12:BY12"/>
    <mergeCell ref="S13:AA13"/>
    <mergeCell ref="AB13:AJ13"/>
    <mergeCell ref="AK13:AS13"/>
    <mergeCell ref="AT13:BB13"/>
    <mergeCell ref="BC13:BK13"/>
    <mergeCell ref="BL13:BT13"/>
    <mergeCell ref="BU13:BY15"/>
    <mergeCell ref="AK14:AP14"/>
    <mergeCell ref="AQ14:AS15"/>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19"/>
  <dataValidations count="4">
    <dataValidation type="list" allowBlank="1" showInputMessage="1" showErrorMessage="1" sqref="BE2:BK2 BO8:BQ10 CG10 AZ7:BB9" xr:uid="{6FDC4B55-34BA-4B7B-901B-38C82B659E87}">
      <formula1>$T$3:$T$4</formula1>
    </dataValidation>
    <dataValidation type="whole" allowBlank="1" showInputMessage="1" showErrorMessage="1" error="入力月の月日数を超過しています" sqref="M16:P16 M18:P18 M21:P21 M23:P23" xr:uid="{31C27BE9-86D1-4D43-A05D-243F121050E3}">
      <formula1>0</formula1>
      <formula2>30</formula2>
    </dataValidation>
    <dataValidation type="whole" allowBlank="1" showInputMessage="1" showErrorMessage="1" error="入力月の月日数を超過しています" sqref="M26:P26" xr:uid="{77FCA0A3-08D5-41FA-9254-40EB84CB7F2F}">
      <formula1>0</formula1>
      <formula2>29</formula2>
    </dataValidation>
    <dataValidation type="whole" allowBlank="1" showInputMessage="1" showErrorMessage="1" error="入力月の月日数を超過しています" sqref="M17:P17 M19:P20 M22:P22 M24:P25 M27:P27" xr:uid="{A6A22534-98E0-468B-BDFB-294EFEA5E6B5}">
      <formula1>0</formula1>
      <formula2>31</formula2>
    </dataValidation>
  </dataValidations>
  <pageMargins left="0.7" right="0.7" top="0.75" bottom="0.75" header="0.3" footer="0.3"/>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CB53-6BCB-4EFB-9AB1-95EFE0843D96}">
  <sheetPr>
    <tabColor theme="8" tint="0.59999389629810485"/>
  </sheetPr>
  <dimension ref="A1:AM50"/>
  <sheetViews>
    <sheetView view="pageBreakPreview" zoomScaleSheetLayoutView="100" workbookViewId="0">
      <selection activeCell="B29" sqref="B29:AJ32"/>
    </sheetView>
  </sheetViews>
  <sheetFormatPr defaultColWidth="9.5" defaultRowHeight="21" customHeight="1"/>
  <cols>
    <col min="1" max="1" width="8.75" style="1189" customWidth="1"/>
    <col min="2" max="23" width="2.875" style="1189" customWidth="1"/>
    <col min="24" max="24" width="6.125" style="1189" customWidth="1"/>
    <col min="25" max="25" width="4.875" style="1189" customWidth="1"/>
    <col min="26" max="37" width="2.875" style="1189" customWidth="1"/>
    <col min="38" max="38" width="2.75" style="1189" customWidth="1"/>
    <col min="39" max="39" width="10" style="1189" customWidth="1"/>
    <col min="40" max="40" width="2.75" style="1189" customWidth="1"/>
    <col min="41" max="16384" width="9.5" style="1189"/>
  </cols>
  <sheetData>
    <row r="1" spans="1:39" s="1186" customFormat="1" ht="20.100000000000001" customHeight="1">
      <c r="B1" s="1186" t="s">
        <v>420</v>
      </c>
      <c r="C1" s="1187"/>
      <c r="D1" s="1187"/>
      <c r="E1" s="1187"/>
      <c r="F1" s="1187"/>
      <c r="G1" s="1187"/>
    </row>
    <row r="2" spans="1:39" s="1186" customFormat="1" ht="20.100000000000001" customHeight="1">
      <c r="AA2" s="1188" t="s">
        <v>421</v>
      </c>
      <c r="AB2" s="1188"/>
      <c r="AC2" s="1188"/>
      <c r="AD2" s="1188"/>
      <c r="AE2" s="1188"/>
      <c r="AF2" s="1188"/>
      <c r="AG2" s="1188"/>
      <c r="AH2" s="1188"/>
      <c r="AI2" s="1188"/>
      <c r="AJ2" s="1188"/>
    </row>
    <row r="3" spans="1:39" s="1186" customFormat="1" ht="20.100000000000001" customHeight="1"/>
    <row r="4" spans="1:39" ht="21" customHeight="1">
      <c r="B4" s="1190" t="s">
        <v>422</v>
      </c>
      <c r="C4" s="1190"/>
      <c r="D4" s="1190"/>
      <c r="E4" s="1190"/>
      <c r="F4" s="1190"/>
      <c r="G4" s="1190"/>
      <c r="H4" s="1190"/>
      <c r="I4" s="1190"/>
      <c r="J4" s="1190"/>
      <c r="K4" s="1190"/>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row>
    <row r="5" spans="1:39" s="1192" customFormat="1" ht="18" customHeight="1">
      <c r="A5" s="1191"/>
      <c r="B5" s="1191"/>
      <c r="C5" s="1191"/>
      <c r="D5" s="1191"/>
      <c r="E5" s="1191"/>
      <c r="F5" s="1191"/>
      <c r="G5" s="1191"/>
      <c r="H5" s="1191"/>
    </row>
    <row r="6" spans="1:39" s="1192" customFormat="1" ht="29.25" customHeight="1">
      <c r="A6" s="1191"/>
      <c r="B6" s="1193" t="s">
        <v>423</v>
      </c>
      <c r="C6" s="1193"/>
      <c r="D6" s="1193"/>
      <c r="E6" s="1193"/>
      <c r="F6" s="1193"/>
      <c r="G6" s="1193"/>
      <c r="H6" s="1193"/>
      <c r="I6" s="1193"/>
      <c r="J6" s="1193"/>
      <c r="K6" s="1193"/>
      <c r="L6" s="1194"/>
      <c r="M6" s="1194"/>
      <c r="N6" s="1194"/>
      <c r="O6" s="1194"/>
      <c r="P6" s="1194"/>
      <c r="Q6" s="1194"/>
      <c r="R6" s="1194"/>
      <c r="S6" s="1194"/>
      <c r="T6" s="1194"/>
      <c r="U6" s="1194"/>
      <c r="V6" s="1194"/>
      <c r="W6" s="1194"/>
      <c r="X6" s="1194"/>
      <c r="Y6" s="1194"/>
      <c r="Z6" s="1194"/>
      <c r="AA6" s="1194"/>
      <c r="AB6" s="1194"/>
      <c r="AC6" s="1194"/>
      <c r="AD6" s="1194"/>
      <c r="AE6" s="1194"/>
      <c r="AF6" s="1194"/>
      <c r="AG6" s="1194"/>
      <c r="AH6" s="1194"/>
      <c r="AI6" s="1194"/>
      <c r="AJ6" s="1194"/>
    </row>
    <row r="7" spans="1:39" s="1192" customFormat="1" ht="31.5" customHeight="1">
      <c r="A7" s="1191"/>
      <c r="B7" s="1193" t="s">
        <v>424</v>
      </c>
      <c r="C7" s="1193"/>
      <c r="D7" s="1193"/>
      <c r="E7" s="1193"/>
      <c r="F7" s="1193"/>
      <c r="G7" s="1193"/>
      <c r="H7" s="1193"/>
      <c r="I7" s="1193"/>
      <c r="J7" s="1193"/>
      <c r="K7" s="1193"/>
      <c r="L7" s="1195"/>
      <c r="M7" s="1195"/>
      <c r="N7" s="1195"/>
      <c r="O7" s="1195"/>
      <c r="P7" s="1195"/>
      <c r="Q7" s="1195"/>
      <c r="R7" s="1195"/>
      <c r="S7" s="1195"/>
      <c r="T7" s="1195"/>
      <c r="U7" s="1195"/>
      <c r="V7" s="1195"/>
      <c r="W7" s="1195"/>
      <c r="X7" s="1195"/>
      <c r="Y7" s="1195"/>
      <c r="Z7" s="1196" t="s">
        <v>425</v>
      </c>
      <c r="AA7" s="1196"/>
      <c r="AB7" s="1196"/>
      <c r="AC7" s="1196"/>
      <c r="AD7" s="1196"/>
      <c r="AE7" s="1196"/>
      <c r="AF7" s="1196"/>
      <c r="AG7" s="1197" t="s">
        <v>426</v>
      </c>
      <c r="AH7" s="1197"/>
      <c r="AI7" s="1197"/>
      <c r="AJ7" s="1197"/>
    </row>
    <row r="8" spans="1:39" s="1192" customFormat="1" ht="29.25" customHeight="1">
      <c r="B8" s="1198" t="s">
        <v>427</v>
      </c>
      <c r="C8" s="1198"/>
      <c r="D8" s="1198"/>
      <c r="E8" s="1198"/>
      <c r="F8" s="1198"/>
      <c r="G8" s="1198"/>
      <c r="H8" s="1198"/>
      <c r="I8" s="1198"/>
      <c r="J8" s="1198"/>
      <c r="K8" s="1198"/>
      <c r="L8" s="1194" t="s">
        <v>428</v>
      </c>
      <c r="M8" s="1194"/>
      <c r="N8" s="1194"/>
      <c r="O8" s="1194"/>
      <c r="P8" s="1194"/>
      <c r="Q8" s="1194"/>
      <c r="R8" s="1194"/>
      <c r="S8" s="1194"/>
      <c r="T8" s="1194"/>
      <c r="U8" s="1194"/>
      <c r="V8" s="1194"/>
      <c r="W8" s="1194"/>
      <c r="X8" s="1194"/>
      <c r="Y8" s="1194"/>
      <c r="Z8" s="1194"/>
      <c r="AA8" s="1194"/>
      <c r="AB8" s="1194"/>
      <c r="AC8" s="1194"/>
      <c r="AD8" s="1194"/>
      <c r="AE8" s="1194"/>
      <c r="AF8" s="1194"/>
      <c r="AG8" s="1194"/>
      <c r="AH8" s="1194"/>
      <c r="AI8" s="1194"/>
      <c r="AJ8" s="1194"/>
    </row>
    <row r="9" spans="1:39" ht="9.75" customHeight="1"/>
    <row r="10" spans="1:39" ht="21" customHeight="1">
      <c r="B10" s="1199" t="s">
        <v>429</v>
      </c>
      <c r="C10" s="1199"/>
      <c r="D10" s="1199"/>
      <c r="E10" s="1199"/>
      <c r="F10" s="1199"/>
      <c r="G10" s="1199"/>
      <c r="H10" s="1199"/>
      <c r="I10" s="1199"/>
      <c r="J10" s="1199"/>
      <c r="K10" s="1199"/>
      <c r="L10" s="1199"/>
      <c r="M10" s="1199"/>
      <c r="N10" s="1199"/>
      <c r="O10" s="1199"/>
      <c r="P10" s="1199"/>
      <c r="Q10" s="1199"/>
      <c r="R10" s="1199"/>
      <c r="S10" s="1199"/>
      <c r="T10" s="1199"/>
      <c r="U10" s="1199"/>
      <c r="V10" s="1199"/>
      <c r="W10" s="1199"/>
      <c r="X10" s="1199"/>
      <c r="Y10" s="1199"/>
      <c r="Z10" s="1199"/>
      <c r="AA10" s="1199"/>
      <c r="AB10" s="1199"/>
      <c r="AC10" s="1199"/>
      <c r="AD10" s="1199"/>
      <c r="AE10" s="1199"/>
      <c r="AF10" s="1199"/>
      <c r="AG10" s="1199"/>
      <c r="AH10" s="1199"/>
      <c r="AI10" s="1199"/>
      <c r="AJ10" s="1199"/>
    </row>
    <row r="11" spans="1:39" ht="21" customHeight="1">
      <c r="B11" s="1200" t="s">
        <v>430</v>
      </c>
      <c r="C11" s="1200"/>
      <c r="D11" s="1200"/>
      <c r="E11" s="1200"/>
      <c r="F11" s="1200"/>
      <c r="G11" s="1200"/>
      <c r="H11" s="1200"/>
      <c r="I11" s="1200"/>
      <c r="J11" s="1200"/>
      <c r="K11" s="1200"/>
      <c r="L11" s="1200"/>
      <c r="M11" s="1200"/>
      <c r="N11" s="1200"/>
      <c r="O11" s="1200"/>
      <c r="P11" s="1200"/>
      <c r="Q11" s="1200"/>
      <c r="R11" s="1200"/>
      <c r="S11" s="1201"/>
      <c r="T11" s="1201"/>
      <c r="U11" s="1201"/>
      <c r="V11" s="1201"/>
      <c r="W11" s="1201"/>
      <c r="X11" s="1201"/>
      <c r="Y11" s="1201"/>
      <c r="Z11" s="1201"/>
      <c r="AA11" s="1201"/>
      <c r="AB11" s="1201"/>
      <c r="AC11" s="1202" t="s">
        <v>431</v>
      </c>
      <c r="AD11" s="1203"/>
      <c r="AE11" s="1204"/>
      <c r="AF11" s="1204"/>
      <c r="AG11" s="1204"/>
      <c r="AH11" s="1204"/>
      <c r="AI11" s="1204"/>
      <c r="AJ11" s="1204"/>
      <c r="AM11" s="1205"/>
    </row>
    <row r="12" spans="1:39" ht="21" customHeight="1" thickBot="1">
      <c r="B12" s="1206"/>
      <c r="C12" s="1207" t="s">
        <v>432</v>
      </c>
      <c r="D12" s="1207"/>
      <c r="E12" s="1207"/>
      <c r="F12" s="1207"/>
      <c r="G12" s="1207"/>
      <c r="H12" s="1207"/>
      <c r="I12" s="1207"/>
      <c r="J12" s="1207"/>
      <c r="K12" s="1207"/>
      <c r="L12" s="1207"/>
      <c r="M12" s="1207"/>
      <c r="N12" s="1207"/>
      <c r="O12" s="1207"/>
      <c r="P12" s="1207"/>
      <c r="Q12" s="1207"/>
      <c r="R12" s="1207"/>
      <c r="S12" s="1208">
        <f>ROUNDUP(S11*50%,1)</f>
        <v>0</v>
      </c>
      <c r="T12" s="1208"/>
      <c r="U12" s="1208"/>
      <c r="V12" s="1208"/>
      <c r="W12" s="1208"/>
      <c r="X12" s="1208"/>
      <c r="Y12" s="1208"/>
      <c r="Z12" s="1208"/>
      <c r="AA12" s="1208"/>
      <c r="AB12" s="1208"/>
      <c r="AC12" s="1209" t="s">
        <v>431</v>
      </c>
      <c r="AD12" s="1209"/>
      <c r="AE12" s="1210"/>
      <c r="AF12" s="1210"/>
      <c r="AG12" s="1210"/>
      <c r="AH12" s="1210"/>
      <c r="AI12" s="1210"/>
      <c r="AJ12" s="1210"/>
    </row>
    <row r="13" spans="1:39" ht="21" customHeight="1" thickTop="1">
      <c r="B13" s="1211" t="s">
        <v>433</v>
      </c>
      <c r="C13" s="1211"/>
      <c r="D13" s="1211"/>
      <c r="E13" s="1211"/>
      <c r="F13" s="1211"/>
      <c r="G13" s="1211"/>
      <c r="H13" s="1211"/>
      <c r="I13" s="1211"/>
      <c r="J13" s="1211"/>
      <c r="K13" s="1211"/>
      <c r="L13" s="1211"/>
      <c r="M13" s="1211"/>
      <c r="N13" s="1211"/>
      <c r="O13" s="1211"/>
      <c r="P13" s="1211"/>
      <c r="Q13" s="1211"/>
      <c r="R13" s="1211"/>
      <c r="S13" s="1212" t="e">
        <f>ROUNDUP(AE25/L25,1)</f>
        <v>#DIV/0!</v>
      </c>
      <c r="T13" s="1212"/>
      <c r="U13" s="1212"/>
      <c r="V13" s="1212"/>
      <c r="W13" s="1212"/>
      <c r="X13" s="1212"/>
      <c r="Y13" s="1212"/>
      <c r="Z13" s="1212"/>
      <c r="AA13" s="1212"/>
      <c r="AB13" s="1212"/>
      <c r="AC13" s="1213" t="s">
        <v>431</v>
      </c>
      <c r="AD13" s="1213"/>
      <c r="AE13" s="1214" t="s">
        <v>434</v>
      </c>
      <c r="AF13" s="1214"/>
      <c r="AG13" s="1214"/>
      <c r="AH13" s="1214"/>
      <c r="AI13" s="1214"/>
      <c r="AJ13" s="1214"/>
    </row>
    <row r="14" spans="1:39" ht="21" customHeight="1">
      <c r="B14" s="1215" t="s">
        <v>435</v>
      </c>
      <c r="C14" s="1215"/>
      <c r="D14" s="1215"/>
      <c r="E14" s="1215"/>
      <c r="F14" s="1215"/>
      <c r="G14" s="1215"/>
      <c r="H14" s="1215"/>
      <c r="I14" s="1215"/>
      <c r="J14" s="1215"/>
      <c r="K14" s="1215"/>
      <c r="L14" s="1215" t="s">
        <v>436</v>
      </c>
      <c r="M14" s="1215"/>
      <c r="N14" s="1215"/>
      <c r="O14" s="1215"/>
      <c r="P14" s="1215"/>
      <c r="Q14" s="1215"/>
      <c r="R14" s="1215"/>
      <c r="S14" s="1215"/>
      <c r="T14" s="1215"/>
      <c r="U14" s="1215"/>
      <c r="V14" s="1215"/>
      <c r="W14" s="1215"/>
      <c r="X14" s="1215"/>
      <c r="Y14" s="1215" t="s">
        <v>437</v>
      </c>
      <c r="Z14" s="1215"/>
      <c r="AA14" s="1215"/>
      <c r="AB14" s="1215"/>
      <c r="AC14" s="1215"/>
      <c r="AD14" s="1215"/>
      <c r="AE14" s="1215" t="s">
        <v>438</v>
      </c>
      <c r="AF14" s="1215"/>
      <c r="AG14" s="1215"/>
      <c r="AH14" s="1215"/>
      <c r="AI14" s="1215"/>
      <c r="AJ14" s="1215"/>
    </row>
    <row r="15" spans="1:39" ht="21" customHeight="1">
      <c r="B15" s="1216">
        <v>1</v>
      </c>
      <c r="C15" s="1217"/>
      <c r="D15" s="1217"/>
      <c r="E15" s="1217"/>
      <c r="F15" s="1217"/>
      <c r="G15" s="1217"/>
      <c r="H15" s="1217"/>
      <c r="I15" s="1217"/>
      <c r="J15" s="1217"/>
      <c r="K15" s="1217"/>
      <c r="L15" s="1217"/>
      <c r="M15" s="1217"/>
      <c r="N15" s="1217"/>
      <c r="O15" s="1217"/>
      <c r="P15" s="1217"/>
      <c r="Q15" s="1217"/>
      <c r="R15" s="1217"/>
      <c r="S15" s="1217"/>
      <c r="T15" s="1217"/>
      <c r="U15" s="1217"/>
      <c r="V15" s="1217"/>
      <c r="W15" s="1217"/>
      <c r="X15" s="1217"/>
      <c r="Y15" s="1217"/>
      <c r="Z15" s="1217"/>
      <c r="AA15" s="1217"/>
      <c r="AB15" s="1217"/>
      <c r="AC15" s="1217"/>
      <c r="AD15" s="1217"/>
      <c r="AE15" s="1217"/>
      <c r="AF15" s="1217"/>
      <c r="AG15" s="1217"/>
      <c r="AH15" s="1217"/>
      <c r="AI15" s="1217"/>
      <c r="AJ15" s="1217"/>
    </row>
    <row r="16" spans="1:39" ht="21" customHeight="1">
      <c r="B16" s="1216">
        <v>2</v>
      </c>
      <c r="C16" s="1217"/>
      <c r="D16" s="1217"/>
      <c r="E16" s="1217"/>
      <c r="F16" s="1217"/>
      <c r="G16" s="1217"/>
      <c r="H16" s="1217"/>
      <c r="I16" s="1217"/>
      <c r="J16" s="1217"/>
      <c r="K16" s="1217"/>
      <c r="L16" s="1217"/>
      <c r="M16" s="1217"/>
      <c r="N16" s="1217"/>
      <c r="O16" s="1217"/>
      <c r="P16" s="1217"/>
      <c r="Q16" s="1217"/>
      <c r="R16" s="1217"/>
      <c r="S16" s="1217"/>
      <c r="T16" s="1217"/>
      <c r="U16" s="1217"/>
      <c r="V16" s="1217"/>
      <c r="W16" s="1217"/>
      <c r="X16" s="1217"/>
      <c r="Y16" s="1217"/>
      <c r="Z16" s="1217"/>
      <c r="AA16" s="1217"/>
      <c r="AB16" s="1217"/>
      <c r="AC16" s="1217"/>
      <c r="AD16" s="1217"/>
      <c r="AE16" s="1217"/>
      <c r="AF16" s="1217"/>
      <c r="AG16" s="1217"/>
      <c r="AH16" s="1217"/>
      <c r="AI16" s="1217"/>
      <c r="AJ16" s="1217"/>
    </row>
    <row r="17" spans="2:36" ht="21" customHeight="1">
      <c r="B17" s="1216">
        <v>3</v>
      </c>
      <c r="C17" s="1217"/>
      <c r="D17" s="1217"/>
      <c r="E17" s="1217"/>
      <c r="F17" s="1217"/>
      <c r="G17" s="1217"/>
      <c r="H17" s="1217"/>
      <c r="I17" s="1217"/>
      <c r="J17" s="1217"/>
      <c r="K17" s="1217"/>
      <c r="L17" s="1217"/>
      <c r="M17" s="1217"/>
      <c r="N17" s="1217"/>
      <c r="O17" s="1217"/>
      <c r="P17" s="1217"/>
      <c r="Q17" s="1217"/>
      <c r="R17" s="1217"/>
      <c r="S17" s="1217"/>
      <c r="T17" s="1217"/>
      <c r="U17" s="1217"/>
      <c r="V17" s="1217"/>
      <c r="W17" s="1217"/>
      <c r="X17" s="1217"/>
      <c r="Y17" s="1217"/>
      <c r="Z17" s="1217"/>
      <c r="AA17" s="1217"/>
      <c r="AB17" s="1217"/>
      <c r="AC17" s="1217"/>
      <c r="AD17" s="1217"/>
      <c r="AE17" s="1217"/>
      <c r="AF17" s="1217"/>
      <c r="AG17" s="1217"/>
      <c r="AH17" s="1217"/>
      <c r="AI17" s="1217"/>
      <c r="AJ17" s="1217"/>
    </row>
    <row r="18" spans="2:36" ht="21" customHeight="1">
      <c r="B18" s="1216">
        <v>4</v>
      </c>
      <c r="C18" s="1217"/>
      <c r="D18" s="1217"/>
      <c r="E18" s="1217"/>
      <c r="F18" s="1217"/>
      <c r="G18" s="1217"/>
      <c r="H18" s="1217"/>
      <c r="I18" s="1217"/>
      <c r="J18" s="1217"/>
      <c r="K18" s="1217"/>
      <c r="L18" s="1217"/>
      <c r="M18" s="1217"/>
      <c r="N18" s="1217"/>
      <c r="O18" s="1217"/>
      <c r="P18" s="1217"/>
      <c r="Q18" s="1217"/>
      <c r="R18" s="1217"/>
      <c r="S18" s="1217"/>
      <c r="T18" s="1217"/>
      <c r="U18" s="1217"/>
      <c r="V18" s="1217"/>
      <c r="W18" s="1217"/>
      <c r="X18" s="1217"/>
      <c r="Y18" s="1217"/>
      <c r="Z18" s="1217"/>
      <c r="AA18" s="1217"/>
      <c r="AB18" s="1217"/>
      <c r="AC18" s="1217"/>
      <c r="AD18" s="1217"/>
      <c r="AE18" s="1217"/>
      <c r="AF18" s="1217"/>
      <c r="AG18" s="1217"/>
      <c r="AH18" s="1217"/>
      <c r="AI18" s="1217"/>
      <c r="AJ18" s="1217"/>
    </row>
    <row r="19" spans="2:36" ht="21" customHeight="1">
      <c r="B19" s="1216">
        <v>5</v>
      </c>
      <c r="C19" s="1217"/>
      <c r="D19" s="1217"/>
      <c r="E19" s="1217"/>
      <c r="F19" s="1217"/>
      <c r="G19" s="1217"/>
      <c r="H19" s="1217"/>
      <c r="I19" s="1217"/>
      <c r="J19" s="1217"/>
      <c r="K19" s="1217"/>
      <c r="L19" s="1217"/>
      <c r="M19" s="1217"/>
      <c r="N19" s="1217"/>
      <c r="O19" s="1217"/>
      <c r="P19" s="1217"/>
      <c r="Q19" s="1217"/>
      <c r="R19" s="1217"/>
      <c r="S19" s="1217"/>
      <c r="T19" s="1217"/>
      <c r="U19" s="1217"/>
      <c r="V19" s="1217"/>
      <c r="W19" s="1217"/>
      <c r="X19" s="1217"/>
      <c r="Y19" s="1217"/>
      <c r="Z19" s="1217"/>
      <c r="AA19" s="1217"/>
      <c r="AB19" s="1217"/>
      <c r="AC19" s="1217"/>
      <c r="AD19" s="1217"/>
      <c r="AE19" s="1217"/>
      <c r="AF19" s="1217"/>
      <c r="AG19" s="1217"/>
      <c r="AH19" s="1217"/>
      <c r="AI19" s="1217"/>
      <c r="AJ19" s="1217"/>
    </row>
    <row r="20" spans="2:36" ht="21.4" customHeight="1">
      <c r="B20" s="1216">
        <v>6</v>
      </c>
      <c r="C20" s="1217"/>
      <c r="D20" s="1217"/>
      <c r="E20" s="1217"/>
      <c r="F20" s="1217"/>
      <c r="G20" s="1217"/>
      <c r="H20" s="1217"/>
      <c r="I20" s="1217"/>
      <c r="J20" s="1217"/>
      <c r="K20" s="1217"/>
      <c r="L20" s="1217"/>
      <c r="M20" s="1217"/>
      <c r="N20" s="1217"/>
      <c r="O20" s="1217"/>
      <c r="P20" s="1217"/>
      <c r="Q20" s="1217"/>
      <c r="R20" s="1217"/>
      <c r="S20" s="1217"/>
      <c r="T20" s="1217"/>
      <c r="U20" s="1217"/>
      <c r="V20" s="1217"/>
      <c r="W20" s="1217"/>
      <c r="X20" s="1217"/>
      <c r="Y20" s="1217"/>
      <c r="Z20" s="1217"/>
      <c r="AA20" s="1217"/>
      <c r="AB20" s="1217"/>
      <c r="AC20" s="1217"/>
      <c r="AD20" s="1217"/>
      <c r="AE20" s="1217"/>
      <c r="AF20" s="1217"/>
      <c r="AG20" s="1217"/>
      <c r="AH20" s="1217"/>
      <c r="AI20" s="1217"/>
      <c r="AJ20" s="1217"/>
    </row>
    <row r="21" spans="2:36" ht="21" customHeight="1">
      <c r="B21" s="1216">
        <v>7</v>
      </c>
      <c r="C21" s="1217"/>
      <c r="D21" s="1217"/>
      <c r="E21" s="1217"/>
      <c r="F21" s="1217"/>
      <c r="G21" s="1217"/>
      <c r="H21" s="1217"/>
      <c r="I21" s="1217"/>
      <c r="J21" s="1217"/>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7"/>
      <c r="AG21" s="1217"/>
      <c r="AH21" s="1217"/>
      <c r="AI21" s="1217"/>
      <c r="AJ21" s="1217"/>
    </row>
    <row r="22" spans="2:36" ht="21" customHeight="1">
      <c r="B22" s="1216">
        <v>8</v>
      </c>
      <c r="C22" s="1217"/>
      <c r="D22" s="1217"/>
      <c r="E22" s="1217"/>
      <c r="F22" s="1217"/>
      <c r="G22" s="1217"/>
      <c r="H22" s="1217"/>
      <c r="I22" s="1217"/>
      <c r="J22" s="1217"/>
      <c r="K22" s="1217"/>
      <c r="L22" s="1217"/>
      <c r="M22" s="1217"/>
      <c r="N22" s="1217"/>
      <c r="O22" s="1217"/>
      <c r="P22" s="1217"/>
      <c r="Q22" s="1217"/>
      <c r="R22" s="1217"/>
      <c r="S22" s="1217"/>
      <c r="T22" s="1217"/>
      <c r="U22" s="1217"/>
      <c r="V22" s="1217"/>
      <c r="W22" s="1217"/>
      <c r="X22" s="1217"/>
      <c r="Y22" s="1217"/>
      <c r="Z22" s="1217"/>
      <c r="AA22" s="1217"/>
      <c r="AB22" s="1217"/>
      <c r="AC22" s="1217"/>
      <c r="AD22" s="1217"/>
      <c r="AE22" s="1217"/>
      <c r="AF22" s="1217"/>
      <c r="AG22" s="1217"/>
      <c r="AH22" s="1217"/>
      <c r="AI22" s="1217"/>
      <c r="AJ22" s="1217"/>
    </row>
    <row r="23" spans="2:36" ht="21" customHeight="1">
      <c r="B23" s="1216">
        <v>9</v>
      </c>
      <c r="C23" s="1217"/>
      <c r="D23" s="1217"/>
      <c r="E23" s="1217"/>
      <c r="F23" s="1217"/>
      <c r="G23" s="1217"/>
      <c r="H23" s="1217"/>
      <c r="I23" s="1217"/>
      <c r="J23" s="1217"/>
      <c r="K23" s="1217"/>
      <c r="L23" s="1217"/>
      <c r="M23" s="1217"/>
      <c r="N23" s="1217"/>
      <c r="O23" s="1217"/>
      <c r="P23" s="1217"/>
      <c r="Q23" s="1217"/>
      <c r="R23" s="1217"/>
      <c r="S23" s="1217"/>
      <c r="T23" s="1217"/>
      <c r="U23" s="1217"/>
      <c r="V23" s="1217"/>
      <c r="W23" s="1217"/>
      <c r="X23" s="1217"/>
      <c r="Y23" s="1217"/>
      <c r="Z23" s="1217"/>
      <c r="AA23" s="1217"/>
      <c r="AB23" s="1217"/>
      <c r="AC23" s="1217"/>
      <c r="AD23" s="1217"/>
      <c r="AE23" s="1217"/>
      <c r="AF23" s="1217"/>
      <c r="AG23" s="1217"/>
      <c r="AH23" s="1217"/>
      <c r="AI23" s="1217"/>
      <c r="AJ23" s="1217"/>
    </row>
    <row r="24" spans="2:36" ht="21" customHeight="1">
      <c r="B24" s="1216">
        <v>10</v>
      </c>
      <c r="C24" s="1217"/>
      <c r="D24" s="1217"/>
      <c r="E24" s="1217"/>
      <c r="F24" s="1217"/>
      <c r="G24" s="1217"/>
      <c r="H24" s="1217"/>
      <c r="I24" s="1217"/>
      <c r="J24" s="1217"/>
      <c r="K24" s="1217"/>
      <c r="L24" s="1217"/>
      <c r="M24" s="1217"/>
      <c r="N24" s="1217"/>
      <c r="O24" s="1217"/>
      <c r="P24" s="1217"/>
      <c r="Q24" s="1217"/>
      <c r="R24" s="1217"/>
      <c r="S24" s="1217"/>
      <c r="T24" s="1217"/>
      <c r="U24" s="1217"/>
      <c r="V24" s="1217"/>
      <c r="W24" s="1217"/>
      <c r="X24" s="1217"/>
      <c r="Y24" s="1217"/>
      <c r="Z24" s="1217"/>
      <c r="AA24" s="1217"/>
      <c r="AB24" s="1217"/>
      <c r="AC24" s="1217"/>
      <c r="AD24" s="1217"/>
      <c r="AE24" s="1217"/>
      <c r="AF24" s="1217"/>
      <c r="AG24" s="1217"/>
      <c r="AH24" s="1217"/>
      <c r="AI24" s="1217"/>
      <c r="AJ24" s="1217"/>
    </row>
    <row r="25" spans="2:36" ht="21" customHeight="1">
      <c r="B25" s="1218" t="s">
        <v>439</v>
      </c>
      <c r="C25" s="1218"/>
      <c r="D25" s="1218"/>
      <c r="E25" s="1218"/>
      <c r="F25" s="1218"/>
      <c r="G25" s="1218"/>
      <c r="H25" s="1218"/>
      <c r="I25" s="1218"/>
      <c r="J25" s="1218"/>
      <c r="K25" s="1218"/>
      <c r="L25" s="1219"/>
      <c r="M25" s="1219"/>
      <c r="N25" s="1219"/>
      <c r="O25" s="1219"/>
      <c r="P25" s="1219"/>
      <c r="Q25" s="1220" t="s">
        <v>440</v>
      </c>
      <c r="R25" s="1220"/>
      <c r="S25" s="1215" t="s">
        <v>441</v>
      </c>
      <c r="T25" s="1215"/>
      <c r="U25" s="1215"/>
      <c r="V25" s="1215"/>
      <c r="W25" s="1215"/>
      <c r="X25" s="1215"/>
      <c r="Y25" s="1215"/>
      <c r="Z25" s="1215"/>
      <c r="AA25" s="1215"/>
      <c r="AB25" s="1215"/>
      <c r="AC25" s="1215"/>
      <c r="AD25" s="1215"/>
      <c r="AE25" s="1221">
        <f>SUM(AE15:AJ24)</f>
        <v>0</v>
      </c>
      <c r="AF25" s="1221"/>
      <c r="AG25" s="1221"/>
      <c r="AH25" s="1221"/>
      <c r="AI25" s="1221"/>
      <c r="AJ25" s="1221"/>
    </row>
    <row r="26" spans="2:36" ht="9" customHeight="1">
      <c r="B26" s="1222"/>
      <c r="C26" s="1223"/>
      <c r="D26" s="1223"/>
      <c r="E26" s="1223"/>
      <c r="F26" s="1223"/>
      <c r="G26" s="1223"/>
      <c r="H26" s="1223"/>
      <c r="I26" s="1223"/>
      <c r="J26" s="1223"/>
      <c r="K26" s="1223"/>
      <c r="L26" s="1223"/>
      <c r="M26" s="1223"/>
      <c r="N26" s="1223"/>
      <c r="O26" s="1223"/>
      <c r="P26" s="1223"/>
      <c r="Q26" s="1223"/>
      <c r="R26" s="1223"/>
      <c r="S26" s="1223"/>
      <c r="T26" s="1223"/>
      <c r="U26" s="1223"/>
      <c r="V26" s="1223"/>
      <c r="W26" s="1223"/>
      <c r="X26" s="1223"/>
      <c r="Y26" s="1223"/>
      <c r="Z26" s="1223"/>
      <c r="AA26" s="1223"/>
      <c r="AB26" s="1223"/>
      <c r="AC26" s="1223"/>
      <c r="AD26" s="1223"/>
      <c r="AE26" s="1223"/>
      <c r="AF26" s="1223"/>
      <c r="AG26" s="1223"/>
      <c r="AH26" s="1223"/>
      <c r="AI26" s="1223"/>
      <c r="AJ26" s="1223"/>
    </row>
    <row r="27" spans="2:36" ht="21" customHeight="1">
      <c r="B27" s="1199" t="s">
        <v>442</v>
      </c>
      <c r="C27" s="1199"/>
      <c r="D27" s="1199"/>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c r="AJ27" s="1199"/>
    </row>
    <row r="28" spans="2:36" ht="21" customHeight="1" thickBot="1">
      <c r="B28" s="1224" t="s">
        <v>443</v>
      </c>
      <c r="C28" s="1224"/>
      <c r="D28" s="1224"/>
      <c r="E28" s="1224"/>
      <c r="F28" s="1224"/>
      <c r="G28" s="1224"/>
      <c r="H28" s="1224"/>
      <c r="I28" s="1224"/>
      <c r="J28" s="1224"/>
      <c r="K28" s="1224"/>
      <c r="L28" s="1224"/>
      <c r="M28" s="1224"/>
      <c r="N28" s="1224"/>
      <c r="O28" s="1224"/>
      <c r="P28" s="1224"/>
      <c r="Q28" s="1224"/>
      <c r="R28" s="1224"/>
      <c r="S28" s="1208">
        <f>ROUNDUP(S11/40,1)</f>
        <v>0</v>
      </c>
      <c r="T28" s="1208"/>
      <c r="U28" s="1208"/>
      <c r="V28" s="1208"/>
      <c r="W28" s="1208"/>
      <c r="X28" s="1208"/>
      <c r="Y28" s="1208"/>
      <c r="Z28" s="1208"/>
      <c r="AA28" s="1208"/>
      <c r="AB28" s="1208"/>
      <c r="AC28" s="1225" t="s">
        <v>431</v>
      </c>
      <c r="AD28" s="1226"/>
      <c r="AE28" s="1210"/>
      <c r="AF28" s="1210"/>
      <c r="AG28" s="1210"/>
      <c r="AH28" s="1210"/>
      <c r="AI28" s="1210"/>
      <c r="AJ28" s="1210"/>
    </row>
    <row r="29" spans="2:36" ht="21" customHeight="1" thickTop="1">
      <c r="B29" s="1211" t="s">
        <v>444</v>
      </c>
      <c r="C29" s="1211"/>
      <c r="D29" s="1211"/>
      <c r="E29" s="1211"/>
      <c r="F29" s="1211"/>
      <c r="G29" s="1211"/>
      <c r="H29" s="1211"/>
      <c r="I29" s="1211"/>
      <c r="J29" s="1211"/>
      <c r="K29" s="1211"/>
      <c r="L29" s="1211"/>
      <c r="M29" s="1211"/>
      <c r="N29" s="1211"/>
      <c r="O29" s="1211"/>
      <c r="P29" s="1211"/>
      <c r="Q29" s="1211"/>
      <c r="R29" s="1211"/>
      <c r="S29" s="1227"/>
      <c r="T29" s="1227"/>
      <c r="U29" s="1227"/>
      <c r="V29" s="1227"/>
      <c r="W29" s="1227"/>
      <c r="X29" s="1227"/>
      <c r="Y29" s="1227"/>
      <c r="Z29" s="1227"/>
      <c r="AA29" s="1227"/>
      <c r="AB29" s="1227"/>
      <c r="AC29" s="1228" t="s">
        <v>431</v>
      </c>
      <c r="AD29" s="1229"/>
      <c r="AE29" s="1214" t="s">
        <v>445</v>
      </c>
      <c r="AF29" s="1214"/>
      <c r="AG29" s="1214"/>
      <c r="AH29" s="1214"/>
      <c r="AI29" s="1214"/>
      <c r="AJ29" s="1214"/>
    </row>
    <row r="30" spans="2:36" ht="21" customHeight="1">
      <c r="B30" s="1230" t="s">
        <v>446</v>
      </c>
      <c r="C30" s="1230"/>
      <c r="D30" s="1230"/>
      <c r="E30" s="1230"/>
      <c r="F30" s="1230"/>
      <c r="G30" s="1230"/>
      <c r="H30" s="1230"/>
      <c r="I30" s="1230"/>
      <c r="J30" s="1230"/>
      <c r="K30" s="1230"/>
      <c r="L30" s="1230"/>
      <c r="M30" s="1230"/>
      <c r="N30" s="1230"/>
      <c r="O30" s="1230"/>
      <c r="P30" s="1230"/>
      <c r="Q30" s="1230"/>
      <c r="R30" s="1230"/>
      <c r="S30" s="1230" t="s">
        <v>447</v>
      </c>
      <c r="T30" s="1230"/>
      <c r="U30" s="1230"/>
      <c r="V30" s="1230"/>
      <c r="W30" s="1230"/>
      <c r="X30" s="1230"/>
      <c r="Y30" s="1230"/>
      <c r="Z30" s="1230"/>
      <c r="AA30" s="1230"/>
      <c r="AB30" s="1230"/>
      <c r="AC30" s="1230"/>
      <c r="AD30" s="1230"/>
      <c r="AE30" s="1230"/>
      <c r="AF30" s="1230"/>
      <c r="AG30" s="1230"/>
      <c r="AH30" s="1230"/>
      <c r="AI30" s="1230"/>
      <c r="AJ30" s="1230"/>
    </row>
    <row r="31" spans="2:36" ht="21" customHeight="1">
      <c r="B31" s="1216">
        <v>1</v>
      </c>
      <c r="C31" s="1217"/>
      <c r="D31" s="1217"/>
      <c r="E31" s="1217"/>
      <c r="F31" s="1217"/>
      <c r="G31" s="1217"/>
      <c r="H31" s="1217"/>
      <c r="I31" s="1217"/>
      <c r="J31" s="1217"/>
      <c r="K31" s="1217"/>
      <c r="L31" s="1217"/>
      <c r="M31" s="1217"/>
      <c r="N31" s="1217"/>
      <c r="O31" s="1217"/>
      <c r="P31" s="1217"/>
      <c r="Q31" s="1217"/>
      <c r="R31" s="1217"/>
      <c r="S31" s="1217"/>
      <c r="T31" s="1217"/>
      <c r="U31" s="1217"/>
      <c r="V31" s="1217"/>
      <c r="W31" s="1217"/>
      <c r="X31" s="1217"/>
      <c r="Y31" s="1217"/>
      <c r="Z31" s="1217"/>
      <c r="AA31" s="1217"/>
      <c r="AB31" s="1217"/>
      <c r="AC31" s="1217"/>
      <c r="AD31" s="1217"/>
      <c r="AE31" s="1217"/>
      <c r="AF31" s="1217"/>
      <c r="AG31" s="1217"/>
      <c r="AH31" s="1217"/>
      <c r="AI31" s="1217"/>
      <c r="AJ31" s="1217"/>
    </row>
    <row r="32" spans="2:36" ht="21" customHeight="1">
      <c r="B32" s="1216">
        <v>2</v>
      </c>
      <c r="C32" s="1217"/>
      <c r="D32" s="1217"/>
      <c r="E32" s="1217"/>
      <c r="F32" s="1217"/>
      <c r="G32" s="1217"/>
      <c r="H32" s="1217"/>
      <c r="I32" s="1217"/>
      <c r="J32" s="1217"/>
      <c r="K32" s="1217"/>
      <c r="L32" s="1217"/>
      <c r="M32" s="1217"/>
      <c r="N32" s="1217"/>
      <c r="O32" s="1217"/>
      <c r="P32" s="1217"/>
      <c r="Q32" s="1217"/>
      <c r="R32" s="1217"/>
      <c r="S32" s="1217"/>
      <c r="T32" s="1217"/>
      <c r="U32" s="1217"/>
      <c r="V32" s="1217"/>
      <c r="W32" s="1217"/>
      <c r="X32" s="1217"/>
      <c r="Y32" s="1217"/>
      <c r="Z32" s="1217"/>
      <c r="AA32" s="1217"/>
      <c r="AB32" s="1217"/>
      <c r="AC32" s="1217"/>
      <c r="AD32" s="1217"/>
      <c r="AE32" s="1217"/>
      <c r="AF32" s="1217"/>
      <c r="AG32" s="1217"/>
      <c r="AH32" s="1217"/>
      <c r="AI32" s="1217"/>
      <c r="AJ32" s="1217"/>
    </row>
    <row r="33" spans="2:38" ht="21" customHeight="1">
      <c r="B33" s="1216">
        <v>3</v>
      </c>
      <c r="C33" s="1217"/>
      <c r="D33" s="1217"/>
      <c r="E33" s="1217"/>
      <c r="F33" s="1217"/>
      <c r="G33" s="1217"/>
      <c r="H33" s="1217"/>
      <c r="I33" s="1217"/>
      <c r="J33" s="1217"/>
      <c r="K33" s="1217"/>
      <c r="L33" s="1217"/>
      <c r="M33" s="1217"/>
      <c r="N33" s="1217"/>
      <c r="O33" s="1217"/>
      <c r="P33" s="1217"/>
      <c r="Q33" s="1217"/>
      <c r="R33" s="1217"/>
      <c r="S33" s="1217"/>
      <c r="T33" s="1217"/>
      <c r="U33" s="1217"/>
      <c r="V33" s="1217"/>
      <c r="W33" s="1217"/>
      <c r="X33" s="1217"/>
      <c r="Y33" s="1217"/>
      <c r="Z33" s="1217"/>
      <c r="AA33" s="1217"/>
      <c r="AB33" s="1217"/>
      <c r="AC33" s="1217"/>
      <c r="AD33" s="1217"/>
      <c r="AE33" s="1217"/>
      <c r="AF33" s="1217"/>
      <c r="AG33" s="1217"/>
      <c r="AH33" s="1217"/>
      <c r="AI33" s="1217"/>
      <c r="AJ33" s="1217"/>
    </row>
    <row r="34" spans="2:38" ht="8.25" customHeight="1">
      <c r="B34" s="1222"/>
      <c r="C34" s="1223"/>
      <c r="D34" s="1223"/>
      <c r="E34" s="1223"/>
      <c r="F34" s="1223"/>
      <c r="G34" s="1223"/>
      <c r="H34" s="1223"/>
      <c r="I34" s="1223"/>
      <c r="J34" s="1223"/>
      <c r="K34" s="1223"/>
      <c r="L34" s="1223"/>
      <c r="M34" s="1223"/>
      <c r="N34" s="1223"/>
      <c r="O34" s="1223"/>
      <c r="P34" s="1223"/>
      <c r="Q34" s="1223"/>
      <c r="R34" s="1223"/>
      <c r="S34" s="1223"/>
      <c r="T34" s="1223"/>
      <c r="U34" s="1223"/>
      <c r="V34" s="1223"/>
      <c r="W34" s="1223"/>
      <c r="X34" s="1223"/>
      <c r="Y34" s="1223"/>
      <c r="Z34" s="1223"/>
      <c r="AA34" s="1223"/>
      <c r="AB34" s="1223"/>
      <c r="AC34" s="1223"/>
      <c r="AD34" s="1223"/>
      <c r="AE34" s="1223"/>
      <c r="AF34" s="1223"/>
      <c r="AG34" s="1223"/>
      <c r="AH34" s="1223"/>
      <c r="AI34" s="1223"/>
      <c r="AJ34" s="1223"/>
    </row>
    <row r="35" spans="2:38" ht="63" customHeight="1">
      <c r="B35" s="1231" t="s">
        <v>448</v>
      </c>
      <c r="C35" s="1231"/>
      <c r="D35" s="1231"/>
      <c r="E35" s="1231"/>
      <c r="F35" s="1231"/>
      <c r="G35" s="1231"/>
      <c r="H35" s="1232" t="s">
        <v>449</v>
      </c>
      <c r="I35" s="1232"/>
      <c r="J35" s="1232"/>
      <c r="K35" s="1232"/>
      <c r="L35" s="1232"/>
      <c r="M35" s="1232"/>
      <c r="N35" s="1232"/>
      <c r="O35" s="1232"/>
      <c r="P35" s="1232"/>
      <c r="Q35" s="1232"/>
      <c r="R35" s="1232"/>
      <c r="S35" s="1232"/>
      <c r="T35" s="1232"/>
      <c r="U35" s="1232"/>
      <c r="V35" s="1232"/>
      <c r="W35" s="1232"/>
      <c r="X35" s="1232"/>
      <c r="Y35" s="1232"/>
      <c r="Z35" s="1232"/>
      <c r="AA35" s="1232"/>
      <c r="AB35" s="1232"/>
      <c r="AC35" s="1232"/>
      <c r="AD35" s="1232"/>
      <c r="AE35" s="1232"/>
      <c r="AF35" s="1232"/>
      <c r="AG35" s="1232"/>
      <c r="AH35" s="1232"/>
      <c r="AI35" s="1232"/>
      <c r="AJ35" s="1232"/>
    </row>
    <row r="36" spans="2:38" ht="8.25" customHeight="1">
      <c r="B36" s="1222"/>
      <c r="C36" s="1223"/>
      <c r="D36" s="1223"/>
      <c r="E36" s="1223"/>
      <c r="F36" s="1223"/>
      <c r="G36" s="1223"/>
      <c r="H36" s="1223"/>
      <c r="I36" s="1223"/>
      <c r="J36" s="1223"/>
      <c r="K36" s="1223"/>
      <c r="L36" s="1223"/>
      <c r="M36" s="1223"/>
      <c r="N36" s="1223"/>
      <c r="O36" s="1223"/>
      <c r="P36" s="1223"/>
      <c r="Q36" s="1223"/>
      <c r="R36" s="1223"/>
      <c r="S36" s="1223"/>
      <c r="T36" s="1223"/>
      <c r="U36" s="1223"/>
      <c r="V36" s="1223"/>
      <c r="W36" s="1223"/>
      <c r="X36" s="1223"/>
      <c r="Y36" s="1223"/>
      <c r="Z36" s="1223"/>
      <c r="AA36" s="1223"/>
      <c r="AB36" s="1223"/>
      <c r="AC36" s="1223"/>
      <c r="AD36" s="1223"/>
      <c r="AE36" s="1223"/>
      <c r="AF36" s="1223"/>
      <c r="AG36" s="1223"/>
      <c r="AH36" s="1223"/>
      <c r="AI36" s="1223"/>
      <c r="AJ36" s="1223"/>
    </row>
    <row r="37" spans="2:38" ht="18.75" customHeight="1">
      <c r="B37" s="1233" t="s">
        <v>450</v>
      </c>
      <c r="C37" s="1233"/>
      <c r="D37" s="1233"/>
      <c r="E37" s="1233"/>
      <c r="F37" s="1233"/>
      <c r="G37" s="1233"/>
      <c r="H37" s="1233"/>
      <c r="I37" s="1233"/>
      <c r="J37" s="1233"/>
      <c r="K37" s="1233"/>
      <c r="L37" s="1233"/>
      <c r="M37" s="1233"/>
      <c r="N37" s="1233"/>
      <c r="O37" s="1233"/>
      <c r="P37" s="1233"/>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4"/>
    </row>
    <row r="38" spans="2:38" ht="18.75" customHeight="1">
      <c r="B38" s="1233"/>
      <c r="C38" s="1233"/>
      <c r="D38" s="1233"/>
      <c r="E38" s="1233"/>
      <c r="F38" s="1233"/>
      <c r="G38" s="1233"/>
      <c r="H38" s="1233"/>
      <c r="I38" s="1233"/>
      <c r="J38" s="1233"/>
      <c r="K38" s="1233"/>
      <c r="L38" s="1233"/>
      <c r="M38" s="1233"/>
      <c r="N38" s="1233"/>
      <c r="O38" s="1233"/>
      <c r="P38" s="1233"/>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4"/>
    </row>
    <row r="39" spans="2:38" ht="18.75" customHeight="1">
      <c r="B39" s="1233"/>
      <c r="C39" s="1233"/>
      <c r="D39" s="1233"/>
      <c r="E39" s="1233"/>
      <c r="F39" s="1233"/>
      <c r="G39" s="1233"/>
      <c r="H39" s="1233"/>
      <c r="I39" s="1233"/>
      <c r="J39" s="1233"/>
      <c r="K39" s="1233"/>
      <c r="L39" s="1233"/>
      <c r="M39" s="1233"/>
      <c r="N39" s="1233"/>
      <c r="O39" s="1233"/>
      <c r="P39" s="1233"/>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4"/>
    </row>
    <row r="40" spans="2:38" ht="18.75" customHeight="1">
      <c r="B40" s="1233"/>
      <c r="C40" s="1233"/>
      <c r="D40" s="1233"/>
      <c r="E40" s="1233"/>
      <c r="F40" s="1233"/>
      <c r="G40" s="1233"/>
      <c r="H40" s="1233"/>
      <c r="I40" s="1233"/>
      <c r="J40" s="1233"/>
      <c r="K40" s="1233"/>
      <c r="L40" s="1233"/>
      <c r="M40" s="1233"/>
      <c r="N40" s="1233"/>
      <c r="O40" s="1233"/>
      <c r="P40" s="1233"/>
      <c r="Q40" s="1233"/>
      <c r="R40" s="1233"/>
      <c r="S40" s="1233"/>
      <c r="T40" s="1233"/>
      <c r="U40" s="1233"/>
      <c r="V40" s="1233"/>
      <c r="W40" s="1233"/>
      <c r="X40" s="1233"/>
      <c r="Y40" s="1233"/>
      <c r="Z40" s="1233"/>
      <c r="AA40" s="1233"/>
      <c r="AB40" s="1233"/>
      <c r="AC40" s="1233"/>
      <c r="AD40" s="1233"/>
      <c r="AE40" s="1233"/>
      <c r="AF40" s="1233"/>
      <c r="AG40" s="1233"/>
      <c r="AH40" s="1233"/>
      <c r="AI40" s="1233"/>
      <c r="AJ40" s="1233"/>
      <c r="AK40" s="1233"/>
      <c r="AL40" s="1234"/>
    </row>
    <row r="41" spans="2:38" ht="80.25" customHeight="1">
      <c r="B41" s="1233"/>
      <c r="C41" s="1233"/>
      <c r="D41" s="1233"/>
      <c r="E41" s="1233"/>
      <c r="F41" s="1233"/>
      <c r="G41" s="1233"/>
      <c r="H41" s="1233"/>
      <c r="I41" s="1233"/>
      <c r="J41" s="1233"/>
      <c r="K41" s="1233"/>
      <c r="L41" s="1233"/>
      <c r="M41" s="1233"/>
      <c r="N41" s="1233"/>
      <c r="O41" s="1233"/>
      <c r="P41" s="1233"/>
      <c r="Q41" s="1233"/>
      <c r="R41" s="1233"/>
      <c r="S41" s="1233"/>
      <c r="T41" s="1233"/>
      <c r="U41" s="1233"/>
      <c r="V41" s="1233"/>
      <c r="W41" s="1233"/>
      <c r="X41" s="1233"/>
      <c r="Y41" s="1233"/>
      <c r="Z41" s="1233"/>
      <c r="AA41" s="1233"/>
      <c r="AB41" s="1233"/>
      <c r="AC41" s="1233"/>
      <c r="AD41" s="1233"/>
      <c r="AE41" s="1233"/>
      <c r="AF41" s="1233"/>
      <c r="AG41" s="1233"/>
      <c r="AH41" s="1233"/>
      <c r="AI41" s="1233"/>
      <c r="AJ41" s="1233"/>
      <c r="AK41" s="1233"/>
      <c r="AL41" s="1234"/>
    </row>
    <row r="42" spans="2:38" ht="15" customHeight="1">
      <c r="B42" s="1235" t="s">
        <v>451</v>
      </c>
      <c r="C42" s="1235"/>
      <c r="D42" s="1235"/>
      <c r="E42" s="1235"/>
      <c r="F42" s="1235"/>
      <c r="G42" s="1235"/>
      <c r="H42" s="1235"/>
      <c r="I42" s="1235"/>
      <c r="J42" s="1235"/>
      <c r="K42" s="1235"/>
      <c r="L42" s="1235"/>
      <c r="M42" s="1235"/>
      <c r="N42" s="1235"/>
      <c r="O42" s="1235"/>
      <c r="P42" s="1235"/>
      <c r="Q42" s="1235"/>
      <c r="R42" s="1235"/>
      <c r="S42" s="1235"/>
      <c r="T42" s="1235"/>
      <c r="U42" s="1235"/>
      <c r="V42" s="1235"/>
      <c r="W42" s="1235"/>
      <c r="X42" s="1235"/>
      <c r="Y42" s="1235"/>
      <c r="Z42" s="1235"/>
      <c r="AA42" s="1235"/>
      <c r="AB42" s="1235"/>
      <c r="AC42" s="1235"/>
      <c r="AD42" s="1235"/>
      <c r="AE42" s="1235"/>
      <c r="AF42" s="1235"/>
      <c r="AG42" s="1235"/>
      <c r="AH42" s="1235"/>
      <c r="AI42" s="1235"/>
      <c r="AJ42" s="1235"/>
      <c r="AK42" s="1235"/>
      <c r="AL42" s="1234"/>
    </row>
    <row r="43" spans="2:38" ht="15" customHeight="1">
      <c r="B43" s="1235"/>
      <c r="C43" s="1235"/>
      <c r="D43" s="1235"/>
      <c r="E43" s="1235"/>
      <c r="F43" s="1235"/>
      <c r="G43" s="1235"/>
      <c r="H43" s="1235"/>
      <c r="I43" s="1235"/>
      <c r="J43" s="1235"/>
      <c r="K43" s="1235"/>
      <c r="L43" s="1235"/>
      <c r="M43" s="1235"/>
      <c r="N43" s="1235"/>
      <c r="O43" s="1235"/>
      <c r="P43" s="1235"/>
      <c r="Q43" s="1235"/>
      <c r="R43" s="1235"/>
      <c r="S43" s="1235"/>
      <c r="T43" s="1235"/>
      <c r="U43" s="1235"/>
      <c r="V43" s="1235"/>
      <c r="W43" s="1235"/>
      <c r="X43" s="1235"/>
      <c r="Y43" s="1235"/>
      <c r="Z43" s="1235"/>
      <c r="AA43" s="1235"/>
      <c r="AB43" s="1235"/>
      <c r="AC43" s="1235"/>
      <c r="AD43" s="1235"/>
      <c r="AE43" s="1235"/>
      <c r="AF43" s="1235"/>
      <c r="AG43" s="1235"/>
      <c r="AH43" s="1235"/>
      <c r="AI43" s="1235"/>
      <c r="AJ43" s="1235"/>
      <c r="AK43" s="1235"/>
      <c r="AL43" s="1234"/>
    </row>
    <row r="44" spans="2:38" ht="15" customHeight="1">
      <c r="B44" s="1235"/>
      <c r="C44" s="1235"/>
      <c r="D44" s="1235"/>
      <c r="E44" s="1235"/>
      <c r="F44" s="1235"/>
      <c r="G44" s="1235"/>
      <c r="H44" s="1235"/>
      <c r="I44" s="1235"/>
      <c r="J44" s="1235"/>
      <c r="K44" s="1235"/>
      <c r="L44" s="1235"/>
      <c r="M44" s="1235"/>
      <c r="N44" s="1235"/>
      <c r="O44" s="1235"/>
      <c r="P44" s="1235"/>
      <c r="Q44" s="1235"/>
      <c r="R44" s="1235"/>
      <c r="S44" s="1235"/>
      <c r="T44" s="1235"/>
      <c r="U44" s="1235"/>
      <c r="V44" s="1235"/>
      <c r="W44" s="1235"/>
      <c r="X44" s="1235"/>
      <c r="Y44" s="1235"/>
      <c r="Z44" s="1235"/>
      <c r="AA44" s="1235"/>
      <c r="AB44" s="1235"/>
      <c r="AC44" s="1235"/>
      <c r="AD44" s="1235"/>
      <c r="AE44" s="1235"/>
      <c r="AF44" s="1235"/>
      <c r="AG44" s="1235"/>
      <c r="AH44" s="1235"/>
      <c r="AI44" s="1235"/>
      <c r="AJ44" s="1235"/>
      <c r="AK44" s="1235"/>
      <c r="AL44" s="1234"/>
    </row>
    <row r="45" spans="2:38" ht="15" customHeight="1">
      <c r="B45" s="1235"/>
      <c r="C45" s="1235"/>
      <c r="D45" s="1235"/>
      <c r="E45" s="1235"/>
      <c r="F45" s="1235"/>
      <c r="G45" s="1235"/>
      <c r="H45" s="1235"/>
      <c r="I45" s="1235"/>
      <c r="J45" s="1235"/>
      <c r="K45" s="1235"/>
      <c r="L45" s="1235"/>
      <c r="M45" s="1235"/>
      <c r="N45" s="1235"/>
      <c r="O45" s="1235"/>
      <c r="P45" s="1235"/>
      <c r="Q45" s="1235"/>
      <c r="R45" s="1235"/>
      <c r="S45" s="1235"/>
      <c r="T45" s="1235"/>
      <c r="U45" s="1235"/>
      <c r="V45" s="1235"/>
      <c r="W45" s="1235"/>
      <c r="X45" s="1235"/>
      <c r="Y45" s="1235"/>
      <c r="Z45" s="1235"/>
      <c r="AA45" s="1235"/>
      <c r="AB45" s="1235"/>
      <c r="AC45" s="1235"/>
      <c r="AD45" s="1235"/>
      <c r="AE45" s="1235"/>
      <c r="AF45" s="1235"/>
      <c r="AG45" s="1235"/>
      <c r="AH45" s="1235"/>
      <c r="AI45" s="1235"/>
      <c r="AJ45" s="1235"/>
      <c r="AK45" s="1235"/>
      <c r="AL45" s="1234"/>
    </row>
    <row r="46" spans="2:38" ht="37.5" customHeight="1">
      <c r="B46" s="1235"/>
      <c r="C46" s="1235"/>
      <c r="D46" s="1235"/>
      <c r="E46" s="1235"/>
      <c r="F46" s="1235"/>
      <c r="G46" s="1235"/>
      <c r="H46" s="1235"/>
      <c r="I46" s="1235"/>
      <c r="J46" s="1235"/>
      <c r="K46" s="1235"/>
      <c r="L46" s="1235"/>
      <c r="M46" s="1235"/>
      <c r="N46" s="1235"/>
      <c r="O46" s="1235"/>
      <c r="P46" s="1235"/>
      <c r="Q46" s="1235"/>
      <c r="R46" s="1235"/>
      <c r="S46" s="1235"/>
      <c r="T46" s="1235"/>
      <c r="U46" s="1235"/>
      <c r="V46" s="1235"/>
      <c r="W46" s="1235"/>
      <c r="X46" s="1235"/>
      <c r="Y46" s="1235"/>
      <c r="Z46" s="1235"/>
      <c r="AA46" s="1235"/>
      <c r="AB46" s="1235"/>
      <c r="AC46" s="1235"/>
      <c r="AD46" s="1235"/>
      <c r="AE46" s="1235"/>
      <c r="AF46" s="1235"/>
      <c r="AG46" s="1235"/>
      <c r="AH46" s="1235"/>
      <c r="AI46" s="1235"/>
      <c r="AJ46" s="1235"/>
      <c r="AK46" s="1235"/>
      <c r="AL46" s="1234"/>
    </row>
    <row r="47" spans="2:38" s="1236" customFormat="1" ht="36.75" customHeight="1">
      <c r="B47" s="1235" t="s">
        <v>452</v>
      </c>
      <c r="C47" s="1235"/>
      <c r="D47" s="1235"/>
      <c r="E47" s="1235"/>
      <c r="F47" s="1235"/>
      <c r="G47" s="1235"/>
      <c r="H47" s="1235"/>
      <c r="I47" s="1235"/>
      <c r="J47" s="1235"/>
      <c r="K47" s="1235"/>
      <c r="L47" s="1235"/>
      <c r="M47" s="1235"/>
      <c r="N47" s="1235"/>
      <c r="O47" s="1235"/>
      <c r="P47" s="1235"/>
      <c r="Q47" s="1235"/>
      <c r="R47" s="1235"/>
      <c r="S47" s="1235"/>
      <c r="T47" s="1235"/>
      <c r="U47" s="1235"/>
      <c r="V47" s="1235"/>
      <c r="W47" s="1235"/>
      <c r="X47" s="1235"/>
      <c r="Y47" s="1235"/>
      <c r="Z47" s="1235"/>
      <c r="AA47" s="1235"/>
      <c r="AB47" s="1235"/>
      <c r="AC47" s="1235"/>
      <c r="AD47" s="1235"/>
      <c r="AE47" s="1235"/>
      <c r="AF47" s="1235"/>
      <c r="AG47" s="1235"/>
      <c r="AH47" s="1235"/>
      <c r="AI47" s="1235"/>
      <c r="AJ47" s="1235"/>
      <c r="AK47" s="1235"/>
    </row>
    <row r="48" spans="2:38" s="1236" customFormat="1" ht="36" customHeight="1">
      <c r="B48" s="1235" t="s">
        <v>453</v>
      </c>
      <c r="C48" s="1235"/>
      <c r="D48" s="1235"/>
      <c r="E48" s="1235"/>
      <c r="F48" s="1235"/>
      <c r="G48" s="1235"/>
      <c r="H48" s="1235"/>
      <c r="I48" s="1235"/>
      <c r="J48" s="1235"/>
      <c r="K48" s="1235"/>
      <c r="L48" s="1235"/>
      <c r="M48" s="1235"/>
      <c r="N48" s="1235"/>
      <c r="O48" s="1235"/>
      <c r="P48" s="1235"/>
      <c r="Q48" s="1235"/>
      <c r="R48" s="1235"/>
      <c r="S48" s="1235"/>
      <c r="T48" s="1235"/>
      <c r="U48" s="1235"/>
      <c r="V48" s="1235"/>
      <c r="W48" s="1235"/>
      <c r="X48" s="1235"/>
      <c r="Y48" s="1235"/>
      <c r="Z48" s="1235"/>
      <c r="AA48" s="1235"/>
      <c r="AB48" s="1235"/>
      <c r="AC48" s="1235"/>
      <c r="AD48" s="1235"/>
      <c r="AE48" s="1235"/>
      <c r="AF48" s="1235"/>
      <c r="AG48" s="1235"/>
      <c r="AH48" s="1235"/>
      <c r="AI48" s="1235"/>
      <c r="AJ48" s="1235"/>
      <c r="AK48" s="1235"/>
    </row>
    <row r="49" spans="2:37" s="1236" customFormat="1" ht="21" customHeight="1">
      <c r="B49" s="1236" t="s">
        <v>454</v>
      </c>
      <c r="AK49" s="1237"/>
    </row>
    <row r="50" spans="2:37" s="1236" customFormat="1" ht="21" customHeight="1">
      <c r="B50" s="1236" t="s">
        <v>454</v>
      </c>
      <c r="AK50" s="1237"/>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9767-F661-49AF-9ABD-0B56A274C73B}">
  <sheetPr>
    <tabColor theme="8" tint="0.59999389629810485"/>
  </sheetPr>
  <dimension ref="A1:AM50"/>
  <sheetViews>
    <sheetView view="pageBreakPreview" zoomScaleSheetLayoutView="100" workbookViewId="0">
      <selection activeCell="B29" sqref="B29:AJ32"/>
    </sheetView>
  </sheetViews>
  <sheetFormatPr defaultColWidth="9.5" defaultRowHeight="21" customHeight="1"/>
  <cols>
    <col min="1" max="1" width="8.75" style="1186" customWidth="1"/>
    <col min="2" max="23" width="2.875" style="1186" customWidth="1"/>
    <col min="24" max="24" width="6.125" style="1186" customWidth="1"/>
    <col min="25" max="25" width="4.875" style="1186" customWidth="1"/>
    <col min="26" max="37" width="2.875" style="1186" customWidth="1"/>
    <col min="38" max="38" width="2.75" style="1186" customWidth="1"/>
    <col min="39" max="39" width="10" style="1186" customWidth="1"/>
    <col min="40" max="40" width="2.75" style="1186" customWidth="1"/>
    <col min="41" max="16384" width="9.5" style="1186"/>
  </cols>
  <sheetData>
    <row r="1" spans="1:39" ht="20.100000000000001" customHeight="1">
      <c r="B1" s="1238" t="s">
        <v>455</v>
      </c>
      <c r="C1" s="1238"/>
      <c r="D1" s="1238"/>
      <c r="E1" s="1238"/>
      <c r="F1" s="1238"/>
      <c r="G1" s="1238"/>
      <c r="H1" s="1238"/>
    </row>
    <row r="2" spans="1:39" ht="20.100000000000001" customHeight="1">
      <c r="AA2" s="1188" t="s">
        <v>421</v>
      </c>
      <c r="AB2" s="1188"/>
      <c r="AC2" s="1188"/>
      <c r="AD2" s="1188"/>
      <c r="AE2" s="1188"/>
      <c r="AF2" s="1188"/>
      <c r="AG2" s="1188"/>
      <c r="AH2" s="1188"/>
      <c r="AI2" s="1188"/>
      <c r="AJ2" s="1188"/>
    </row>
    <row r="3" spans="1:39" ht="20.100000000000001" customHeight="1"/>
    <row r="4" spans="1:39" ht="20.100000000000001" customHeight="1">
      <c r="A4" s="1189"/>
      <c r="B4" s="1190" t="s">
        <v>456</v>
      </c>
      <c r="C4" s="1190"/>
      <c r="D4" s="1190"/>
      <c r="E4" s="1190"/>
      <c r="F4" s="1190"/>
      <c r="G4" s="1190"/>
      <c r="H4" s="1190"/>
      <c r="I4" s="1190"/>
      <c r="J4" s="1190"/>
      <c r="K4" s="1190"/>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89"/>
    </row>
    <row r="5" spans="1:39" s="1239" customFormat="1" ht="20.100000000000001" customHeight="1">
      <c r="A5" s="1191"/>
      <c r="B5" s="1191"/>
      <c r="C5" s="1191"/>
      <c r="D5" s="1191"/>
      <c r="E5" s="1191"/>
      <c r="F5" s="1191"/>
      <c r="G5" s="1191"/>
      <c r="H5" s="1191"/>
      <c r="I5" s="1192"/>
      <c r="J5" s="1192"/>
      <c r="K5" s="1192"/>
      <c r="L5" s="1192"/>
      <c r="M5" s="1192"/>
      <c r="N5" s="1192"/>
      <c r="O5" s="1192"/>
      <c r="P5" s="1192"/>
      <c r="Q5" s="1192"/>
      <c r="R5" s="1192"/>
      <c r="S5" s="1192"/>
      <c r="T5" s="1192"/>
      <c r="U5" s="1192"/>
      <c r="V5" s="1192"/>
      <c r="W5" s="1192"/>
      <c r="X5" s="1192"/>
      <c r="Y5" s="1192"/>
      <c r="Z5" s="1192"/>
      <c r="AA5" s="1192"/>
      <c r="AB5" s="1192"/>
      <c r="AC5" s="1192"/>
      <c r="AD5" s="1192"/>
      <c r="AE5" s="1192"/>
      <c r="AF5" s="1192"/>
      <c r="AG5" s="1192"/>
      <c r="AH5" s="1192"/>
      <c r="AI5" s="1192"/>
      <c r="AJ5" s="1192"/>
      <c r="AK5" s="1192"/>
    </row>
    <row r="6" spans="1:39" s="1239" customFormat="1" ht="29.25" customHeight="1">
      <c r="A6" s="1191"/>
      <c r="B6" s="1193" t="s">
        <v>423</v>
      </c>
      <c r="C6" s="1193"/>
      <c r="D6" s="1193"/>
      <c r="E6" s="1193"/>
      <c r="F6" s="1193"/>
      <c r="G6" s="1193"/>
      <c r="H6" s="1193"/>
      <c r="I6" s="1193"/>
      <c r="J6" s="1193"/>
      <c r="K6" s="1193"/>
      <c r="L6" s="1194"/>
      <c r="M6" s="1194"/>
      <c r="N6" s="1194"/>
      <c r="O6" s="1194"/>
      <c r="P6" s="1194"/>
      <c r="Q6" s="1194"/>
      <c r="R6" s="1194"/>
      <c r="S6" s="1194"/>
      <c r="T6" s="1194"/>
      <c r="U6" s="1194"/>
      <c r="V6" s="1194"/>
      <c r="W6" s="1194"/>
      <c r="X6" s="1194"/>
      <c r="Y6" s="1194"/>
      <c r="Z6" s="1194"/>
      <c r="AA6" s="1194"/>
      <c r="AB6" s="1194"/>
      <c r="AC6" s="1194"/>
      <c r="AD6" s="1194"/>
      <c r="AE6" s="1194"/>
      <c r="AF6" s="1194"/>
      <c r="AG6" s="1194"/>
      <c r="AH6" s="1194"/>
      <c r="AI6" s="1194"/>
      <c r="AJ6" s="1194"/>
      <c r="AK6" s="1192"/>
    </row>
    <row r="7" spans="1:39" s="1239" customFormat="1" ht="31.5" customHeight="1">
      <c r="A7" s="1191"/>
      <c r="B7" s="1193" t="s">
        <v>424</v>
      </c>
      <c r="C7" s="1193"/>
      <c r="D7" s="1193"/>
      <c r="E7" s="1193"/>
      <c r="F7" s="1193"/>
      <c r="G7" s="1193"/>
      <c r="H7" s="1193"/>
      <c r="I7" s="1193"/>
      <c r="J7" s="1193"/>
      <c r="K7" s="1193"/>
      <c r="L7" s="1195"/>
      <c r="M7" s="1195"/>
      <c r="N7" s="1195"/>
      <c r="O7" s="1195"/>
      <c r="P7" s="1195"/>
      <c r="Q7" s="1195"/>
      <c r="R7" s="1195"/>
      <c r="S7" s="1195"/>
      <c r="T7" s="1195"/>
      <c r="U7" s="1195"/>
      <c r="V7" s="1195"/>
      <c r="W7" s="1195"/>
      <c r="X7" s="1195"/>
      <c r="Y7" s="1195"/>
      <c r="Z7" s="1196" t="s">
        <v>425</v>
      </c>
      <c r="AA7" s="1196"/>
      <c r="AB7" s="1196"/>
      <c r="AC7" s="1196"/>
      <c r="AD7" s="1196"/>
      <c r="AE7" s="1196"/>
      <c r="AF7" s="1196"/>
      <c r="AG7" s="1197" t="s">
        <v>457</v>
      </c>
      <c r="AH7" s="1197"/>
      <c r="AI7" s="1197"/>
      <c r="AJ7" s="1197"/>
      <c r="AK7" s="1192"/>
    </row>
    <row r="8" spans="1:39" s="1239" customFormat="1" ht="29.25" customHeight="1">
      <c r="A8" s="1192"/>
      <c r="B8" s="1198" t="s">
        <v>427</v>
      </c>
      <c r="C8" s="1198"/>
      <c r="D8" s="1198"/>
      <c r="E8" s="1198"/>
      <c r="F8" s="1198"/>
      <c r="G8" s="1198"/>
      <c r="H8" s="1198"/>
      <c r="I8" s="1198"/>
      <c r="J8" s="1198"/>
      <c r="K8" s="1198"/>
      <c r="L8" s="1194" t="s">
        <v>428</v>
      </c>
      <c r="M8" s="1194"/>
      <c r="N8" s="1194"/>
      <c r="O8" s="1194"/>
      <c r="P8" s="1194"/>
      <c r="Q8" s="1194"/>
      <c r="R8" s="1194"/>
      <c r="S8" s="1194"/>
      <c r="T8" s="1194"/>
      <c r="U8" s="1194"/>
      <c r="V8" s="1194"/>
      <c r="W8" s="1194"/>
      <c r="X8" s="1194"/>
      <c r="Y8" s="1194"/>
      <c r="Z8" s="1194"/>
      <c r="AA8" s="1194"/>
      <c r="AB8" s="1194"/>
      <c r="AC8" s="1194"/>
      <c r="AD8" s="1194"/>
      <c r="AE8" s="1194"/>
      <c r="AF8" s="1194"/>
      <c r="AG8" s="1194"/>
      <c r="AH8" s="1194"/>
      <c r="AI8" s="1194"/>
      <c r="AJ8" s="1194"/>
      <c r="AK8" s="1192"/>
    </row>
    <row r="9" spans="1:39" ht="9.75" customHeight="1">
      <c r="A9" s="1189"/>
      <c r="B9" s="1189"/>
      <c r="C9" s="1189"/>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89"/>
      <c r="AB9" s="1189"/>
      <c r="AC9" s="1189"/>
      <c r="AD9" s="1189"/>
      <c r="AE9" s="1189"/>
      <c r="AF9" s="1189"/>
      <c r="AG9" s="1189"/>
      <c r="AH9" s="1189"/>
      <c r="AI9" s="1189"/>
      <c r="AJ9" s="1189"/>
      <c r="AK9" s="1189"/>
    </row>
    <row r="10" spans="1:39" ht="21" customHeight="1">
      <c r="A10" s="1189"/>
      <c r="B10" s="1199" t="s">
        <v>429</v>
      </c>
      <c r="C10" s="1199"/>
      <c r="D10" s="1199"/>
      <c r="E10" s="1199"/>
      <c r="F10" s="1199"/>
      <c r="G10" s="1199"/>
      <c r="H10" s="1199"/>
      <c r="I10" s="1199"/>
      <c r="J10" s="1199"/>
      <c r="K10" s="1199"/>
      <c r="L10" s="1199"/>
      <c r="M10" s="1199"/>
      <c r="N10" s="1199"/>
      <c r="O10" s="1199"/>
      <c r="P10" s="1199"/>
      <c r="Q10" s="1199"/>
      <c r="R10" s="1199"/>
      <c r="S10" s="1199"/>
      <c r="T10" s="1199"/>
      <c r="U10" s="1199"/>
      <c r="V10" s="1199"/>
      <c r="W10" s="1199"/>
      <c r="X10" s="1199"/>
      <c r="Y10" s="1199"/>
      <c r="Z10" s="1199"/>
      <c r="AA10" s="1199"/>
      <c r="AB10" s="1199"/>
      <c r="AC10" s="1199"/>
      <c r="AD10" s="1199"/>
      <c r="AE10" s="1199"/>
      <c r="AF10" s="1199"/>
      <c r="AG10" s="1199"/>
      <c r="AH10" s="1199"/>
      <c r="AI10" s="1199"/>
      <c r="AJ10" s="1199"/>
      <c r="AK10" s="1189"/>
    </row>
    <row r="11" spans="1:39" ht="21" customHeight="1">
      <c r="A11" s="1189"/>
      <c r="B11" s="1200" t="s">
        <v>430</v>
      </c>
      <c r="C11" s="1200"/>
      <c r="D11" s="1200"/>
      <c r="E11" s="1200"/>
      <c r="F11" s="1200"/>
      <c r="G11" s="1200"/>
      <c r="H11" s="1200"/>
      <c r="I11" s="1200"/>
      <c r="J11" s="1200"/>
      <c r="K11" s="1200"/>
      <c r="L11" s="1200"/>
      <c r="M11" s="1200"/>
      <c r="N11" s="1200"/>
      <c r="O11" s="1200"/>
      <c r="P11" s="1200"/>
      <c r="Q11" s="1200"/>
      <c r="R11" s="1200"/>
      <c r="S11" s="1201"/>
      <c r="T11" s="1201"/>
      <c r="U11" s="1201"/>
      <c r="V11" s="1201"/>
      <c r="W11" s="1201"/>
      <c r="X11" s="1201"/>
      <c r="Y11" s="1201"/>
      <c r="Z11" s="1201"/>
      <c r="AA11" s="1201"/>
      <c r="AB11" s="1201"/>
      <c r="AC11" s="1202" t="s">
        <v>431</v>
      </c>
      <c r="AD11" s="1203"/>
      <c r="AE11" s="1204"/>
      <c r="AF11" s="1204"/>
      <c r="AG11" s="1204"/>
      <c r="AH11" s="1204"/>
      <c r="AI11" s="1204"/>
      <c r="AJ11" s="1204"/>
      <c r="AK11" s="1189"/>
      <c r="AM11" s="1240"/>
    </row>
    <row r="12" spans="1:39" ht="21" customHeight="1" thickBot="1">
      <c r="A12" s="1189"/>
      <c r="B12" s="1206"/>
      <c r="C12" s="1207" t="s">
        <v>458</v>
      </c>
      <c r="D12" s="1207"/>
      <c r="E12" s="1207"/>
      <c r="F12" s="1207"/>
      <c r="G12" s="1207"/>
      <c r="H12" s="1207"/>
      <c r="I12" s="1207"/>
      <c r="J12" s="1207"/>
      <c r="K12" s="1207"/>
      <c r="L12" s="1207"/>
      <c r="M12" s="1207"/>
      <c r="N12" s="1207"/>
      <c r="O12" s="1207"/>
      <c r="P12" s="1207"/>
      <c r="Q12" s="1207"/>
      <c r="R12" s="1207"/>
      <c r="S12" s="1208">
        <f>ROUNDUP(S11*30%,1)</f>
        <v>0</v>
      </c>
      <c r="T12" s="1208"/>
      <c r="U12" s="1208"/>
      <c r="V12" s="1208"/>
      <c r="W12" s="1208"/>
      <c r="X12" s="1208"/>
      <c r="Y12" s="1208"/>
      <c r="Z12" s="1208"/>
      <c r="AA12" s="1208"/>
      <c r="AB12" s="1208"/>
      <c r="AC12" s="1209" t="s">
        <v>431</v>
      </c>
      <c r="AD12" s="1209"/>
      <c r="AE12" s="1210"/>
      <c r="AF12" s="1210"/>
      <c r="AG12" s="1210"/>
      <c r="AH12" s="1210"/>
      <c r="AI12" s="1210"/>
      <c r="AJ12" s="1210"/>
      <c r="AK12" s="1189"/>
    </row>
    <row r="13" spans="1:39" ht="21" customHeight="1" thickTop="1">
      <c r="A13" s="1189"/>
      <c r="B13" s="1211" t="s">
        <v>433</v>
      </c>
      <c r="C13" s="1211"/>
      <c r="D13" s="1211"/>
      <c r="E13" s="1211"/>
      <c r="F13" s="1211"/>
      <c r="G13" s="1211"/>
      <c r="H13" s="1211"/>
      <c r="I13" s="1211"/>
      <c r="J13" s="1211"/>
      <c r="K13" s="1211"/>
      <c r="L13" s="1211"/>
      <c r="M13" s="1211"/>
      <c r="N13" s="1211"/>
      <c r="O13" s="1211"/>
      <c r="P13" s="1211"/>
      <c r="Q13" s="1211"/>
      <c r="R13" s="1211"/>
      <c r="S13" s="1212" t="e">
        <f>ROUNDUP(AE25/L25,1)</f>
        <v>#DIV/0!</v>
      </c>
      <c r="T13" s="1212"/>
      <c r="U13" s="1212"/>
      <c r="V13" s="1212"/>
      <c r="W13" s="1212"/>
      <c r="X13" s="1212"/>
      <c r="Y13" s="1212"/>
      <c r="Z13" s="1212"/>
      <c r="AA13" s="1212"/>
      <c r="AB13" s="1212"/>
      <c r="AC13" s="1213" t="s">
        <v>431</v>
      </c>
      <c r="AD13" s="1213"/>
      <c r="AE13" s="1214" t="s">
        <v>434</v>
      </c>
      <c r="AF13" s="1214"/>
      <c r="AG13" s="1214"/>
      <c r="AH13" s="1214"/>
      <c r="AI13" s="1214"/>
      <c r="AJ13" s="1214"/>
      <c r="AK13" s="1189"/>
    </row>
    <row r="14" spans="1:39" ht="21" customHeight="1">
      <c r="A14" s="1189"/>
      <c r="B14" s="1215" t="s">
        <v>435</v>
      </c>
      <c r="C14" s="1215"/>
      <c r="D14" s="1215"/>
      <c r="E14" s="1215"/>
      <c r="F14" s="1215"/>
      <c r="G14" s="1215"/>
      <c r="H14" s="1215"/>
      <c r="I14" s="1215"/>
      <c r="J14" s="1215"/>
      <c r="K14" s="1215"/>
      <c r="L14" s="1215" t="s">
        <v>436</v>
      </c>
      <c r="M14" s="1215"/>
      <c r="N14" s="1215"/>
      <c r="O14" s="1215"/>
      <c r="P14" s="1215"/>
      <c r="Q14" s="1215"/>
      <c r="R14" s="1215"/>
      <c r="S14" s="1215"/>
      <c r="T14" s="1215"/>
      <c r="U14" s="1215"/>
      <c r="V14" s="1215"/>
      <c r="W14" s="1215"/>
      <c r="X14" s="1215"/>
      <c r="Y14" s="1215" t="s">
        <v>437</v>
      </c>
      <c r="Z14" s="1215"/>
      <c r="AA14" s="1215"/>
      <c r="AB14" s="1215"/>
      <c r="AC14" s="1215"/>
      <c r="AD14" s="1215"/>
      <c r="AE14" s="1215" t="s">
        <v>438</v>
      </c>
      <c r="AF14" s="1215"/>
      <c r="AG14" s="1215"/>
      <c r="AH14" s="1215"/>
      <c r="AI14" s="1215"/>
      <c r="AJ14" s="1215"/>
      <c r="AK14" s="1189"/>
    </row>
    <row r="15" spans="1:39" ht="21" customHeight="1">
      <c r="A15" s="1189"/>
      <c r="B15" s="1216">
        <v>1</v>
      </c>
      <c r="C15" s="1217"/>
      <c r="D15" s="1217"/>
      <c r="E15" s="1217"/>
      <c r="F15" s="1217"/>
      <c r="G15" s="1217"/>
      <c r="H15" s="1217"/>
      <c r="I15" s="1217"/>
      <c r="J15" s="1217"/>
      <c r="K15" s="1217"/>
      <c r="L15" s="1217"/>
      <c r="M15" s="1217"/>
      <c r="N15" s="1217"/>
      <c r="O15" s="1217"/>
      <c r="P15" s="1217"/>
      <c r="Q15" s="1217"/>
      <c r="R15" s="1217"/>
      <c r="S15" s="1217"/>
      <c r="T15" s="1217"/>
      <c r="U15" s="1217"/>
      <c r="V15" s="1217"/>
      <c r="W15" s="1217"/>
      <c r="X15" s="1217"/>
      <c r="Y15" s="1217"/>
      <c r="Z15" s="1217"/>
      <c r="AA15" s="1217"/>
      <c r="AB15" s="1217"/>
      <c r="AC15" s="1217"/>
      <c r="AD15" s="1217"/>
      <c r="AE15" s="1217"/>
      <c r="AF15" s="1217"/>
      <c r="AG15" s="1217"/>
      <c r="AH15" s="1217"/>
      <c r="AI15" s="1217"/>
      <c r="AJ15" s="1217"/>
      <c r="AK15" s="1189"/>
    </row>
    <row r="16" spans="1:39" ht="21" customHeight="1">
      <c r="A16" s="1189"/>
      <c r="B16" s="1216">
        <v>2</v>
      </c>
      <c r="C16" s="1217"/>
      <c r="D16" s="1217"/>
      <c r="E16" s="1217"/>
      <c r="F16" s="1217"/>
      <c r="G16" s="1217"/>
      <c r="H16" s="1217"/>
      <c r="I16" s="1217"/>
      <c r="J16" s="1217"/>
      <c r="K16" s="1217"/>
      <c r="L16" s="1217"/>
      <c r="M16" s="1217"/>
      <c r="N16" s="1217"/>
      <c r="O16" s="1217"/>
      <c r="P16" s="1217"/>
      <c r="Q16" s="1217"/>
      <c r="R16" s="1217"/>
      <c r="S16" s="1217"/>
      <c r="T16" s="1217"/>
      <c r="U16" s="1217"/>
      <c r="V16" s="1217"/>
      <c r="W16" s="1217"/>
      <c r="X16" s="1217"/>
      <c r="Y16" s="1217"/>
      <c r="Z16" s="1217"/>
      <c r="AA16" s="1217"/>
      <c r="AB16" s="1217"/>
      <c r="AC16" s="1217"/>
      <c r="AD16" s="1217"/>
      <c r="AE16" s="1217"/>
      <c r="AF16" s="1217"/>
      <c r="AG16" s="1217"/>
      <c r="AH16" s="1217"/>
      <c r="AI16" s="1217"/>
      <c r="AJ16" s="1217"/>
      <c r="AK16" s="1189"/>
    </row>
    <row r="17" spans="1:37" ht="21" customHeight="1">
      <c r="A17" s="1189"/>
      <c r="B17" s="1216">
        <v>3</v>
      </c>
      <c r="C17" s="1217"/>
      <c r="D17" s="1217"/>
      <c r="E17" s="1217"/>
      <c r="F17" s="1217"/>
      <c r="G17" s="1217"/>
      <c r="H17" s="1217"/>
      <c r="I17" s="1217"/>
      <c r="J17" s="1217"/>
      <c r="K17" s="1217"/>
      <c r="L17" s="1217"/>
      <c r="M17" s="1217"/>
      <c r="N17" s="1217"/>
      <c r="O17" s="1217"/>
      <c r="P17" s="1217"/>
      <c r="Q17" s="1217"/>
      <c r="R17" s="1217"/>
      <c r="S17" s="1217"/>
      <c r="T17" s="1217"/>
      <c r="U17" s="1217"/>
      <c r="V17" s="1217"/>
      <c r="W17" s="1217"/>
      <c r="X17" s="1217"/>
      <c r="Y17" s="1217"/>
      <c r="Z17" s="1217"/>
      <c r="AA17" s="1217"/>
      <c r="AB17" s="1217"/>
      <c r="AC17" s="1217"/>
      <c r="AD17" s="1217"/>
      <c r="AE17" s="1217"/>
      <c r="AF17" s="1217"/>
      <c r="AG17" s="1217"/>
      <c r="AH17" s="1217"/>
      <c r="AI17" s="1217"/>
      <c r="AJ17" s="1217"/>
      <c r="AK17" s="1189"/>
    </row>
    <row r="18" spans="1:37" ht="21" customHeight="1">
      <c r="A18" s="1189"/>
      <c r="B18" s="1216">
        <v>4</v>
      </c>
      <c r="C18" s="1217"/>
      <c r="D18" s="1217"/>
      <c r="E18" s="1217"/>
      <c r="F18" s="1217"/>
      <c r="G18" s="1217"/>
      <c r="H18" s="1217"/>
      <c r="I18" s="1217"/>
      <c r="J18" s="1217"/>
      <c r="K18" s="1217"/>
      <c r="L18" s="1217"/>
      <c r="M18" s="1217"/>
      <c r="N18" s="1217"/>
      <c r="O18" s="1217"/>
      <c r="P18" s="1217"/>
      <c r="Q18" s="1217"/>
      <c r="R18" s="1217"/>
      <c r="S18" s="1217"/>
      <c r="T18" s="1217"/>
      <c r="U18" s="1217"/>
      <c r="V18" s="1217"/>
      <c r="W18" s="1217"/>
      <c r="X18" s="1217"/>
      <c r="Y18" s="1217"/>
      <c r="Z18" s="1217"/>
      <c r="AA18" s="1217"/>
      <c r="AB18" s="1217"/>
      <c r="AC18" s="1217"/>
      <c r="AD18" s="1217"/>
      <c r="AE18" s="1217"/>
      <c r="AF18" s="1217"/>
      <c r="AG18" s="1217"/>
      <c r="AH18" s="1217"/>
      <c r="AI18" s="1217"/>
      <c r="AJ18" s="1217"/>
      <c r="AK18" s="1189"/>
    </row>
    <row r="19" spans="1:37" ht="21" customHeight="1">
      <c r="A19" s="1189"/>
      <c r="B19" s="1216">
        <v>5</v>
      </c>
      <c r="C19" s="1217"/>
      <c r="D19" s="1217"/>
      <c r="E19" s="1217"/>
      <c r="F19" s="1217"/>
      <c r="G19" s="1217"/>
      <c r="H19" s="1217"/>
      <c r="I19" s="1217"/>
      <c r="J19" s="1217"/>
      <c r="K19" s="1217"/>
      <c r="L19" s="1217"/>
      <c r="M19" s="1217"/>
      <c r="N19" s="1217"/>
      <c r="O19" s="1217"/>
      <c r="P19" s="1217"/>
      <c r="Q19" s="1217"/>
      <c r="R19" s="1217"/>
      <c r="S19" s="1217"/>
      <c r="T19" s="1217"/>
      <c r="U19" s="1217"/>
      <c r="V19" s="1217"/>
      <c r="W19" s="1217"/>
      <c r="X19" s="1217"/>
      <c r="Y19" s="1217"/>
      <c r="Z19" s="1217"/>
      <c r="AA19" s="1217"/>
      <c r="AB19" s="1217"/>
      <c r="AC19" s="1217"/>
      <c r="AD19" s="1217"/>
      <c r="AE19" s="1217"/>
      <c r="AF19" s="1217"/>
      <c r="AG19" s="1217"/>
      <c r="AH19" s="1217"/>
      <c r="AI19" s="1217"/>
      <c r="AJ19" s="1217"/>
      <c r="AK19" s="1189"/>
    </row>
    <row r="20" spans="1:37" ht="21" customHeight="1">
      <c r="A20" s="1189"/>
      <c r="B20" s="1216">
        <v>6</v>
      </c>
      <c r="C20" s="1217"/>
      <c r="D20" s="1217"/>
      <c r="E20" s="1217"/>
      <c r="F20" s="1217"/>
      <c r="G20" s="1217"/>
      <c r="H20" s="1217"/>
      <c r="I20" s="1217"/>
      <c r="J20" s="1217"/>
      <c r="K20" s="1217"/>
      <c r="L20" s="1217"/>
      <c r="M20" s="1217"/>
      <c r="N20" s="1217"/>
      <c r="O20" s="1217"/>
      <c r="P20" s="1217"/>
      <c r="Q20" s="1217"/>
      <c r="R20" s="1217"/>
      <c r="S20" s="1217"/>
      <c r="T20" s="1217"/>
      <c r="U20" s="1217"/>
      <c r="V20" s="1217"/>
      <c r="W20" s="1217"/>
      <c r="X20" s="1217"/>
      <c r="Y20" s="1217"/>
      <c r="Z20" s="1217"/>
      <c r="AA20" s="1217"/>
      <c r="AB20" s="1217"/>
      <c r="AC20" s="1217"/>
      <c r="AD20" s="1217"/>
      <c r="AE20" s="1217"/>
      <c r="AF20" s="1217"/>
      <c r="AG20" s="1217"/>
      <c r="AH20" s="1217"/>
      <c r="AI20" s="1217"/>
      <c r="AJ20" s="1217"/>
      <c r="AK20" s="1189"/>
    </row>
    <row r="21" spans="1:37" ht="21" customHeight="1">
      <c r="A21" s="1189"/>
      <c r="B21" s="1216">
        <v>7</v>
      </c>
      <c r="C21" s="1217"/>
      <c r="D21" s="1217"/>
      <c r="E21" s="1217"/>
      <c r="F21" s="1217"/>
      <c r="G21" s="1217"/>
      <c r="H21" s="1217"/>
      <c r="I21" s="1217"/>
      <c r="J21" s="1217"/>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7"/>
      <c r="AG21" s="1217"/>
      <c r="AH21" s="1217"/>
      <c r="AI21" s="1217"/>
      <c r="AJ21" s="1217"/>
      <c r="AK21" s="1189"/>
    </row>
    <row r="22" spans="1:37" ht="21" customHeight="1">
      <c r="A22" s="1189"/>
      <c r="B22" s="1216">
        <v>8</v>
      </c>
      <c r="C22" s="1217"/>
      <c r="D22" s="1217"/>
      <c r="E22" s="1217"/>
      <c r="F22" s="1217"/>
      <c r="G22" s="1217"/>
      <c r="H22" s="1217"/>
      <c r="I22" s="1217"/>
      <c r="J22" s="1217"/>
      <c r="K22" s="1217"/>
      <c r="L22" s="1217"/>
      <c r="M22" s="1217"/>
      <c r="N22" s="1217"/>
      <c r="O22" s="1217"/>
      <c r="P22" s="1217"/>
      <c r="Q22" s="1217"/>
      <c r="R22" s="1217"/>
      <c r="S22" s="1217"/>
      <c r="T22" s="1217"/>
      <c r="U22" s="1217"/>
      <c r="V22" s="1217"/>
      <c r="W22" s="1217"/>
      <c r="X22" s="1217"/>
      <c r="Y22" s="1217"/>
      <c r="Z22" s="1217"/>
      <c r="AA22" s="1217"/>
      <c r="AB22" s="1217"/>
      <c r="AC22" s="1217"/>
      <c r="AD22" s="1217"/>
      <c r="AE22" s="1217"/>
      <c r="AF22" s="1217"/>
      <c r="AG22" s="1217"/>
      <c r="AH22" s="1217"/>
      <c r="AI22" s="1217"/>
      <c r="AJ22" s="1217"/>
      <c r="AK22" s="1189"/>
    </row>
    <row r="23" spans="1:37" ht="21" customHeight="1">
      <c r="A23" s="1189"/>
      <c r="B23" s="1216">
        <v>9</v>
      </c>
      <c r="C23" s="1217"/>
      <c r="D23" s="1217"/>
      <c r="E23" s="1217"/>
      <c r="F23" s="1217"/>
      <c r="G23" s="1217"/>
      <c r="H23" s="1217"/>
      <c r="I23" s="1217"/>
      <c r="J23" s="1217"/>
      <c r="K23" s="1217"/>
      <c r="L23" s="1217"/>
      <c r="M23" s="1217"/>
      <c r="N23" s="1217"/>
      <c r="O23" s="1217"/>
      <c r="P23" s="1217"/>
      <c r="Q23" s="1217"/>
      <c r="R23" s="1217"/>
      <c r="S23" s="1217"/>
      <c r="T23" s="1217"/>
      <c r="U23" s="1217"/>
      <c r="V23" s="1217"/>
      <c r="W23" s="1217"/>
      <c r="X23" s="1217"/>
      <c r="Y23" s="1217"/>
      <c r="Z23" s="1217"/>
      <c r="AA23" s="1217"/>
      <c r="AB23" s="1217"/>
      <c r="AC23" s="1217"/>
      <c r="AD23" s="1217"/>
      <c r="AE23" s="1217"/>
      <c r="AF23" s="1217"/>
      <c r="AG23" s="1217"/>
      <c r="AH23" s="1217"/>
      <c r="AI23" s="1217"/>
      <c r="AJ23" s="1217"/>
      <c r="AK23" s="1189"/>
    </row>
    <row r="24" spans="1:37" ht="21" customHeight="1">
      <c r="A24" s="1189"/>
      <c r="B24" s="1216">
        <v>10</v>
      </c>
      <c r="C24" s="1217"/>
      <c r="D24" s="1217"/>
      <c r="E24" s="1217"/>
      <c r="F24" s="1217"/>
      <c r="G24" s="1217"/>
      <c r="H24" s="1217"/>
      <c r="I24" s="1217"/>
      <c r="J24" s="1217"/>
      <c r="K24" s="1217"/>
      <c r="L24" s="1217"/>
      <c r="M24" s="1217"/>
      <c r="N24" s="1217"/>
      <c r="O24" s="1217"/>
      <c r="P24" s="1217"/>
      <c r="Q24" s="1217"/>
      <c r="R24" s="1217"/>
      <c r="S24" s="1217"/>
      <c r="T24" s="1217"/>
      <c r="U24" s="1217"/>
      <c r="V24" s="1217"/>
      <c r="W24" s="1217"/>
      <c r="X24" s="1217"/>
      <c r="Y24" s="1217"/>
      <c r="Z24" s="1217"/>
      <c r="AA24" s="1217"/>
      <c r="AB24" s="1217"/>
      <c r="AC24" s="1217"/>
      <c r="AD24" s="1217"/>
      <c r="AE24" s="1217"/>
      <c r="AF24" s="1217"/>
      <c r="AG24" s="1217"/>
      <c r="AH24" s="1217"/>
      <c r="AI24" s="1217"/>
      <c r="AJ24" s="1217"/>
      <c r="AK24" s="1189"/>
    </row>
    <row r="25" spans="1:37" ht="21" customHeight="1">
      <c r="A25" s="1189"/>
      <c r="B25" s="1218" t="s">
        <v>439</v>
      </c>
      <c r="C25" s="1218"/>
      <c r="D25" s="1218"/>
      <c r="E25" s="1218"/>
      <c r="F25" s="1218"/>
      <c r="G25" s="1218"/>
      <c r="H25" s="1218"/>
      <c r="I25" s="1218"/>
      <c r="J25" s="1218"/>
      <c r="K25" s="1218"/>
      <c r="L25" s="1219"/>
      <c r="M25" s="1219"/>
      <c r="N25" s="1219"/>
      <c r="O25" s="1219"/>
      <c r="P25" s="1219"/>
      <c r="Q25" s="1220" t="s">
        <v>440</v>
      </c>
      <c r="R25" s="1220"/>
      <c r="S25" s="1215" t="s">
        <v>441</v>
      </c>
      <c r="T25" s="1215"/>
      <c r="U25" s="1215"/>
      <c r="V25" s="1215"/>
      <c r="W25" s="1215"/>
      <c r="X25" s="1215"/>
      <c r="Y25" s="1215"/>
      <c r="Z25" s="1215"/>
      <c r="AA25" s="1215"/>
      <c r="AB25" s="1215"/>
      <c r="AC25" s="1215"/>
      <c r="AD25" s="1215"/>
      <c r="AE25" s="1221">
        <f>SUM(AE15:AJ24)</f>
        <v>0</v>
      </c>
      <c r="AF25" s="1221"/>
      <c r="AG25" s="1221"/>
      <c r="AH25" s="1221"/>
      <c r="AI25" s="1221"/>
      <c r="AJ25" s="1221"/>
      <c r="AK25" s="1189"/>
    </row>
    <row r="26" spans="1:37" ht="9" customHeight="1">
      <c r="A26" s="1189"/>
      <c r="B26" s="1222"/>
      <c r="C26" s="1223"/>
      <c r="D26" s="1223"/>
      <c r="E26" s="1223"/>
      <c r="F26" s="1223"/>
      <c r="G26" s="1223"/>
      <c r="H26" s="1223"/>
      <c r="I26" s="1223"/>
      <c r="J26" s="1223"/>
      <c r="K26" s="1223"/>
      <c r="L26" s="1223"/>
      <c r="M26" s="1223"/>
      <c r="N26" s="1223"/>
      <c r="O26" s="1223"/>
      <c r="P26" s="1223"/>
      <c r="Q26" s="1223"/>
      <c r="R26" s="1223"/>
      <c r="S26" s="1223"/>
      <c r="T26" s="1223"/>
      <c r="U26" s="1223"/>
      <c r="V26" s="1223"/>
      <c r="W26" s="1223"/>
      <c r="X26" s="1223"/>
      <c r="Y26" s="1223"/>
      <c r="Z26" s="1223"/>
      <c r="AA26" s="1223"/>
      <c r="AB26" s="1223"/>
      <c r="AC26" s="1223"/>
      <c r="AD26" s="1223"/>
      <c r="AE26" s="1223"/>
      <c r="AF26" s="1223"/>
      <c r="AG26" s="1223"/>
      <c r="AH26" s="1223"/>
      <c r="AI26" s="1223"/>
      <c r="AJ26" s="1223"/>
      <c r="AK26" s="1189"/>
    </row>
    <row r="27" spans="1:37" ht="21" customHeight="1">
      <c r="A27" s="1189"/>
      <c r="B27" s="1199" t="s">
        <v>442</v>
      </c>
      <c r="C27" s="1199"/>
      <c r="D27" s="1199"/>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c r="AJ27" s="1199"/>
      <c r="AK27" s="1189"/>
    </row>
    <row r="28" spans="1:37" ht="21" customHeight="1" thickBot="1">
      <c r="A28" s="1189"/>
      <c r="B28" s="1224" t="s">
        <v>459</v>
      </c>
      <c r="C28" s="1224"/>
      <c r="D28" s="1224"/>
      <c r="E28" s="1224"/>
      <c r="F28" s="1224"/>
      <c r="G28" s="1224"/>
      <c r="H28" s="1224"/>
      <c r="I28" s="1224"/>
      <c r="J28" s="1224"/>
      <c r="K28" s="1224"/>
      <c r="L28" s="1224"/>
      <c r="M28" s="1224"/>
      <c r="N28" s="1224"/>
      <c r="O28" s="1224"/>
      <c r="P28" s="1224"/>
      <c r="Q28" s="1224"/>
      <c r="R28" s="1224"/>
      <c r="S28" s="1208">
        <f>ROUNDUP(S11/50,1)</f>
        <v>0</v>
      </c>
      <c r="T28" s="1208"/>
      <c r="U28" s="1208"/>
      <c r="V28" s="1208"/>
      <c r="W28" s="1208"/>
      <c r="X28" s="1208"/>
      <c r="Y28" s="1208"/>
      <c r="Z28" s="1208"/>
      <c r="AA28" s="1208"/>
      <c r="AB28" s="1208"/>
      <c r="AC28" s="1225" t="s">
        <v>431</v>
      </c>
      <c r="AD28" s="1226"/>
      <c r="AE28" s="1210"/>
      <c r="AF28" s="1210"/>
      <c r="AG28" s="1210"/>
      <c r="AH28" s="1210"/>
      <c r="AI28" s="1210"/>
      <c r="AJ28" s="1210"/>
      <c r="AK28" s="1189"/>
    </row>
    <row r="29" spans="1:37" ht="21" customHeight="1" thickTop="1">
      <c r="A29" s="1189"/>
      <c r="B29" s="1211" t="s">
        <v>444</v>
      </c>
      <c r="C29" s="1211"/>
      <c r="D29" s="1211"/>
      <c r="E29" s="1211"/>
      <c r="F29" s="1211"/>
      <c r="G29" s="1211"/>
      <c r="H29" s="1211"/>
      <c r="I29" s="1211"/>
      <c r="J29" s="1211"/>
      <c r="K29" s="1211"/>
      <c r="L29" s="1211"/>
      <c r="M29" s="1211"/>
      <c r="N29" s="1211"/>
      <c r="O29" s="1211"/>
      <c r="P29" s="1211"/>
      <c r="Q29" s="1211"/>
      <c r="R29" s="1211"/>
      <c r="S29" s="1227"/>
      <c r="T29" s="1227"/>
      <c r="U29" s="1227"/>
      <c r="V29" s="1227"/>
      <c r="W29" s="1227"/>
      <c r="X29" s="1227"/>
      <c r="Y29" s="1227"/>
      <c r="Z29" s="1227"/>
      <c r="AA29" s="1227"/>
      <c r="AB29" s="1227"/>
      <c r="AC29" s="1228" t="s">
        <v>431</v>
      </c>
      <c r="AD29" s="1229"/>
      <c r="AE29" s="1214" t="s">
        <v>460</v>
      </c>
      <c r="AF29" s="1214"/>
      <c r="AG29" s="1214"/>
      <c r="AH29" s="1214"/>
      <c r="AI29" s="1214"/>
      <c r="AJ29" s="1214"/>
      <c r="AK29" s="1189"/>
    </row>
    <row r="30" spans="1:37" ht="21" customHeight="1">
      <c r="A30" s="1189"/>
      <c r="B30" s="1230" t="s">
        <v>446</v>
      </c>
      <c r="C30" s="1230"/>
      <c r="D30" s="1230"/>
      <c r="E30" s="1230"/>
      <c r="F30" s="1230"/>
      <c r="G30" s="1230"/>
      <c r="H30" s="1230"/>
      <c r="I30" s="1230"/>
      <c r="J30" s="1230"/>
      <c r="K30" s="1230"/>
      <c r="L30" s="1230"/>
      <c r="M30" s="1230"/>
      <c r="N30" s="1230"/>
      <c r="O30" s="1230"/>
      <c r="P30" s="1230"/>
      <c r="Q30" s="1230"/>
      <c r="R30" s="1230"/>
      <c r="S30" s="1230" t="s">
        <v>447</v>
      </c>
      <c r="T30" s="1230"/>
      <c r="U30" s="1230"/>
      <c r="V30" s="1230"/>
      <c r="W30" s="1230"/>
      <c r="X30" s="1230"/>
      <c r="Y30" s="1230"/>
      <c r="Z30" s="1230"/>
      <c r="AA30" s="1230"/>
      <c r="AB30" s="1230"/>
      <c r="AC30" s="1230"/>
      <c r="AD30" s="1230"/>
      <c r="AE30" s="1230"/>
      <c r="AF30" s="1230"/>
      <c r="AG30" s="1230"/>
      <c r="AH30" s="1230"/>
      <c r="AI30" s="1230"/>
      <c r="AJ30" s="1230"/>
      <c r="AK30" s="1189"/>
    </row>
    <row r="31" spans="1:37" ht="21" customHeight="1">
      <c r="A31" s="1189"/>
      <c r="B31" s="1216">
        <v>1</v>
      </c>
      <c r="C31" s="1217"/>
      <c r="D31" s="1217"/>
      <c r="E31" s="1217"/>
      <c r="F31" s="1217"/>
      <c r="G31" s="1217"/>
      <c r="H31" s="1217"/>
      <c r="I31" s="1217"/>
      <c r="J31" s="1217"/>
      <c r="K31" s="1217"/>
      <c r="L31" s="1217"/>
      <c r="M31" s="1217"/>
      <c r="N31" s="1217"/>
      <c r="O31" s="1217"/>
      <c r="P31" s="1217"/>
      <c r="Q31" s="1217"/>
      <c r="R31" s="1217"/>
      <c r="S31" s="1217"/>
      <c r="T31" s="1217"/>
      <c r="U31" s="1217"/>
      <c r="V31" s="1217"/>
      <c r="W31" s="1217"/>
      <c r="X31" s="1217"/>
      <c r="Y31" s="1217"/>
      <c r="Z31" s="1217"/>
      <c r="AA31" s="1217"/>
      <c r="AB31" s="1217"/>
      <c r="AC31" s="1217"/>
      <c r="AD31" s="1217"/>
      <c r="AE31" s="1217"/>
      <c r="AF31" s="1217"/>
      <c r="AG31" s="1217"/>
      <c r="AH31" s="1217"/>
      <c r="AI31" s="1217"/>
      <c r="AJ31" s="1217"/>
      <c r="AK31" s="1189"/>
    </row>
    <row r="32" spans="1:37" ht="21" customHeight="1">
      <c r="A32" s="1189"/>
      <c r="B32" s="1216">
        <v>2</v>
      </c>
      <c r="C32" s="1217"/>
      <c r="D32" s="1217"/>
      <c r="E32" s="1217"/>
      <c r="F32" s="1217"/>
      <c r="G32" s="1217"/>
      <c r="H32" s="1217"/>
      <c r="I32" s="1217"/>
      <c r="J32" s="1217"/>
      <c r="K32" s="1217"/>
      <c r="L32" s="1217"/>
      <c r="M32" s="1217"/>
      <c r="N32" s="1217"/>
      <c r="O32" s="1217"/>
      <c r="P32" s="1217"/>
      <c r="Q32" s="1217"/>
      <c r="R32" s="1217"/>
      <c r="S32" s="1217"/>
      <c r="T32" s="1217"/>
      <c r="U32" s="1217"/>
      <c r="V32" s="1217"/>
      <c r="W32" s="1217"/>
      <c r="X32" s="1217"/>
      <c r="Y32" s="1217"/>
      <c r="Z32" s="1217"/>
      <c r="AA32" s="1217"/>
      <c r="AB32" s="1217"/>
      <c r="AC32" s="1217"/>
      <c r="AD32" s="1217"/>
      <c r="AE32" s="1217"/>
      <c r="AF32" s="1217"/>
      <c r="AG32" s="1217"/>
      <c r="AH32" s="1217"/>
      <c r="AI32" s="1217"/>
      <c r="AJ32" s="1217"/>
      <c r="AK32" s="1189"/>
    </row>
    <row r="33" spans="1:38" ht="21" customHeight="1">
      <c r="A33" s="1189"/>
      <c r="B33" s="1216">
        <v>3</v>
      </c>
      <c r="C33" s="1217"/>
      <c r="D33" s="1217"/>
      <c r="E33" s="1217"/>
      <c r="F33" s="1217"/>
      <c r="G33" s="1217"/>
      <c r="H33" s="1217"/>
      <c r="I33" s="1217"/>
      <c r="J33" s="1217"/>
      <c r="K33" s="1217"/>
      <c r="L33" s="1217"/>
      <c r="M33" s="1217"/>
      <c r="N33" s="1217"/>
      <c r="O33" s="1217"/>
      <c r="P33" s="1217"/>
      <c r="Q33" s="1217"/>
      <c r="R33" s="1217"/>
      <c r="S33" s="1217"/>
      <c r="T33" s="1217"/>
      <c r="U33" s="1217"/>
      <c r="V33" s="1217"/>
      <c r="W33" s="1217"/>
      <c r="X33" s="1217"/>
      <c r="Y33" s="1217"/>
      <c r="Z33" s="1217"/>
      <c r="AA33" s="1217"/>
      <c r="AB33" s="1217"/>
      <c r="AC33" s="1217"/>
      <c r="AD33" s="1217"/>
      <c r="AE33" s="1217"/>
      <c r="AF33" s="1217"/>
      <c r="AG33" s="1217"/>
      <c r="AH33" s="1217"/>
      <c r="AI33" s="1217"/>
      <c r="AJ33" s="1217"/>
      <c r="AK33" s="1189"/>
    </row>
    <row r="34" spans="1:38" ht="8.25" customHeight="1">
      <c r="A34" s="1189"/>
      <c r="B34" s="1222"/>
      <c r="C34" s="1223"/>
      <c r="D34" s="1223"/>
      <c r="E34" s="1223"/>
      <c r="F34" s="1223"/>
      <c r="G34" s="1223"/>
      <c r="H34" s="1223"/>
      <c r="I34" s="1223"/>
      <c r="J34" s="1223"/>
      <c r="K34" s="1223"/>
      <c r="L34" s="1223"/>
      <c r="M34" s="1223"/>
      <c r="N34" s="1223"/>
      <c r="O34" s="1223"/>
      <c r="P34" s="1223"/>
      <c r="Q34" s="1223"/>
      <c r="R34" s="1223"/>
      <c r="S34" s="1223"/>
      <c r="T34" s="1223"/>
      <c r="U34" s="1223"/>
      <c r="V34" s="1223"/>
      <c r="W34" s="1223"/>
      <c r="X34" s="1223"/>
      <c r="Y34" s="1223"/>
      <c r="Z34" s="1223"/>
      <c r="AA34" s="1223"/>
      <c r="AB34" s="1223"/>
      <c r="AC34" s="1223"/>
      <c r="AD34" s="1223"/>
      <c r="AE34" s="1223"/>
      <c r="AF34" s="1223"/>
      <c r="AG34" s="1223"/>
      <c r="AH34" s="1223"/>
      <c r="AI34" s="1223"/>
      <c r="AJ34" s="1223"/>
      <c r="AK34" s="1189"/>
    </row>
    <row r="35" spans="1:38" ht="55.15" customHeight="1">
      <c r="A35" s="1189"/>
      <c r="B35" s="1231" t="s">
        <v>448</v>
      </c>
      <c r="C35" s="1231"/>
      <c r="D35" s="1231"/>
      <c r="E35" s="1231"/>
      <c r="F35" s="1231"/>
      <c r="G35" s="1231"/>
      <c r="H35" s="1232" t="s">
        <v>449</v>
      </c>
      <c r="I35" s="1232"/>
      <c r="J35" s="1232"/>
      <c r="K35" s="1232"/>
      <c r="L35" s="1232"/>
      <c r="M35" s="1232"/>
      <c r="N35" s="1232"/>
      <c r="O35" s="1232"/>
      <c r="P35" s="1232"/>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189"/>
    </row>
    <row r="36" spans="1:38" ht="8.25" customHeight="1">
      <c r="A36" s="1189"/>
      <c r="B36" s="1222"/>
      <c r="C36" s="1223"/>
      <c r="D36" s="1223"/>
      <c r="E36" s="1223"/>
      <c r="F36" s="1223"/>
      <c r="G36" s="1223"/>
      <c r="H36" s="1223"/>
      <c r="I36" s="1223"/>
      <c r="J36" s="1223"/>
      <c r="K36" s="1223"/>
      <c r="L36" s="1223"/>
      <c r="M36" s="1223"/>
      <c r="N36" s="1223"/>
      <c r="O36" s="1223"/>
      <c r="P36" s="1223"/>
      <c r="Q36" s="1223"/>
      <c r="R36" s="1223"/>
      <c r="S36" s="1223"/>
      <c r="T36" s="1223"/>
      <c r="U36" s="1223"/>
      <c r="V36" s="1223"/>
      <c r="W36" s="1223"/>
      <c r="X36" s="1223"/>
      <c r="Y36" s="1223"/>
      <c r="Z36" s="1223"/>
      <c r="AA36" s="1223"/>
      <c r="AB36" s="1223"/>
      <c r="AC36" s="1223"/>
      <c r="AD36" s="1223"/>
      <c r="AE36" s="1223"/>
      <c r="AF36" s="1223"/>
      <c r="AG36" s="1223"/>
      <c r="AH36" s="1223"/>
      <c r="AI36" s="1223"/>
      <c r="AJ36" s="1223"/>
      <c r="AK36" s="1189"/>
    </row>
    <row r="37" spans="1:38" ht="18.75" customHeight="1">
      <c r="A37" s="1189"/>
      <c r="B37" s="1233" t="s">
        <v>450</v>
      </c>
      <c r="C37" s="1233"/>
      <c r="D37" s="1233"/>
      <c r="E37" s="1233"/>
      <c r="F37" s="1233"/>
      <c r="G37" s="1233"/>
      <c r="H37" s="1233"/>
      <c r="I37" s="1233"/>
      <c r="J37" s="1233"/>
      <c r="K37" s="1233"/>
      <c r="L37" s="1233"/>
      <c r="M37" s="1233"/>
      <c r="N37" s="1233"/>
      <c r="O37" s="1233"/>
      <c r="P37" s="1233"/>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41"/>
    </row>
    <row r="38" spans="1:38" ht="18.75" customHeight="1">
      <c r="A38" s="1189"/>
      <c r="B38" s="1233"/>
      <c r="C38" s="1233"/>
      <c r="D38" s="1233"/>
      <c r="E38" s="1233"/>
      <c r="F38" s="1233"/>
      <c r="G38" s="1233"/>
      <c r="H38" s="1233"/>
      <c r="I38" s="1233"/>
      <c r="J38" s="1233"/>
      <c r="K38" s="1233"/>
      <c r="L38" s="1233"/>
      <c r="M38" s="1233"/>
      <c r="N38" s="1233"/>
      <c r="O38" s="1233"/>
      <c r="P38" s="1233"/>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41"/>
    </row>
    <row r="39" spans="1:38" ht="18.75" customHeight="1">
      <c r="A39" s="1189"/>
      <c r="B39" s="1233"/>
      <c r="C39" s="1233"/>
      <c r="D39" s="1233"/>
      <c r="E39" s="1233"/>
      <c r="F39" s="1233"/>
      <c r="G39" s="1233"/>
      <c r="H39" s="1233"/>
      <c r="I39" s="1233"/>
      <c r="J39" s="1233"/>
      <c r="K39" s="1233"/>
      <c r="L39" s="1233"/>
      <c r="M39" s="1233"/>
      <c r="N39" s="1233"/>
      <c r="O39" s="1233"/>
      <c r="P39" s="1233"/>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41"/>
    </row>
    <row r="40" spans="1:38" ht="18.75" customHeight="1">
      <c r="A40" s="1189"/>
      <c r="B40" s="1233"/>
      <c r="C40" s="1233"/>
      <c r="D40" s="1233"/>
      <c r="E40" s="1233"/>
      <c r="F40" s="1233"/>
      <c r="G40" s="1233"/>
      <c r="H40" s="1233"/>
      <c r="I40" s="1233"/>
      <c r="J40" s="1233"/>
      <c r="K40" s="1233"/>
      <c r="L40" s="1233"/>
      <c r="M40" s="1233"/>
      <c r="N40" s="1233"/>
      <c r="O40" s="1233"/>
      <c r="P40" s="1233"/>
      <c r="Q40" s="1233"/>
      <c r="R40" s="1233"/>
      <c r="S40" s="1233"/>
      <c r="T40" s="1233"/>
      <c r="U40" s="1233"/>
      <c r="V40" s="1233"/>
      <c r="W40" s="1233"/>
      <c r="X40" s="1233"/>
      <c r="Y40" s="1233"/>
      <c r="Z40" s="1233"/>
      <c r="AA40" s="1233"/>
      <c r="AB40" s="1233"/>
      <c r="AC40" s="1233"/>
      <c r="AD40" s="1233"/>
      <c r="AE40" s="1233"/>
      <c r="AF40" s="1233"/>
      <c r="AG40" s="1233"/>
      <c r="AH40" s="1233"/>
      <c r="AI40" s="1233"/>
      <c r="AJ40" s="1233"/>
      <c r="AK40" s="1233"/>
      <c r="AL40" s="1241"/>
    </row>
    <row r="41" spans="1:38" ht="81.75" customHeight="1">
      <c r="A41" s="1189"/>
      <c r="B41" s="1233"/>
      <c r="C41" s="1233"/>
      <c r="D41" s="1233"/>
      <c r="E41" s="1233"/>
      <c r="F41" s="1233"/>
      <c r="G41" s="1233"/>
      <c r="H41" s="1233"/>
      <c r="I41" s="1233"/>
      <c r="J41" s="1233"/>
      <c r="K41" s="1233"/>
      <c r="L41" s="1233"/>
      <c r="M41" s="1233"/>
      <c r="N41" s="1233"/>
      <c r="O41" s="1233"/>
      <c r="P41" s="1233"/>
      <c r="Q41" s="1233"/>
      <c r="R41" s="1233"/>
      <c r="S41" s="1233"/>
      <c r="T41" s="1233"/>
      <c r="U41" s="1233"/>
      <c r="V41" s="1233"/>
      <c r="W41" s="1233"/>
      <c r="X41" s="1233"/>
      <c r="Y41" s="1233"/>
      <c r="Z41" s="1233"/>
      <c r="AA41" s="1233"/>
      <c r="AB41" s="1233"/>
      <c r="AC41" s="1233"/>
      <c r="AD41" s="1233"/>
      <c r="AE41" s="1233"/>
      <c r="AF41" s="1233"/>
      <c r="AG41" s="1233"/>
      <c r="AH41" s="1233"/>
      <c r="AI41" s="1233"/>
      <c r="AJ41" s="1233"/>
      <c r="AK41" s="1233"/>
      <c r="AL41" s="1241"/>
    </row>
    <row r="42" spans="1:38" ht="15" customHeight="1">
      <c r="A42" s="1189"/>
      <c r="B42" s="1235" t="s">
        <v>451</v>
      </c>
      <c r="C42" s="1235"/>
      <c r="D42" s="1235"/>
      <c r="E42" s="1235"/>
      <c r="F42" s="1235"/>
      <c r="G42" s="1235"/>
      <c r="H42" s="1235"/>
      <c r="I42" s="1235"/>
      <c r="J42" s="1235"/>
      <c r="K42" s="1235"/>
      <c r="L42" s="1235"/>
      <c r="M42" s="1235"/>
      <c r="N42" s="1235"/>
      <c r="O42" s="1235"/>
      <c r="P42" s="1235"/>
      <c r="Q42" s="1235"/>
      <c r="R42" s="1235"/>
      <c r="S42" s="1235"/>
      <c r="T42" s="1235"/>
      <c r="U42" s="1235"/>
      <c r="V42" s="1235"/>
      <c r="W42" s="1235"/>
      <c r="X42" s="1235"/>
      <c r="Y42" s="1235"/>
      <c r="Z42" s="1235"/>
      <c r="AA42" s="1235"/>
      <c r="AB42" s="1235"/>
      <c r="AC42" s="1235"/>
      <c r="AD42" s="1235"/>
      <c r="AE42" s="1235"/>
      <c r="AF42" s="1235"/>
      <c r="AG42" s="1235"/>
      <c r="AH42" s="1235"/>
      <c r="AI42" s="1235"/>
      <c r="AJ42" s="1235"/>
      <c r="AK42" s="1235"/>
      <c r="AL42" s="1241"/>
    </row>
    <row r="43" spans="1:38" ht="15" customHeight="1">
      <c r="A43" s="1189"/>
      <c r="B43" s="1235"/>
      <c r="C43" s="1235"/>
      <c r="D43" s="1235"/>
      <c r="E43" s="1235"/>
      <c r="F43" s="1235"/>
      <c r="G43" s="1235"/>
      <c r="H43" s="1235"/>
      <c r="I43" s="1235"/>
      <c r="J43" s="1235"/>
      <c r="K43" s="1235"/>
      <c r="L43" s="1235"/>
      <c r="M43" s="1235"/>
      <c r="N43" s="1235"/>
      <c r="O43" s="1235"/>
      <c r="P43" s="1235"/>
      <c r="Q43" s="1235"/>
      <c r="R43" s="1235"/>
      <c r="S43" s="1235"/>
      <c r="T43" s="1235"/>
      <c r="U43" s="1235"/>
      <c r="V43" s="1235"/>
      <c r="W43" s="1235"/>
      <c r="X43" s="1235"/>
      <c r="Y43" s="1235"/>
      <c r="Z43" s="1235"/>
      <c r="AA43" s="1235"/>
      <c r="AB43" s="1235"/>
      <c r="AC43" s="1235"/>
      <c r="AD43" s="1235"/>
      <c r="AE43" s="1235"/>
      <c r="AF43" s="1235"/>
      <c r="AG43" s="1235"/>
      <c r="AH43" s="1235"/>
      <c r="AI43" s="1235"/>
      <c r="AJ43" s="1235"/>
      <c r="AK43" s="1235"/>
      <c r="AL43" s="1241"/>
    </row>
    <row r="44" spans="1:38" ht="15" customHeight="1">
      <c r="A44" s="1189"/>
      <c r="B44" s="1235"/>
      <c r="C44" s="1235"/>
      <c r="D44" s="1235"/>
      <c r="E44" s="1235"/>
      <c r="F44" s="1235"/>
      <c r="G44" s="1235"/>
      <c r="H44" s="1235"/>
      <c r="I44" s="1235"/>
      <c r="J44" s="1235"/>
      <c r="K44" s="1235"/>
      <c r="L44" s="1235"/>
      <c r="M44" s="1235"/>
      <c r="N44" s="1235"/>
      <c r="O44" s="1235"/>
      <c r="P44" s="1235"/>
      <c r="Q44" s="1235"/>
      <c r="R44" s="1235"/>
      <c r="S44" s="1235"/>
      <c r="T44" s="1235"/>
      <c r="U44" s="1235"/>
      <c r="V44" s="1235"/>
      <c r="W44" s="1235"/>
      <c r="X44" s="1235"/>
      <c r="Y44" s="1235"/>
      <c r="Z44" s="1235"/>
      <c r="AA44" s="1235"/>
      <c r="AB44" s="1235"/>
      <c r="AC44" s="1235"/>
      <c r="AD44" s="1235"/>
      <c r="AE44" s="1235"/>
      <c r="AF44" s="1235"/>
      <c r="AG44" s="1235"/>
      <c r="AH44" s="1235"/>
      <c r="AI44" s="1235"/>
      <c r="AJ44" s="1235"/>
      <c r="AK44" s="1235"/>
      <c r="AL44" s="1241"/>
    </row>
    <row r="45" spans="1:38" ht="15" customHeight="1">
      <c r="A45" s="1189"/>
      <c r="B45" s="1235"/>
      <c r="C45" s="1235"/>
      <c r="D45" s="1235"/>
      <c r="E45" s="1235"/>
      <c r="F45" s="1235"/>
      <c r="G45" s="1235"/>
      <c r="H45" s="1235"/>
      <c r="I45" s="1235"/>
      <c r="J45" s="1235"/>
      <c r="K45" s="1235"/>
      <c r="L45" s="1235"/>
      <c r="M45" s="1235"/>
      <c r="N45" s="1235"/>
      <c r="O45" s="1235"/>
      <c r="P45" s="1235"/>
      <c r="Q45" s="1235"/>
      <c r="R45" s="1235"/>
      <c r="S45" s="1235"/>
      <c r="T45" s="1235"/>
      <c r="U45" s="1235"/>
      <c r="V45" s="1235"/>
      <c r="W45" s="1235"/>
      <c r="X45" s="1235"/>
      <c r="Y45" s="1235"/>
      <c r="Z45" s="1235"/>
      <c r="AA45" s="1235"/>
      <c r="AB45" s="1235"/>
      <c r="AC45" s="1235"/>
      <c r="AD45" s="1235"/>
      <c r="AE45" s="1235"/>
      <c r="AF45" s="1235"/>
      <c r="AG45" s="1235"/>
      <c r="AH45" s="1235"/>
      <c r="AI45" s="1235"/>
      <c r="AJ45" s="1235"/>
      <c r="AK45" s="1235"/>
      <c r="AL45" s="1241"/>
    </row>
    <row r="46" spans="1:38" ht="36" customHeight="1">
      <c r="A46" s="1189"/>
      <c r="B46" s="1235"/>
      <c r="C46" s="1235"/>
      <c r="D46" s="1235"/>
      <c r="E46" s="1235"/>
      <c r="F46" s="1235"/>
      <c r="G46" s="1235"/>
      <c r="H46" s="1235"/>
      <c r="I46" s="1235"/>
      <c r="J46" s="1235"/>
      <c r="K46" s="1235"/>
      <c r="L46" s="1235"/>
      <c r="M46" s="1235"/>
      <c r="N46" s="1235"/>
      <c r="O46" s="1235"/>
      <c r="P46" s="1235"/>
      <c r="Q46" s="1235"/>
      <c r="R46" s="1235"/>
      <c r="S46" s="1235"/>
      <c r="T46" s="1235"/>
      <c r="U46" s="1235"/>
      <c r="V46" s="1235"/>
      <c r="W46" s="1235"/>
      <c r="X46" s="1235"/>
      <c r="Y46" s="1235"/>
      <c r="Z46" s="1235"/>
      <c r="AA46" s="1235"/>
      <c r="AB46" s="1235"/>
      <c r="AC46" s="1235"/>
      <c r="AD46" s="1235"/>
      <c r="AE46" s="1235"/>
      <c r="AF46" s="1235"/>
      <c r="AG46" s="1235"/>
      <c r="AH46" s="1235"/>
      <c r="AI46" s="1235"/>
      <c r="AJ46" s="1235"/>
      <c r="AK46" s="1235"/>
      <c r="AL46" s="1241"/>
    </row>
    <row r="47" spans="1:38" s="1242" customFormat="1" ht="32.25" customHeight="1">
      <c r="A47" s="1236"/>
      <c r="B47" s="1235" t="s">
        <v>452</v>
      </c>
      <c r="C47" s="1235"/>
      <c r="D47" s="1235"/>
      <c r="E47" s="1235"/>
      <c r="F47" s="1235"/>
      <c r="G47" s="1235"/>
      <c r="H47" s="1235"/>
      <c r="I47" s="1235"/>
      <c r="J47" s="1235"/>
      <c r="K47" s="1235"/>
      <c r="L47" s="1235"/>
      <c r="M47" s="1235"/>
      <c r="N47" s="1235"/>
      <c r="O47" s="1235"/>
      <c r="P47" s="1235"/>
      <c r="Q47" s="1235"/>
      <c r="R47" s="1235"/>
      <c r="S47" s="1235"/>
      <c r="T47" s="1235"/>
      <c r="U47" s="1235"/>
      <c r="V47" s="1235"/>
      <c r="W47" s="1235"/>
      <c r="X47" s="1235"/>
      <c r="Y47" s="1235"/>
      <c r="Z47" s="1235"/>
      <c r="AA47" s="1235"/>
      <c r="AB47" s="1235"/>
      <c r="AC47" s="1235"/>
      <c r="AD47" s="1235"/>
      <c r="AE47" s="1235"/>
      <c r="AF47" s="1235"/>
      <c r="AG47" s="1235"/>
      <c r="AH47" s="1235"/>
      <c r="AI47" s="1235"/>
      <c r="AJ47" s="1235"/>
      <c r="AK47" s="1235"/>
    </row>
    <row r="48" spans="1:38" s="1242" customFormat="1" ht="36" customHeight="1">
      <c r="A48" s="1236"/>
      <c r="B48" s="1235" t="s">
        <v>453</v>
      </c>
      <c r="C48" s="1235"/>
      <c r="D48" s="1235"/>
      <c r="E48" s="1235"/>
      <c r="F48" s="1235"/>
      <c r="G48" s="1235"/>
      <c r="H48" s="1235"/>
      <c r="I48" s="1235"/>
      <c r="J48" s="1235"/>
      <c r="K48" s="1235"/>
      <c r="L48" s="1235"/>
      <c r="M48" s="1235"/>
      <c r="N48" s="1235"/>
      <c r="O48" s="1235"/>
      <c r="P48" s="1235"/>
      <c r="Q48" s="1235"/>
      <c r="R48" s="1235"/>
      <c r="S48" s="1235"/>
      <c r="T48" s="1235"/>
      <c r="U48" s="1235"/>
      <c r="V48" s="1235"/>
      <c r="W48" s="1235"/>
      <c r="X48" s="1235"/>
      <c r="Y48" s="1235"/>
      <c r="Z48" s="1235"/>
      <c r="AA48" s="1235"/>
      <c r="AB48" s="1235"/>
      <c r="AC48" s="1235"/>
      <c r="AD48" s="1235"/>
      <c r="AE48" s="1235"/>
      <c r="AF48" s="1235"/>
      <c r="AG48" s="1235"/>
      <c r="AH48" s="1235"/>
      <c r="AI48" s="1235"/>
      <c r="AJ48" s="1235"/>
      <c r="AK48" s="1235"/>
    </row>
    <row r="49" spans="2:37" s="1242" customFormat="1" ht="21" customHeight="1">
      <c r="B49" s="1242" t="s">
        <v>454</v>
      </c>
      <c r="AK49" s="1243"/>
    </row>
    <row r="50" spans="2:37" s="1242" customFormat="1" ht="21" customHeight="1">
      <c r="B50" s="1242" t="s">
        <v>454</v>
      </c>
      <c r="AK50" s="124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変更届</vt:lpstr>
      <vt:lpstr>介給届</vt:lpstr>
      <vt:lpstr>介給６</vt:lpstr>
      <vt:lpstr>2-1人員配置体制加算</vt:lpstr>
      <vt:lpstr>別添参考様式（人員配置体制確認表）</vt:lpstr>
      <vt:lpstr>別添参考様式（人員配置体制確認表 （記載例））</vt:lpstr>
      <vt:lpstr>参考表</vt:lpstr>
      <vt:lpstr>4-1視覚・聴覚言語障害者支援体制加算(Ⅰ)</vt:lpstr>
      <vt:lpstr>4-2視覚・聴覚言語障害者支援体制加算(Ⅱ)</vt:lpstr>
      <vt:lpstr>９-1 夜間支援等体制加算</vt:lpstr>
      <vt:lpstr>９-1【記入例】夜間支援等体制加算</vt:lpstr>
      <vt:lpstr>厚労省【記載例】注釈つき</vt:lpstr>
      <vt:lpstr>９-2 ＧＨ利用者の数に関する調書</vt:lpstr>
      <vt:lpstr>11 通勤者生活支援加算</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'2-1人員配置体制加算'!Print_Area</vt:lpstr>
      <vt:lpstr>'4-1視覚・聴覚言語障害者支援体制加算(Ⅰ)'!Print_Area</vt:lpstr>
      <vt:lpstr>'4-2視覚・聴覚言語障害者支援体制加算(Ⅱ)'!Print_Area</vt:lpstr>
      <vt:lpstr>'75高次脳機能障害者支援体制加算'!Print_Area</vt:lpstr>
      <vt:lpstr>'９-1 夜間支援等体制加算'!Print_Area</vt:lpstr>
      <vt:lpstr>'９-2 ＧＨ利用者の数に関する調書'!Print_Area</vt:lpstr>
      <vt:lpstr>介給６!Print_Area</vt:lpstr>
      <vt:lpstr>介給届!Print_Area</vt:lpstr>
      <vt:lpstr>参考表!Print_Area</vt:lpstr>
      <vt:lpstr>誓約書!Print_Area</vt:lpstr>
      <vt:lpstr>'別添参考様式（人員配置体制確認表 （記載例））'!Print_Area</vt:lpstr>
      <vt:lpstr>'別添参考様式（人員配置体制確認表）'!Print_Area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2026-03-24T09:29:57Z</dcterms:modified>
</cp:coreProperties>
</file>