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/>
  <mc:AlternateContent xmlns:mc="http://schemas.openxmlformats.org/markup-compatibility/2006">
    <mc:Choice Requires="x15">
      <x15ac:absPath xmlns:x15ac="http://schemas.microsoft.com/office/spreadsheetml/2010/11/ac" url="X:\ユーザ作業用フォルダ\★推進グループのフォルダです。\03 重度障害者入浴サービス\02_各年度業務\R7\02 事業者募集（募集期間1.29-2.28でよろしく）\"/>
    </mc:Choice>
  </mc:AlternateContent>
  <xr:revisionPtr revIDLastSave="0" documentId="13_ncr:1_{94D46706-A6AE-4B32-A4B1-D54C9CC55C6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提出方法" sheetId="3" r:id="rId1"/>
    <sheet name="実績報告書（表紙）" sheetId="1" r:id="rId2"/>
    <sheet name="明細書1" sheetId="2" r:id="rId3"/>
    <sheet name="請求書" sheetId="12" r:id="rId4"/>
    <sheet name="明細書2" sheetId="15" r:id="rId5"/>
    <sheet name="明細書3" sheetId="16" r:id="rId6"/>
    <sheet name="明細書4" sheetId="17" r:id="rId7"/>
    <sheet name="明細書5" sheetId="18" r:id="rId8"/>
    <sheet name="明細書6" sheetId="19" r:id="rId9"/>
    <sheet name="明細書7" sheetId="20" r:id="rId10"/>
  </sheets>
  <definedNames>
    <definedName name="_xlnm._FilterDatabase" localSheetId="3" hidden="1">請求書!$C$24:$J$24</definedName>
    <definedName name="_xlnm.Print_Area" localSheetId="1">'実績報告書（表紙）'!$A$1:$V$49</definedName>
    <definedName name="_xlnm.Print_Area" localSheetId="3">請求書!$A$1:$P$40</definedName>
    <definedName name="_xlnm.Print_Area" localSheetId="2">明細書1!$A$1:$Y$159</definedName>
    <definedName name="_xlnm.Print_Area" localSheetId="4">明細書2!$A$1:$Y$159</definedName>
    <definedName name="_xlnm.Print_Area" localSheetId="5">明細書3!$A$1:$Y$159</definedName>
    <definedName name="_xlnm.Print_Area" localSheetId="6">明細書4!$A$1:$Y$159</definedName>
    <definedName name="_xlnm.Print_Area" localSheetId="7">明細書5!$A$1:$Y$159</definedName>
    <definedName name="_xlnm.Print_Area" localSheetId="8">明細書6!$A$1:$Y$159</definedName>
    <definedName name="_xlnm.Print_Area" localSheetId="9">明細書7!$A$1:$Y$159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3" i="20" l="1"/>
  <c r="C153" i="19"/>
  <c r="C153" i="18"/>
  <c r="C153" i="17"/>
  <c r="C153" i="16"/>
  <c r="C153" i="15"/>
  <c r="C153" i="2"/>
  <c r="E41" i="1"/>
  <c r="H59" i="2"/>
  <c r="N53" i="20" l="1"/>
  <c r="H59" i="20" s="1"/>
  <c r="N53" i="2"/>
  <c r="K19" i="2"/>
  <c r="M19" i="2"/>
  <c r="O19" i="2" s="1"/>
  <c r="C155" i="20"/>
  <c r="C150" i="20"/>
  <c r="C149" i="20"/>
  <c r="C148" i="20"/>
  <c r="C147" i="20"/>
  <c r="C146" i="20"/>
  <c r="D139" i="20"/>
  <c r="D138" i="20"/>
  <c r="D137" i="20"/>
  <c r="D136" i="20"/>
  <c r="D135" i="20"/>
  <c r="D134" i="20"/>
  <c r="D133" i="20"/>
  <c r="N132" i="20"/>
  <c r="D132" i="20"/>
  <c r="N131" i="20"/>
  <c r="D131" i="20"/>
  <c r="N130" i="20"/>
  <c r="D130" i="20"/>
  <c r="N129" i="20"/>
  <c r="D129" i="20"/>
  <c r="N128" i="20"/>
  <c r="D128" i="20"/>
  <c r="N127" i="20"/>
  <c r="D127" i="20"/>
  <c r="N126" i="20"/>
  <c r="D126" i="20"/>
  <c r="N125" i="20"/>
  <c r="D125" i="20"/>
  <c r="N124" i="20"/>
  <c r="D124" i="20"/>
  <c r="N123" i="20"/>
  <c r="D123" i="20"/>
  <c r="N122" i="20"/>
  <c r="D122" i="20"/>
  <c r="N121" i="20"/>
  <c r="D121" i="20"/>
  <c r="N120" i="20"/>
  <c r="D120" i="20"/>
  <c r="N119" i="20"/>
  <c r="D119" i="20"/>
  <c r="N118" i="20"/>
  <c r="D118" i="20"/>
  <c r="N117" i="20"/>
  <c r="D117" i="20"/>
  <c r="N116" i="20"/>
  <c r="D116" i="20"/>
  <c r="N115" i="20"/>
  <c r="D115" i="20"/>
  <c r="N114" i="20"/>
  <c r="D114" i="20"/>
  <c r="N113" i="20"/>
  <c r="D113" i="20"/>
  <c r="N112" i="20"/>
  <c r="D112" i="20"/>
  <c r="N111" i="20"/>
  <c r="D111" i="20"/>
  <c r="N110" i="20"/>
  <c r="D110" i="20"/>
  <c r="N109" i="20"/>
  <c r="D109" i="20"/>
  <c r="Z66" i="20"/>
  <c r="F56" i="20"/>
  <c r="M52" i="20"/>
  <c r="O52" i="20" s="1"/>
  <c r="K52" i="20"/>
  <c r="E52" i="20"/>
  <c r="M51" i="20"/>
  <c r="O51" i="20" s="1"/>
  <c r="K51" i="20"/>
  <c r="E51" i="20"/>
  <c r="M50" i="20"/>
  <c r="O50" i="20" s="1"/>
  <c r="K50" i="20"/>
  <c r="E50" i="20"/>
  <c r="M49" i="20"/>
  <c r="O49" i="20" s="1"/>
  <c r="K49" i="20"/>
  <c r="E49" i="20"/>
  <c r="M48" i="20"/>
  <c r="O48" i="20" s="1"/>
  <c r="K48" i="20"/>
  <c r="E48" i="20"/>
  <c r="M47" i="20"/>
  <c r="O47" i="20" s="1"/>
  <c r="K47" i="20"/>
  <c r="E47" i="20"/>
  <c r="M46" i="20"/>
  <c r="O46" i="20" s="1"/>
  <c r="K46" i="20"/>
  <c r="E46" i="20"/>
  <c r="M45" i="20"/>
  <c r="O45" i="20" s="1"/>
  <c r="K45" i="20"/>
  <c r="E45" i="20"/>
  <c r="M44" i="20"/>
  <c r="O44" i="20" s="1"/>
  <c r="K44" i="20"/>
  <c r="E44" i="20"/>
  <c r="M43" i="20"/>
  <c r="O43" i="20" s="1"/>
  <c r="K43" i="20"/>
  <c r="E43" i="20"/>
  <c r="M42" i="20"/>
  <c r="O42" i="20" s="1"/>
  <c r="K42" i="20"/>
  <c r="E42" i="20"/>
  <c r="M41" i="20"/>
  <c r="O41" i="20" s="1"/>
  <c r="K41" i="20"/>
  <c r="E41" i="20"/>
  <c r="M40" i="20"/>
  <c r="O40" i="20" s="1"/>
  <c r="K40" i="20"/>
  <c r="E40" i="20"/>
  <c r="M39" i="20"/>
  <c r="O39" i="20" s="1"/>
  <c r="K39" i="20"/>
  <c r="E39" i="20"/>
  <c r="M38" i="20"/>
  <c r="O38" i="20" s="1"/>
  <c r="K38" i="20"/>
  <c r="E38" i="20"/>
  <c r="M37" i="20"/>
  <c r="O37" i="20" s="1"/>
  <c r="K37" i="20"/>
  <c r="E37" i="20"/>
  <c r="M36" i="20"/>
  <c r="O36" i="20" s="1"/>
  <c r="K36" i="20"/>
  <c r="E36" i="20"/>
  <c r="M35" i="20"/>
  <c r="O35" i="20" s="1"/>
  <c r="K35" i="20"/>
  <c r="E35" i="20"/>
  <c r="M34" i="20"/>
  <c r="O34" i="20" s="1"/>
  <c r="K34" i="20"/>
  <c r="E34" i="20"/>
  <c r="M33" i="20"/>
  <c r="O33" i="20" s="1"/>
  <c r="K33" i="20"/>
  <c r="E33" i="20"/>
  <c r="M32" i="20"/>
  <c r="O32" i="20" s="1"/>
  <c r="K32" i="20"/>
  <c r="E32" i="20"/>
  <c r="M31" i="20"/>
  <c r="O31" i="20" s="1"/>
  <c r="K31" i="20"/>
  <c r="E31" i="20"/>
  <c r="M30" i="20"/>
  <c r="O30" i="20" s="1"/>
  <c r="K30" i="20"/>
  <c r="E30" i="20"/>
  <c r="M29" i="20"/>
  <c r="O29" i="20" s="1"/>
  <c r="K29" i="20"/>
  <c r="E29" i="20"/>
  <c r="M28" i="20"/>
  <c r="O28" i="20" s="1"/>
  <c r="K28" i="20"/>
  <c r="E28" i="20"/>
  <c r="M27" i="20"/>
  <c r="O27" i="20" s="1"/>
  <c r="K27" i="20"/>
  <c r="E27" i="20"/>
  <c r="M26" i="20"/>
  <c r="O26" i="20" s="1"/>
  <c r="K26" i="20"/>
  <c r="E26" i="20"/>
  <c r="M25" i="20"/>
  <c r="O25" i="20" s="1"/>
  <c r="K25" i="20"/>
  <c r="E25" i="20"/>
  <c r="M24" i="20"/>
  <c r="O24" i="20" s="1"/>
  <c r="K24" i="20"/>
  <c r="E24" i="20"/>
  <c r="M23" i="20"/>
  <c r="O23" i="20" s="1"/>
  <c r="K23" i="20"/>
  <c r="E23" i="20"/>
  <c r="M22" i="20"/>
  <c r="O22" i="20" s="1"/>
  <c r="K22" i="20"/>
  <c r="E22" i="20"/>
  <c r="M21" i="20"/>
  <c r="O21" i="20" s="1"/>
  <c r="K21" i="20"/>
  <c r="E21" i="20"/>
  <c r="M20" i="20"/>
  <c r="O20" i="20" s="1"/>
  <c r="K20" i="20"/>
  <c r="E20" i="20"/>
  <c r="M19" i="20"/>
  <c r="O19" i="20" s="1"/>
  <c r="F57" i="20" s="1"/>
  <c r="K19" i="20"/>
  <c r="E19" i="20"/>
  <c r="C158" i="19"/>
  <c r="C150" i="19"/>
  <c r="C149" i="19"/>
  <c r="C148" i="19"/>
  <c r="C147" i="19"/>
  <c r="C146" i="19"/>
  <c r="D139" i="19"/>
  <c r="D138" i="19"/>
  <c r="D137" i="19"/>
  <c r="D136" i="19"/>
  <c r="D135" i="19"/>
  <c r="D134" i="19"/>
  <c r="D133" i="19"/>
  <c r="N132" i="19"/>
  <c r="D132" i="19"/>
  <c r="N131" i="19"/>
  <c r="D131" i="19"/>
  <c r="N130" i="19"/>
  <c r="D130" i="19"/>
  <c r="N129" i="19"/>
  <c r="D129" i="19"/>
  <c r="N128" i="19"/>
  <c r="D128" i="19"/>
  <c r="N127" i="19"/>
  <c r="D127" i="19"/>
  <c r="N126" i="19"/>
  <c r="D126" i="19"/>
  <c r="N125" i="19"/>
  <c r="D125" i="19"/>
  <c r="N124" i="19"/>
  <c r="D124" i="19"/>
  <c r="N123" i="19"/>
  <c r="D123" i="19"/>
  <c r="N122" i="19"/>
  <c r="D122" i="19"/>
  <c r="N121" i="19"/>
  <c r="D121" i="19"/>
  <c r="N120" i="19"/>
  <c r="D120" i="19"/>
  <c r="N119" i="19"/>
  <c r="D119" i="19"/>
  <c r="N118" i="19"/>
  <c r="D118" i="19"/>
  <c r="N117" i="19"/>
  <c r="D117" i="19"/>
  <c r="N116" i="19"/>
  <c r="D116" i="19"/>
  <c r="N115" i="19"/>
  <c r="D115" i="19"/>
  <c r="N114" i="19"/>
  <c r="D114" i="19"/>
  <c r="N113" i="19"/>
  <c r="D113" i="19"/>
  <c r="N112" i="19"/>
  <c r="D112" i="19"/>
  <c r="N111" i="19"/>
  <c r="D111" i="19"/>
  <c r="N110" i="19"/>
  <c r="D110" i="19"/>
  <c r="N109" i="19"/>
  <c r="D109" i="19"/>
  <c r="Z66" i="19"/>
  <c r="F56" i="19"/>
  <c r="N53" i="19"/>
  <c r="H59" i="19" s="1"/>
  <c r="M52" i="19"/>
  <c r="O52" i="19" s="1"/>
  <c r="K52" i="19"/>
  <c r="E52" i="19"/>
  <c r="M51" i="19"/>
  <c r="O51" i="19" s="1"/>
  <c r="K51" i="19"/>
  <c r="E51" i="19"/>
  <c r="M50" i="19"/>
  <c r="O50" i="19" s="1"/>
  <c r="K50" i="19"/>
  <c r="E50" i="19"/>
  <c r="M49" i="19"/>
  <c r="O49" i="19" s="1"/>
  <c r="K49" i="19"/>
  <c r="E49" i="19"/>
  <c r="M48" i="19"/>
  <c r="O48" i="19" s="1"/>
  <c r="K48" i="19"/>
  <c r="E48" i="19"/>
  <c r="M47" i="19"/>
  <c r="O47" i="19" s="1"/>
  <c r="K47" i="19"/>
  <c r="E47" i="19"/>
  <c r="M46" i="19"/>
  <c r="O46" i="19" s="1"/>
  <c r="K46" i="19"/>
  <c r="E46" i="19"/>
  <c r="M45" i="19"/>
  <c r="O45" i="19" s="1"/>
  <c r="K45" i="19"/>
  <c r="E45" i="19"/>
  <c r="M44" i="19"/>
  <c r="O44" i="19" s="1"/>
  <c r="K44" i="19"/>
  <c r="E44" i="19"/>
  <c r="M43" i="19"/>
  <c r="O43" i="19" s="1"/>
  <c r="K43" i="19"/>
  <c r="E43" i="19"/>
  <c r="M42" i="19"/>
  <c r="O42" i="19" s="1"/>
  <c r="K42" i="19"/>
  <c r="E42" i="19"/>
  <c r="M41" i="19"/>
  <c r="O41" i="19" s="1"/>
  <c r="K41" i="19"/>
  <c r="E41" i="19"/>
  <c r="M40" i="19"/>
  <c r="O40" i="19" s="1"/>
  <c r="K40" i="19"/>
  <c r="E40" i="19"/>
  <c r="M39" i="19"/>
  <c r="O39" i="19" s="1"/>
  <c r="K39" i="19"/>
  <c r="E39" i="19"/>
  <c r="M38" i="19"/>
  <c r="O38" i="19" s="1"/>
  <c r="K38" i="19"/>
  <c r="E38" i="19"/>
  <c r="M37" i="19"/>
  <c r="O37" i="19" s="1"/>
  <c r="K37" i="19"/>
  <c r="E37" i="19"/>
  <c r="M36" i="19"/>
  <c r="O36" i="19" s="1"/>
  <c r="K36" i="19"/>
  <c r="E36" i="19"/>
  <c r="M35" i="19"/>
  <c r="O35" i="19" s="1"/>
  <c r="K35" i="19"/>
  <c r="E35" i="19"/>
  <c r="M34" i="19"/>
  <c r="O34" i="19" s="1"/>
  <c r="K34" i="19"/>
  <c r="E34" i="19"/>
  <c r="M33" i="19"/>
  <c r="O33" i="19" s="1"/>
  <c r="K33" i="19"/>
  <c r="E33" i="19"/>
  <c r="M32" i="19"/>
  <c r="O32" i="19" s="1"/>
  <c r="K32" i="19"/>
  <c r="E32" i="19"/>
  <c r="M31" i="19"/>
  <c r="O31" i="19" s="1"/>
  <c r="K31" i="19"/>
  <c r="E31" i="19"/>
  <c r="M30" i="19"/>
  <c r="O30" i="19" s="1"/>
  <c r="K30" i="19"/>
  <c r="E30" i="19"/>
  <c r="M29" i="19"/>
  <c r="O29" i="19" s="1"/>
  <c r="K29" i="19"/>
  <c r="E29" i="19"/>
  <c r="M28" i="19"/>
  <c r="O28" i="19" s="1"/>
  <c r="K28" i="19"/>
  <c r="E28" i="19"/>
  <c r="M27" i="19"/>
  <c r="O27" i="19" s="1"/>
  <c r="K27" i="19"/>
  <c r="E27" i="19"/>
  <c r="M26" i="19"/>
  <c r="O26" i="19" s="1"/>
  <c r="K26" i="19"/>
  <c r="E26" i="19"/>
  <c r="M25" i="19"/>
  <c r="O25" i="19" s="1"/>
  <c r="K25" i="19"/>
  <c r="E25" i="19"/>
  <c r="M24" i="19"/>
  <c r="O24" i="19" s="1"/>
  <c r="K24" i="19"/>
  <c r="E24" i="19"/>
  <c r="M23" i="19"/>
  <c r="O23" i="19" s="1"/>
  <c r="K23" i="19"/>
  <c r="E23" i="19"/>
  <c r="M22" i="19"/>
  <c r="O22" i="19" s="1"/>
  <c r="K22" i="19"/>
  <c r="E22" i="19"/>
  <c r="M21" i="19"/>
  <c r="O21" i="19" s="1"/>
  <c r="K21" i="19"/>
  <c r="E21" i="19"/>
  <c r="M20" i="19"/>
  <c r="O20" i="19" s="1"/>
  <c r="K20" i="19"/>
  <c r="E20" i="19"/>
  <c r="M19" i="19"/>
  <c r="O19" i="19" s="1"/>
  <c r="F57" i="19" s="1"/>
  <c r="K19" i="19"/>
  <c r="E19" i="19"/>
  <c r="C158" i="17"/>
  <c r="C150" i="17"/>
  <c r="C149" i="17"/>
  <c r="C148" i="17"/>
  <c r="C147" i="17"/>
  <c r="C146" i="17"/>
  <c r="D139" i="17"/>
  <c r="D138" i="17"/>
  <c r="D137" i="17"/>
  <c r="D136" i="17"/>
  <c r="D135" i="17"/>
  <c r="D134" i="17"/>
  <c r="D133" i="17"/>
  <c r="N132" i="17"/>
  <c r="D132" i="17"/>
  <c r="N131" i="17"/>
  <c r="D131" i="17"/>
  <c r="N130" i="17"/>
  <c r="D130" i="17"/>
  <c r="N129" i="17"/>
  <c r="D129" i="17"/>
  <c r="N128" i="17"/>
  <c r="D128" i="17"/>
  <c r="N127" i="17"/>
  <c r="D127" i="17"/>
  <c r="N126" i="17"/>
  <c r="D126" i="17"/>
  <c r="N125" i="17"/>
  <c r="D125" i="17"/>
  <c r="N124" i="17"/>
  <c r="D124" i="17"/>
  <c r="N123" i="17"/>
  <c r="D123" i="17"/>
  <c r="N122" i="17"/>
  <c r="D122" i="17"/>
  <c r="N121" i="17"/>
  <c r="D121" i="17"/>
  <c r="N120" i="17"/>
  <c r="D120" i="17"/>
  <c r="N119" i="17"/>
  <c r="D119" i="17"/>
  <c r="N118" i="17"/>
  <c r="D118" i="17"/>
  <c r="N117" i="17"/>
  <c r="D117" i="17"/>
  <c r="N116" i="17"/>
  <c r="D116" i="17"/>
  <c r="N115" i="17"/>
  <c r="D115" i="17"/>
  <c r="N114" i="17"/>
  <c r="D114" i="17"/>
  <c r="N113" i="17"/>
  <c r="D113" i="17"/>
  <c r="N112" i="17"/>
  <c r="D112" i="17"/>
  <c r="N111" i="17"/>
  <c r="D111" i="17"/>
  <c r="N110" i="17"/>
  <c r="D110" i="17"/>
  <c r="N109" i="17"/>
  <c r="D109" i="17"/>
  <c r="Z66" i="17"/>
  <c r="F56" i="17"/>
  <c r="N53" i="17"/>
  <c r="H59" i="17" s="1"/>
  <c r="M52" i="17"/>
  <c r="O52" i="17" s="1"/>
  <c r="K52" i="17"/>
  <c r="E52" i="17"/>
  <c r="M51" i="17"/>
  <c r="O51" i="17" s="1"/>
  <c r="K51" i="17"/>
  <c r="E51" i="17"/>
  <c r="M50" i="17"/>
  <c r="O50" i="17" s="1"/>
  <c r="K50" i="17"/>
  <c r="E50" i="17"/>
  <c r="M49" i="17"/>
  <c r="O49" i="17" s="1"/>
  <c r="K49" i="17"/>
  <c r="E49" i="17"/>
  <c r="M48" i="17"/>
  <c r="O48" i="17" s="1"/>
  <c r="K48" i="17"/>
  <c r="E48" i="17"/>
  <c r="M47" i="17"/>
  <c r="O47" i="17" s="1"/>
  <c r="K47" i="17"/>
  <c r="E47" i="17"/>
  <c r="M46" i="17"/>
  <c r="O46" i="17" s="1"/>
  <c r="K46" i="17"/>
  <c r="E46" i="17"/>
  <c r="M45" i="17"/>
  <c r="O45" i="17" s="1"/>
  <c r="K45" i="17"/>
  <c r="E45" i="17"/>
  <c r="M44" i="17"/>
  <c r="O44" i="17" s="1"/>
  <c r="K44" i="17"/>
  <c r="E44" i="17"/>
  <c r="M43" i="17"/>
  <c r="O43" i="17" s="1"/>
  <c r="K43" i="17"/>
  <c r="E43" i="17"/>
  <c r="M42" i="17"/>
  <c r="O42" i="17" s="1"/>
  <c r="K42" i="17"/>
  <c r="E42" i="17"/>
  <c r="M41" i="17"/>
  <c r="O41" i="17" s="1"/>
  <c r="K41" i="17"/>
  <c r="E41" i="17"/>
  <c r="M40" i="17"/>
  <c r="O40" i="17" s="1"/>
  <c r="K40" i="17"/>
  <c r="E40" i="17"/>
  <c r="M39" i="17"/>
  <c r="O39" i="17" s="1"/>
  <c r="K39" i="17"/>
  <c r="E39" i="17"/>
  <c r="M38" i="17"/>
  <c r="O38" i="17" s="1"/>
  <c r="K38" i="17"/>
  <c r="E38" i="17"/>
  <c r="M37" i="17"/>
  <c r="O37" i="17" s="1"/>
  <c r="K37" i="17"/>
  <c r="E37" i="17"/>
  <c r="M36" i="17"/>
  <c r="O36" i="17" s="1"/>
  <c r="K36" i="17"/>
  <c r="E36" i="17"/>
  <c r="M35" i="17"/>
  <c r="O35" i="17" s="1"/>
  <c r="K35" i="17"/>
  <c r="E35" i="17"/>
  <c r="M34" i="17"/>
  <c r="O34" i="17" s="1"/>
  <c r="K34" i="17"/>
  <c r="E34" i="17"/>
  <c r="M33" i="17"/>
  <c r="O33" i="17" s="1"/>
  <c r="K33" i="17"/>
  <c r="E33" i="17"/>
  <c r="M32" i="17"/>
  <c r="O32" i="17" s="1"/>
  <c r="K32" i="17"/>
  <c r="E32" i="17"/>
  <c r="M31" i="17"/>
  <c r="O31" i="17" s="1"/>
  <c r="K31" i="17"/>
  <c r="E31" i="17"/>
  <c r="M30" i="17"/>
  <c r="O30" i="17" s="1"/>
  <c r="K30" i="17"/>
  <c r="E30" i="17"/>
  <c r="M29" i="17"/>
  <c r="O29" i="17" s="1"/>
  <c r="K29" i="17"/>
  <c r="E29" i="17"/>
  <c r="M28" i="17"/>
  <c r="O28" i="17" s="1"/>
  <c r="K28" i="17"/>
  <c r="E28" i="17"/>
  <c r="M27" i="17"/>
  <c r="O27" i="17" s="1"/>
  <c r="K27" i="17"/>
  <c r="E27" i="17"/>
  <c r="M26" i="17"/>
  <c r="O26" i="17" s="1"/>
  <c r="K26" i="17"/>
  <c r="E26" i="17"/>
  <c r="M25" i="17"/>
  <c r="O25" i="17" s="1"/>
  <c r="K25" i="17"/>
  <c r="E25" i="17"/>
  <c r="M24" i="17"/>
  <c r="O24" i="17" s="1"/>
  <c r="K24" i="17"/>
  <c r="E24" i="17"/>
  <c r="M23" i="17"/>
  <c r="O23" i="17" s="1"/>
  <c r="K23" i="17"/>
  <c r="E23" i="17"/>
  <c r="M22" i="17"/>
  <c r="O22" i="17" s="1"/>
  <c r="K22" i="17"/>
  <c r="E22" i="17"/>
  <c r="M21" i="17"/>
  <c r="O21" i="17" s="1"/>
  <c r="K21" i="17"/>
  <c r="E21" i="17"/>
  <c r="M20" i="17"/>
  <c r="O20" i="17" s="1"/>
  <c r="K20" i="17"/>
  <c r="E20" i="17"/>
  <c r="M19" i="17"/>
  <c r="O19" i="17" s="1"/>
  <c r="F57" i="17" s="1"/>
  <c r="K19" i="17"/>
  <c r="E19" i="17"/>
  <c r="C155" i="18"/>
  <c r="C150" i="18"/>
  <c r="C149" i="18"/>
  <c r="C148" i="18"/>
  <c r="C147" i="18"/>
  <c r="C146" i="18"/>
  <c r="D139" i="18"/>
  <c r="D138" i="18"/>
  <c r="D137" i="18"/>
  <c r="D136" i="18"/>
  <c r="D135" i="18"/>
  <c r="D134" i="18"/>
  <c r="D133" i="18"/>
  <c r="N132" i="18"/>
  <c r="D132" i="18"/>
  <c r="N131" i="18"/>
  <c r="D131" i="18"/>
  <c r="N130" i="18"/>
  <c r="D130" i="18"/>
  <c r="N129" i="18"/>
  <c r="D129" i="18"/>
  <c r="N128" i="18"/>
  <c r="D128" i="18"/>
  <c r="N127" i="18"/>
  <c r="D127" i="18"/>
  <c r="N126" i="18"/>
  <c r="D126" i="18"/>
  <c r="N125" i="18"/>
  <c r="D125" i="18"/>
  <c r="N124" i="18"/>
  <c r="D124" i="18"/>
  <c r="N123" i="18"/>
  <c r="D123" i="18"/>
  <c r="N122" i="18"/>
  <c r="D122" i="18"/>
  <c r="N121" i="18"/>
  <c r="D121" i="18"/>
  <c r="N120" i="18"/>
  <c r="D120" i="18"/>
  <c r="N119" i="18"/>
  <c r="D119" i="18"/>
  <c r="N118" i="18"/>
  <c r="D118" i="18"/>
  <c r="N117" i="18"/>
  <c r="D117" i="18"/>
  <c r="N116" i="18"/>
  <c r="D116" i="18"/>
  <c r="N115" i="18"/>
  <c r="D115" i="18"/>
  <c r="N114" i="18"/>
  <c r="D114" i="18"/>
  <c r="N113" i="18"/>
  <c r="D113" i="18"/>
  <c r="N112" i="18"/>
  <c r="D112" i="18"/>
  <c r="N111" i="18"/>
  <c r="D111" i="18"/>
  <c r="N110" i="18"/>
  <c r="D110" i="18"/>
  <c r="N109" i="18"/>
  <c r="N133" i="18" s="1"/>
  <c r="D109" i="18"/>
  <c r="Z66" i="18"/>
  <c r="F56" i="18"/>
  <c r="N53" i="18"/>
  <c r="H59" i="18" s="1"/>
  <c r="M52" i="18"/>
  <c r="O52" i="18" s="1"/>
  <c r="K52" i="18"/>
  <c r="E52" i="18"/>
  <c r="M51" i="18"/>
  <c r="O51" i="18" s="1"/>
  <c r="K51" i="18"/>
  <c r="E51" i="18"/>
  <c r="M50" i="18"/>
  <c r="O50" i="18" s="1"/>
  <c r="K50" i="18"/>
  <c r="E50" i="18"/>
  <c r="M49" i="18"/>
  <c r="O49" i="18" s="1"/>
  <c r="K49" i="18"/>
  <c r="E49" i="18"/>
  <c r="M48" i="18"/>
  <c r="O48" i="18" s="1"/>
  <c r="K48" i="18"/>
  <c r="E48" i="18"/>
  <c r="M47" i="18"/>
  <c r="O47" i="18" s="1"/>
  <c r="K47" i="18"/>
  <c r="E47" i="18"/>
  <c r="M46" i="18"/>
  <c r="O46" i="18" s="1"/>
  <c r="K46" i="18"/>
  <c r="E46" i="18"/>
  <c r="M45" i="18"/>
  <c r="O45" i="18" s="1"/>
  <c r="K45" i="18"/>
  <c r="E45" i="18"/>
  <c r="M44" i="18"/>
  <c r="O44" i="18" s="1"/>
  <c r="K44" i="18"/>
  <c r="E44" i="18"/>
  <c r="M43" i="18"/>
  <c r="O43" i="18" s="1"/>
  <c r="K43" i="18"/>
  <c r="E43" i="18"/>
  <c r="M42" i="18"/>
  <c r="O42" i="18" s="1"/>
  <c r="K42" i="18"/>
  <c r="E42" i="18"/>
  <c r="M41" i="18"/>
  <c r="O41" i="18" s="1"/>
  <c r="K41" i="18"/>
  <c r="E41" i="18"/>
  <c r="M40" i="18"/>
  <c r="O40" i="18" s="1"/>
  <c r="K40" i="18"/>
  <c r="E40" i="18"/>
  <c r="M39" i="18"/>
  <c r="O39" i="18" s="1"/>
  <c r="K39" i="18"/>
  <c r="E39" i="18"/>
  <c r="M38" i="18"/>
  <c r="O38" i="18" s="1"/>
  <c r="K38" i="18"/>
  <c r="E38" i="18"/>
  <c r="M37" i="18"/>
  <c r="O37" i="18" s="1"/>
  <c r="K37" i="18"/>
  <c r="E37" i="18"/>
  <c r="M36" i="18"/>
  <c r="O36" i="18" s="1"/>
  <c r="K36" i="18"/>
  <c r="E36" i="18"/>
  <c r="M35" i="18"/>
  <c r="O35" i="18" s="1"/>
  <c r="K35" i="18"/>
  <c r="E35" i="18"/>
  <c r="M34" i="18"/>
  <c r="O34" i="18" s="1"/>
  <c r="K34" i="18"/>
  <c r="E34" i="18"/>
  <c r="M33" i="18"/>
  <c r="O33" i="18" s="1"/>
  <c r="K33" i="18"/>
  <c r="E33" i="18"/>
  <c r="M32" i="18"/>
  <c r="O32" i="18" s="1"/>
  <c r="K32" i="18"/>
  <c r="E32" i="18"/>
  <c r="M31" i="18"/>
  <c r="O31" i="18" s="1"/>
  <c r="K31" i="18"/>
  <c r="E31" i="18"/>
  <c r="M30" i="18"/>
  <c r="O30" i="18" s="1"/>
  <c r="K30" i="18"/>
  <c r="E30" i="18"/>
  <c r="M29" i="18"/>
  <c r="O29" i="18" s="1"/>
  <c r="K29" i="18"/>
  <c r="E29" i="18"/>
  <c r="M28" i="18"/>
  <c r="O28" i="18" s="1"/>
  <c r="K28" i="18"/>
  <c r="E28" i="18"/>
  <c r="M27" i="18"/>
  <c r="O27" i="18" s="1"/>
  <c r="K27" i="18"/>
  <c r="E27" i="18"/>
  <c r="M26" i="18"/>
  <c r="O26" i="18" s="1"/>
  <c r="K26" i="18"/>
  <c r="E26" i="18"/>
  <c r="M25" i="18"/>
  <c r="O25" i="18" s="1"/>
  <c r="K25" i="18"/>
  <c r="E25" i="18"/>
  <c r="M24" i="18"/>
  <c r="O24" i="18" s="1"/>
  <c r="K24" i="18"/>
  <c r="E24" i="18"/>
  <c r="M23" i="18"/>
  <c r="O23" i="18" s="1"/>
  <c r="K23" i="18"/>
  <c r="E23" i="18"/>
  <c r="M22" i="18"/>
  <c r="O22" i="18" s="1"/>
  <c r="K22" i="18"/>
  <c r="E22" i="18"/>
  <c r="M21" i="18"/>
  <c r="O21" i="18" s="1"/>
  <c r="K21" i="18"/>
  <c r="E21" i="18"/>
  <c r="M20" i="18"/>
  <c r="O20" i="18" s="1"/>
  <c r="K20" i="18"/>
  <c r="E20" i="18"/>
  <c r="M19" i="18"/>
  <c r="K19" i="18"/>
  <c r="E19" i="18"/>
  <c r="C158" i="16"/>
  <c r="C150" i="16"/>
  <c r="C149" i="16"/>
  <c r="C148" i="16"/>
  <c r="C147" i="16"/>
  <c r="C146" i="16"/>
  <c r="D139" i="16"/>
  <c r="D138" i="16"/>
  <c r="D137" i="16"/>
  <c r="D136" i="16"/>
  <c r="D135" i="16"/>
  <c r="D134" i="16"/>
  <c r="D133" i="16"/>
  <c r="N132" i="16"/>
  <c r="D132" i="16"/>
  <c r="N131" i="16"/>
  <c r="D131" i="16"/>
  <c r="N130" i="16"/>
  <c r="D130" i="16"/>
  <c r="N129" i="16"/>
  <c r="D129" i="16"/>
  <c r="N128" i="16"/>
  <c r="D128" i="16"/>
  <c r="N127" i="16"/>
  <c r="D127" i="16"/>
  <c r="N126" i="16"/>
  <c r="D126" i="16"/>
  <c r="N125" i="16"/>
  <c r="D125" i="16"/>
  <c r="N124" i="16"/>
  <c r="D124" i="16"/>
  <c r="N123" i="16"/>
  <c r="D123" i="16"/>
  <c r="N122" i="16"/>
  <c r="D122" i="16"/>
  <c r="N121" i="16"/>
  <c r="D121" i="16"/>
  <c r="N120" i="16"/>
  <c r="D120" i="16"/>
  <c r="N119" i="16"/>
  <c r="D119" i="16"/>
  <c r="N118" i="16"/>
  <c r="D118" i="16"/>
  <c r="N117" i="16"/>
  <c r="D117" i="16"/>
  <c r="N116" i="16"/>
  <c r="D116" i="16"/>
  <c r="N115" i="16"/>
  <c r="D115" i="16"/>
  <c r="N114" i="16"/>
  <c r="D114" i="16"/>
  <c r="N113" i="16"/>
  <c r="D113" i="16"/>
  <c r="N112" i="16"/>
  <c r="D112" i="16"/>
  <c r="N111" i="16"/>
  <c r="D111" i="16"/>
  <c r="N110" i="16"/>
  <c r="D110" i="16"/>
  <c r="N109" i="16"/>
  <c r="D109" i="16"/>
  <c r="Z66" i="16"/>
  <c r="F56" i="16"/>
  <c r="N53" i="16"/>
  <c r="H59" i="16" s="1"/>
  <c r="M52" i="16"/>
  <c r="O52" i="16" s="1"/>
  <c r="K52" i="16"/>
  <c r="E52" i="16"/>
  <c r="M51" i="16"/>
  <c r="O51" i="16" s="1"/>
  <c r="K51" i="16"/>
  <c r="E51" i="16"/>
  <c r="M50" i="16"/>
  <c r="O50" i="16" s="1"/>
  <c r="K50" i="16"/>
  <c r="E50" i="16"/>
  <c r="M49" i="16"/>
  <c r="O49" i="16" s="1"/>
  <c r="K49" i="16"/>
  <c r="E49" i="16"/>
  <c r="M48" i="16"/>
  <c r="O48" i="16" s="1"/>
  <c r="K48" i="16"/>
  <c r="E48" i="16"/>
  <c r="M47" i="16"/>
  <c r="O47" i="16" s="1"/>
  <c r="K47" i="16"/>
  <c r="E47" i="16"/>
  <c r="M46" i="16"/>
  <c r="O46" i="16" s="1"/>
  <c r="K46" i="16"/>
  <c r="E46" i="16"/>
  <c r="M45" i="16"/>
  <c r="O45" i="16" s="1"/>
  <c r="K45" i="16"/>
  <c r="E45" i="16"/>
  <c r="M44" i="16"/>
  <c r="O44" i="16" s="1"/>
  <c r="K44" i="16"/>
  <c r="E44" i="16"/>
  <c r="M43" i="16"/>
  <c r="O43" i="16" s="1"/>
  <c r="K43" i="16"/>
  <c r="E43" i="16"/>
  <c r="M42" i="16"/>
  <c r="O42" i="16" s="1"/>
  <c r="K42" i="16"/>
  <c r="E42" i="16"/>
  <c r="M41" i="16"/>
  <c r="O41" i="16" s="1"/>
  <c r="K41" i="16"/>
  <c r="E41" i="16"/>
  <c r="M40" i="16"/>
  <c r="O40" i="16" s="1"/>
  <c r="K40" i="16"/>
  <c r="E40" i="16"/>
  <c r="M39" i="16"/>
  <c r="O39" i="16" s="1"/>
  <c r="K39" i="16"/>
  <c r="E39" i="16"/>
  <c r="M38" i="16"/>
  <c r="O38" i="16" s="1"/>
  <c r="K38" i="16"/>
  <c r="E38" i="16"/>
  <c r="M37" i="16"/>
  <c r="O37" i="16" s="1"/>
  <c r="K37" i="16"/>
  <c r="E37" i="16"/>
  <c r="M36" i="16"/>
  <c r="O36" i="16" s="1"/>
  <c r="K36" i="16"/>
  <c r="E36" i="16"/>
  <c r="M35" i="16"/>
  <c r="O35" i="16" s="1"/>
  <c r="K35" i="16"/>
  <c r="E35" i="16"/>
  <c r="M34" i="16"/>
  <c r="O34" i="16" s="1"/>
  <c r="K34" i="16"/>
  <c r="E34" i="16"/>
  <c r="M33" i="16"/>
  <c r="O33" i="16" s="1"/>
  <c r="K33" i="16"/>
  <c r="E33" i="16"/>
  <c r="M32" i="16"/>
  <c r="O32" i="16" s="1"/>
  <c r="K32" i="16"/>
  <c r="E32" i="16"/>
  <c r="M31" i="16"/>
  <c r="O31" i="16" s="1"/>
  <c r="K31" i="16"/>
  <c r="E31" i="16"/>
  <c r="M30" i="16"/>
  <c r="O30" i="16" s="1"/>
  <c r="K30" i="16"/>
  <c r="E30" i="16"/>
  <c r="M29" i="16"/>
  <c r="O29" i="16" s="1"/>
  <c r="K29" i="16"/>
  <c r="E29" i="16"/>
  <c r="M28" i="16"/>
  <c r="O28" i="16" s="1"/>
  <c r="K28" i="16"/>
  <c r="E28" i="16"/>
  <c r="M27" i="16"/>
  <c r="O27" i="16" s="1"/>
  <c r="K27" i="16"/>
  <c r="E27" i="16"/>
  <c r="M26" i="16"/>
  <c r="O26" i="16" s="1"/>
  <c r="K26" i="16"/>
  <c r="E26" i="16"/>
  <c r="M25" i="16"/>
  <c r="O25" i="16" s="1"/>
  <c r="K25" i="16"/>
  <c r="E25" i="16"/>
  <c r="M24" i="16"/>
  <c r="O24" i="16" s="1"/>
  <c r="K24" i="16"/>
  <c r="E24" i="16"/>
  <c r="M23" i="16"/>
  <c r="O23" i="16" s="1"/>
  <c r="K23" i="16"/>
  <c r="E23" i="16"/>
  <c r="M22" i="16"/>
  <c r="O22" i="16" s="1"/>
  <c r="K22" i="16"/>
  <c r="E22" i="16"/>
  <c r="M21" i="16"/>
  <c r="O21" i="16" s="1"/>
  <c r="K21" i="16"/>
  <c r="E21" i="16"/>
  <c r="M20" i="16"/>
  <c r="O20" i="16" s="1"/>
  <c r="K20" i="16"/>
  <c r="E20" i="16"/>
  <c r="M19" i="16"/>
  <c r="O19" i="16" s="1"/>
  <c r="F57" i="16" s="1"/>
  <c r="K19" i="16"/>
  <c r="E19" i="16"/>
  <c r="M19" i="15"/>
  <c r="O19" i="15" s="1"/>
  <c r="C157" i="15"/>
  <c r="C150" i="15"/>
  <c r="C149" i="15"/>
  <c r="C148" i="15"/>
  <c r="C147" i="15"/>
  <c r="C146" i="15"/>
  <c r="D139" i="15"/>
  <c r="D138" i="15"/>
  <c r="D137" i="15"/>
  <c r="D136" i="15"/>
  <c r="D135" i="15"/>
  <c r="D134" i="15"/>
  <c r="D133" i="15"/>
  <c r="N132" i="15"/>
  <c r="D132" i="15"/>
  <c r="N131" i="15"/>
  <c r="D131" i="15"/>
  <c r="N130" i="15"/>
  <c r="D130" i="15"/>
  <c r="N129" i="15"/>
  <c r="D129" i="15"/>
  <c r="N128" i="15"/>
  <c r="D128" i="15"/>
  <c r="N127" i="15"/>
  <c r="D127" i="15"/>
  <c r="N126" i="15"/>
  <c r="D126" i="15"/>
  <c r="N125" i="15"/>
  <c r="D125" i="15"/>
  <c r="N124" i="15"/>
  <c r="D124" i="15"/>
  <c r="N123" i="15"/>
  <c r="D123" i="15"/>
  <c r="N122" i="15"/>
  <c r="D122" i="15"/>
  <c r="N121" i="15"/>
  <c r="D121" i="15"/>
  <c r="N120" i="15"/>
  <c r="D120" i="15"/>
  <c r="N119" i="15"/>
  <c r="D119" i="15"/>
  <c r="N118" i="15"/>
  <c r="D118" i="15"/>
  <c r="N117" i="15"/>
  <c r="D117" i="15"/>
  <c r="N116" i="15"/>
  <c r="D116" i="15"/>
  <c r="N115" i="15"/>
  <c r="D115" i="15"/>
  <c r="N114" i="15"/>
  <c r="D114" i="15"/>
  <c r="N113" i="15"/>
  <c r="D113" i="15"/>
  <c r="N112" i="15"/>
  <c r="D112" i="15"/>
  <c r="N111" i="15"/>
  <c r="D111" i="15"/>
  <c r="N110" i="15"/>
  <c r="D110" i="15"/>
  <c r="N109" i="15"/>
  <c r="D109" i="15"/>
  <c r="Z66" i="15"/>
  <c r="F56" i="15"/>
  <c r="N53" i="15"/>
  <c r="H59" i="15" s="1"/>
  <c r="M52" i="15"/>
  <c r="O52" i="15" s="1"/>
  <c r="K52" i="15"/>
  <c r="E52" i="15"/>
  <c r="M51" i="15"/>
  <c r="O51" i="15" s="1"/>
  <c r="K51" i="15"/>
  <c r="E51" i="15"/>
  <c r="M50" i="15"/>
  <c r="O50" i="15" s="1"/>
  <c r="K50" i="15"/>
  <c r="E50" i="15"/>
  <c r="M49" i="15"/>
  <c r="O49" i="15" s="1"/>
  <c r="K49" i="15"/>
  <c r="E49" i="15"/>
  <c r="M48" i="15"/>
  <c r="O48" i="15" s="1"/>
  <c r="K48" i="15"/>
  <c r="E48" i="15"/>
  <c r="M47" i="15"/>
  <c r="O47" i="15" s="1"/>
  <c r="K47" i="15"/>
  <c r="E47" i="15"/>
  <c r="M46" i="15"/>
  <c r="O46" i="15" s="1"/>
  <c r="K46" i="15"/>
  <c r="E46" i="15"/>
  <c r="M45" i="15"/>
  <c r="O45" i="15" s="1"/>
  <c r="K45" i="15"/>
  <c r="E45" i="15"/>
  <c r="M44" i="15"/>
  <c r="O44" i="15" s="1"/>
  <c r="K44" i="15"/>
  <c r="E44" i="15"/>
  <c r="M43" i="15"/>
  <c r="O43" i="15" s="1"/>
  <c r="K43" i="15"/>
  <c r="E43" i="15"/>
  <c r="M42" i="15"/>
  <c r="O42" i="15" s="1"/>
  <c r="K42" i="15"/>
  <c r="E42" i="15"/>
  <c r="M41" i="15"/>
  <c r="O41" i="15" s="1"/>
  <c r="K41" i="15"/>
  <c r="E41" i="15"/>
  <c r="M40" i="15"/>
  <c r="O40" i="15" s="1"/>
  <c r="K40" i="15"/>
  <c r="E40" i="15"/>
  <c r="M39" i="15"/>
  <c r="O39" i="15" s="1"/>
  <c r="K39" i="15"/>
  <c r="E39" i="15"/>
  <c r="M38" i="15"/>
  <c r="O38" i="15" s="1"/>
  <c r="K38" i="15"/>
  <c r="E38" i="15"/>
  <c r="M37" i="15"/>
  <c r="O37" i="15" s="1"/>
  <c r="K37" i="15"/>
  <c r="E37" i="15"/>
  <c r="M36" i="15"/>
  <c r="O36" i="15" s="1"/>
  <c r="K36" i="15"/>
  <c r="E36" i="15"/>
  <c r="M35" i="15"/>
  <c r="O35" i="15" s="1"/>
  <c r="K35" i="15"/>
  <c r="E35" i="15"/>
  <c r="M34" i="15"/>
  <c r="O34" i="15" s="1"/>
  <c r="K34" i="15"/>
  <c r="E34" i="15"/>
  <c r="M33" i="15"/>
  <c r="O33" i="15" s="1"/>
  <c r="K33" i="15"/>
  <c r="E33" i="15"/>
  <c r="M32" i="15"/>
  <c r="O32" i="15" s="1"/>
  <c r="K32" i="15"/>
  <c r="E32" i="15"/>
  <c r="M31" i="15"/>
  <c r="O31" i="15" s="1"/>
  <c r="K31" i="15"/>
  <c r="E31" i="15"/>
  <c r="M30" i="15"/>
  <c r="O30" i="15" s="1"/>
  <c r="K30" i="15"/>
  <c r="E30" i="15"/>
  <c r="M29" i="15"/>
  <c r="O29" i="15" s="1"/>
  <c r="K29" i="15"/>
  <c r="E29" i="15"/>
  <c r="M28" i="15"/>
  <c r="O28" i="15" s="1"/>
  <c r="K28" i="15"/>
  <c r="E28" i="15"/>
  <c r="M27" i="15"/>
  <c r="O27" i="15" s="1"/>
  <c r="K27" i="15"/>
  <c r="E27" i="15"/>
  <c r="M26" i="15"/>
  <c r="O26" i="15" s="1"/>
  <c r="K26" i="15"/>
  <c r="E26" i="15"/>
  <c r="M25" i="15"/>
  <c r="O25" i="15" s="1"/>
  <c r="K25" i="15"/>
  <c r="E25" i="15"/>
  <c r="M24" i="15"/>
  <c r="O24" i="15" s="1"/>
  <c r="K24" i="15"/>
  <c r="E24" i="15"/>
  <c r="M23" i="15"/>
  <c r="O23" i="15" s="1"/>
  <c r="K23" i="15"/>
  <c r="E23" i="15"/>
  <c r="M22" i="15"/>
  <c r="O22" i="15" s="1"/>
  <c r="K22" i="15"/>
  <c r="E22" i="15"/>
  <c r="M21" i="15"/>
  <c r="O21" i="15" s="1"/>
  <c r="K21" i="15"/>
  <c r="E21" i="15"/>
  <c r="M20" i="15"/>
  <c r="O20" i="15" s="1"/>
  <c r="K20" i="15"/>
  <c r="E20" i="15"/>
  <c r="K19" i="15"/>
  <c r="E19" i="15"/>
  <c r="N119" i="2"/>
  <c r="D115" i="2"/>
  <c r="N115" i="2"/>
  <c r="M21" i="2"/>
  <c r="O21" i="2" s="1"/>
  <c r="F56" i="2"/>
  <c r="K20" i="2"/>
  <c r="M20" i="2"/>
  <c r="O20" i="2" s="1"/>
  <c r="K21" i="2"/>
  <c r="K22" i="2"/>
  <c r="M22" i="2"/>
  <c r="O22" i="2" s="1"/>
  <c r="K23" i="2"/>
  <c r="M23" i="2"/>
  <c r="O23" i="2" s="1"/>
  <c r="K24" i="2"/>
  <c r="M24" i="2"/>
  <c r="O24" i="2" s="1"/>
  <c r="L16" i="12"/>
  <c r="J16" i="12"/>
  <c r="N109" i="2"/>
  <c r="N110" i="2"/>
  <c r="N111" i="2"/>
  <c r="N112" i="2"/>
  <c r="N113" i="2"/>
  <c r="N114" i="2"/>
  <c r="N116" i="2"/>
  <c r="N117" i="2"/>
  <c r="N118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D109" i="2"/>
  <c r="D110" i="2"/>
  <c r="D111" i="2"/>
  <c r="D112" i="2"/>
  <c r="D113" i="2"/>
  <c r="D114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M25" i="2"/>
  <c r="O25" i="2" s="1"/>
  <c r="M26" i="2"/>
  <c r="O26" i="2" s="1"/>
  <c r="M27" i="2"/>
  <c r="O27" i="2" s="1"/>
  <c r="M28" i="2"/>
  <c r="O28" i="2"/>
  <c r="M29" i="2"/>
  <c r="O29" i="2" s="1"/>
  <c r="M30" i="2"/>
  <c r="O30" i="2" s="1"/>
  <c r="M31" i="2"/>
  <c r="O31" i="2" s="1"/>
  <c r="M32" i="2"/>
  <c r="O32" i="2" s="1"/>
  <c r="M33" i="2"/>
  <c r="O33" i="2" s="1"/>
  <c r="M34" i="2"/>
  <c r="O34" i="2" s="1"/>
  <c r="M35" i="2"/>
  <c r="O35" i="2" s="1"/>
  <c r="M36" i="2"/>
  <c r="O36" i="2" s="1"/>
  <c r="M37" i="2"/>
  <c r="O37" i="2" s="1"/>
  <c r="M38" i="2"/>
  <c r="O38" i="2" s="1"/>
  <c r="M39" i="2"/>
  <c r="O39" i="2" s="1"/>
  <c r="M40" i="2"/>
  <c r="O40" i="2" s="1"/>
  <c r="M41" i="2"/>
  <c r="O41" i="2" s="1"/>
  <c r="M42" i="2"/>
  <c r="O42" i="2" s="1"/>
  <c r="M43" i="2"/>
  <c r="O43" i="2" s="1"/>
  <c r="M44" i="2"/>
  <c r="O44" i="2" s="1"/>
  <c r="M45" i="2"/>
  <c r="O45" i="2" s="1"/>
  <c r="M46" i="2"/>
  <c r="O46" i="2" s="1"/>
  <c r="M47" i="2"/>
  <c r="O47" i="2" s="1"/>
  <c r="M48" i="2"/>
  <c r="O48" i="2" s="1"/>
  <c r="M49" i="2"/>
  <c r="O49" i="2" s="1"/>
  <c r="M50" i="2"/>
  <c r="O50" i="2" s="1"/>
  <c r="M51" i="2"/>
  <c r="O51" i="2" s="1"/>
  <c r="M52" i="2"/>
  <c r="O52" i="2" s="1"/>
  <c r="E43" i="1"/>
  <c r="C155" i="2"/>
  <c r="C150" i="2"/>
  <c r="C149" i="2"/>
  <c r="C148" i="2"/>
  <c r="C147" i="2"/>
  <c r="C146" i="2"/>
  <c r="E38" i="2"/>
  <c r="E39" i="2"/>
  <c r="E40" i="2"/>
  <c r="E41" i="2"/>
  <c r="E38" i="1"/>
  <c r="E37" i="1"/>
  <c r="E36" i="1"/>
  <c r="E35" i="1"/>
  <c r="E34" i="1"/>
  <c r="Z66" i="2"/>
  <c r="E19" i="2"/>
  <c r="E52" i="2"/>
  <c r="E51" i="2"/>
  <c r="E50" i="2"/>
  <c r="E49" i="2"/>
  <c r="E48" i="2"/>
  <c r="E47" i="2"/>
  <c r="E46" i="2"/>
  <c r="E45" i="2"/>
  <c r="E44" i="2"/>
  <c r="E43" i="2"/>
  <c r="E42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C157" i="20"/>
  <c r="C156" i="20"/>
  <c r="C154" i="20"/>
  <c r="C157" i="17"/>
  <c r="C156" i="17"/>
  <c r="C155" i="17"/>
  <c r="C156" i="18"/>
  <c r="C157" i="16"/>
  <c r="C156" i="16"/>
  <c r="C154" i="16"/>
  <c r="C156" i="15"/>
  <c r="C155" i="15"/>
  <c r="C154" i="15"/>
  <c r="C158" i="15" l="1"/>
  <c r="F57" i="15"/>
  <c r="F57" i="2"/>
  <c r="T111" i="15"/>
  <c r="C154" i="19"/>
  <c r="C155" i="19"/>
  <c r="N58" i="15"/>
  <c r="F146" i="15" s="1"/>
  <c r="C158" i="2"/>
  <c r="C156" i="19"/>
  <c r="C157" i="19"/>
  <c r="C155" i="16"/>
  <c r="C154" i="17"/>
  <c r="P57" i="15"/>
  <c r="F153" i="15" s="1"/>
  <c r="T127" i="15"/>
  <c r="N57" i="2"/>
  <c r="F145" i="2" s="1"/>
  <c r="C157" i="2"/>
  <c r="C156" i="2"/>
  <c r="C154" i="2"/>
  <c r="C158" i="18"/>
  <c r="Q110" i="15"/>
  <c r="D140" i="15"/>
  <c r="M53" i="15"/>
  <c r="C158" i="20"/>
  <c r="E44" i="1"/>
  <c r="E46" i="1"/>
  <c r="E45" i="1"/>
  <c r="E42" i="1"/>
  <c r="C157" i="18"/>
  <c r="C154" i="18"/>
  <c r="N62" i="15"/>
  <c r="F150" i="15" s="1"/>
  <c r="J150" i="15" s="1"/>
  <c r="Q112" i="15"/>
  <c r="N133" i="15"/>
  <c r="Q111" i="18"/>
  <c r="N60" i="18"/>
  <c r="F148" i="18" s="1"/>
  <c r="J148" i="18" s="1"/>
  <c r="T119" i="18"/>
  <c r="P57" i="17"/>
  <c r="F153" i="17" s="1"/>
  <c r="J153" i="17" s="1"/>
  <c r="T114" i="17"/>
  <c r="N133" i="16"/>
  <c r="T120" i="15"/>
  <c r="Q131" i="15"/>
  <c r="T119" i="15"/>
  <c r="Q126" i="15"/>
  <c r="Q117" i="15"/>
  <c r="Q115" i="15"/>
  <c r="T128" i="15"/>
  <c r="T112" i="15"/>
  <c r="Q124" i="15"/>
  <c r="P57" i="19"/>
  <c r="F153" i="19" s="1"/>
  <c r="J153" i="19" s="1"/>
  <c r="N60" i="19"/>
  <c r="F148" i="19" s="1"/>
  <c r="J148" i="19" s="1"/>
  <c r="P61" i="19"/>
  <c r="F157" i="19" s="1"/>
  <c r="J157" i="19" s="1"/>
  <c r="N62" i="19"/>
  <c r="F150" i="19" s="1"/>
  <c r="J150" i="19" s="1"/>
  <c r="N61" i="19"/>
  <c r="F149" i="19" s="1"/>
  <c r="J149" i="19" s="1"/>
  <c r="P58" i="19"/>
  <c r="F154" i="19" s="1"/>
  <c r="J154" i="19" s="1"/>
  <c r="N59" i="19"/>
  <c r="F147" i="19" s="1"/>
  <c r="J147" i="19" s="1"/>
  <c r="P62" i="19"/>
  <c r="F158" i="19" s="1"/>
  <c r="J158" i="19" s="1"/>
  <c r="P60" i="19"/>
  <c r="F156" i="19" s="1"/>
  <c r="J156" i="19" s="1"/>
  <c r="N58" i="19"/>
  <c r="F146" i="19" s="1"/>
  <c r="J146" i="19" s="1"/>
  <c r="P59" i="19"/>
  <c r="F155" i="19" s="1"/>
  <c r="J155" i="19" s="1"/>
  <c r="N59" i="20"/>
  <c r="F147" i="20" s="1"/>
  <c r="J147" i="20" s="1"/>
  <c r="Q109" i="20"/>
  <c r="D140" i="20"/>
  <c r="M53" i="20"/>
  <c r="O53" i="20" s="1"/>
  <c r="P60" i="20"/>
  <c r="F156" i="20" s="1"/>
  <c r="J156" i="20" s="1"/>
  <c r="P58" i="20"/>
  <c r="F154" i="20" s="1"/>
  <c r="J154" i="20" s="1"/>
  <c r="P61" i="20"/>
  <c r="F157" i="20" s="1"/>
  <c r="J157" i="20" s="1"/>
  <c r="N58" i="20"/>
  <c r="F146" i="20" s="1"/>
  <c r="N57" i="20"/>
  <c r="F145" i="20" s="1"/>
  <c r="J145" i="20" s="1"/>
  <c r="N61" i="20"/>
  <c r="F149" i="20" s="1"/>
  <c r="J149" i="20" s="1"/>
  <c r="N60" i="20"/>
  <c r="N62" i="20"/>
  <c r="F150" i="20" s="1"/>
  <c r="J150" i="20" s="1"/>
  <c r="P59" i="20"/>
  <c r="P62" i="20"/>
  <c r="F158" i="20" s="1"/>
  <c r="P57" i="20"/>
  <c r="Q113" i="20"/>
  <c r="N133" i="20"/>
  <c r="T116" i="20"/>
  <c r="Q125" i="20"/>
  <c r="T128" i="20"/>
  <c r="T124" i="20"/>
  <c r="Q117" i="20"/>
  <c r="T112" i="20"/>
  <c r="Q121" i="20"/>
  <c r="T120" i="20"/>
  <c r="Q129" i="20"/>
  <c r="T132" i="20"/>
  <c r="T131" i="20"/>
  <c r="T123" i="20"/>
  <c r="T111" i="20"/>
  <c r="Q132" i="20"/>
  <c r="Q124" i="20"/>
  <c r="Q116" i="20"/>
  <c r="T130" i="20"/>
  <c r="T126" i="20"/>
  <c r="T122" i="20"/>
  <c r="T118" i="20"/>
  <c r="T114" i="20"/>
  <c r="T110" i="20"/>
  <c r="Q131" i="20"/>
  <c r="Q127" i="20"/>
  <c r="Q123" i="20"/>
  <c r="Q119" i="20"/>
  <c r="Q115" i="20"/>
  <c r="Q111" i="20"/>
  <c r="T127" i="20"/>
  <c r="T119" i="20"/>
  <c r="T115" i="20"/>
  <c r="Q128" i="20"/>
  <c r="Q120" i="20"/>
  <c r="Q112" i="20"/>
  <c r="T129" i="20"/>
  <c r="T125" i="20"/>
  <c r="T121" i="20"/>
  <c r="T117" i="20"/>
  <c r="T113" i="20"/>
  <c r="T109" i="20"/>
  <c r="Q130" i="20"/>
  <c r="Q126" i="20"/>
  <c r="Q122" i="20"/>
  <c r="Q118" i="20"/>
  <c r="Q114" i="20"/>
  <c r="Q110" i="20"/>
  <c r="D140" i="19"/>
  <c r="N57" i="19"/>
  <c r="F145" i="19" s="1"/>
  <c r="J145" i="19" s="1"/>
  <c r="M53" i="19"/>
  <c r="N133" i="19"/>
  <c r="T129" i="19"/>
  <c r="T119" i="19"/>
  <c r="Q125" i="19"/>
  <c r="Q112" i="19"/>
  <c r="Q120" i="19"/>
  <c r="Q117" i="19"/>
  <c r="Q128" i="19"/>
  <c r="T116" i="19"/>
  <c r="Q109" i="19"/>
  <c r="T111" i="19"/>
  <c r="T124" i="19"/>
  <c r="Q111" i="19"/>
  <c r="T117" i="19"/>
  <c r="T109" i="19"/>
  <c r="Q118" i="19"/>
  <c r="T128" i="19"/>
  <c r="T114" i="19"/>
  <c r="Q123" i="19"/>
  <c r="T123" i="19"/>
  <c r="T115" i="19"/>
  <c r="Q132" i="19"/>
  <c r="Q124" i="19"/>
  <c r="Q116" i="19"/>
  <c r="T131" i="19"/>
  <c r="T126" i="19"/>
  <c r="T120" i="19"/>
  <c r="T112" i="19"/>
  <c r="Q129" i="19"/>
  <c r="Q121" i="19"/>
  <c r="Q113" i="19"/>
  <c r="T127" i="19"/>
  <c r="Q126" i="19"/>
  <c r="Q110" i="19"/>
  <c r="T132" i="19"/>
  <c r="T122" i="19"/>
  <c r="Q131" i="19"/>
  <c r="Q115" i="19"/>
  <c r="T121" i="19"/>
  <c r="T113" i="19"/>
  <c r="Q130" i="19"/>
  <c r="Q122" i="19"/>
  <c r="Q114" i="19"/>
  <c r="T130" i="19"/>
  <c r="T125" i="19"/>
  <c r="T118" i="19"/>
  <c r="T110" i="19"/>
  <c r="Q127" i="19"/>
  <c r="Q119" i="19"/>
  <c r="M53" i="18"/>
  <c r="O53" i="18" s="1"/>
  <c r="D140" i="18"/>
  <c r="O19" i="18"/>
  <c r="F57" i="18" s="1"/>
  <c r="P59" i="18"/>
  <c r="F155" i="18" s="1"/>
  <c r="J155" i="18" s="1"/>
  <c r="P62" i="18"/>
  <c r="F158" i="18" s="1"/>
  <c r="P57" i="18"/>
  <c r="F153" i="18" s="1"/>
  <c r="J153" i="18" s="1"/>
  <c r="N58" i="18"/>
  <c r="F146" i="18" s="1"/>
  <c r="J146" i="18" s="1"/>
  <c r="N62" i="18"/>
  <c r="F150" i="18" s="1"/>
  <c r="J150" i="18" s="1"/>
  <c r="P58" i="18"/>
  <c r="F154" i="18" s="1"/>
  <c r="J154" i="18" s="1"/>
  <c r="N59" i="18"/>
  <c r="F147" i="18" s="1"/>
  <c r="J147" i="18" s="1"/>
  <c r="N61" i="18"/>
  <c r="F149" i="18" s="1"/>
  <c r="J149" i="18" s="1"/>
  <c r="P61" i="18"/>
  <c r="F157" i="18" s="1"/>
  <c r="J157" i="18" s="1"/>
  <c r="N57" i="18"/>
  <c r="F145" i="18" s="1"/>
  <c r="J145" i="18" s="1"/>
  <c r="P60" i="18"/>
  <c r="F156" i="18" s="1"/>
  <c r="J156" i="18" s="1"/>
  <c r="Q127" i="18"/>
  <c r="T123" i="18"/>
  <c r="T111" i="18"/>
  <c r="Q120" i="18"/>
  <c r="T127" i="18"/>
  <c r="Q128" i="18"/>
  <c r="Q123" i="18"/>
  <c r="Q112" i="18"/>
  <c r="T131" i="18"/>
  <c r="T115" i="18"/>
  <c r="Q119" i="18"/>
  <c r="Q116" i="18"/>
  <c r="T125" i="18"/>
  <c r="T117" i="18"/>
  <c r="T109" i="18"/>
  <c r="Q109" i="18"/>
  <c r="Q124" i="18"/>
  <c r="T129" i="18"/>
  <c r="T121" i="18"/>
  <c r="T113" i="18"/>
  <c r="Q131" i="18"/>
  <c r="Q115" i="18"/>
  <c r="Q130" i="18"/>
  <c r="Q122" i="18"/>
  <c r="Q114" i="18"/>
  <c r="T130" i="18"/>
  <c r="T126" i="18"/>
  <c r="T122" i="18"/>
  <c r="T118" i="18"/>
  <c r="T114" i="18"/>
  <c r="T110" i="18"/>
  <c r="Q129" i="18"/>
  <c r="Q121" i="18"/>
  <c r="Q113" i="18"/>
  <c r="Q132" i="18"/>
  <c r="Q126" i="18"/>
  <c r="Q118" i="18"/>
  <c r="Q110" i="18"/>
  <c r="T132" i="18"/>
  <c r="T124" i="18"/>
  <c r="T120" i="18"/>
  <c r="T116" i="18"/>
  <c r="T112" i="18"/>
  <c r="Q125" i="18"/>
  <c r="Q117" i="18"/>
  <c r="N59" i="17"/>
  <c r="F147" i="17" s="1"/>
  <c r="J147" i="17" s="1"/>
  <c r="P61" i="17"/>
  <c r="F157" i="17" s="1"/>
  <c r="J157" i="17" s="1"/>
  <c r="P59" i="17"/>
  <c r="F155" i="17" s="1"/>
  <c r="J155" i="17" s="1"/>
  <c r="N61" i="17"/>
  <c r="F149" i="17" s="1"/>
  <c r="J149" i="17" s="1"/>
  <c r="N62" i="17"/>
  <c r="F150" i="17" s="1"/>
  <c r="P60" i="17"/>
  <c r="F156" i="17" s="1"/>
  <c r="J156" i="17" s="1"/>
  <c r="N58" i="17"/>
  <c r="F146" i="17" s="1"/>
  <c r="J146" i="17" s="1"/>
  <c r="P58" i="17"/>
  <c r="F154" i="17" s="1"/>
  <c r="P62" i="17"/>
  <c r="F158" i="17" s="1"/>
  <c r="J158" i="17" s="1"/>
  <c r="N60" i="17"/>
  <c r="F148" i="17" s="1"/>
  <c r="J148" i="17" s="1"/>
  <c r="M53" i="17"/>
  <c r="O53" i="17" s="1"/>
  <c r="N57" i="17"/>
  <c r="D140" i="17"/>
  <c r="Q130" i="17"/>
  <c r="Q110" i="17"/>
  <c r="Q117" i="17"/>
  <c r="N133" i="17"/>
  <c r="T129" i="17"/>
  <c r="T113" i="17"/>
  <c r="Q113" i="17"/>
  <c r="T125" i="17"/>
  <c r="Q125" i="17"/>
  <c r="Q122" i="17"/>
  <c r="T120" i="17"/>
  <c r="T121" i="17"/>
  <c r="Q128" i="17"/>
  <c r="Q111" i="17"/>
  <c r="T132" i="17"/>
  <c r="T124" i="17"/>
  <c r="T112" i="17"/>
  <c r="Q123" i="17"/>
  <c r="T117" i="17"/>
  <c r="Q126" i="17"/>
  <c r="Q118" i="17"/>
  <c r="Q109" i="17"/>
  <c r="T131" i="17"/>
  <c r="T127" i="17"/>
  <c r="T123" i="17"/>
  <c r="T118" i="17"/>
  <c r="T110" i="17"/>
  <c r="Q129" i="17"/>
  <c r="Q121" i="17"/>
  <c r="Q114" i="17"/>
  <c r="T111" i="17"/>
  <c r="Q120" i="17"/>
  <c r="T128" i="17"/>
  <c r="T119" i="17"/>
  <c r="Q131" i="17"/>
  <c r="Q115" i="17"/>
  <c r="T115" i="17"/>
  <c r="Q132" i="17"/>
  <c r="Q124" i="17"/>
  <c r="Q116" i="17"/>
  <c r="T130" i="17"/>
  <c r="T126" i="17"/>
  <c r="T122" i="17"/>
  <c r="T116" i="17"/>
  <c r="T109" i="17"/>
  <c r="Q127" i="17"/>
  <c r="Q119" i="17"/>
  <c r="Q112" i="17"/>
  <c r="M53" i="16"/>
  <c r="D140" i="16"/>
  <c r="N61" i="16"/>
  <c r="F149" i="16" s="1"/>
  <c r="J149" i="16" s="1"/>
  <c r="P62" i="16"/>
  <c r="F158" i="16" s="1"/>
  <c r="J158" i="16" s="1"/>
  <c r="N60" i="16"/>
  <c r="F148" i="16" s="1"/>
  <c r="J148" i="16" s="1"/>
  <c r="N58" i="16"/>
  <c r="F146" i="16" s="1"/>
  <c r="N59" i="16"/>
  <c r="F147" i="16" s="1"/>
  <c r="J147" i="16" s="1"/>
  <c r="N62" i="16"/>
  <c r="F150" i="16" s="1"/>
  <c r="J150" i="16" s="1"/>
  <c r="P57" i="16"/>
  <c r="F153" i="16" s="1"/>
  <c r="J153" i="16" s="1"/>
  <c r="P61" i="16"/>
  <c r="F157" i="16" s="1"/>
  <c r="J157" i="16" s="1"/>
  <c r="N57" i="16"/>
  <c r="F145" i="16" s="1"/>
  <c r="J145" i="16" s="1"/>
  <c r="P60" i="16"/>
  <c r="F156" i="16" s="1"/>
  <c r="J156" i="16" s="1"/>
  <c r="P59" i="16"/>
  <c r="F155" i="16" s="1"/>
  <c r="J155" i="16" s="1"/>
  <c r="P58" i="16"/>
  <c r="F154" i="16" s="1"/>
  <c r="J154" i="16" s="1"/>
  <c r="Q124" i="16"/>
  <c r="Q116" i="16"/>
  <c r="T111" i="16"/>
  <c r="Q110" i="16"/>
  <c r="T127" i="16"/>
  <c r="T119" i="16"/>
  <c r="Q132" i="16"/>
  <c r="T118" i="16"/>
  <c r="Q129" i="16"/>
  <c r="Q113" i="16"/>
  <c r="T131" i="16"/>
  <c r="T123" i="16"/>
  <c r="T115" i="16"/>
  <c r="Q128" i="16"/>
  <c r="Q120" i="16"/>
  <c r="Q112" i="16"/>
  <c r="T126" i="16"/>
  <c r="T110" i="16"/>
  <c r="Q121" i="16"/>
  <c r="T130" i="16"/>
  <c r="T122" i="16"/>
  <c r="T114" i="16"/>
  <c r="Q125" i="16"/>
  <c r="Q117" i="16"/>
  <c r="Q109" i="16"/>
  <c r="T132" i="16"/>
  <c r="T129" i="16"/>
  <c r="T125" i="16"/>
  <c r="T121" i="16"/>
  <c r="T117" i="16"/>
  <c r="T113" i="16"/>
  <c r="T109" i="16"/>
  <c r="Q131" i="16"/>
  <c r="Q127" i="16"/>
  <c r="Q123" i="16"/>
  <c r="Q119" i="16"/>
  <c r="Q115" i="16"/>
  <c r="Q111" i="16"/>
  <c r="T128" i="16"/>
  <c r="T124" i="16"/>
  <c r="T120" i="16"/>
  <c r="T116" i="16"/>
  <c r="T112" i="16"/>
  <c r="Q130" i="16"/>
  <c r="Q126" i="16"/>
  <c r="Q122" i="16"/>
  <c r="Q118" i="16"/>
  <c r="Q114" i="16"/>
  <c r="N61" i="15"/>
  <c r="F149" i="15" s="1"/>
  <c r="J149" i="15" s="1"/>
  <c r="P61" i="15"/>
  <c r="F157" i="15" s="1"/>
  <c r="J157" i="15" s="1"/>
  <c r="N57" i="15"/>
  <c r="F145" i="15" s="1"/>
  <c r="P62" i="15"/>
  <c r="F158" i="15" s="1"/>
  <c r="J158" i="15" s="1"/>
  <c r="P59" i="15"/>
  <c r="F155" i="15" s="1"/>
  <c r="J155" i="15" s="1"/>
  <c r="N60" i="15"/>
  <c r="F148" i="15" s="1"/>
  <c r="J148" i="15" s="1"/>
  <c r="P60" i="15"/>
  <c r="F156" i="15" s="1"/>
  <c r="J156" i="15" s="1"/>
  <c r="P58" i="15"/>
  <c r="F154" i="15" s="1"/>
  <c r="J154" i="15" s="1"/>
  <c r="N59" i="15"/>
  <c r="F147" i="15" s="1"/>
  <c r="J147" i="15" s="1"/>
  <c r="Q125" i="15"/>
  <c r="Q109" i="15"/>
  <c r="T132" i="15"/>
  <c r="T124" i="15"/>
  <c r="T116" i="15"/>
  <c r="Q118" i="15"/>
  <c r="Q123" i="15"/>
  <c r="T131" i="15"/>
  <c r="T123" i="15"/>
  <c r="T115" i="15"/>
  <c r="Q132" i="15"/>
  <c r="Q116" i="15"/>
  <c r="Q129" i="15"/>
  <c r="Q121" i="15"/>
  <c r="Q113" i="15"/>
  <c r="T130" i="15"/>
  <c r="T126" i="15"/>
  <c r="T122" i="15"/>
  <c r="T118" i="15"/>
  <c r="T114" i="15"/>
  <c r="T110" i="15"/>
  <c r="Q130" i="15"/>
  <c r="Q122" i="15"/>
  <c r="Q114" i="15"/>
  <c r="Q127" i="15"/>
  <c r="Q119" i="15"/>
  <c r="Q111" i="15"/>
  <c r="T129" i="15"/>
  <c r="T125" i="15"/>
  <c r="T121" i="15"/>
  <c r="T117" i="15"/>
  <c r="T113" i="15"/>
  <c r="T109" i="15"/>
  <c r="Q128" i="15"/>
  <c r="Q120" i="15"/>
  <c r="M53" i="2"/>
  <c r="D140" i="2"/>
  <c r="N58" i="2"/>
  <c r="F146" i="2" s="1"/>
  <c r="N61" i="2"/>
  <c r="F149" i="2" s="1"/>
  <c r="P61" i="2"/>
  <c r="F157" i="2" s="1"/>
  <c r="P58" i="2"/>
  <c r="F154" i="2" s="1"/>
  <c r="P57" i="2"/>
  <c r="F153" i="2" s="1"/>
  <c r="P62" i="2"/>
  <c r="F158" i="2" s="1"/>
  <c r="P59" i="2"/>
  <c r="F155" i="2" s="1"/>
  <c r="N62" i="2"/>
  <c r="F150" i="2" s="1"/>
  <c r="N59" i="2"/>
  <c r="F147" i="2" s="1"/>
  <c r="N60" i="2"/>
  <c r="F148" i="2" s="1"/>
  <c r="P60" i="2"/>
  <c r="F156" i="2" s="1"/>
  <c r="Q122" i="2"/>
  <c r="Q125" i="2"/>
  <c r="T113" i="2"/>
  <c r="N133" i="2"/>
  <c r="Q127" i="2"/>
  <c r="Q109" i="2"/>
  <c r="Q126" i="2"/>
  <c r="T112" i="2"/>
  <c r="Q114" i="2"/>
  <c r="Q118" i="2"/>
  <c r="Q128" i="2"/>
  <c r="T111" i="2"/>
  <c r="T120" i="2"/>
  <c r="T109" i="2"/>
  <c r="T132" i="2"/>
  <c r="T119" i="2"/>
  <c r="T115" i="2"/>
  <c r="Q124" i="2"/>
  <c r="T131" i="2"/>
  <c r="Q123" i="2"/>
  <c r="Q130" i="2"/>
  <c r="T124" i="2"/>
  <c r="Q121" i="2"/>
  <c r="T116" i="2"/>
  <c r="T127" i="2"/>
  <c r="T114" i="2"/>
  <c r="Q131" i="2"/>
  <c r="T118" i="2"/>
  <c r="T122" i="2"/>
  <c r="Q129" i="2"/>
  <c r="Q116" i="2"/>
  <c r="Q117" i="2"/>
  <c r="Q112" i="2"/>
  <c r="T123" i="2"/>
  <c r="T126" i="2"/>
  <c r="Q132" i="2"/>
  <c r="T117" i="2"/>
  <c r="Q115" i="2"/>
  <c r="Q113" i="2"/>
  <c r="Q111" i="2"/>
  <c r="T128" i="2"/>
  <c r="Q120" i="2"/>
  <c r="Q110" i="2"/>
  <c r="Q119" i="2"/>
  <c r="T129" i="2"/>
  <c r="T110" i="2"/>
  <c r="T121" i="2"/>
  <c r="T125" i="2"/>
  <c r="T130" i="2"/>
  <c r="J156" i="2" l="1"/>
  <c r="H44" i="1"/>
  <c r="J155" i="2"/>
  <c r="J154" i="2"/>
  <c r="J157" i="2"/>
  <c r="H45" i="1"/>
  <c r="J153" i="2"/>
  <c r="J150" i="2"/>
  <c r="J148" i="2"/>
  <c r="J149" i="2"/>
  <c r="H37" i="1"/>
  <c r="L37" i="1" s="1"/>
  <c r="J147" i="2"/>
  <c r="J146" i="2"/>
  <c r="H34" i="1"/>
  <c r="L34" i="1" s="1"/>
  <c r="J158" i="20"/>
  <c r="J158" i="18"/>
  <c r="J159" i="18" s="1"/>
  <c r="J145" i="15"/>
  <c r="H58" i="15"/>
  <c r="H60" i="15" s="1"/>
  <c r="O53" i="15"/>
  <c r="R62" i="19"/>
  <c r="R61" i="19"/>
  <c r="R60" i="19"/>
  <c r="R58" i="19"/>
  <c r="J159" i="19"/>
  <c r="F159" i="19"/>
  <c r="R59" i="19"/>
  <c r="P63" i="19"/>
  <c r="R59" i="20"/>
  <c r="H58" i="20"/>
  <c r="H60" i="20" s="1"/>
  <c r="R60" i="20"/>
  <c r="R58" i="20"/>
  <c r="F155" i="20"/>
  <c r="J155" i="20" s="1"/>
  <c r="R61" i="20"/>
  <c r="R57" i="20"/>
  <c r="N63" i="20"/>
  <c r="P63" i="20"/>
  <c r="F148" i="20"/>
  <c r="J148" i="20" s="1"/>
  <c r="R57" i="19"/>
  <c r="R62" i="20"/>
  <c r="F153" i="20"/>
  <c r="J153" i="20" s="1"/>
  <c r="Q133" i="20"/>
  <c r="T133" i="20"/>
  <c r="N63" i="19"/>
  <c r="O53" i="19"/>
  <c r="H58" i="19"/>
  <c r="H60" i="19" s="1"/>
  <c r="T133" i="19"/>
  <c r="Q133" i="19"/>
  <c r="H58" i="18"/>
  <c r="H60" i="18" s="1"/>
  <c r="T128" i="18"/>
  <c r="T133" i="18" s="1"/>
  <c r="R60" i="18"/>
  <c r="R59" i="18"/>
  <c r="R58" i="18"/>
  <c r="R62" i="18"/>
  <c r="P63" i="18"/>
  <c r="R61" i="18"/>
  <c r="N63" i="18"/>
  <c r="F159" i="18"/>
  <c r="R57" i="18"/>
  <c r="Q133" i="18"/>
  <c r="R60" i="17"/>
  <c r="R59" i="17"/>
  <c r="R61" i="17"/>
  <c r="P63" i="17"/>
  <c r="R58" i="17"/>
  <c r="R62" i="17"/>
  <c r="N63" i="17"/>
  <c r="R62" i="15"/>
  <c r="F145" i="17"/>
  <c r="J145" i="17" s="1"/>
  <c r="R57" i="17"/>
  <c r="H58" i="17"/>
  <c r="H60" i="17" s="1"/>
  <c r="T133" i="17"/>
  <c r="Q133" i="17"/>
  <c r="R58" i="16"/>
  <c r="H58" i="16"/>
  <c r="H60" i="16" s="1"/>
  <c r="O53" i="16"/>
  <c r="R59" i="15"/>
  <c r="R60" i="16"/>
  <c r="R59" i="16"/>
  <c r="J159" i="16"/>
  <c r="N63" i="16"/>
  <c r="R57" i="16"/>
  <c r="R61" i="16"/>
  <c r="R62" i="16"/>
  <c r="P63" i="16"/>
  <c r="F159" i="16"/>
  <c r="T133" i="16"/>
  <c r="Q133" i="16"/>
  <c r="R60" i="15"/>
  <c r="R57" i="15"/>
  <c r="P63" i="15"/>
  <c r="F151" i="15"/>
  <c r="R61" i="15"/>
  <c r="N63" i="15"/>
  <c r="R58" i="15"/>
  <c r="T133" i="15"/>
  <c r="Q133" i="15"/>
  <c r="H58" i="2"/>
  <c r="H60" i="2" s="1"/>
  <c r="O53" i="2"/>
  <c r="R61" i="2"/>
  <c r="R58" i="2"/>
  <c r="R57" i="2"/>
  <c r="R59" i="2"/>
  <c r="R62" i="2"/>
  <c r="R60" i="2"/>
  <c r="N63" i="2"/>
  <c r="P63" i="2"/>
  <c r="Q133" i="2"/>
  <c r="T133" i="2"/>
  <c r="J151" i="18"/>
  <c r="F151" i="19"/>
  <c r="J151" i="19"/>
  <c r="J150" i="17"/>
  <c r="F159" i="15"/>
  <c r="J153" i="15"/>
  <c r="J159" i="15" s="1"/>
  <c r="J146" i="20"/>
  <c r="J146" i="15"/>
  <c r="F151" i="18"/>
  <c r="F159" i="17"/>
  <c r="J154" i="17"/>
  <c r="J159" i="17" s="1"/>
  <c r="J158" i="2"/>
  <c r="F159" i="2"/>
  <c r="F151" i="16"/>
  <c r="J146" i="16"/>
  <c r="J151" i="16" s="1"/>
  <c r="H36" i="1" l="1"/>
  <c r="L36" i="1" s="1"/>
  <c r="H43" i="1"/>
  <c r="L43" i="1" s="1"/>
  <c r="H33" i="1"/>
  <c r="L33" i="1" s="1"/>
  <c r="H41" i="1"/>
  <c r="J159" i="2"/>
  <c r="H42" i="1"/>
  <c r="L42" i="1" s="1"/>
  <c r="H35" i="1"/>
  <c r="L35" i="1" s="1"/>
  <c r="J151" i="15"/>
  <c r="F151" i="2"/>
  <c r="J145" i="2"/>
  <c r="J151" i="2" s="1"/>
  <c r="R63" i="19"/>
  <c r="L44" i="1"/>
  <c r="J159" i="20"/>
  <c r="L45" i="1"/>
  <c r="J151" i="20"/>
  <c r="R63" i="20"/>
  <c r="F159" i="20"/>
  <c r="H46" i="1" s="1"/>
  <c r="L46" i="1" s="1"/>
  <c r="F151" i="20"/>
  <c r="J151" i="17"/>
  <c r="R63" i="18"/>
  <c r="R63" i="17"/>
  <c r="F151" i="17"/>
  <c r="H38" i="1" s="1"/>
  <c r="L38" i="1" s="1"/>
  <c r="R63" i="16"/>
  <c r="R63" i="15"/>
  <c r="R63" i="2"/>
  <c r="H39" i="1" l="1"/>
  <c r="K27" i="1"/>
  <c r="L41" i="1"/>
  <c r="L47" i="1" s="1"/>
  <c r="H47" i="1"/>
  <c r="L39" i="1" l="1"/>
  <c r="J29" i="1" l="1"/>
  <c r="D14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大阪市</author>
  </authors>
  <commentList>
    <comment ref="V3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１～１０日までで提出日をご入力ください
（土日祝日に当たる日は選ばないでください。)</t>
        </r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また、３月分のみ</t>
        </r>
        <r>
          <rPr>
            <b/>
            <sz val="10"/>
            <color indexed="10"/>
            <rFont val="ＭＳ Ｐゴシック"/>
            <family val="3"/>
            <charset val="128"/>
          </rPr>
          <t>３１日</t>
        </r>
        <r>
          <rPr>
            <b/>
            <sz val="10"/>
            <color indexed="81"/>
            <rFont val="ＭＳ Ｐゴシック"/>
            <family val="3"/>
            <charset val="128"/>
          </rPr>
          <t>を選択してください。</t>
        </r>
      </text>
    </comment>
    <comment ref="N8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法人の所在地を記載してください。
同一法人で複数の事業所がある場合は次のとおり
　ア．法人で全事業所分をとりまとめて報告する場合⇒法人の所在地を記載してください。
　イ．それぞれの事業所で報告する場合⇒事業所の所在地を記載してください。</t>
        </r>
      </text>
    </comment>
    <comment ref="N10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法人の名称を記載してください（委託契約書に記載の名称）
同一法人で複数の事業所がある場合
　ア．法人で全事業所分をとりまとめて報告する場合⇒法人の名称を記載してください。（請求書も１本になります）
　イ．それぞれの事業所で報告する場合⇒事業所の所在地を記載してください。
　　　　（請求書もそれぞれの事業所ごとに発行します（代理請求等の委任状の提出が必要です））</t>
        </r>
      </text>
    </comment>
    <comment ref="N13" authorId="0" shapeId="0" xr:uid="{00000000-0006-0000-0200-000004000000}">
      <text>
        <r>
          <rPr>
            <sz val="8"/>
            <color indexed="81"/>
            <rFont val="ＭＳ Ｐゴシック"/>
            <family val="3"/>
            <charset val="128"/>
          </rPr>
          <t>役職を記載</t>
        </r>
      </text>
    </comment>
    <comment ref="Q13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法人の代表者氏名を記載
同一法人で複数の事業所がある場合
　ア．法人で全事業所分をとりまとめて報告する場合⇒法人の代表者氏名を記載してください。
　イ．それぞれの事業所で報告する場合⇒事業所の責任者の氏名を記載してください。</t>
        </r>
      </text>
    </comment>
    <comment ref="T17" authorId="0" shapeId="0" xr:uid="{00000000-0006-0000-0200-000006000000}">
      <text>
        <r>
          <rPr>
            <sz val="8"/>
            <color indexed="81"/>
            <rFont val="ＭＳ Ｐゴシック"/>
            <family val="3"/>
            <charset val="128"/>
          </rPr>
          <t>何年何月分かを記載します。</t>
        </r>
      </text>
    </comment>
    <comment ref="R28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>この表紙に附随する事業所別実績明細書の通数を記載します。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大阪市</author>
  </authors>
  <commentList>
    <comment ref="V1" authorId="0" shapeId="0" xr:uid="{00000000-0006-0000-0300-000001000000}">
      <text>
        <r>
          <rPr>
            <sz val="8"/>
            <color indexed="81"/>
            <rFont val="ＭＳ Ｐゴシック"/>
            <family val="3"/>
            <charset val="128"/>
          </rPr>
          <t>何年何月分かを記載します。</t>
        </r>
      </text>
    </comment>
    <comment ref="O6" authorId="0" shapeId="0" xr:uid="{00000000-0006-0000-0300-000002000000}">
      <text>
        <r>
          <rPr>
            <sz val="8"/>
            <color indexed="81"/>
            <rFont val="ＭＳ Ｐゴシック"/>
            <family val="3"/>
            <charset val="128"/>
          </rPr>
          <t>事業所の所在地を記載</t>
        </r>
      </text>
    </comment>
    <comment ref="O8" authorId="0" shapeId="0" xr:uid="{00000000-0006-0000-0300-000003000000}">
      <text>
        <r>
          <rPr>
            <sz val="8"/>
            <color indexed="81"/>
            <rFont val="ＭＳ Ｐゴシック"/>
            <family val="3"/>
            <charset val="128"/>
          </rPr>
          <t>事業所の名称を記載</t>
        </r>
      </text>
    </comment>
    <comment ref="O11" authorId="0" shapeId="0" xr:uid="{00000000-0006-0000-0300-000004000000}">
      <text>
        <r>
          <rPr>
            <sz val="8"/>
            <color indexed="81"/>
            <rFont val="ＭＳ Ｐゴシック"/>
            <family val="3"/>
            <charset val="128"/>
          </rPr>
          <t>事業所の責任者の役職を記載
（例）管理者、営業所長</t>
        </r>
      </text>
    </comment>
    <comment ref="R11" authorId="0" shapeId="0" xr:uid="{00000000-0006-0000-0300-000005000000}">
      <text>
        <r>
          <rPr>
            <sz val="8"/>
            <color indexed="81"/>
            <rFont val="ＭＳ Ｐゴシック"/>
            <family val="3"/>
            <charset val="128"/>
          </rPr>
          <t>氏名を記載</t>
        </r>
      </text>
    </comment>
    <comment ref="A17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２頁の「４ 利用登録者一覧表」を先に入力します。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セルの横にある▽のリストから当月利用者を選択します。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当月実施回数が０回の利用者は選択しない。</t>
        </r>
      </text>
    </comment>
    <comment ref="G17" authorId="0" shapeId="0" xr:uid="{00000000-0006-0000-0300-000007000000}">
      <text>
        <r>
          <rPr>
            <sz val="8"/>
            <color indexed="81"/>
            <rFont val="ＭＳ Ｐゴシック"/>
            <family val="3"/>
            <charset val="128"/>
          </rPr>
          <t>毎年７月に見直しがあります。</t>
        </r>
      </text>
    </comment>
    <comment ref="M18" authorId="0" shapeId="0" xr:uid="{00000000-0006-0000-0300-000008000000}">
      <text>
        <r>
          <rPr>
            <sz val="8"/>
            <color indexed="81"/>
            <rFont val="ＭＳ Ｐゴシック"/>
            <family val="3"/>
            <charset val="128"/>
          </rPr>
          <t>右側の実施日を入力すると自動計算されますが、
清拭を行った場合は清拭の回数を入力してください。
（清拭の回数分入浴回数から差し引きされるようになっています）</t>
        </r>
      </text>
    </comment>
    <comment ref="B67" authorId="0" shapeId="0" xr:uid="{00000000-0006-0000-0300-000009000000}">
      <text>
        <r>
          <rPr>
            <sz val="8"/>
            <color indexed="81"/>
            <rFont val="ＭＳ Ｐゴシック"/>
            <family val="3"/>
            <charset val="128"/>
          </rPr>
          <t>氏と名の間に１字分スペースを入れてください。</t>
        </r>
      </text>
    </comment>
    <comment ref="F67" authorId="0" shapeId="0" xr:uid="{00000000-0006-0000-0300-00000A000000}">
      <text>
        <r>
          <rPr>
            <sz val="8"/>
            <color indexed="81"/>
            <rFont val="ＭＳ Ｐゴシック"/>
            <family val="3"/>
            <charset val="128"/>
          </rPr>
          <t>区名を選択します。</t>
        </r>
      </text>
    </comment>
    <comment ref="H67" authorId="0" shapeId="0" xr:uid="{00000000-0006-0000-0300-00000B000000}">
      <text>
        <r>
          <rPr>
            <sz val="8"/>
            <color indexed="81"/>
            <rFont val="ＭＳ Ｐゴシック"/>
            <family val="3"/>
            <charset val="128"/>
          </rPr>
          <t>町名以下を入力してください。なるべく簡素に。
（例）○丁目○番○号○○○号室　⇒　○－○－○－○○○</t>
        </r>
      </text>
    </comment>
    <comment ref="T67" authorId="0" shapeId="0" xr:uid="{00000000-0006-0000-0300-00000C000000}">
      <text>
        <r>
          <rPr>
            <sz val="8"/>
            <color indexed="81"/>
            <rFont val="ＭＳ Ｐゴシック"/>
            <family val="3"/>
            <charset val="128"/>
          </rPr>
          <t>生年月日を入力します。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10"/>
            <rFont val="ＭＳ Ｐゴシック"/>
            <family val="3"/>
            <charset val="128"/>
          </rPr>
          <t>本事業の対象者は18歳以上65歳未満の
介護保険制度未適用者</t>
        </r>
        <r>
          <rPr>
            <b/>
            <sz val="12"/>
            <color indexed="81"/>
            <rFont val="ＭＳ Ｐゴシック"/>
            <family val="3"/>
            <charset val="128"/>
          </rPr>
          <t>です。</t>
        </r>
        <r>
          <rPr>
            <sz val="12"/>
            <color indexed="81"/>
            <rFont val="ＭＳ Ｐゴシック"/>
            <family val="3"/>
            <charset val="128"/>
          </rPr>
          <t xml:space="preserve">
なお、年齢到達は</t>
        </r>
        <r>
          <rPr>
            <b/>
            <sz val="12"/>
            <color indexed="10"/>
            <rFont val="ＭＳ Ｐゴシック"/>
            <family val="3"/>
            <charset val="128"/>
          </rPr>
          <t>誕生日前日</t>
        </r>
        <r>
          <rPr>
            <sz val="12"/>
            <color indexed="81"/>
            <rFont val="ＭＳ Ｐゴシック"/>
            <family val="3"/>
            <charset val="128"/>
          </rPr>
          <t>となります。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大阪市</author>
    <author>i9951480</author>
  </authors>
  <commentList>
    <comment ref="L3" authorId="0" shapeId="0" xr:uid="{00000000-0006-0000-0100-000001000000}">
      <text>
        <r>
          <rPr>
            <sz val="12"/>
            <color indexed="81"/>
            <rFont val="ＭＳ Ｐゴシック"/>
            <family val="3"/>
            <charset val="128"/>
          </rPr>
          <t>実績報告書と同時に提出される場合は、
日付は空白にしてください。</t>
        </r>
      </text>
    </comment>
    <comment ref="K8" authorId="1" shapeId="0" xr:uid="{00000000-0006-0000-0100-000002000000}">
      <text>
        <r>
          <rPr>
            <sz val="12"/>
            <color indexed="81"/>
            <rFont val="ＭＳ Ｐゴシック"/>
            <family val="3"/>
            <charset val="128"/>
          </rPr>
          <t>債権者番号で請求されるときは、
債権者登録内容と一致させてください。</t>
        </r>
      </text>
    </comment>
    <comment ref="O11" authorId="0" shapeId="0" xr:uid="{00000000-0006-0000-0100-000003000000}">
      <text>
        <r>
          <rPr>
            <sz val="11"/>
            <rFont val="ＭＳ Ｐゴシック"/>
            <family val="3"/>
            <charset val="128"/>
          </rPr>
          <t>令和３年４月１日発行分から押印は不要です。</t>
        </r>
      </text>
    </comment>
    <comment ref="A24" authorId="0" shapeId="0" xr:uid="{00000000-0006-0000-0100-000004000000}">
      <text>
        <r>
          <rPr>
            <sz val="12"/>
            <color indexed="81"/>
            <rFont val="ＭＳ Ｐゴシック"/>
            <family val="3"/>
            <charset val="128"/>
          </rPr>
          <t>債権者登録番号を記載してください。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大阪市</author>
    <author>大阪市重度障害者等タクシー料金給付</author>
  </authors>
  <commentList>
    <comment ref="V1" authorId="0" shapeId="0" xr:uid="{00000000-0006-0000-0400-000001000000}">
      <text>
        <r>
          <rPr>
            <sz val="8"/>
            <color indexed="81"/>
            <rFont val="ＭＳ Ｐゴシック"/>
            <family val="3"/>
            <charset val="128"/>
          </rPr>
          <t>何年何月分かを記載します。</t>
        </r>
      </text>
    </comment>
    <comment ref="O6" authorId="0" shapeId="0" xr:uid="{00000000-0006-0000-0400-000002000000}">
      <text>
        <r>
          <rPr>
            <sz val="8"/>
            <color indexed="81"/>
            <rFont val="ＭＳ Ｐゴシック"/>
            <family val="3"/>
            <charset val="128"/>
          </rPr>
          <t>事業所の所在地を記載</t>
        </r>
      </text>
    </comment>
    <comment ref="O8" authorId="0" shapeId="0" xr:uid="{00000000-0006-0000-0400-000003000000}">
      <text>
        <r>
          <rPr>
            <sz val="8"/>
            <color indexed="81"/>
            <rFont val="ＭＳ Ｐゴシック"/>
            <family val="3"/>
            <charset val="128"/>
          </rPr>
          <t>事業所の名称を記載</t>
        </r>
      </text>
    </comment>
    <comment ref="O11" authorId="0" shapeId="0" xr:uid="{00000000-0006-0000-0400-000004000000}">
      <text>
        <r>
          <rPr>
            <sz val="8"/>
            <color indexed="81"/>
            <rFont val="ＭＳ Ｐゴシック"/>
            <family val="3"/>
            <charset val="128"/>
          </rPr>
          <t>事業所の責任者の役職を記載
（例）管理者、営業所長</t>
        </r>
      </text>
    </comment>
    <comment ref="R11" authorId="0" shapeId="0" xr:uid="{00000000-0006-0000-0400-000005000000}">
      <text>
        <r>
          <rPr>
            <sz val="8"/>
            <color indexed="81"/>
            <rFont val="ＭＳ Ｐゴシック"/>
            <family val="3"/>
            <charset val="128"/>
          </rPr>
          <t>氏名を記載</t>
        </r>
      </text>
    </comment>
    <comment ref="A17" authorId="0" shapeId="0" xr:uid="{00000000-0006-0000-04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２頁の「４ 利用登録者一覧表」を先に入力します。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セルの横にある▽のリストから当月利用者を選択します。
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当月実施回数が０回の利用者は選択しない。</t>
        </r>
      </text>
    </comment>
    <comment ref="G18" authorId="1" shapeId="0" xr:uid="{00000000-0006-0000-0400-000007000000}">
      <text>
        <r>
          <rPr>
            <sz val="8"/>
            <color indexed="81"/>
            <rFont val="ＭＳ Ｐゴシック"/>
            <family val="3"/>
            <charset val="128"/>
          </rPr>
          <t>毎年７月に見直しがあります。</t>
        </r>
      </text>
    </comment>
    <comment ref="M18" authorId="0" shapeId="0" xr:uid="{00000000-0006-0000-0400-000008000000}">
      <text>
        <r>
          <rPr>
            <sz val="9"/>
            <color indexed="81"/>
            <rFont val="ＭＳ Ｐゴシック"/>
            <family val="3"/>
            <charset val="128"/>
          </rPr>
          <t>右側の実施日を入力すると自動計算されますが、
清拭を行った場合は清拭の回数を入力してください。
（清拭の回数分入浴回数から差し引きされるようになっています）</t>
        </r>
      </text>
    </comment>
    <comment ref="B67" authorId="0" shapeId="0" xr:uid="{00000000-0006-0000-0400-000009000000}">
      <text>
        <r>
          <rPr>
            <sz val="8"/>
            <color indexed="81"/>
            <rFont val="ＭＳ Ｐゴシック"/>
            <family val="3"/>
            <charset val="128"/>
          </rPr>
          <t>氏と名の間に１字分スペースを入れてください。</t>
        </r>
      </text>
    </comment>
    <comment ref="F67" authorId="0" shapeId="0" xr:uid="{00000000-0006-0000-0400-00000A000000}">
      <text>
        <r>
          <rPr>
            <sz val="8"/>
            <color indexed="81"/>
            <rFont val="ＭＳ Ｐゴシック"/>
            <family val="3"/>
            <charset val="128"/>
          </rPr>
          <t>区名を選択します。</t>
        </r>
      </text>
    </comment>
    <comment ref="H67" authorId="0" shapeId="0" xr:uid="{00000000-0006-0000-0400-00000B000000}">
      <text>
        <r>
          <rPr>
            <sz val="8"/>
            <color indexed="81"/>
            <rFont val="ＭＳ Ｐゴシック"/>
            <family val="3"/>
            <charset val="128"/>
          </rPr>
          <t>町名以下を入力してください。なるべく簡素に。
（例）○丁目○番○号○○○号室　⇒　○－○－○－○○○</t>
        </r>
      </text>
    </comment>
    <comment ref="T67" authorId="0" shapeId="0" xr:uid="{00000000-0006-0000-0400-00000C000000}">
      <text>
        <r>
          <rPr>
            <sz val="8"/>
            <color indexed="81"/>
            <rFont val="ＭＳ Ｐゴシック"/>
            <family val="3"/>
            <charset val="128"/>
          </rPr>
          <t>生年月日を入力します。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10"/>
            <rFont val="ＭＳ Ｐゴシック"/>
            <family val="3"/>
            <charset val="128"/>
          </rPr>
          <t>本事業の対象者は18歳以上65歳未満の介護保険制度未適用者</t>
        </r>
        <r>
          <rPr>
            <sz val="12"/>
            <color indexed="81"/>
            <rFont val="ＭＳ Ｐゴシック"/>
            <family val="3"/>
            <charset val="128"/>
          </rPr>
          <t>です。
なお、年齢到達は</t>
        </r>
        <r>
          <rPr>
            <sz val="12"/>
            <color indexed="10"/>
            <rFont val="ＭＳ Ｐゴシック"/>
            <family val="3"/>
            <charset val="128"/>
          </rPr>
          <t>誕生日前日</t>
        </r>
        <r>
          <rPr>
            <sz val="12"/>
            <color indexed="81"/>
            <rFont val="ＭＳ Ｐゴシック"/>
            <family val="3"/>
            <charset val="128"/>
          </rPr>
          <t>となります。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大阪市</author>
  </authors>
  <commentList>
    <comment ref="V1" authorId="0" shapeId="0" xr:uid="{00000000-0006-0000-0500-000001000000}">
      <text>
        <r>
          <rPr>
            <sz val="8"/>
            <color indexed="81"/>
            <rFont val="ＭＳ Ｐゴシック"/>
            <family val="3"/>
            <charset val="128"/>
          </rPr>
          <t>何年何月分かを記載します。</t>
        </r>
      </text>
    </comment>
    <comment ref="O6" authorId="0" shapeId="0" xr:uid="{00000000-0006-0000-0500-000002000000}">
      <text>
        <r>
          <rPr>
            <sz val="8"/>
            <color indexed="81"/>
            <rFont val="ＭＳ Ｐゴシック"/>
            <family val="3"/>
            <charset val="128"/>
          </rPr>
          <t>事業所の所在地を記載</t>
        </r>
      </text>
    </comment>
    <comment ref="O8" authorId="0" shapeId="0" xr:uid="{00000000-0006-0000-0500-000003000000}">
      <text>
        <r>
          <rPr>
            <sz val="8"/>
            <color indexed="81"/>
            <rFont val="ＭＳ Ｐゴシック"/>
            <family val="3"/>
            <charset val="128"/>
          </rPr>
          <t>事業所の名称を記載</t>
        </r>
      </text>
    </comment>
    <comment ref="O11" authorId="0" shapeId="0" xr:uid="{00000000-0006-0000-0500-000004000000}">
      <text>
        <r>
          <rPr>
            <sz val="8"/>
            <color indexed="81"/>
            <rFont val="ＭＳ Ｐゴシック"/>
            <family val="3"/>
            <charset val="128"/>
          </rPr>
          <t>事業所の責任者の役職を記載
（例）管理者、営業所長</t>
        </r>
      </text>
    </comment>
    <comment ref="R11" authorId="0" shapeId="0" xr:uid="{00000000-0006-0000-0500-000005000000}">
      <text>
        <r>
          <rPr>
            <sz val="8"/>
            <color indexed="81"/>
            <rFont val="ＭＳ Ｐゴシック"/>
            <family val="3"/>
            <charset val="128"/>
          </rPr>
          <t>氏名を記載</t>
        </r>
      </text>
    </comment>
    <comment ref="A17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２頁の「４ 利用登録者一覧表」を先に入力します。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セルの横にある▽のリストから当月利用者を選択します。
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当月実施回数が０回の利用者は選択しない。</t>
        </r>
      </text>
    </comment>
    <comment ref="G17" authorId="0" shapeId="0" xr:uid="{00000000-0006-0000-0500-000007000000}">
      <text>
        <r>
          <rPr>
            <sz val="8"/>
            <color indexed="81"/>
            <rFont val="ＭＳ Ｐゴシック"/>
            <family val="3"/>
            <charset val="128"/>
          </rPr>
          <t>毎年７月に見直しがあります。</t>
        </r>
      </text>
    </comment>
    <comment ref="M18" authorId="0" shapeId="0" xr:uid="{00000000-0006-0000-0500-000008000000}">
      <text>
        <r>
          <rPr>
            <sz val="8"/>
            <color indexed="81"/>
            <rFont val="ＭＳ Ｐゴシック"/>
            <family val="3"/>
            <charset val="128"/>
          </rPr>
          <t>右側の実施日を入力すると自動計算されますが、
清拭を行った場合は清拭の回数を入力してください。
（清拭の回数分入浴回数から差し引きされるようになっています）</t>
        </r>
      </text>
    </comment>
    <comment ref="B67" authorId="0" shapeId="0" xr:uid="{00000000-0006-0000-0500-000009000000}">
      <text>
        <r>
          <rPr>
            <sz val="8"/>
            <color indexed="81"/>
            <rFont val="ＭＳ Ｐゴシック"/>
            <family val="3"/>
            <charset val="128"/>
          </rPr>
          <t>氏と名の間に１字分スペースを入れてください。</t>
        </r>
      </text>
    </comment>
    <comment ref="F67" authorId="0" shapeId="0" xr:uid="{00000000-0006-0000-0500-00000A000000}">
      <text>
        <r>
          <rPr>
            <sz val="8"/>
            <color indexed="81"/>
            <rFont val="ＭＳ Ｐゴシック"/>
            <family val="3"/>
            <charset val="128"/>
          </rPr>
          <t>区名を選択します。</t>
        </r>
      </text>
    </comment>
    <comment ref="H67" authorId="0" shapeId="0" xr:uid="{00000000-0006-0000-0500-00000B000000}">
      <text>
        <r>
          <rPr>
            <sz val="8"/>
            <color indexed="81"/>
            <rFont val="ＭＳ Ｐゴシック"/>
            <family val="3"/>
            <charset val="128"/>
          </rPr>
          <t>町名以下を入力してください。なるべく簡素に。
（例）○丁目○番○号○○○号室　⇒　○－○－○－○○○</t>
        </r>
      </text>
    </comment>
    <comment ref="T67" authorId="0" shapeId="0" xr:uid="{00000000-0006-0000-0500-00000C000000}">
      <text>
        <r>
          <rPr>
            <sz val="8"/>
            <color indexed="81"/>
            <rFont val="ＭＳ Ｐゴシック"/>
            <family val="3"/>
            <charset val="128"/>
          </rPr>
          <t>生年月日を入力します。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10"/>
            <rFont val="ＭＳ Ｐゴシック"/>
            <family val="3"/>
            <charset val="128"/>
          </rPr>
          <t>本事業の対象者は18歳以上65歳未満の
介護保険制度未適用者</t>
        </r>
        <r>
          <rPr>
            <sz val="12"/>
            <color indexed="81"/>
            <rFont val="ＭＳ Ｐゴシック"/>
            <family val="3"/>
            <charset val="128"/>
          </rPr>
          <t>です。
なお、年齢到達は</t>
        </r>
        <r>
          <rPr>
            <sz val="12"/>
            <color indexed="10"/>
            <rFont val="ＭＳ Ｐゴシック"/>
            <family val="3"/>
            <charset val="128"/>
          </rPr>
          <t>誕生日前日</t>
        </r>
        <r>
          <rPr>
            <sz val="12"/>
            <color indexed="81"/>
            <rFont val="ＭＳ Ｐゴシック"/>
            <family val="3"/>
            <charset val="128"/>
          </rPr>
          <t>となります。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大阪市</author>
  </authors>
  <commentList>
    <comment ref="V1" authorId="0" shapeId="0" xr:uid="{00000000-0006-0000-0600-000001000000}">
      <text>
        <r>
          <rPr>
            <sz val="8"/>
            <color indexed="81"/>
            <rFont val="ＭＳ Ｐゴシック"/>
            <family val="3"/>
            <charset val="128"/>
          </rPr>
          <t>何年何月分かを記載します。</t>
        </r>
      </text>
    </comment>
    <comment ref="O6" authorId="0" shapeId="0" xr:uid="{00000000-0006-0000-0600-000002000000}">
      <text>
        <r>
          <rPr>
            <sz val="8"/>
            <color indexed="81"/>
            <rFont val="ＭＳ Ｐゴシック"/>
            <family val="3"/>
            <charset val="128"/>
          </rPr>
          <t>事業所の所在地を記載</t>
        </r>
      </text>
    </comment>
    <comment ref="O8" authorId="0" shapeId="0" xr:uid="{00000000-0006-0000-0600-000003000000}">
      <text>
        <r>
          <rPr>
            <sz val="8"/>
            <color indexed="81"/>
            <rFont val="ＭＳ Ｐゴシック"/>
            <family val="3"/>
            <charset val="128"/>
          </rPr>
          <t>事業所の名称を記載</t>
        </r>
      </text>
    </comment>
    <comment ref="O11" authorId="0" shapeId="0" xr:uid="{00000000-0006-0000-0600-000004000000}">
      <text>
        <r>
          <rPr>
            <sz val="8"/>
            <color indexed="81"/>
            <rFont val="ＭＳ Ｐゴシック"/>
            <family val="3"/>
            <charset val="128"/>
          </rPr>
          <t>事業所の責任者の役職を記載
（例）管理者、営業所長</t>
        </r>
      </text>
    </comment>
    <comment ref="R11" authorId="0" shapeId="0" xr:uid="{00000000-0006-0000-0600-000005000000}">
      <text>
        <r>
          <rPr>
            <sz val="8"/>
            <color indexed="81"/>
            <rFont val="ＭＳ Ｐゴシック"/>
            <family val="3"/>
            <charset val="128"/>
          </rPr>
          <t>氏名を記載</t>
        </r>
      </text>
    </comment>
    <comment ref="A17" authorId="0" shapeId="0" xr:uid="{00000000-0006-0000-0600-000006000000}">
      <text>
        <r>
          <rPr>
            <b/>
            <sz val="8"/>
            <color indexed="81"/>
            <rFont val="ＭＳ Ｐゴシック"/>
            <family val="3"/>
            <charset val="128"/>
          </rPr>
          <t>２頁の「４ 利用登録者一覧表」を先に入力します。</t>
        </r>
        <r>
          <rPr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セルの横にある▽のリストから当月利用者を選択します。
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当月実施回数が０回の利用者は選択しない。</t>
        </r>
      </text>
    </comment>
    <comment ref="G17" authorId="0" shapeId="0" xr:uid="{00000000-0006-0000-0600-000007000000}">
      <text>
        <r>
          <rPr>
            <sz val="8"/>
            <color indexed="81"/>
            <rFont val="ＭＳ Ｐゴシック"/>
            <family val="3"/>
            <charset val="128"/>
          </rPr>
          <t>毎年７月に見直しがあります。</t>
        </r>
      </text>
    </comment>
    <comment ref="M18" authorId="0" shapeId="0" xr:uid="{00000000-0006-0000-0600-000008000000}">
      <text>
        <r>
          <rPr>
            <sz val="8"/>
            <color indexed="81"/>
            <rFont val="ＭＳ Ｐゴシック"/>
            <family val="3"/>
            <charset val="128"/>
          </rPr>
          <t>右側の実施日を入力すると自動計算されますが、
清拭を行った場合は清拭の回数を入力してください。
（清拭の回数分入浴回数から差し引きされるようになっています）</t>
        </r>
      </text>
    </comment>
    <comment ref="B67" authorId="0" shapeId="0" xr:uid="{00000000-0006-0000-0600-000009000000}">
      <text>
        <r>
          <rPr>
            <sz val="8"/>
            <color indexed="81"/>
            <rFont val="ＭＳ Ｐゴシック"/>
            <family val="3"/>
            <charset val="128"/>
          </rPr>
          <t>氏と名の間に１字分スペースを入れてください。</t>
        </r>
      </text>
    </comment>
    <comment ref="F67" authorId="0" shapeId="0" xr:uid="{00000000-0006-0000-0600-00000A000000}">
      <text>
        <r>
          <rPr>
            <sz val="8"/>
            <color indexed="81"/>
            <rFont val="ＭＳ Ｐゴシック"/>
            <family val="3"/>
            <charset val="128"/>
          </rPr>
          <t>区名を選択します。</t>
        </r>
      </text>
    </comment>
    <comment ref="H67" authorId="0" shapeId="0" xr:uid="{00000000-0006-0000-0600-00000B000000}">
      <text>
        <r>
          <rPr>
            <sz val="8"/>
            <color indexed="81"/>
            <rFont val="ＭＳ Ｐゴシック"/>
            <family val="3"/>
            <charset val="128"/>
          </rPr>
          <t>町名以下を入力してください。なるべく簡素に。
（例）○丁目○番○号○○○号室　⇒　○－○－○－○○○</t>
        </r>
      </text>
    </comment>
    <comment ref="T67" authorId="0" shapeId="0" xr:uid="{00000000-0006-0000-0600-00000C000000}">
      <text>
        <r>
          <rPr>
            <sz val="8"/>
            <color indexed="81"/>
            <rFont val="ＭＳ Ｐゴシック"/>
            <family val="3"/>
            <charset val="128"/>
          </rPr>
          <t>生年月日を入力します。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10"/>
            <rFont val="ＭＳ Ｐゴシック"/>
            <family val="3"/>
            <charset val="128"/>
          </rPr>
          <t>本事業の対象者は18歳以上65歳未満の
介護保険制度未適用者</t>
        </r>
        <r>
          <rPr>
            <sz val="12"/>
            <color indexed="81"/>
            <rFont val="ＭＳ Ｐゴシック"/>
            <family val="3"/>
            <charset val="128"/>
          </rPr>
          <t>です。
なお、年齢到達は</t>
        </r>
        <r>
          <rPr>
            <sz val="12"/>
            <color indexed="10"/>
            <rFont val="ＭＳ Ｐゴシック"/>
            <family val="3"/>
            <charset val="128"/>
          </rPr>
          <t>誕生日前日</t>
        </r>
        <r>
          <rPr>
            <sz val="12"/>
            <color indexed="81"/>
            <rFont val="ＭＳ Ｐゴシック"/>
            <family val="3"/>
            <charset val="128"/>
          </rPr>
          <t>となります。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大阪市</author>
  </authors>
  <commentList>
    <comment ref="V1" authorId="0" shapeId="0" xr:uid="{00000000-0006-0000-0700-000001000000}">
      <text>
        <r>
          <rPr>
            <sz val="8"/>
            <color indexed="81"/>
            <rFont val="ＭＳ Ｐゴシック"/>
            <family val="3"/>
            <charset val="128"/>
          </rPr>
          <t>何年何月分かを記載します。</t>
        </r>
      </text>
    </comment>
    <comment ref="O6" authorId="0" shapeId="0" xr:uid="{00000000-0006-0000-0700-000002000000}">
      <text>
        <r>
          <rPr>
            <sz val="8"/>
            <color indexed="81"/>
            <rFont val="ＭＳ Ｐゴシック"/>
            <family val="3"/>
            <charset val="128"/>
          </rPr>
          <t>事業所の所在地を記載</t>
        </r>
      </text>
    </comment>
    <comment ref="O8" authorId="0" shapeId="0" xr:uid="{00000000-0006-0000-0700-000003000000}">
      <text>
        <r>
          <rPr>
            <sz val="8"/>
            <color indexed="81"/>
            <rFont val="ＭＳ Ｐゴシック"/>
            <family val="3"/>
            <charset val="128"/>
          </rPr>
          <t>事業所の名称を記載</t>
        </r>
      </text>
    </comment>
    <comment ref="O11" authorId="0" shapeId="0" xr:uid="{00000000-0006-0000-0700-000004000000}">
      <text>
        <r>
          <rPr>
            <sz val="8"/>
            <color indexed="81"/>
            <rFont val="ＭＳ Ｐゴシック"/>
            <family val="3"/>
            <charset val="128"/>
          </rPr>
          <t>事業所の責任者の役職を記載
（例）管理者、営業所長</t>
        </r>
      </text>
    </comment>
    <comment ref="R11" authorId="0" shapeId="0" xr:uid="{00000000-0006-0000-0700-000005000000}">
      <text>
        <r>
          <rPr>
            <sz val="8"/>
            <color indexed="81"/>
            <rFont val="ＭＳ Ｐゴシック"/>
            <family val="3"/>
            <charset val="128"/>
          </rPr>
          <t>氏名を記載</t>
        </r>
      </text>
    </comment>
    <comment ref="A17" authorId="0" shapeId="0" xr:uid="{00000000-0006-0000-07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２頁の「４ 利用登録者一覧表」を先に入力します。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セルの横にある▽のリストから当月利用者を選択します。
</t>
        </r>
        <r>
          <rPr>
            <b/>
            <sz val="9"/>
            <color indexed="10"/>
            <rFont val="ＭＳ Ｐゴシック"/>
            <family val="3"/>
            <charset val="128"/>
          </rPr>
          <t>当月実施回数が０回の利用者は選択しない。</t>
        </r>
      </text>
    </comment>
    <comment ref="G17" authorId="0" shapeId="0" xr:uid="{00000000-0006-0000-0700-000007000000}">
      <text>
        <r>
          <rPr>
            <sz val="8"/>
            <color indexed="81"/>
            <rFont val="ＭＳ Ｐゴシック"/>
            <family val="3"/>
            <charset val="128"/>
          </rPr>
          <t>毎年７月に見直しがあります。</t>
        </r>
      </text>
    </comment>
    <comment ref="M18" authorId="0" shapeId="0" xr:uid="{00000000-0006-0000-0700-000008000000}">
      <text>
        <r>
          <rPr>
            <sz val="8"/>
            <color indexed="81"/>
            <rFont val="ＭＳ Ｐゴシック"/>
            <family val="3"/>
            <charset val="128"/>
          </rPr>
          <t>右側の実施日を入力すると自動計算されますが、
清拭を行った場合は清拭の回数を入力してください。
（清拭の回数分入浴回数から差し引きされるようになっています）</t>
        </r>
      </text>
    </comment>
    <comment ref="B67" authorId="0" shapeId="0" xr:uid="{00000000-0006-0000-0700-000009000000}">
      <text>
        <r>
          <rPr>
            <sz val="8"/>
            <color indexed="81"/>
            <rFont val="ＭＳ Ｐゴシック"/>
            <family val="3"/>
            <charset val="128"/>
          </rPr>
          <t>氏と名の間に１字分スペースを入れてください。</t>
        </r>
      </text>
    </comment>
    <comment ref="F67" authorId="0" shapeId="0" xr:uid="{00000000-0006-0000-0700-00000A000000}">
      <text>
        <r>
          <rPr>
            <sz val="8"/>
            <color indexed="81"/>
            <rFont val="ＭＳ Ｐゴシック"/>
            <family val="3"/>
            <charset val="128"/>
          </rPr>
          <t>区名を選択します。</t>
        </r>
      </text>
    </comment>
    <comment ref="H67" authorId="0" shapeId="0" xr:uid="{00000000-0006-0000-0700-00000B000000}">
      <text>
        <r>
          <rPr>
            <sz val="8"/>
            <color indexed="81"/>
            <rFont val="ＭＳ Ｐゴシック"/>
            <family val="3"/>
            <charset val="128"/>
          </rPr>
          <t>町名以下を入力してください。なるべく簡素に。
（例）○丁目○番○号○○○号室　⇒　○－○－○－○○○</t>
        </r>
      </text>
    </comment>
    <comment ref="T67" authorId="0" shapeId="0" xr:uid="{00000000-0006-0000-0700-00000C000000}">
      <text>
        <r>
          <rPr>
            <sz val="8"/>
            <color indexed="81"/>
            <rFont val="ＭＳ Ｐゴシック"/>
            <family val="3"/>
            <charset val="128"/>
          </rPr>
          <t>生年月日を入力します。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10"/>
            <rFont val="ＭＳ Ｐゴシック"/>
            <family val="3"/>
            <charset val="128"/>
          </rPr>
          <t>本事業の対象者は18歳以上65歳未満の
介護保険制度未適用者</t>
        </r>
        <r>
          <rPr>
            <sz val="12"/>
            <color indexed="81"/>
            <rFont val="ＭＳ Ｐゴシック"/>
            <family val="3"/>
            <charset val="128"/>
          </rPr>
          <t>です。
なお、年齢到達は</t>
        </r>
        <r>
          <rPr>
            <sz val="12"/>
            <color indexed="10"/>
            <rFont val="ＭＳ Ｐゴシック"/>
            <family val="3"/>
            <charset val="128"/>
          </rPr>
          <t>誕生日前日</t>
        </r>
        <r>
          <rPr>
            <sz val="12"/>
            <color indexed="81"/>
            <rFont val="ＭＳ Ｐゴシック"/>
            <family val="3"/>
            <charset val="128"/>
          </rPr>
          <t>となります。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大阪市</author>
  </authors>
  <commentList>
    <comment ref="V1" authorId="0" shapeId="0" xr:uid="{00000000-0006-0000-0800-000001000000}">
      <text>
        <r>
          <rPr>
            <sz val="8"/>
            <color indexed="81"/>
            <rFont val="ＭＳ Ｐゴシック"/>
            <family val="3"/>
            <charset val="128"/>
          </rPr>
          <t>何年何月分かを記載します。</t>
        </r>
      </text>
    </comment>
    <comment ref="O6" authorId="0" shapeId="0" xr:uid="{00000000-0006-0000-0800-000002000000}">
      <text>
        <r>
          <rPr>
            <sz val="8"/>
            <color indexed="81"/>
            <rFont val="ＭＳ Ｐゴシック"/>
            <family val="3"/>
            <charset val="128"/>
          </rPr>
          <t>事業所の所在地を記載</t>
        </r>
      </text>
    </comment>
    <comment ref="O8" authorId="0" shapeId="0" xr:uid="{00000000-0006-0000-0800-000003000000}">
      <text>
        <r>
          <rPr>
            <sz val="8"/>
            <color indexed="81"/>
            <rFont val="ＭＳ Ｐゴシック"/>
            <family val="3"/>
            <charset val="128"/>
          </rPr>
          <t>事業所の名称を記載</t>
        </r>
      </text>
    </comment>
    <comment ref="O11" authorId="0" shapeId="0" xr:uid="{00000000-0006-0000-0800-000004000000}">
      <text>
        <r>
          <rPr>
            <sz val="8"/>
            <color indexed="81"/>
            <rFont val="ＭＳ Ｐゴシック"/>
            <family val="3"/>
            <charset val="128"/>
          </rPr>
          <t>事業所の責任者の役職を記載
（例）管理者、営業所長</t>
        </r>
      </text>
    </comment>
    <comment ref="R11" authorId="0" shapeId="0" xr:uid="{00000000-0006-0000-0800-000005000000}">
      <text>
        <r>
          <rPr>
            <sz val="8"/>
            <color indexed="81"/>
            <rFont val="ＭＳ Ｐゴシック"/>
            <family val="3"/>
            <charset val="128"/>
          </rPr>
          <t>氏名を記載</t>
        </r>
      </text>
    </comment>
    <comment ref="A17" authorId="0" shapeId="0" xr:uid="{00000000-0006-0000-0800-000006000000}">
      <text>
        <r>
          <rPr>
            <sz val="9"/>
            <color indexed="81"/>
            <rFont val="ＭＳ Ｐゴシック"/>
            <family val="3"/>
            <charset val="128"/>
          </rPr>
          <t>２頁の</t>
        </r>
        <r>
          <rPr>
            <b/>
            <sz val="9"/>
            <color indexed="81"/>
            <rFont val="ＭＳ Ｐゴシック"/>
            <family val="3"/>
            <charset val="128"/>
          </rPr>
          <t>「４ 利用登録者一覧表」を先に入力します。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セルの横にある▽のリストから当月利用者を選択します。
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当月実施回数が０回の利用者は選択しない。</t>
        </r>
      </text>
    </comment>
    <comment ref="G17" authorId="0" shapeId="0" xr:uid="{00000000-0006-0000-0800-000007000000}">
      <text>
        <r>
          <rPr>
            <sz val="8"/>
            <color indexed="81"/>
            <rFont val="ＭＳ Ｐゴシック"/>
            <family val="3"/>
            <charset val="128"/>
          </rPr>
          <t>毎年７月に見直しがあります。</t>
        </r>
      </text>
    </comment>
    <comment ref="M18" authorId="0" shapeId="0" xr:uid="{00000000-0006-0000-0800-000008000000}">
      <text>
        <r>
          <rPr>
            <sz val="8"/>
            <color indexed="81"/>
            <rFont val="ＭＳ Ｐゴシック"/>
            <family val="3"/>
            <charset val="128"/>
          </rPr>
          <t>右側の実施日を入力すると自動計算されますが、
清拭を行った場合は清拭の回数を入力してください。
（清拭の回数分入浴回数から差し引きされるようになっています）</t>
        </r>
      </text>
    </comment>
    <comment ref="B67" authorId="0" shapeId="0" xr:uid="{00000000-0006-0000-0800-000009000000}">
      <text>
        <r>
          <rPr>
            <sz val="8"/>
            <color indexed="81"/>
            <rFont val="ＭＳ Ｐゴシック"/>
            <family val="3"/>
            <charset val="128"/>
          </rPr>
          <t>氏と名の間に１字分スペースを入れてください。</t>
        </r>
      </text>
    </comment>
    <comment ref="F67" authorId="0" shapeId="0" xr:uid="{00000000-0006-0000-0800-00000A000000}">
      <text>
        <r>
          <rPr>
            <sz val="8"/>
            <color indexed="81"/>
            <rFont val="ＭＳ Ｐゴシック"/>
            <family val="3"/>
            <charset val="128"/>
          </rPr>
          <t>区名を選択します。</t>
        </r>
      </text>
    </comment>
    <comment ref="H67" authorId="0" shapeId="0" xr:uid="{00000000-0006-0000-0800-00000B000000}">
      <text>
        <r>
          <rPr>
            <sz val="8"/>
            <color indexed="81"/>
            <rFont val="ＭＳ Ｐゴシック"/>
            <family val="3"/>
            <charset val="128"/>
          </rPr>
          <t>町名以下を入力してください。なるべく簡素に。
（例）○丁目○番○号○○○号室　⇒　○－○－○－○○○</t>
        </r>
      </text>
    </comment>
    <comment ref="T67" authorId="0" shapeId="0" xr:uid="{00000000-0006-0000-0800-00000C000000}">
      <text>
        <r>
          <rPr>
            <sz val="8"/>
            <color indexed="81"/>
            <rFont val="ＭＳ Ｐゴシック"/>
            <family val="3"/>
            <charset val="128"/>
          </rPr>
          <t>生年月日を入力します。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10"/>
            <rFont val="ＭＳ Ｐゴシック"/>
            <family val="3"/>
            <charset val="128"/>
          </rPr>
          <t>本事業の対象者は18歳以上65歳未満の
介護保険制度未適用者</t>
        </r>
        <r>
          <rPr>
            <sz val="12"/>
            <color indexed="81"/>
            <rFont val="ＭＳ Ｐゴシック"/>
            <family val="3"/>
            <charset val="128"/>
          </rPr>
          <t>です。
なお、年齢到達は</t>
        </r>
        <r>
          <rPr>
            <sz val="12"/>
            <color indexed="10"/>
            <rFont val="ＭＳ Ｐゴシック"/>
            <family val="3"/>
            <charset val="128"/>
          </rPr>
          <t>誕生日前日</t>
        </r>
        <r>
          <rPr>
            <sz val="12"/>
            <color indexed="81"/>
            <rFont val="ＭＳ Ｐゴシック"/>
            <family val="3"/>
            <charset val="128"/>
          </rPr>
          <t>となります。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大阪市</author>
  </authors>
  <commentList>
    <comment ref="V1" authorId="0" shapeId="0" xr:uid="{00000000-0006-0000-0900-000001000000}">
      <text>
        <r>
          <rPr>
            <sz val="8"/>
            <color indexed="81"/>
            <rFont val="ＭＳ Ｐゴシック"/>
            <family val="3"/>
            <charset val="128"/>
          </rPr>
          <t>何年何月分かを記載します。</t>
        </r>
      </text>
    </comment>
    <comment ref="O6" authorId="0" shapeId="0" xr:uid="{00000000-0006-0000-0900-000002000000}">
      <text>
        <r>
          <rPr>
            <sz val="8"/>
            <color indexed="81"/>
            <rFont val="ＭＳ Ｐゴシック"/>
            <family val="3"/>
            <charset val="128"/>
          </rPr>
          <t>事業所の所在地を記載</t>
        </r>
      </text>
    </comment>
    <comment ref="O8" authorId="0" shapeId="0" xr:uid="{00000000-0006-0000-0900-000003000000}">
      <text>
        <r>
          <rPr>
            <sz val="8"/>
            <color indexed="81"/>
            <rFont val="ＭＳ Ｐゴシック"/>
            <family val="3"/>
            <charset val="128"/>
          </rPr>
          <t>事業所の名称を記載</t>
        </r>
      </text>
    </comment>
    <comment ref="O11" authorId="0" shapeId="0" xr:uid="{00000000-0006-0000-0900-000004000000}">
      <text>
        <r>
          <rPr>
            <sz val="8"/>
            <color indexed="81"/>
            <rFont val="ＭＳ Ｐゴシック"/>
            <family val="3"/>
            <charset val="128"/>
          </rPr>
          <t>事業所の責任者の役職を記載
（例）管理者、営業所長</t>
        </r>
      </text>
    </comment>
    <comment ref="R11" authorId="0" shapeId="0" xr:uid="{00000000-0006-0000-0900-000005000000}">
      <text>
        <r>
          <rPr>
            <sz val="8"/>
            <color indexed="81"/>
            <rFont val="ＭＳ Ｐゴシック"/>
            <family val="3"/>
            <charset val="128"/>
          </rPr>
          <t>氏名を記載</t>
        </r>
      </text>
    </comment>
    <comment ref="A17" authorId="0" shapeId="0" xr:uid="{00000000-0006-0000-09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２頁の「４ 利用登録者一覧表」を先に入力します。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セルの横にある▽のリストから当月利用者を選択します。
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当月実施回数が０回の利用者は選択しない。</t>
        </r>
      </text>
    </comment>
    <comment ref="G17" authorId="0" shapeId="0" xr:uid="{00000000-0006-0000-0900-000007000000}">
      <text>
        <r>
          <rPr>
            <sz val="8"/>
            <color indexed="81"/>
            <rFont val="ＭＳ Ｐゴシック"/>
            <family val="3"/>
            <charset val="128"/>
          </rPr>
          <t>毎年７月に見直しがあります。</t>
        </r>
      </text>
    </comment>
    <comment ref="M18" authorId="0" shapeId="0" xr:uid="{00000000-0006-0000-0900-000008000000}">
      <text>
        <r>
          <rPr>
            <sz val="8"/>
            <color indexed="81"/>
            <rFont val="ＭＳ Ｐゴシック"/>
            <family val="3"/>
            <charset val="128"/>
          </rPr>
          <t>右側の実施日を入力すると自動計算されますが、
清拭を行った場合は清拭の回数を入力してください。
（清拭の回数分入浴回数から差し引きされるようになっています）</t>
        </r>
      </text>
    </comment>
    <comment ref="B67" authorId="0" shapeId="0" xr:uid="{00000000-0006-0000-0900-000009000000}">
      <text>
        <r>
          <rPr>
            <sz val="8"/>
            <color indexed="81"/>
            <rFont val="ＭＳ Ｐゴシック"/>
            <family val="3"/>
            <charset val="128"/>
          </rPr>
          <t>氏と名の間に１字分スペースを入れてください。</t>
        </r>
      </text>
    </comment>
    <comment ref="F67" authorId="0" shapeId="0" xr:uid="{00000000-0006-0000-0900-00000A000000}">
      <text>
        <r>
          <rPr>
            <sz val="8"/>
            <color indexed="81"/>
            <rFont val="ＭＳ Ｐゴシック"/>
            <family val="3"/>
            <charset val="128"/>
          </rPr>
          <t>区名を選択します。</t>
        </r>
      </text>
    </comment>
    <comment ref="H67" authorId="0" shapeId="0" xr:uid="{00000000-0006-0000-0900-00000B000000}">
      <text>
        <r>
          <rPr>
            <sz val="8"/>
            <color indexed="81"/>
            <rFont val="ＭＳ Ｐゴシック"/>
            <family val="3"/>
            <charset val="128"/>
          </rPr>
          <t>町名以下を入力してください。なるべく簡素に。
（例）○丁目○番○号○○○号室　⇒　○－○－○－○○○</t>
        </r>
      </text>
    </comment>
    <comment ref="T67" authorId="0" shapeId="0" xr:uid="{00000000-0006-0000-0900-00000C000000}">
      <text>
        <r>
          <rPr>
            <sz val="8"/>
            <color indexed="81"/>
            <rFont val="ＭＳ Ｐゴシック"/>
            <family val="3"/>
            <charset val="128"/>
          </rPr>
          <t>生年月日を入力します。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10"/>
            <rFont val="ＭＳ Ｐゴシック"/>
            <family val="3"/>
            <charset val="128"/>
          </rPr>
          <t>本事業の対象者は18歳以上65歳未満の介護保険制度未適用者</t>
        </r>
        <r>
          <rPr>
            <sz val="12"/>
            <color indexed="81"/>
            <rFont val="ＭＳ Ｐゴシック"/>
            <family val="3"/>
            <charset val="128"/>
          </rPr>
          <t>です。
なお、年齢到達は</t>
        </r>
        <r>
          <rPr>
            <sz val="12"/>
            <color indexed="10"/>
            <rFont val="ＭＳ Ｐゴシック"/>
            <family val="3"/>
            <charset val="128"/>
          </rPr>
          <t>誕生日前日</t>
        </r>
        <r>
          <rPr>
            <sz val="12"/>
            <color indexed="81"/>
            <rFont val="ＭＳ Ｐゴシック"/>
            <family val="3"/>
            <charset val="128"/>
          </rPr>
          <t>となります。</t>
        </r>
      </text>
    </comment>
  </commentList>
</comments>
</file>

<file path=xl/sharedStrings.xml><?xml version="1.0" encoding="utf-8"?>
<sst xmlns="http://schemas.openxmlformats.org/spreadsheetml/2006/main" count="1400" uniqueCount="162">
  <si>
    <t>（提出先）</t>
    <rPh sb="1" eb="3">
      <t>テイシュツ</t>
    </rPh>
    <rPh sb="3" eb="4">
      <t>サキ</t>
    </rPh>
    <phoneticPr fontId="3"/>
  </si>
  <si>
    <t>　大　阪　市　長</t>
    <rPh sb="1" eb="2">
      <t>マサル</t>
    </rPh>
    <rPh sb="3" eb="4">
      <t>サカ</t>
    </rPh>
    <rPh sb="5" eb="6">
      <t>イチ</t>
    </rPh>
    <rPh sb="7" eb="8">
      <t>チョウ</t>
    </rPh>
    <phoneticPr fontId="3"/>
  </si>
  <si>
    <t>　標記業務について、次のとおり実施したので関係書類を添えて報告します。</t>
    <rPh sb="1" eb="3">
      <t>ヒョウキ</t>
    </rPh>
    <rPh sb="3" eb="5">
      <t>ギョウム</t>
    </rPh>
    <rPh sb="10" eb="11">
      <t>ツギ</t>
    </rPh>
    <rPh sb="15" eb="17">
      <t>ジッシ</t>
    </rPh>
    <rPh sb="21" eb="23">
      <t>カンケイ</t>
    </rPh>
    <rPh sb="23" eb="25">
      <t>ショルイ</t>
    </rPh>
    <rPh sb="26" eb="27">
      <t>ソ</t>
    </rPh>
    <rPh sb="29" eb="31">
      <t>ホウコク</t>
    </rPh>
    <phoneticPr fontId="3"/>
  </si>
  <si>
    <t>記</t>
    <rPh sb="0" eb="1">
      <t>キ</t>
    </rPh>
    <phoneticPr fontId="3"/>
  </si>
  <si>
    <t>円</t>
    <rPh sb="0" eb="1">
      <t>エン</t>
    </rPh>
    <phoneticPr fontId="3"/>
  </si>
  <si>
    <t>（内訳）</t>
    <rPh sb="1" eb="3">
      <t>ウチワケ</t>
    </rPh>
    <phoneticPr fontId="3"/>
  </si>
  <si>
    <t>@</t>
    <phoneticPr fontId="3"/>
  </si>
  <si>
    <t>×</t>
    <phoneticPr fontId="3"/>
  </si>
  <si>
    <t>件</t>
    <rPh sb="0" eb="1">
      <t>ケン</t>
    </rPh>
    <phoneticPr fontId="3"/>
  </si>
  <si>
    <t>＝</t>
    <phoneticPr fontId="3"/>
  </si>
  <si>
    <t>計</t>
    <rPh sb="0" eb="1">
      <t>ケイ</t>
    </rPh>
    <phoneticPr fontId="3"/>
  </si>
  <si>
    <t>（</t>
    <phoneticPr fontId="3"/>
  </si>
  <si>
    <t>所　在　地</t>
    <rPh sb="0" eb="1">
      <t>トコロ</t>
    </rPh>
    <rPh sb="2" eb="3">
      <t>ザイ</t>
    </rPh>
    <rPh sb="4" eb="5">
      <t>チ</t>
    </rPh>
    <phoneticPr fontId="3"/>
  </si>
  <si>
    <t>名　　　称</t>
    <rPh sb="0" eb="1">
      <t>メイ</t>
    </rPh>
    <rPh sb="4" eb="5">
      <t>ショウ</t>
    </rPh>
    <phoneticPr fontId="3"/>
  </si>
  <si>
    <t>利用者氏名</t>
    <rPh sb="0" eb="3">
      <t>リヨウシャ</t>
    </rPh>
    <rPh sb="3" eb="5">
      <t>シメイ</t>
    </rPh>
    <phoneticPr fontId="3"/>
  </si>
  <si>
    <t>実施回数</t>
    <rPh sb="0" eb="2">
      <t>ジッシ</t>
    </rPh>
    <rPh sb="2" eb="4">
      <t>カイスウ</t>
    </rPh>
    <phoneticPr fontId="3"/>
  </si>
  <si>
    <t>福島区</t>
    <rPh sb="2" eb="3">
      <t>ク</t>
    </rPh>
    <phoneticPr fontId="3"/>
  </si>
  <si>
    <t>此花区</t>
    <rPh sb="2" eb="3">
      <t>ク</t>
    </rPh>
    <phoneticPr fontId="3"/>
  </si>
  <si>
    <t>中央区</t>
    <rPh sb="2" eb="3">
      <t>ク</t>
    </rPh>
    <phoneticPr fontId="3"/>
  </si>
  <si>
    <t>西区</t>
    <rPh sb="1" eb="2">
      <t>ク</t>
    </rPh>
    <phoneticPr fontId="3"/>
  </si>
  <si>
    <t>港区</t>
    <rPh sb="1" eb="2">
      <t>ク</t>
    </rPh>
    <phoneticPr fontId="3"/>
  </si>
  <si>
    <t>大正区</t>
    <rPh sb="2" eb="3">
      <t>ク</t>
    </rPh>
    <phoneticPr fontId="3"/>
  </si>
  <si>
    <t>利用者負担額</t>
    <rPh sb="0" eb="3">
      <t>リヨウシャ</t>
    </rPh>
    <rPh sb="3" eb="5">
      <t>フタン</t>
    </rPh>
    <rPh sb="5" eb="6">
      <t>ガク</t>
    </rPh>
    <phoneticPr fontId="3"/>
  </si>
  <si>
    <t>利用者</t>
    <rPh sb="0" eb="3">
      <t>リヨウシャ</t>
    </rPh>
    <phoneticPr fontId="3"/>
  </si>
  <si>
    <t>扶養義務者</t>
    <rPh sb="0" eb="2">
      <t>フヨウ</t>
    </rPh>
    <rPh sb="2" eb="4">
      <t>ギム</t>
    </rPh>
    <rPh sb="4" eb="5">
      <t>シャ</t>
    </rPh>
    <phoneticPr fontId="3"/>
  </si>
  <si>
    <t>入浴</t>
    <rPh sb="0" eb="2">
      <t>ニュウヨク</t>
    </rPh>
    <phoneticPr fontId="3"/>
  </si>
  <si>
    <t>清拭</t>
    <rPh sb="0" eb="2">
      <t>セイシキ</t>
    </rPh>
    <phoneticPr fontId="3"/>
  </si>
  <si>
    <t>実施日</t>
    <rPh sb="0" eb="3">
      <t>ジッシビ</t>
    </rPh>
    <phoneticPr fontId="3"/>
  </si>
  <si>
    <t>1回目</t>
    <rPh sb="1" eb="3">
      <t>カイメ</t>
    </rPh>
    <phoneticPr fontId="3"/>
  </si>
  <si>
    <t>2回目</t>
    <rPh sb="1" eb="3">
      <t>カイメ</t>
    </rPh>
    <phoneticPr fontId="3"/>
  </si>
  <si>
    <t>3回目</t>
    <rPh sb="1" eb="3">
      <t>カイメ</t>
    </rPh>
    <phoneticPr fontId="3"/>
  </si>
  <si>
    <t>4回目</t>
    <rPh sb="1" eb="3">
      <t>カイメ</t>
    </rPh>
    <phoneticPr fontId="3"/>
  </si>
  <si>
    <t>5回目</t>
    <rPh sb="1" eb="3">
      <t>カイメ</t>
    </rPh>
    <phoneticPr fontId="3"/>
  </si>
  <si>
    <t>6回目</t>
    <rPh sb="1" eb="3">
      <t>カイメ</t>
    </rPh>
    <phoneticPr fontId="3"/>
  </si>
  <si>
    <t>7回目</t>
    <rPh sb="1" eb="3">
      <t>カイメ</t>
    </rPh>
    <phoneticPr fontId="3"/>
  </si>
  <si>
    <t>8回目</t>
    <rPh sb="1" eb="3">
      <t>カイメ</t>
    </rPh>
    <phoneticPr fontId="3"/>
  </si>
  <si>
    <t>（</t>
    <phoneticPr fontId="3"/>
  </si>
  <si>
    <t>）</t>
    <phoneticPr fontId="3"/>
  </si>
  <si>
    <t>登録者氏名</t>
    <rPh sb="0" eb="3">
      <t>トウロクシャ</t>
    </rPh>
    <rPh sb="3" eb="5">
      <t>シメイ</t>
    </rPh>
    <phoneticPr fontId="3"/>
  </si>
  <si>
    <t>登録者住所</t>
    <rPh sb="0" eb="3">
      <t>トウロクシャ</t>
    </rPh>
    <rPh sb="3" eb="5">
      <t>ジュウショ</t>
    </rPh>
    <phoneticPr fontId="3"/>
  </si>
  <si>
    <t>生年月日</t>
    <rPh sb="0" eb="2">
      <t>セイネン</t>
    </rPh>
    <rPh sb="2" eb="4">
      <t>ガッピ</t>
    </rPh>
    <phoneticPr fontId="3"/>
  </si>
  <si>
    <t>区</t>
    <rPh sb="0" eb="1">
      <t>ク</t>
    </rPh>
    <phoneticPr fontId="3"/>
  </si>
  <si>
    <t>　標記業務について、次のとおり実施したので報告します。</t>
    <rPh sb="1" eb="3">
      <t>ヒョウキ</t>
    </rPh>
    <rPh sb="3" eb="5">
      <t>ギョウム</t>
    </rPh>
    <rPh sb="10" eb="11">
      <t>ツギ</t>
    </rPh>
    <rPh sb="15" eb="17">
      <t>ジッシ</t>
    </rPh>
    <rPh sb="21" eb="23">
      <t>ホウコク</t>
    </rPh>
    <phoneticPr fontId="3"/>
  </si>
  <si>
    <t>１ 利用者別実施状況</t>
    <rPh sb="2" eb="5">
      <t>リヨウシャ</t>
    </rPh>
    <rPh sb="5" eb="6">
      <t>ベツ</t>
    </rPh>
    <rPh sb="6" eb="8">
      <t>ジッシ</t>
    </rPh>
    <rPh sb="8" eb="10">
      <t>ジョウキョウ</t>
    </rPh>
    <phoneticPr fontId="3"/>
  </si>
  <si>
    <t>当月登録実人数</t>
    <rPh sb="0" eb="2">
      <t>トウゲツ</t>
    </rPh>
    <rPh sb="2" eb="4">
      <t>トウロク</t>
    </rPh>
    <rPh sb="4" eb="5">
      <t>ジツ</t>
    </rPh>
    <rPh sb="5" eb="7">
      <t>ニンズウ</t>
    </rPh>
    <phoneticPr fontId="3"/>
  </si>
  <si>
    <t>項目</t>
    <rPh sb="0" eb="2">
      <t>コウモク</t>
    </rPh>
    <phoneticPr fontId="3"/>
  </si>
  <si>
    <t>実績</t>
    <rPh sb="0" eb="2">
      <t>ジッセキ</t>
    </rPh>
    <phoneticPr fontId="3"/>
  </si>
  <si>
    <t>延回数</t>
    <rPh sb="0" eb="1">
      <t>ノ</t>
    </rPh>
    <rPh sb="1" eb="3">
      <t>カイスウ</t>
    </rPh>
    <phoneticPr fontId="3"/>
  </si>
  <si>
    <t>４ 利用登録者一覧表</t>
    <rPh sb="2" eb="4">
      <t>リヨウ</t>
    </rPh>
    <rPh sb="4" eb="6">
      <t>トウロク</t>
    </rPh>
    <rPh sb="6" eb="7">
      <t>シャ</t>
    </rPh>
    <rPh sb="7" eb="9">
      <t>イチラン</t>
    </rPh>
    <rPh sb="9" eb="10">
      <t>ヒョウ</t>
    </rPh>
    <phoneticPr fontId="3"/>
  </si>
  <si>
    <t>日</t>
    <rPh sb="0" eb="1">
      <t>ニチ</t>
    </rPh>
    <phoneticPr fontId="3"/>
  </si>
  <si>
    <t>区名</t>
    <rPh sb="0" eb="1">
      <t>ク</t>
    </rPh>
    <rPh sb="1" eb="2">
      <t>メイ</t>
    </rPh>
    <phoneticPr fontId="3"/>
  </si>
  <si>
    <t>登録実人数</t>
    <rPh sb="0" eb="2">
      <t>トウロク</t>
    </rPh>
    <rPh sb="2" eb="3">
      <t>ミノル</t>
    </rPh>
    <rPh sb="3" eb="5">
      <t>ニンズウ</t>
    </rPh>
    <phoneticPr fontId="3"/>
  </si>
  <si>
    <t>利用実人数</t>
    <rPh sb="0" eb="2">
      <t>リヨウ</t>
    </rPh>
    <rPh sb="2" eb="3">
      <t>ジツ</t>
    </rPh>
    <rPh sb="3" eb="5">
      <t>ニンズウ</t>
    </rPh>
    <phoneticPr fontId="3"/>
  </si>
  <si>
    <t>利用延回数</t>
    <rPh sb="0" eb="2">
      <t>リヨウ</t>
    </rPh>
    <rPh sb="2" eb="3">
      <t>ノ</t>
    </rPh>
    <rPh sb="3" eb="5">
      <t>カイスウ</t>
    </rPh>
    <phoneticPr fontId="3"/>
  </si>
  <si>
    <t>北区</t>
    <phoneticPr fontId="3"/>
  </si>
  <si>
    <t>都島区</t>
    <phoneticPr fontId="3"/>
  </si>
  <si>
    <t>福島区</t>
    <phoneticPr fontId="3"/>
  </si>
  <si>
    <t>此花区</t>
    <phoneticPr fontId="3"/>
  </si>
  <si>
    <t>中央区</t>
    <phoneticPr fontId="3"/>
  </si>
  <si>
    <t>西区</t>
    <phoneticPr fontId="3"/>
  </si>
  <si>
    <t>港区</t>
    <phoneticPr fontId="3"/>
  </si>
  <si>
    <t>大正区</t>
    <phoneticPr fontId="3"/>
  </si>
  <si>
    <t>天王寺区</t>
    <phoneticPr fontId="3"/>
  </si>
  <si>
    <t>浪速区</t>
    <phoneticPr fontId="3"/>
  </si>
  <si>
    <t>西淀川区</t>
    <phoneticPr fontId="3"/>
  </si>
  <si>
    <t>淀川区</t>
    <phoneticPr fontId="3"/>
  </si>
  <si>
    <t>東淀川区</t>
    <phoneticPr fontId="3"/>
  </si>
  <si>
    <t>東成区</t>
    <phoneticPr fontId="3"/>
  </si>
  <si>
    <t>生野区</t>
    <phoneticPr fontId="3"/>
  </si>
  <si>
    <t>旭区</t>
    <phoneticPr fontId="3"/>
  </si>
  <si>
    <t>城東区</t>
    <phoneticPr fontId="3"/>
  </si>
  <si>
    <t>鶴見区</t>
    <phoneticPr fontId="3"/>
  </si>
  <si>
    <t>阿倍野区</t>
    <phoneticPr fontId="3"/>
  </si>
  <si>
    <t>住之江区</t>
    <phoneticPr fontId="3"/>
  </si>
  <si>
    <t>住吉区</t>
    <phoneticPr fontId="3"/>
  </si>
  <si>
    <t>東住吉区</t>
    <phoneticPr fontId="3"/>
  </si>
  <si>
    <t>平野区</t>
    <phoneticPr fontId="3"/>
  </si>
  <si>
    <t>西成区</t>
    <phoneticPr fontId="3"/>
  </si>
  <si>
    <t>２ 登録人数及び実施状況</t>
    <rPh sb="4" eb="6">
      <t>ニンズウ</t>
    </rPh>
    <rPh sb="6" eb="7">
      <t>オヨ</t>
    </rPh>
    <rPh sb="8" eb="10">
      <t>ジッシ</t>
    </rPh>
    <rPh sb="10" eb="12">
      <t>ジョウキョウ</t>
    </rPh>
    <phoneticPr fontId="3"/>
  </si>
  <si>
    <t>３ 利用者負担額別実施状況</t>
    <rPh sb="2" eb="5">
      <t>リヨウシャ</t>
    </rPh>
    <rPh sb="5" eb="7">
      <t>フタン</t>
    </rPh>
    <rPh sb="7" eb="8">
      <t>ガク</t>
    </rPh>
    <rPh sb="8" eb="9">
      <t>ベツ</t>
    </rPh>
    <rPh sb="9" eb="11">
      <t>ジッシ</t>
    </rPh>
    <rPh sb="11" eb="13">
      <t>ジョウキョウ</t>
    </rPh>
    <phoneticPr fontId="3"/>
  </si>
  <si>
    <t>６ 区別登録人数及び実施状況</t>
    <rPh sb="2" eb="4">
      <t>クベツ</t>
    </rPh>
    <rPh sb="4" eb="6">
      <t>トウロク</t>
    </rPh>
    <rPh sb="6" eb="8">
      <t>ニンズウ</t>
    </rPh>
    <rPh sb="8" eb="9">
      <t>オヨ</t>
    </rPh>
    <rPh sb="10" eb="12">
      <t>ジッシ</t>
    </rPh>
    <rPh sb="12" eb="14">
      <t>ジョウキョウ</t>
    </rPh>
    <phoneticPr fontId="3"/>
  </si>
  <si>
    <t>当月実施実人数</t>
    <rPh sb="0" eb="2">
      <t>トウゲツ</t>
    </rPh>
    <rPh sb="2" eb="4">
      <t>ジッシ</t>
    </rPh>
    <rPh sb="4" eb="5">
      <t>ジツ</t>
    </rPh>
    <rPh sb="5" eb="7">
      <t>ニンズウ</t>
    </rPh>
    <phoneticPr fontId="3"/>
  </si>
  <si>
    <t>当月実施延回数</t>
    <rPh sb="0" eb="2">
      <t>トウゲツ</t>
    </rPh>
    <rPh sb="2" eb="4">
      <t>ジッシ</t>
    </rPh>
    <rPh sb="4" eb="5">
      <t>ノ</t>
    </rPh>
    <rPh sb="5" eb="7">
      <t>カイスウ</t>
    </rPh>
    <phoneticPr fontId="3"/>
  </si>
  <si>
    <t>５ 日別実施状況</t>
    <phoneticPr fontId="3"/>
  </si>
  <si>
    <t>７ 当月分委託料明細</t>
    <rPh sb="2" eb="5">
      <t>トウゲツブン</t>
    </rPh>
    <rPh sb="5" eb="7">
      <t>イタク</t>
    </rPh>
    <rPh sb="7" eb="8">
      <t>リョウ</t>
    </rPh>
    <rPh sb="8" eb="10">
      <t>メイサイ</t>
    </rPh>
    <phoneticPr fontId="3"/>
  </si>
  <si>
    <t>請　 求 　書</t>
    <rPh sb="0" eb="1">
      <t>ショウ</t>
    </rPh>
    <rPh sb="3" eb="4">
      <t>モトム</t>
    </rPh>
    <rPh sb="6" eb="7">
      <t>ショ</t>
    </rPh>
    <phoneticPr fontId="3"/>
  </si>
  <si>
    <t>大　阪　市　長　　様</t>
    <rPh sb="0" eb="1">
      <t>ダイ</t>
    </rPh>
    <rPh sb="2" eb="3">
      <t>サカ</t>
    </rPh>
    <rPh sb="4" eb="5">
      <t>シ</t>
    </rPh>
    <rPh sb="6" eb="7">
      <t>チョウ</t>
    </rPh>
    <rPh sb="9" eb="10">
      <t>サマ</t>
    </rPh>
    <phoneticPr fontId="3"/>
  </si>
  <si>
    <t>次のとおり請求します。</t>
    <rPh sb="0" eb="1">
      <t>ツギ</t>
    </rPh>
    <rPh sb="5" eb="7">
      <t>セイキュウ</t>
    </rPh>
    <phoneticPr fontId="3"/>
  </si>
  <si>
    <t>金額</t>
    <rPh sb="0" eb="2">
      <t>キンガク</t>
    </rPh>
    <phoneticPr fontId="3"/>
  </si>
  <si>
    <t>円也</t>
    <rPh sb="0" eb="1">
      <t>エン</t>
    </rPh>
    <rPh sb="1" eb="2">
      <t>ナリ</t>
    </rPh>
    <phoneticPr fontId="3"/>
  </si>
  <si>
    <t>内容</t>
    <rPh sb="0" eb="2">
      <t>ナイヨウ</t>
    </rPh>
    <phoneticPr fontId="3"/>
  </si>
  <si>
    <t>※金額の前には必ず￥を付けてください。</t>
    <rPh sb="1" eb="3">
      <t>キンガク</t>
    </rPh>
    <rPh sb="4" eb="5">
      <t>マエ</t>
    </rPh>
    <rPh sb="7" eb="8">
      <t>カナラ</t>
    </rPh>
    <rPh sb="11" eb="12">
      <t>ツ</t>
    </rPh>
    <phoneticPr fontId="3"/>
  </si>
  <si>
    <t>口座番号</t>
    <rPh sb="0" eb="2">
      <t>コウザ</t>
    </rPh>
    <rPh sb="2" eb="4">
      <t>バンゴウ</t>
    </rPh>
    <phoneticPr fontId="3"/>
  </si>
  <si>
    <t>債権者登録済みの金融機関の口座へ振り込んでください。</t>
    <rPh sb="0" eb="3">
      <t>サイケンシャ</t>
    </rPh>
    <rPh sb="3" eb="5">
      <t>トウロク</t>
    </rPh>
    <rPh sb="5" eb="6">
      <t>ズ</t>
    </rPh>
    <rPh sb="8" eb="10">
      <t>キンユウ</t>
    </rPh>
    <rPh sb="10" eb="12">
      <t>キカン</t>
    </rPh>
    <rPh sb="13" eb="15">
      <t>コウザ</t>
    </rPh>
    <rPh sb="16" eb="17">
      <t>フ</t>
    </rPh>
    <rPh sb="18" eb="19">
      <t>コ</t>
    </rPh>
    <phoneticPr fontId="3"/>
  </si>
  <si>
    <t>債権者番号</t>
    <rPh sb="0" eb="3">
      <t>サイケンシャ</t>
    </rPh>
    <rPh sb="3" eb="5">
      <t>バンゴウ</t>
    </rPh>
    <phoneticPr fontId="3"/>
  </si>
  <si>
    <t>指定口座</t>
    <rPh sb="0" eb="2">
      <t>シテイ</t>
    </rPh>
    <rPh sb="2" eb="4">
      <t>コウザ</t>
    </rPh>
    <phoneticPr fontId="3"/>
  </si>
  <si>
    <t>※指定口座はＡ．Ｂ．Ｃ．Ｄ．Ｍより御指定ください。</t>
    <rPh sb="1" eb="3">
      <t>シテイ</t>
    </rPh>
    <rPh sb="3" eb="5">
      <t>コウザ</t>
    </rPh>
    <rPh sb="17" eb="20">
      <t>ゴシテイ</t>
    </rPh>
    <phoneticPr fontId="3"/>
  </si>
  <si>
    <t>事業所分添付）</t>
    <rPh sb="0" eb="3">
      <t>ジギョウショ</t>
    </rPh>
    <rPh sb="3" eb="4">
      <t>ブン</t>
    </rPh>
    <rPh sb="4" eb="6">
      <t>テンプ</t>
    </rPh>
    <phoneticPr fontId="3"/>
  </si>
  <si>
    <t>（</t>
    <phoneticPr fontId="3"/>
  </si>
  <si>
    <r>
      <t>件</t>
    </r>
    <r>
      <rPr>
        <sz val="10"/>
        <rFont val="ＭＳ 明朝"/>
        <family val="1"/>
        <charset val="128"/>
      </rPr>
      <t>（別添事業所別明細書のとおり）</t>
    </r>
    <rPh sb="0" eb="1">
      <t>ケン</t>
    </rPh>
    <rPh sb="2" eb="4">
      <t>ベッテン</t>
    </rPh>
    <rPh sb="4" eb="7">
      <t>ジギョウショ</t>
    </rPh>
    <rPh sb="7" eb="8">
      <t>ベツ</t>
    </rPh>
    <rPh sb="8" eb="11">
      <t>メイサイショ</t>
    </rPh>
    <phoneticPr fontId="3"/>
  </si>
  <si>
    <r>
      <t>　　　　</t>
    </r>
    <r>
      <rPr>
        <u/>
        <sz val="11"/>
        <rFont val="ＭＳ Ｐゴシック"/>
        <family val="3"/>
        <charset val="128"/>
      </rPr>
      <t>毎月10日必着</t>
    </r>
    <rPh sb="4" eb="6">
      <t>マイツキ</t>
    </rPh>
    <rPh sb="8" eb="9">
      <t>ニチ</t>
    </rPh>
    <rPh sb="9" eb="11">
      <t>ヒッチャク</t>
    </rPh>
    <phoneticPr fontId="3"/>
  </si>
  <si>
    <t>提出方法</t>
    <rPh sb="0" eb="2">
      <t>テイシュツ</t>
    </rPh>
    <rPh sb="2" eb="4">
      <t>ホウホウ</t>
    </rPh>
    <phoneticPr fontId="3"/>
  </si>
  <si>
    <t>生野区</t>
  </si>
  <si>
    <t>東成区</t>
  </si>
  <si>
    <t>東淀川区</t>
  </si>
  <si>
    <t>淀川区</t>
  </si>
  <si>
    <t>西淀川区</t>
  </si>
  <si>
    <t>浪速区</t>
  </si>
  <si>
    <t>天王寺区</t>
    <rPh sb="0" eb="4">
      <t>テンノウジク</t>
    </rPh>
    <phoneticPr fontId="3"/>
  </si>
  <si>
    <t>金融機関名称</t>
    <rPh sb="0" eb="2">
      <t>キンユウ</t>
    </rPh>
    <rPh sb="2" eb="4">
      <t>キカン</t>
    </rPh>
    <rPh sb="4" eb="6">
      <t>メイショウ</t>
    </rPh>
    <phoneticPr fontId="3"/>
  </si>
  <si>
    <t>支店名称</t>
    <rPh sb="0" eb="2">
      <t>シテン</t>
    </rPh>
    <rPh sb="2" eb="4">
      <t>メイショウ</t>
    </rPh>
    <phoneticPr fontId="3"/>
  </si>
  <si>
    <t>預金種別</t>
    <rPh sb="0" eb="2">
      <t>ヨキン</t>
    </rPh>
    <rPh sb="2" eb="4">
      <t>シュベツ</t>
    </rPh>
    <phoneticPr fontId="3"/>
  </si>
  <si>
    <t>フリガナ
口座名義</t>
    <rPh sb="5" eb="7">
      <t>コウザ</t>
    </rPh>
    <rPh sb="7" eb="9">
      <t>メイギ</t>
    </rPh>
    <phoneticPr fontId="3"/>
  </si>
  <si>
    <t>次に指定する金融機関の口座に振り込んでください。</t>
    <phoneticPr fontId="3"/>
  </si>
  <si>
    <t>執行主管コード</t>
    <rPh sb="0" eb="2">
      <t>シッコウ</t>
    </rPh>
    <rPh sb="2" eb="4">
      <t>シュカン</t>
    </rPh>
    <phoneticPr fontId="3"/>
  </si>
  <si>
    <t>支出命令番号</t>
    <rPh sb="0" eb="2">
      <t>シシュツ</t>
    </rPh>
    <rPh sb="2" eb="4">
      <t>メイレイ</t>
    </rPh>
    <rPh sb="4" eb="6">
      <t>バンゴウ</t>
    </rPh>
    <phoneticPr fontId="3"/>
  </si>
  <si>
    <t>■歳出</t>
    <rPh sb="1" eb="3">
      <t>サイシュツ</t>
    </rPh>
    <phoneticPr fontId="3"/>
  </si>
  <si>
    <t>□歳入</t>
    <rPh sb="1" eb="3">
      <t>サイニュウ</t>
    </rPh>
    <phoneticPr fontId="3"/>
  </si>
  <si>
    <t>□歳計外</t>
    <rPh sb="1" eb="2">
      <t>サイ</t>
    </rPh>
    <rPh sb="2" eb="3">
      <t>ケイ</t>
    </rPh>
    <rPh sb="3" eb="4">
      <t>ガイ</t>
    </rPh>
    <phoneticPr fontId="3"/>
  </si>
  <si>
    <t>□基金</t>
    <rPh sb="1" eb="3">
      <t>キキン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</si>
  <si>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</si>
  <si>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</si>
  <si>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月分</t>
    <rPh sb="0" eb="1">
      <t>ガツ</t>
    </rPh>
    <rPh sb="1" eb="2">
      <t>ブン</t>
    </rPh>
    <phoneticPr fontId="3"/>
  </si>
  <si>
    <t>業務区分</t>
    <phoneticPr fontId="3"/>
  </si>
  <si>
    <t>月分）</t>
    <rPh sb="0" eb="1">
      <t>ガツ</t>
    </rPh>
    <rPh sb="1" eb="2">
      <t>ブン</t>
    </rPh>
    <phoneticPr fontId="3"/>
  </si>
  <si>
    <t>３－２－１</t>
    <phoneticPr fontId="3"/>
  </si>
  <si>
    <t>６２４０５</t>
    <phoneticPr fontId="3"/>
  </si>
  <si>
    <t>重度障がい者入浴サービス事業委託料</t>
    <rPh sb="0" eb="2">
      <t>ジュウド</t>
    </rPh>
    <rPh sb="2" eb="3">
      <t>ショウ</t>
    </rPh>
    <rPh sb="5" eb="6">
      <t>シャ</t>
    </rPh>
    <rPh sb="6" eb="8">
      <t>ニュウヨク</t>
    </rPh>
    <rPh sb="12" eb="14">
      <t>ジギョウ</t>
    </rPh>
    <rPh sb="14" eb="17">
      <t>イタクリョウ</t>
    </rPh>
    <phoneticPr fontId="3"/>
  </si>
  <si>
    <t>重度障がい者入浴サービス事業実績報告書</t>
    <rPh sb="0" eb="2">
      <t>ジュウド</t>
    </rPh>
    <rPh sb="2" eb="3">
      <t>ショウ</t>
    </rPh>
    <rPh sb="5" eb="6">
      <t>シャ</t>
    </rPh>
    <rPh sb="6" eb="8">
      <t>ニュウヨク</t>
    </rPh>
    <rPh sb="12" eb="14">
      <t>ジギョウ</t>
    </rPh>
    <rPh sb="14" eb="16">
      <t>ジッセキ</t>
    </rPh>
    <rPh sb="16" eb="18">
      <t>ホウコク</t>
    </rPh>
    <rPh sb="18" eb="19">
      <t>ショ</t>
    </rPh>
    <phoneticPr fontId="3"/>
  </si>
  <si>
    <t>・入浴サービス</t>
    <rPh sb="1" eb="3">
      <t>ニュウヨク</t>
    </rPh>
    <phoneticPr fontId="3"/>
  </si>
  <si>
    <t>・清拭</t>
    <rPh sb="1" eb="3">
      <t>セイシキ</t>
    </rPh>
    <phoneticPr fontId="3"/>
  </si>
  <si>
    <t>①</t>
    <phoneticPr fontId="3"/>
  </si>
  <si>
    <t>②</t>
    <phoneticPr fontId="3"/>
  </si>
  <si>
    <t>重度障がい者入浴サービス事業　事業所別実績明細書</t>
    <rPh sb="0" eb="2">
      <t>ジュウド</t>
    </rPh>
    <rPh sb="2" eb="3">
      <t>ショウ</t>
    </rPh>
    <rPh sb="5" eb="6">
      <t>シャ</t>
    </rPh>
    <rPh sb="6" eb="8">
      <t>ニュウヨク</t>
    </rPh>
    <rPh sb="12" eb="14">
      <t>ジギョウ</t>
    </rPh>
    <rPh sb="15" eb="18">
      <t>ジギョウショ</t>
    </rPh>
    <rPh sb="18" eb="19">
      <t>ベツ</t>
    </rPh>
    <rPh sb="19" eb="21">
      <t>ジッセキ</t>
    </rPh>
    <rPh sb="21" eb="24">
      <t>メイサイショ</t>
    </rPh>
    <phoneticPr fontId="3"/>
  </si>
  <si>
    <t>北区</t>
    <rPh sb="0" eb="2">
      <t>キタク</t>
    </rPh>
    <phoneticPr fontId="3"/>
  </si>
  <si>
    <t>都島区</t>
    <rPh sb="0" eb="3">
      <t>ミヤコジマク</t>
    </rPh>
    <phoneticPr fontId="3"/>
  </si>
  <si>
    <t>＝</t>
    <phoneticPr fontId="3"/>
  </si>
  <si>
    <t>　１　重度障がい者入浴サービス事業</t>
    <rPh sb="3" eb="5">
      <t>ジュウド</t>
    </rPh>
    <rPh sb="5" eb="6">
      <t>ショウ</t>
    </rPh>
    <rPh sb="8" eb="9">
      <t>シャ</t>
    </rPh>
    <rPh sb="9" eb="11">
      <t>ニュウヨク</t>
    </rPh>
    <rPh sb="15" eb="17">
      <t>ジギョウ</t>
    </rPh>
    <phoneticPr fontId="3"/>
  </si>
  <si>
    <t>福祉契第　　　　　　　　　号</t>
    <rPh sb="0" eb="2">
      <t>フクシ</t>
    </rPh>
    <rPh sb="2" eb="3">
      <t>チギリ</t>
    </rPh>
    <rPh sb="3" eb="4">
      <t>ダイ</t>
    </rPh>
    <rPh sb="13" eb="14">
      <t>ゴウ</t>
    </rPh>
    <phoneticPr fontId="3"/>
  </si>
  <si>
    <t>　２　業務委託料請求額（①＋②）</t>
    <rPh sb="3" eb="5">
      <t>ギョウム</t>
    </rPh>
    <rPh sb="5" eb="8">
      <t>イタクリョウ</t>
    </rPh>
    <rPh sb="8" eb="10">
      <t>セイキュウ</t>
    </rPh>
    <rPh sb="10" eb="11">
      <t>ガク</t>
    </rPh>
    <phoneticPr fontId="3"/>
  </si>
  <si>
    <t>9回目</t>
    <rPh sb="1" eb="3">
      <t>カイメ</t>
    </rPh>
    <phoneticPr fontId="3"/>
  </si>
  <si>
    <t>旭区</t>
  </si>
  <si>
    <t>城東区</t>
  </si>
  <si>
    <t>鶴見区</t>
  </si>
  <si>
    <t>阿倍野区</t>
  </si>
  <si>
    <t>住之江区</t>
  </si>
  <si>
    <t>住吉区</t>
  </si>
  <si>
    <t>東住吉区</t>
  </si>
  <si>
    <t>平野区</t>
  </si>
  <si>
    <t>西成区</t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</si>
  <si>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</si>
  <si>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令和</t>
    <rPh sb="0" eb="2">
      <t>レイワ</t>
    </rPh>
    <phoneticPr fontId="3"/>
  </si>
  <si>
    <t>氏名</t>
    <rPh sb="0" eb="2">
      <t>シメイ</t>
    </rPh>
    <phoneticPr fontId="3"/>
  </si>
  <si>
    <t>住所</t>
    <rPh sb="0" eb="1">
      <t>ジュウ</t>
    </rPh>
    <rPh sb="1" eb="2">
      <t>トコロ</t>
    </rPh>
    <phoneticPr fontId="3"/>
  </si>
  <si>
    <t>(令和</t>
    <rPh sb="1" eb="3">
      <t>レイワ</t>
    </rPh>
    <phoneticPr fontId="3"/>
  </si>
  <si>
    <t>代表者名</t>
    <rPh sb="0" eb="4">
      <t>ダイヒョウシャメイ</t>
    </rPh>
    <phoneticPr fontId="3"/>
  </si>
  <si>
    <t>責任者名</t>
    <rPh sb="0" eb="3">
      <t>セキニンシャ</t>
    </rPh>
    <rPh sb="3" eb="4">
      <t>メイ</t>
    </rPh>
    <phoneticPr fontId="3"/>
  </si>
  <si>
    <t>本市記入欄</t>
    <phoneticPr fontId="3"/>
  </si>
  <si>
    <t>記載事項等照合先（契約番号等）</t>
    <rPh sb="0" eb="2">
      <t>キサイ</t>
    </rPh>
    <rPh sb="2" eb="4">
      <t>ジコウ</t>
    </rPh>
    <rPh sb="4" eb="5">
      <t>トウ</t>
    </rPh>
    <rPh sb="5" eb="7">
      <t>ショウゴウ</t>
    </rPh>
    <rPh sb="7" eb="8">
      <t>サキ</t>
    </rPh>
    <rPh sb="9" eb="11">
      <t>ケイヤク</t>
    </rPh>
    <rPh sb="11" eb="13">
      <t>バンゴウ</t>
    </rPh>
    <rPh sb="13" eb="14">
      <t>トウ</t>
    </rPh>
    <phoneticPr fontId="3"/>
  </si>
  <si>
    <t>）</t>
    <phoneticPr fontId="3"/>
  </si>
  <si>
    <t>10回目</t>
    <rPh sb="2" eb="4">
      <t>カイメ</t>
    </rPh>
    <phoneticPr fontId="3"/>
  </si>
  <si>
    <t>別添２</t>
    <rPh sb="0" eb="2">
      <t>ベッテン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</si>
</sst>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▲ &quot;#,##0"/>
    <numFmt numFmtId="177" formatCode="&quot;金&quot;\ #,##0;&quot;▲ &quot;#,##0"/>
    <numFmt numFmtId="178" formatCode="#,##0;&quot;△ &quot;#,##0"/>
    <numFmt numFmtId="179" formatCode="#,##0&quot;人&quot;"/>
    <numFmt numFmtId="180" formatCode="#,##0&quot;回&quot;"/>
    <numFmt numFmtId="181" formatCode="&quot;¥&quot;#,###\-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2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right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/>
    <xf numFmtId="0" fontId="0" fillId="0" borderId="22" xfId="0" applyBorder="1" applyAlignment="1">
      <alignment horizontal="center" shrinkToFit="1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Alignment="1" applyProtection="1">
      <alignment horizontal="distributed" vertical="center" justifyLastLine="1"/>
      <protection locked="0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58" fontId="2" fillId="0" borderId="0" xfId="0" applyNumberFormat="1" applyFont="1" applyAlignment="1" applyProtection="1">
      <alignment horizontal="distributed" vertical="center" justifyLastLine="1" shrinkToFit="1"/>
    </xf>
    <xf numFmtId="0" fontId="2" fillId="0" borderId="0" xfId="0" applyFont="1" applyAlignment="1" applyProtection="1">
      <alignment horizontal="distributed" vertical="center" justifyLastLine="1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2" fillId="0" borderId="32" xfId="0" applyNumberFormat="1" applyFont="1" applyBorder="1" applyAlignment="1" applyProtection="1">
      <alignment horizontal="center" vertical="center" shrinkToFit="1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distributed"/>
    </xf>
    <xf numFmtId="0" fontId="0" fillId="0" borderId="34" xfId="0" applyBorder="1" applyAlignment="1" applyProtection="1">
      <alignment horizontal="distributed"/>
    </xf>
    <xf numFmtId="0" fontId="2" fillId="0" borderId="0" xfId="0" applyFont="1" applyBorder="1" applyAlignment="1" applyProtection="1">
      <alignment horizontal="right" vertical="center" shrinkToFit="1"/>
    </xf>
    <xf numFmtId="0" fontId="15" fillId="0" borderId="0" xfId="0" applyFont="1" applyBorder="1" applyAlignment="1" applyProtection="1">
      <alignment horizontal="right" vertical="center" shrinkToFit="1"/>
    </xf>
    <xf numFmtId="0" fontId="15" fillId="0" borderId="0" xfId="0" applyFont="1" applyAlignment="1" applyProtection="1">
      <alignment horizontal="right" vertical="top" shrinkToFit="1"/>
    </xf>
    <xf numFmtId="0" fontId="2" fillId="0" borderId="0" xfId="0" applyFont="1" applyAlignment="1" applyProtection="1">
      <alignment horizontal="right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distributed" vertical="center" justifyLastLine="1" shrinkToFit="1"/>
    </xf>
    <xf numFmtId="0" fontId="15" fillId="0" borderId="0" xfId="0" applyFont="1" applyAlignment="1" applyProtection="1">
      <alignment horizontal="distributed" vertical="center" justifyLastLine="1" shrinkToFit="1"/>
    </xf>
    <xf numFmtId="0" fontId="2" fillId="0" borderId="0" xfId="0" applyFont="1" applyAlignment="1" applyProtection="1">
      <alignment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left" vertical="center" indent="1" shrinkToFit="1"/>
      <protection locked="0"/>
    </xf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left" vertical="center" indent="1" shrinkToFit="1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58" fontId="2" fillId="0" borderId="0" xfId="0" applyNumberFormat="1" applyFont="1" applyFill="1" applyAlignment="1" applyProtection="1">
      <alignment horizontal="distributed" vertical="center" justifyLastLine="1"/>
    </xf>
    <xf numFmtId="0" fontId="2" fillId="0" borderId="0" xfId="0" applyFont="1" applyFill="1" applyAlignment="1" applyProtection="1">
      <alignment horizontal="right" vertical="center"/>
    </xf>
    <xf numFmtId="178" fontId="2" fillId="0" borderId="0" xfId="0" applyNumberFormat="1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 vertical="center"/>
    </xf>
    <xf numFmtId="0" fontId="12" fillId="0" borderId="0" xfId="0" applyFont="1" applyFill="1" applyAlignment="1" applyProtection="1">
      <alignment vertical="center"/>
    </xf>
    <xf numFmtId="0" fontId="2" fillId="0" borderId="20" xfId="0" applyFont="1" applyFill="1" applyBorder="1" applyAlignment="1" applyProtection="1">
      <alignment horizontal="right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left" vertical="center" indent="1" shrinkToFit="1"/>
      <protection locked="0"/>
    </xf>
    <xf numFmtId="0" fontId="2" fillId="0" borderId="0" xfId="0" applyFont="1" applyFill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2" fillId="0" borderId="0" xfId="0" applyFont="1" applyFill="1" applyAlignment="1" applyProtection="1">
      <alignment horizontal="left" vertical="center" indent="1" shrinkToFit="1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90" xfId="0" applyFont="1" applyFill="1" applyBorder="1" applyAlignment="1" applyProtection="1">
      <alignment horizontal="center" vertical="center" shrinkToFit="1"/>
      <protection locked="0"/>
    </xf>
    <xf numFmtId="0" fontId="2" fillId="0" borderId="95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horizontal="center" vertical="center" justifyLastLine="1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49" fontId="2" fillId="0" borderId="67" xfId="0" applyNumberFormat="1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/>
    </xf>
    <xf numFmtId="0" fontId="2" fillId="0" borderId="71" xfId="0" applyFont="1" applyBorder="1" applyAlignment="1" applyProtection="1">
      <alignment horizontal="center" vertical="center" shrinkToFit="1"/>
    </xf>
    <xf numFmtId="0" fontId="0" fillId="0" borderId="72" xfId="0" applyBorder="1" applyAlignment="1" applyProtection="1">
      <alignment horizontal="center" vertical="center"/>
    </xf>
    <xf numFmtId="0" fontId="0" fillId="0" borderId="73" xfId="0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54" xfId="0" applyFont="1" applyBorder="1" applyAlignment="1" applyProtection="1">
      <alignment vertical="center"/>
    </xf>
    <xf numFmtId="0" fontId="0" fillId="0" borderId="54" xfId="0" applyBorder="1" applyAlignment="1" applyProtection="1">
      <alignment vertical="center"/>
    </xf>
    <xf numFmtId="0" fontId="0" fillId="0" borderId="77" xfId="0" applyBorder="1" applyAlignment="1" applyProtection="1">
      <alignment vertical="center"/>
    </xf>
    <xf numFmtId="0" fontId="2" fillId="0" borderId="76" xfId="0" applyFont="1" applyBorder="1" applyAlignment="1" applyProtection="1">
      <alignment vertical="center"/>
    </xf>
    <xf numFmtId="0" fontId="0" fillId="0" borderId="32" xfId="0" applyBorder="1" applyAlignment="1" applyProtection="1">
      <alignment vertical="center"/>
    </xf>
    <xf numFmtId="0" fontId="0" fillId="0" borderId="102" xfId="0" applyBorder="1" applyAlignment="1" applyProtection="1">
      <alignment vertical="center"/>
    </xf>
    <xf numFmtId="0" fontId="2" fillId="0" borderId="50" xfId="0" applyFont="1" applyFill="1" applyBorder="1" applyAlignment="1" applyProtection="1">
      <alignment horizontal="center" vertical="center"/>
      <protection locked="0"/>
    </xf>
    <xf numFmtId="0" fontId="2" fillId="0" borderId="51" xfId="0" applyFont="1" applyFill="1" applyBorder="1" applyAlignment="1" applyProtection="1">
      <alignment horizontal="center" vertical="center"/>
      <protection locked="0"/>
    </xf>
    <xf numFmtId="0" fontId="2" fillId="0" borderId="52" xfId="0" applyFont="1" applyFill="1" applyBorder="1" applyAlignment="1" applyProtection="1">
      <alignment horizontal="center" vertical="center"/>
      <protection locked="0"/>
    </xf>
    <xf numFmtId="0" fontId="2" fillId="0" borderId="53" xfId="0" applyFont="1" applyFill="1" applyBorder="1" applyAlignment="1" applyProtection="1">
      <alignment horizontal="center" vertical="center"/>
      <protection locked="0"/>
    </xf>
    <xf numFmtId="0" fontId="2" fillId="0" borderId="54" xfId="0" applyFont="1" applyFill="1" applyBorder="1" applyAlignment="1" applyProtection="1">
      <alignment horizontal="center" vertical="center"/>
      <protection locked="0"/>
    </xf>
    <xf numFmtId="0" fontId="2" fillId="0" borderId="55" xfId="0" applyFont="1" applyFill="1" applyBorder="1" applyAlignment="1" applyProtection="1">
      <alignment horizontal="center" vertical="center"/>
      <protection locked="0"/>
    </xf>
    <xf numFmtId="0" fontId="2" fillId="0" borderId="56" xfId="0" applyFont="1" applyFill="1" applyBorder="1" applyAlignment="1" applyProtection="1">
      <alignment horizontal="center" vertical="center"/>
      <protection locked="0"/>
    </xf>
    <xf numFmtId="0" fontId="2" fillId="0" borderId="57" xfId="0" applyFont="1" applyFill="1" applyBorder="1" applyAlignment="1" applyProtection="1">
      <alignment horizontal="center" vertical="center"/>
      <protection locked="0"/>
    </xf>
    <xf numFmtId="0" fontId="2" fillId="0" borderId="58" xfId="0" applyFont="1" applyFill="1" applyBorder="1" applyAlignment="1" applyProtection="1">
      <alignment horizontal="center" vertical="center"/>
      <protection locked="0"/>
    </xf>
    <xf numFmtId="0" fontId="2" fillId="0" borderId="59" xfId="0" applyFont="1" applyFill="1" applyBorder="1" applyAlignment="1" applyProtection="1">
      <alignment horizontal="center" vertical="center"/>
      <protection locked="0"/>
    </xf>
    <xf numFmtId="0" fontId="2" fillId="0" borderId="60" xfId="0" applyFont="1" applyFill="1" applyBorder="1" applyAlignment="1" applyProtection="1">
      <alignment horizontal="center" vertical="center"/>
      <protection locked="0"/>
    </xf>
    <xf numFmtId="0" fontId="2" fillId="0" borderId="61" xfId="0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2" fillId="0" borderId="74" xfId="0" applyFont="1" applyBorder="1" applyAlignment="1" applyProtection="1">
      <alignment horizontal="center" vertical="center"/>
    </xf>
    <xf numFmtId="49" fontId="2" fillId="0" borderId="75" xfId="0" applyNumberFormat="1" applyFont="1" applyBorder="1" applyAlignment="1" applyProtection="1">
      <alignment horizontal="center" vertical="center"/>
    </xf>
    <xf numFmtId="49" fontId="2" fillId="0" borderId="42" xfId="0" applyNumberFormat="1" applyFont="1" applyBorder="1" applyAlignment="1" applyProtection="1">
      <alignment horizontal="center" vertical="center"/>
    </xf>
    <xf numFmtId="0" fontId="2" fillId="0" borderId="103" xfId="0" applyFont="1" applyBorder="1" applyAlignment="1" applyProtection="1">
      <alignment horizontal="center" vertical="center" wrapText="1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2" fillId="0" borderId="106" xfId="0" applyFont="1" applyBorder="1" applyAlignment="1" applyProtection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49" fontId="2" fillId="0" borderId="65" xfId="0" applyNumberFormat="1" applyFont="1" applyBorder="1" applyAlignment="1" applyProtection="1">
      <alignment horizontal="center" vertical="center"/>
    </xf>
    <xf numFmtId="49" fontId="2" fillId="0" borderId="66" xfId="0" applyNumberFormat="1" applyFont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  <protection locked="0"/>
    </xf>
    <xf numFmtId="0" fontId="0" fillId="0" borderId="49" xfId="0" applyFill="1" applyBorder="1" applyProtection="1">
      <protection locked="0"/>
    </xf>
    <xf numFmtId="0" fontId="0" fillId="0" borderId="39" xfId="0" applyFill="1" applyBorder="1" applyProtection="1">
      <protection locked="0"/>
    </xf>
    <xf numFmtId="0" fontId="2" fillId="0" borderId="49" xfId="0" applyFont="1" applyFill="1" applyBorder="1" applyAlignment="1" applyProtection="1">
      <alignment horizontal="center" vertical="center"/>
      <protection locked="0"/>
    </xf>
    <xf numFmtId="0" fontId="2" fillId="0" borderId="38" xfId="0" applyFont="1" applyFill="1" applyBorder="1" applyAlignment="1" applyProtection="1">
      <alignment horizontal="center" vertical="center"/>
    </xf>
    <xf numFmtId="0" fontId="2" fillId="0" borderId="49" xfId="0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top" shrinkToFit="1"/>
    </xf>
    <xf numFmtId="0" fontId="15" fillId="0" borderId="0" xfId="0" applyFont="1" applyBorder="1" applyAlignment="1" applyProtection="1">
      <alignment horizontal="right" vertical="top" shrinkToFit="1"/>
    </xf>
    <xf numFmtId="0" fontId="2" fillId="0" borderId="0" xfId="0" applyFont="1" applyAlignment="1" applyProtection="1">
      <alignment horizontal="distributed" vertical="center" justifyLastLine="1" shrinkToFit="1"/>
    </xf>
    <xf numFmtId="0" fontId="15" fillId="0" borderId="0" xfId="0" applyFont="1" applyAlignment="1" applyProtection="1">
      <alignment horizontal="distributed" vertical="center" justifyLastLine="1" shrinkToFit="1"/>
    </xf>
    <xf numFmtId="0" fontId="2" fillId="0" borderId="38" xfId="0" applyFont="1" applyBorder="1" applyAlignment="1" applyProtection="1">
      <alignment horizontal="center" vertical="center" shrinkToFit="1"/>
    </xf>
    <xf numFmtId="0" fontId="2" fillId="0" borderId="39" xfId="0" applyFont="1" applyBorder="1" applyAlignment="1" applyProtection="1">
      <alignment horizontal="center" vertical="center" shrinkToFit="1"/>
    </xf>
    <xf numFmtId="0" fontId="2" fillId="0" borderId="23" xfId="0" applyFont="1" applyBorder="1" applyAlignment="1" applyProtection="1">
      <alignment horizontal="center" vertical="center" shrinkToFit="1"/>
    </xf>
    <xf numFmtId="0" fontId="2" fillId="0" borderId="24" xfId="0" applyFont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distributed" vertical="center" justifyLastLine="1" shrinkToFit="1"/>
    </xf>
    <xf numFmtId="0" fontId="0" fillId="0" borderId="36" xfId="0" applyBorder="1" applyAlignment="1" applyProtection="1">
      <alignment horizontal="distributed" justifyLastLine="1"/>
    </xf>
    <xf numFmtId="0" fontId="2" fillId="0" borderId="44" xfId="0" applyFont="1" applyBorder="1" applyAlignment="1" applyProtection="1">
      <alignment horizontal="distributed" vertical="center" justifyLastLine="1" shrinkToFit="1"/>
    </xf>
    <xf numFmtId="0" fontId="0" fillId="0" borderId="36" xfId="0" applyBorder="1" applyAlignment="1" applyProtection="1">
      <alignment horizontal="distributed" vertical="center"/>
    </xf>
    <xf numFmtId="0" fontId="0" fillId="0" borderId="45" xfId="0" applyBorder="1" applyAlignment="1" applyProtection="1">
      <alignment horizontal="distributed" vertical="center"/>
    </xf>
    <xf numFmtId="0" fontId="2" fillId="0" borderId="46" xfId="0" applyFont="1" applyBorder="1" applyAlignment="1" applyProtection="1">
      <alignment horizontal="distributed" vertical="center" justifyLastLine="1"/>
    </xf>
    <xf numFmtId="0" fontId="0" fillId="0" borderId="47" xfId="0" applyBorder="1" applyAlignment="1" applyProtection="1">
      <alignment horizontal="distributed"/>
    </xf>
    <xf numFmtId="0" fontId="0" fillId="0" borderId="48" xfId="0" applyBorder="1" applyAlignment="1" applyProtection="1">
      <alignment horizontal="distributed"/>
    </xf>
    <xf numFmtId="0" fontId="2" fillId="0" borderId="62" xfId="0" applyFont="1" applyBorder="1" applyAlignment="1" applyProtection="1">
      <alignment horizontal="center" vertical="center"/>
    </xf>
    <xf numFmtId="0" fontId="2" fillId="0" borderId="63" xfId="0" applyFont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76" xfId="0" applyFont="1" applyBorder="1" applyAlignment="1" applyProtection="1">
      <alignment horizontal="center" vertical="center" justifyLastLine="1"/>
    </xf>
    <xf numFmtId="0" fontId="2" fillId="0" borderId="32" xfId="0" applyFont="1" applyBorder="1" applyAlignment="1" applyProtection="1">
      <alignment horizontal="center" vertical="center" justifyLastLine="1"/>
    </xf>
    <xf numFmtId="0" fontId="17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181" fontId="16" fillId="0" borderId="36" xfId="0" applyNumberFormat="1" applyFont="1" applyBorder="1" applyAlignment="1" applyProtection="1">
      <alignment horizontal="left" vertical="center" indent="15" shrinkToFit="1"/>
    </xf>
    <xf numFmtId="181" fontId="16" fillId="0" borderId="37" xfId="0" applyNumberFormat="1" applyFont="1" applyBorder="1" applyAlignment="1" applyProtection="1">
      <alignment horizontal="left" vertical="center" indent="15" shrinkToFit="1"/>
    </xf>
    <xf numFmtId="0" fontId="2" fillId="0" borderId="0" xfId="0" applyFont="1" applyFill="1" applyAlignment="1" applyProtection="1">
      <alignment vertical="top" wrapText="1"/>
      <protection locked="0"/>
    </xf>
    <xf numFmtId="0" fontId="0" fillId="0" borderId="0" xfId="0" applyFont="1" applyAlignment="1" applyProtection="1">
      <alignment vertical="center" shrinkToFit="1"/>
    </xf>
    <xf numFmtId="0" fontId="15" fillId="0" borderId="0" xfId="0" applyFont="1" applyAlignment="1" applyProtection="1">
      <alignment vertical="center" shrinkToFit="1"/>
    </xf>
    <xf numFmtId="0" fontId="2" fillId="0" borderId="0" xfId="0" applyFont="1" applyAlignment="1" applyProtection="1">
      <alignment vertical="center" shrinkToFit="1"/>
    </xf>
    <xf numFmtId="178" fontId="2" fillId="0" borderId="0" xfId="0" applyNumberFormat="1" applyFont="1" applyFill="1" applyAlignment="1" applyProtection="1">
      <alignment vertical="center" shrinkToFit="1"/>
    </xf>
    <xf numFmtId="178" fontId="2" fillId="0" borderId="0" xfId="0" applyNumberFormat="1" applyFont="1" applyFill="1" applyAlignment="1" applyProtection="1">
      <alignment horizontal="center" vertical="center"/>
    </xf>
    <xf numFmtId="178" fontId="2" fillId="0" borderId="0" xfId="0" applyNumberFormat="1" applyFont="1" applyFill="1" applyBorder="1" applyAlignment="1" applyProtection="1">
      <alignment vertical="center" shrinkToFit="1"/>
    </xf>
    <xf numFmtId="178" fontId="2" fillId="0" borderId="20" xfId="0" applyNumberFormat="1" applyFont="1" applyFill="1" applyBorder="1" applyAlignment="1" applyProtection="1">
      <alignment horizontal="center" vertical="center"/>
    </xf>
    <xf numFmtId="178" fontId="2" fillId="0" borderId="20" xfId="0" applyNumberFormat="1" applyFont="1" applyFill="1" applyBorder="1" applyAlignment="1" applyProtection="1">
      <alignment vertical="center" shrinkToFit="1"/>
    </xf>
    <xf numFmtId="178" fontId="2" fillId="0" borderId="26" xfId="0" applyNumberFormat="1" applyFont="1" applyFill="1" applyBorder="1" applyAlignment="1" applyProtection="1">
      <alignment horizontal="right" vertical="center"/>
    </xf>
    <xf numFmtId="0" fontId="2" fillId="0" borderId="26" xfId="0" applyFont="1" applyFill="1" applyBorder="1" applyAlignment="1" applyProtection="1">
      <alignment horizontal="right" vertical="center"/>
    </xf>
    <xf numFmtId="178" fontId="0" fillId="0" borderId="0" xfId="0" applyNumberFormat="1" applyFill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177" fontId="2" fillId="0" borderId="0" xfId="0" applyNumberFormat="1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shrinkToFit="1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0" fillId="0" borderId="0" xfId="0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indent="1" shrinkToFit="1"/>
      <protection locked="0"/>
    </xf>
    <xf numFmtId="0" fontId="5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 shrinkToFit="1"/>
    </xf>
    <xf numFmtId="178" fontId="2" fillId="0" borderId="0" xfId="0" applyNumberFormat="1" applyFont="1" applyFill="1" applyAlignment="1">
      <alignment vertical="center" shrinkToFit="1"/>
    </xf>
    <xf numFmtId="176" fontId="2" fillId="0" borderId="98" xfId="0" applyNumberFormat="1" applyFont="1" applyFill="1" applyBorder="1" applyAlignment="1">
      <alignment horizontal="center" vertical="center"/>
    </xf>
    <xf numFmtId="176" fontId="2" fillId="0" borderId="99" xfId="0" applyNumberFormat="1" applyFont="1" applyFill="1" applyBorder="1" applyAlignment="1">
      <alignment horizontal="center" vertical="center"/>
    </xf>
    <xf numFmtId="176" fontId="2" fillId="0" borderId="101" xfId="0" applyNumberFormat="1" applyFont="1" applyFill="1" applyBorder="1" applyAlignment="1">
      <alignment horizontal="center" vertical="center"/>
    </xf>
    <xf numFmtId="176" fontId="2" fillId="0" borderId="30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31" xfId="0" applyNumberFormat="1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176" fontId="2" fillId="0" borderId="80" xfId="0" applyNumberFormat="1" applyFont="1" applyFill="1" applyBorder="1" applyAlignment="1">
      <alignment horizontal="center" vertical="center"/>
    </xf>
    <xf numFmtId="176" fontId="2" fillId="0" borderId="84" xfId="0" applyNumberFormat="1" applyFont="1" applyFill="1" applyBorder="1" applyAlignment="1">
      <alignment horizontal="center" vertical="center"/>
    </xf>
    <xf numFmtId="176" fontId="2" fillId="0" borderId="81" xfId="0" applyNumberFormat="1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vertical="center"/>
    </xf>
    <xf numFmtId="0" fontId="2" fillId="0" borderId="89" xfId="0" applyFont="1" applyFill="1" applyBorder="1" applyAlignment="1">
      <alignment vertical="center"/>
    </xf>
    <xf numFmtId="0" fontId="2" fillId="0" borderId="80" xfId="0" applyFont="1" applyFill="1" applyBorder="1" applyAlignment="1">
      <alignment horizontal="center" vertical="center"/>
    </xf>
    <xf numFmtId="0" fontId="0" fillId="0" borderId="84" xfId="0" applyFill="1" applyBorder="1" applyAlignment="1">
      <alignment horizontal="center" vertical="center"/>
    </xf>
    <xf numFmtId="0" fontId="2" fillId="0" borderId="78" xfId="0" applyFont="1" applyFill="1" applyBorder="1" applyAlignment="1">
      <alignment vertical="center"/>
    </xf>
    <xf numFmtId="58" fontId="2" fillId="0" borderId="79" xfId="0" applyNumberFormat="1" applyFont="1" applyFill="1" applyBorder="1" applyAlignment="1" applyProtection="1">
      <alignment horizontal="center" vertical="center" shrinkToFit="1"/>
      <protection locked="0"/>
    </xf>
    <xf numFmtId="178" fontId="2" fillId="0" borderId="30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>
      <alignment horizontal="center" vertical="center"/>
    </xf>
    <xf numFmtId="178" fontId="2" fillId="0" borderId="31" xfId="0" applyNumberFormat="1" applyFont="1" applyFill="1" applyBorder="1" applyAlignment="1">
      <alignment horizontal="center" vertical="center"/>
    </xf>
    <xf numFmtId="176" fontId="2" fillId="0" borderId="96" xfId="0" applyNumberFormat="1" applyFont="1" applyFill="1" applyBorder="1" applyAlignment="1">
      <alignment horizontal="center" vertical="center"/>
    </xf>
    <xf numFmtId="176" fontId="2" fillId="0" borderId="97" xfId="0" applyNumberFormat="1" applyFont="1" applyFill="1" applyBorder="1" applyAlignment="1">
      <alignment horizontal="center" vertical="center"/>
    </xf>
    <xf numFmtId="176" fontId="2" fillId="0" borderId="100" xfId="0" applyNumberFormat="1" applyFont="1" applyFill="1" applyBorder="1" applyAlignment="1">
      <alignment horizontal="center" vertical="center"/>
    </xf>
    <xf numFmtId="178" fontId="2" fillId="0" borderId="2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Alignment="1" applyProtection="1">
      <alignment vertical="center" shrinkToFit="1"/>
      <protection locked="0"/>
    </xf>
    <xf numFmtId="178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Border="1" applyAlignment="1">
      <alignment vertical="center" shrinkToFit="1"/>
    </xf>
    <xf numFmtId="178" fontId="2" fillId="0" borderId="20" xfId="0" applyNumberFormat="1" applyFont="1" applyFill="1" applyBorder="1" applyAlignment="1">
      <alignment vertical="center" shrinkToFit="1"/>
    </xf>
    <xf numFmtId="178" fontId="2" fillId="0" borderId="26" xfId="0" applyNumberFormat="1" applyFont="1" applyFill="1" applyBorder="1" applyAlignment="1" applyProtection="1">
      <alignment vertical="center" shrinkToFit="1"/>
      <protection locked="0"/>
    </xf>
    <xf numFmtId="0" fontId="2" fillId="0" borderId="79" xfId="0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center" vertical="center"/>
    </xf>
    <xf numFmtId="0" fontId="0" fillId="0" borderId="99" xfId="0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distributed" vertical="center" justifyLastLine="1"/>
    </xf>
    <xf numFmtId="0" fontId="4" fillId="0" borderId="80" xfId="0" applyFont="1" applyFill="1" applyBorder="1" applyAlignment="1">
      <alignment horizontal="center" vertical="center" shrinkToFit="1"/>
    </xf>
    <xf numFmtId="0" fontId="0" fillId="0" borderId="81" xfId="0" applyFill="1" applyBorder="1" applyAlignment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distributed" vertical="center" justifyLastLine="1" shrinkToFit="1"/>
      <protection locked="0"/>
    </xf>
    <xf numFmtId="0" fontId="2" fillId="0" borderId="8" xfId="0" applyFont="1" applyFill="1" applyBorder="1" applyAlignment="1" applyProtection="1">
      <alignment horizontal="distributed" vertical="center" justifyLastLine="1" shrinkToFit="1"/>
      <protection locked="0"/>
    </xf>
    <xf numFmtId="0" fontId="2" fillId="0" borderId="9" xfId="0" applyFont="1" applyFill="1" applyBorder="1" applyAlignment="1" applyProtection="1">
      <alignment horizontal="distributed" vertical="center" justifyLastLine="1" shrinkToFit="1"/>
      <protection locked="0"/>
    </xf>
    <xf numFmtId="0" fontId="2" fillId="0" borderId="96" xfId="0" applyFont="1" applyFill="1" applyBorder="1" applyAlignment="1">
      <alignment horizontal="center" vertical="center"/>
    </xf>
    <xf numFmtId="0" fontId="0" fillId="0" borderId="97" xfId="0" applyFill="1" applyBorder="1" applyAlignment="1">
      <alignment horizontal="center" vertical="center"/>
    </xf>
    <xf numFmtId="0" fontId="2" fillId="0" borderId="30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58" fontId="2" fillId="0" borderId="0" xfId="0" applyNumberFormat="1" applyFont="1" applyFill="1" applyAlignment="1" applyProtection="1">
      <alignment horizontal="distributed" vertical="center" justifyLastLine="1"/>
      <protection locked="0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 applyProtection="1">
      <alignment wrapText="1"/>
      <protection locked="0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 applyProtection="1">
      <alignment horizontal="distributed" vertical="center" justifyLastLine="1" shrinkToFit="1"/>
      <protection locked="0"/>
    </xf>
    <xf numFmtId="0" fontId="2" fillId="0" borderId="5" xfId="0" applyFont="1" applyFill="1" applyBorder="1" applyAlignment="1" applyProtection="1">
      <alignment horizontal="distributed" vertical="center" justifyLastLine="1" shrinkToFit="1"/>
      <protection locked="0"/>
    </xf>
    <xf numFmtId="0" fontId="2" fillId="0" borderId="6" xfId="0" applyFont="1" applyFill="1" applyBorder="1" applyAlignment="1" applyProtection="1">
      <alignment horizontal="distributed" vertical="center" justifyLastLine="1" shrinkToFit="1"/>
      <protection locked="0"/>
    </xf>
    <xf numFmtId="0" fontId="2" fillId="0" borderId="94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0" fillId="0" borderId="29" xfId="0" applyFill="1" applyBorder="1" applyAlignment="1">
      <alignment vertical="center"/>
    </xf>
    <xf numFmtId="0" fontId="0" fillId="0" borderId="95" xfId="0" applyFill="1" applyBorder="1" applyAlignment="1">
      <alignment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4" fillId="0" borderId="91" xfId="0" applyFont="1" applyFill="1" applyBorder="1" applyAlignment="1">
      <alignment horizontal="center" vertical="center" shrinkToFit="1"/>
    </xf>
    <xf numFmtId="0" fontId="0" fillId="0" borderId="93" xfId="0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2" fillId="0" borderId="9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distributed" vertical="center" wrapText="1" shrinkToFit="1"/>
    </xf>
    <xf numFmtId="0" fontId="2" fillId="0" borderId="95" xfId="0" applyFont="1" applyFill="1" applyBorder="1" applyAlignment="1">
      <alignment horizontal="center" vertical="center" shrinkToFit="1"/>
    </xf>
    <xf numFmtId="176" fontId="2" fillId="0" borderId="4" xfId="0" applyNumberFormat="1" applyFont="1" applyFill="1" applyBorder="1" applyAlignment="1">
      <alignment vertical="center" shrinkToFit="1"/>
    </xf>
    <xf numFmtId="176" fontId="2" fillId="0" borderId="5" xfId="0" applyNumberFormat="1" applyFont="1" applyFill="1" applyBorder="1" applyAlignment="1">
      <alignment vertical="center" shrinkToFi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86" xfId="0" applyFont="1" applyFill="1" applyBorder="1" applyAlignment="1">
      <alignment horizontal="center" vertical="center" shrinkToFit="1"/>
    </xf>
    <xf numFmtId="0" fontId="0" fillId="0" borderId="88" xfId="0" applyFill="1" applyBorder="1" applyAlignment="1">
      <alignment horizontal="center" vertical="center" shrinkToFit="1"/>
    </xf>
    <xf numFmtId="0" fontId="2" fillId="0" borderId="1" xfId="0" applyFont="1" applyFill="1" applyBorder="1" applyAlignment="1" applyProtection="1">
      <alignment horizontal="distributed" vertical="center" justifyLastLine="1" shrinkToFit="1"/>
      <protection locked="0"/>
    </xf>
    <xf numFmtId="0" fontId="2" fillId="0" borderId="2" xfId="0" applyFont="1" applyFill="1" applyBorder="1" applyAlignment="1" applyProtection="1">
      <alignment horizontal="distributed" vertical="center" justifyLastLine="1" shrinkToFit="1"/>
      <protection locked="0"/>
    </xf>
    <xf numFmtId="0" fontId="2" fillId="0" borderId="3" xfId="0" applyFont="1" applyFill="1" applyBorder="1" applyAlignment="1" applyProtection="1">
      <alignment horizontal="distributed" vertical="center" justifyLastLine="1" shrinkToFit="1"/>
      <protection locked="0"/>
    </xf>
    <xf numFmtId="0" fontId="2" fillId="0" borderId="79" xfId="0" applyFont="1" applyFill="1" applyBorder="1" applyAlignment="1" applyProtection="1">
      <alignment horizontal="distributed" vertical="center" justifyLastLine="1" shrinkToFit="1"/>
      <protection locked="0"/>
    </xf>
    <xf numFmtId="0" fontId="4" fillId="0" borderId="80" xfId="0" applyFont="1" applyFill="1" applyBorder="1" applyAlignment="1" applyProtection="1">
      <alignment horizontal="center" vertical="center" shrinkToFit="1"/>
      <protection locked="0"/>
    </xf>
    <xf numFmtId="0" fontId="0" fillId="0" borderId="84" xfId="0" applyFill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0" fontId="2" fillId="0" borderId="89" xfId="0" applyFont="1" applyFill="1" applyBorder="1" applyAlignment="1">
      <alignment horizontal="center" vertical="center" shrinkToFit="1"/>
    </xf>
    <xf numFmtId="0" fontId="0" fillId="0" borderId="89" xfId="0" applyFill="1" applyBorder="1" applyAlignment="1">
      <alignment horizontal="center" vertical="center" shrinkToFit="1"/>
    </xf>
    <xf numFmtId="176" fontId="2" fillId="0" borderId="27" xfId="0" applyNumberFormat="1" applyFont="1" applyFill="1" applyBorder="1" applyAlignment="1">
      <alignment vertical="center" shrinkToFit="1"/>
    </xf>
    <xf numFmtId="176" fontId="2" fillId="0" borderId="28" xfId="0" applyNumberFormat="1" applyFont="1" applyFill="1" applyBorder="1" applyAlignment="1">
      <alignment vertical="center" shrinkToFit="1"/>
    </xf>
    <xf numFmtId="176" fontId="2" fillId="0" borderId="3" xfId="0" applyNumberFormat="1" applyFont="1" applyFill="1" applyBorder="1" applyAlignment="1">
      <alignment vertical="center" shrinkToFit="1"/>
    </xf>
    <xf numFmtId="176" fontId="2" fillId="0" borderId="90" xfId="0" applyNumberFormat="1" applyFont="1" applyFill="1" applyBorder="1" applyAlignment="1">
      <alignment vertical="center" shrinkToFit="1"/>
    </xf>
    <xf numFmtId="0" fontId="2" fillId="0" borderId="82" xfId="0" applyFont="1" applyFill="1" applyBorder="1" applyAlignment="1">
      <alignment horizontal="center" vertical="center"/>
    </xf>
    <xf numFmtId="0" fontId="2" fillId="0" borderId="78" xfId="0" applyFont="1" applyFill="1" applyBorder="1" applyAlignment="1" applyProtection="1">
      <alignment horizontal="distributed" vertical="center" justifyLastLine="1" shrinkToFit="1"/>
      <protection locked="0"/>
    </xf>
    <xf numFmtId="0" fontId="4" fillId="0" borderId="91" xfId="0" applyFont="1" applyFill="1" applyBorder="1" applyAlignment="1" applyProtection="1">
      <alignment horizontal="center" vertical="center" shrinkToFit="1"/>
      <protection locked="0"/>
    </xf>
    <xf numFmtId="0" fontId="0" fillId="0" borderId="92" xfId="0" applyFill="1" applyBorder="1" applyAlignment="1" applyProtection="1">
      <alignment horizontal="center" vertical="center" shrinkToFit="1"/>
      <protection locked="0"/>
    </xf>
    <xf numFmtId="58" fontId="2" fillId="0" borderId="7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84" xfId="0" applyFont="1" applyFill="1" applyBorder="1" applyAlignment="1" applyProtection="1">
      <alignment horizontal="left" vertical="center" shrinkToFit="1"/>
      <protection locked="0"/>
    </xf>
    <xf numFmtId="0" fontId="4" fillId="0" borderId="81" xfId="0" applyFont="1" applyFill="1" applyBorder="1" applyAlignment="1" applyProtection="1">
      <alignment horizontal="left" vertical="center" shrinkToFit="1"/>
      <protection locked="0"/>
    </xf>
    <xf numFmtId="58" fontId="2" fillId="0" borderId="8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horizontal="center" vertical="center"/>
    </xf>
    <xf numFmtId="0" fontId="2" fillId="0" borderId="22" xfId="0" applyFont="1" applyFill="1" applyBorder="1" applyAlignment="1">
      <alignment horizontal="distributed" vertical="center" justifyLastLine="1" shrinkToFit="1"/>
    </xf>
    <xf numFmtId="0" fontId="2" fillId="0" borderId="30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distributed" vertical="center" justifyLastLine="1"/>
    </xf>
    <xf numFmtId="0" fontId="2" fillId="0" borderId="31" xfId="0" applyFont="1" applyFill="1" applyBorder="1" applyAlignment="1">
      <alignment horizontal="distributed" vertical="center" justifyLastLine="1"/>
    </xf>
    <xf numFmtId="0" fontId="4" fillId="0" borderId="82" xfId="0" applyFont="1" applyFill="1" applyBorder="1" applyAlignment="1">
      <alignment horizontal="center" vertical="center" wrapText="1"/>
    </xf>
    <xf numFmtId="0" fontId="7" fillId="0" borderId="83" xfId="0" applyFont="1" applyFill="1" applyBorder="1" applyAlignment="1">
      <alignment vertical="center" wrapText="1"/>
    </xf>
    <xf numFmtId="0" fontId="2" fillId="0" borderId="8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179" fontId="2" fillId="0" borderId="78" xfId="0" applyNumberFormat="1" applyFont="1" applyFill="1" applyBorder="1" applyAlignment="1">
      <alignment vertical="center" shrinkToFit="1"/>
    </xf>
    <xf numFmtId="0" fontId="0" fillId="0" borderId="78" xfId="0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9" xfId="0" applyNumberFormat="1" applyFont="1" applyFill="1" applyBorder="1" applyAlignment="1">
      <alignment vertical="center" shrinkToFit="1"/>
    </xf>
    <xf numFmtId="0" fontId="2" fillId="0" borderId="79" xfId="0" applyFont="1" applyFill="1" applyBorder="1" applyAlignment="1">
      <alignment horizontal="distributed" vertical="center" justifyLastLine="1"/>
    </xf>
    <xf numFmtId="0" fontId="2" fillId="0" borderId="80" xfId="0" applyFont="1" applyFill="1" applyBorder="1" applyAlignment="1">
      <alignment horizontal="distributed" vertical="center" justifyLastLine="1"/>
    </xf>
    <xf numFmtId="0" fontId="2" fillId="0" borderId="83" xfId="0" applyFont="1" applyFill="1" applyBorder="1" applyAlignment="1">
      <alignment horizontal="distributed" vertical="center" justifyLastLine="1"/>
    </xf>
    <xf numFmtId="0" fontId="2" fillId="0" borderId="86" xfId="0" applyFont="1" applyFill="1" applyBorder="1" applyAlignment="1">
      <alignment horizontal="distributed" vertical="center" justifyLastLine="1"/>
    </xf>
    <xf numFmtId="180" fontId="2" fillId="0" borderId="87" xfId="0" applyNumberFormat="1" applyFont="1" applyFill="1" applyBorder="1" applyAlignment="1">
      <alignment vertical="center" shrinkToFit="1"/>
    </xf>
    <xf numFmtId="180" fontId="2" fillId="0" borderId="88" xfId="0" applyNumberFormat="1" applyFont="1" applyFill="1" applyBorder="1" applyAlignment="1">
      <alignment vertical="center" shrinkToFit="1"/>
    </xf>
    <xf numFmtId="176" fontId="2" fillId="0" borderId="79" xfId="0" applyNumberFormat="1" applyFont="1" applyFill="1" applyBorder="1" applyAlignment="1">
      <alignment horizontal="center" vertical="center" shrinkToFit="1"/>
    </xf>
    <xf numFmtId="176" fontId="2" fillId="0" borderId="7" xfId="0" applyNumberFormat="1" applyFont="1" applyFill="1" applyBorder="1" applyAlignment="1">
      <alignment vertical="center" shrinkToFit="1"/>
    </xf>
    <xf numFmtId="180" fontId="2" fillId="0" borderId="84" xfId="0" applyNumberFormat="1" applyFont="1" applyFill="1" applyBorder="1" applyAlignment="1">
      <alignment vertical="center" shrinkToFit="1"/>
    </xf>
    <xf numFmtId="180" fontId="2" fillId="0" borderId="81" xfId="0" applyNumberFormat="1" applyFont="1" applyFill="1" applyBorder="1" applyAlignment="1">
      <alignment vertical="center" shrinkToFit="1"/>
    </xf>
    <xf numFmtId="176" fontId="2" fillId="0" borderId="83" xfId="0" applyNumberFormat="1" applyFont="1" applyFill="1" applyBorder="1" applyAlignment="1">
      <alignment horizontal="center" vertical="center" shrinkToFit="1"/>
    </xf>
    <xf numFmtId="0" fontId="2" fillId="0" borderId="78" xfId="0" applyFont="1" applyFill="1" applyBorder="1" applyAlignment="1">
      <alignment horizontal="distributed" vertical="center" justifyLastLine="1" shrinkToFit="1"/>
    </xf>
    <xf numFmtId="179" fontId="2" fillId="0" borderId="79" xfId="0" applyNumberFormat="1" applyFont="1" applyFill="1" applyBorder="1" applyAlignment="1">
      <alignment vertical="center" shrinkToFit="1"/>
    </xf>
    <xf numFmtId="0" fontId="0" fillId="0" borderId="79" xfId="0" applyFill="1" applyBorder="1" applyAlignment="1">
      <alignment vertical="center" shrinkToFit="1"/>
    </xf>
    <xf numFmtId="176" fontId="2" fillId="0" borderId="78" xfId="0" applyNumberFormat="1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vertical="center" shrinkToFit="1"/>
    </xf>
    <xf numFmtId="0" fontId="2" fillId="0" borderId="83" xfId="0" applyFont="1" applyFill="1" applyBorder="1" applyAlignment="1" applyProtection="1">
      <alignment horizontal="distributed" vertical="center" justifyLastLine="1" shrinkToFit="1"/>
      <protection locked="0"/>
    </xf>
    <xf numFmtId="0" fontId="2" fillId="0" borderId="79" xfId="0" applyFont="1" applyFill="1" applyBorder="1" applyAlignment="1">
      <alignment horizontal="distributed" vertical="center" justifyLastLine="1" shrinkToFit="1"/>
    </xf>
    <xf numFmtId="0" fontId="2" fillId="0" borderId="85" xfId="0" applyFont="1" applyFill="1" applyBorder="1" applyAlignment="1">
      <alignment horizontal="distributed" vertical="center" justifyLastLine="1" shrinkToFit="1"/>
    </xf>
    <xf numFmtId="0" fontId="4" fillId="0" borderId="86" xfId="0" applyFont="1" applyFill="1" applyBorder="1" applyAlignment="1" applyProtection="1">
      <alignment horizontal="center" vertical="center" shrinkToFit="1"/>
      <protection locked="0"/>
    </xf>
    <xf numFmtId="0" fontId="0" fillId="0" borderId="87" xfId="0" applyFill="1" applyBorder="1" applyAlignment="1" applyProtection="1">
      <alignment horizontal="center" vertical="center" shrinkToFit="1"/>
      <protection locked="0"/>
    </xf>
    <xf numFmtId="0" fontId="2" fillId="0" borderId="2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0" borderId="92" xfId="0" applyFont="1" applyFill="1" applyBorder="1" applyAlignment="1" applyProtection="1">
      <alignment horizontal="left" vertical="center" shrinkToFit="1"/>
      <protection locked="0"/>
    </xf>
    <xf numFmtId="0" fontId="4" fillId="0" borderId="93" xfId="0" applyFont="1" applyFill="1" applyBorder="1" applyAlignment="1" applyProtection="1">
      <alignment horizontal="left" vertical="center" shrinkToFit="1"/>
      <protection locked="0"/>
    </xf>
    <xf numFmtId="0" fontId="4" fillId="0" borderId="87" xfId="0" applyFont="1" applyFill="1" applyBorder="1" applyAlignment="1" applyProtection="1">
      <alignment horizontal="left" vertical="center" shrinkToFit="1"/>
      <protection locked="0"/>
    </xf>
    <xf numFmtId="0" fontId="4" fillId="0" borderId="88" xfId="0" applyFont="1" applyFill="1" applyBorder="1" applyAlignment="1" applyProtection="1">
      <alignment horizontal="left" vertical="center" shrinkToFit="1"/>
      <protection locked="0"/>
    </xf>
    <xf numFmtId="0" fontId="4" fillId="0" borderId="87" xfId="0" applyFont="1" applyFill="1" applyBorder="1" applyAlignment="1" applyProtection="1">
      <alignment vertical="center" shrinkToFit="1"/>
      <protection locked="0"/>
    </xf>
    <xf numFmtId="0" fontId="0" fillId="0" borderId="87" xfId="0" applyFill="1" applyBorder="1" applyAlignment="1" applyProtection="1">
      <alignment vertical="center" shrinkToFit="1"/>
      <protection locked="0"/>
    </xf>
    <xf numFmtId="0" fontId="0" fillId="0" borderId="88" xfId="0" applyFill="1" applyBorder="1" applyAlignment="1" applyProtection="1">
      <alignment vertical="center" shrinkToFit="1"/>
      <protection locked="0"/>
    </xf>
    <xf numFmtId="0" fontId="4" fillId="0" borderId="84" xfId="0" applyFont="1" applyFill="1" applyBorder="1" applyAlignment="1" applyProtection="1">
      <alignment vertical="center" shrinkToFit="1"/>
      <protection locked="0"/>
    </xf>
    <xf numFmtId="0" fontId="0" fillId="0" borderId="84" xfId="0" applyFill="1" applyBorder="1" applyAlignment="1" applyProtection="1">
      <alignment vertical="center" shrinkToFit="1"/>
      <protection locked="0"/>
    </xf>
    <xf numFmtId="0" fontId="0" fillId="0" borderId="81" xfId="0" applyFill="1" applyBorder="1" applyAlignment="1" applyProtection="1">
      <alignment vertical="center" shrinkToFit="1"/>
      <protection locked="0"/>
    </xf>
    <xf numFmtId="0" fontId="4" fillId="0" borderId="92" xfId="0" applyFont="1" applyFill="1" applyBorder="1" applyAlignment="1" applyProtection="1">
      <alignment vertical="center" shrinkToFit="1"/>
      <protection locked="0"/>
    </xf>
    <xf numFmtId="0" fontId="0" fillId="0" borderId="92" xfId="0" applyFill="1" applyBorder="1" applyAlignment="1" applyProtection="1">
      <alignment vertical="center" shrinkToFit="1"/>
      <protection locked="0"/>
    </xf>
    <xf numFmtId="0" fontId="0" fillId="0" borderId="93" xfId="0" applyFill="1" applyBorder="1" applyAlignment="1" applyProtection="1">
      <alignment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distributed" vertical="center" justifyLastLine="1" shrinkToFit="1"/>
      <protection locked="0"/>
    </xf>
    <xf numFmtId="0" fontId="2" fillId="0" borderId="11" xfId="0" applyFont="1" applyFill="1" applyBorder="1" applyAlignment="1" applyProtection="1">
      <alignment horizontal="distributed" vertical="center" justifyLastLine="1" shrinkToFit="1"/>
      <protection locked="0"/>
    </xf>
    <xf numFmtId="0" fontId="2" fillId="0" borderId="12" xfId="0" applyFont="1" applyFill="1" applyBorder="1" applyAlignment="1" applyProtection="1">
      <alignment horizontal="distributed" vertical="center" justifyLastLine="1" shrinkToFit="1"/>
      <protection locked="0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84" xfId="0" applyFont="1" applyFill="1" applyBorder="1" applyAlignment="1" applyProtection="1">
      <alignment horizontal="center" vertical="center" shrinkToFit="1"/>
      <protection locked="0"/>
    </xf>
    <xf numFmtId="0" fontId="4" fillId="0" borderId="69" xfId="0" applyFont="1" applyFill="1" applyBorder="1" applyAlignment="1" applyProtection="1">
      <alignment horizontal="center" vertical="center" shrinkToFit="1"/>
      <protection locked="0"/>
    </xf>
    <xf numFmtId="0" fontId="0" fillId="0" borderId="26" xfId="0" applyFill="1" applyBorder="1" applyAlignment="1" applyProtection="1">
      <alignment horizontal="center" vertical="center" shrinkToFit="1"/>
      <protection locked="0"/>
    </xf>
    <xf numFmtId="0" fontId="2" fillId="0" borderId="3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distributed" vertical="center" justifyLastLine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DDDDDD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39</xdr:row>
      <xdr:rowOff>38100</xdr:rowOff>
    </xdr:from>
    <xdr:to>
      <xdr:col>8</xdr:col>
      <xdr:colOff>219075</xdr:colOff>
      <xdr:row>61</xdr:row>
      <xdr:rowOff>66675</xdr:rowOff>
    </xdr:to>
    <xdr:grpSp>
      <xdr:nvGrpSpPr>
        <xdr:cNvPr id="34371" name="Group 113">
          <a:extLst>
            <a:ext uri="{FF2B5EF4-FFF2-40B4-BE49-F238E27FC236}">
              <a16:creationId xmlns:a16="http://schemas.microsoft.com/office/drawing/2014/main" id="{00000000-0008-0000-0000-000043860000}"/>
            </a:ext>
          </a:extLst>
        </xdr:cNvPr>
        <xdr:cNvGrpSpPr>
          <a:grpSpLocks/>
        </xdr:cNvGrpSpPr>
      </xdr:nvGrpSpPr>
      <xdr:grpSpPr bwMode="auto">
        <a:xfrm>
          <a:off x="3048000" y="6724650"/>
          <a:ext cx="2657475" cy="3800475"/>
          <a:chOff x="320" y="706"/>
          <a:chExt cx="279" cy="399"/>
        </a:xfrm>
      </xdr:grpSpPr>
      <xdr:sp macro="" textlink="">
        <xdr:nvSpPr>
          <xdr:cNvPr id="34448" name="Rectangle 2">
            <a:extLst>
              <a:ext uri="{FF2B5EF4-FFF2-40B4-BE49-F238E27FC236}">
                <a16:creationId xmlns:a16="http://schemas.microsoft.com/office/drawing/2014/main" id="{00000000-0008-0000-0000-000090860000}"/>
              </a:ext>
            </a:extLst>
          </xdr:cNvPr>
          <xdr:cNvSpPr>
            <a:spLocks noChangeArrowheads="1"/>
          </xdr:cNvSpPr>
        </xdr:nvSpPr>
        <xdr:spPr bwMode="auto">
          <a:xfrm>
            <a:off x="320" y="706"/>
            <a:ext cx="279" cy="399"/>
          </a:xfrm>
          <a:prstGeom prst="rect">
            <a:avLst/>
          </a:prstGeom>
          <a:solidFill>
            <a:srgbClr val="FFFF99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4339" name="Rectangle 3">
            <a:extLst>
              <a:ext uri="{FF2B5EF4-FFF2-40B4-BE49-F238E27FC236}">
                <a16:creationId xmlns:a16="http://schemas.microsoft.com/office/drawing/2014/main" id="{00000000-0008-0000-0000-000003380000}"/>
              </a:ext>
            </a:extLst>
          </xdr:cNvPr>
          <xdr:cNvSpPr>
            <a:spLocks noChangeArrowheads="1"/>
          </xdr:cNvSpPr>
        </xdr:nvSpPr>
        <xdr:spPr bwMode="auto">
          <a:xfrm>
            <a:off x="349" y="714"/>
            <a:ext cx="53" cy="63"/>
          </a:xfrm>
          <a:prstGeom prst="rect">
            <a:avLst/>
          </a:prstGeom>
          <a:solidFill>
            <a:srgbClr val="00CC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郵便</a:t>
            </a:r>
          </a:p>
        </xdr:txBody>
      </xdr:sp>
      <xdr:sp macro="" textlink="">
        <xdr:nvSpPr>
          <xdr:cNvPr id="14340" name="Rectangle 4">
            <a:extLst>
              <a:ext uri="{FF2B5EF4-FFF2-40B4-BE49-F238E27FC236}">
                <a16:creationId xmlns:a16="http://schemas.microsoft.com/office/drawing/2014/main" id="{00000000-0008-0000-0000-000004380000}"/>
              </a:ext>
            </a:extLst>
          </xdr:cNvPr>
          <xdr:cNvSpPr>
            <a:spLocks noChangeArrowheads="1"/>
          </xdr:cNvSpPr>
        </xdr:nvSpPr>
        <xdr:spPr bwMode="auto">
          <a:xfrm>
            <a:off x="361" y="802"/>
            <a:ext cx="195" cy="10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〒530-8201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大阪市北区中之島１－３－２０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大阪市役所内</a:t>
            </a:r>
          </a:p>
          <a:p>
            <a:pPr algn="l" rtl="0">
              <a:defRPr sz="1000"/>
            </a:pP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大阪市福祉局　障がい者施策部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　　　　　　　　　障がい福祉企画課　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重度障がい者入浴サービス担当者　宛</a:t>
            </a:r>
            <a:endParaRPr lang="ja-JP" altLang="en-US"/>
          </a:p>
        </xdr:txBody>
      </xdr:sp>
      <xdr:sp macro="" textlink="">
        <xdr:nvSpPr>
          <xdr:cNvPr id="14341" name="Text Box 5">
            <a:extLst>
              <a:ext uri="{FF2B5EF4-FFF2-40B4-BE49-F238E27FC236}">
                <a16:creationId xmlns:a16="http://schemas.microsoft.com/office/drawing/2014/main" id="{00000000-0008-0000-0000-0000053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3" y="918"/>
            <a:ext cx="87" cy="16"/>
          </a:xfrm>
          <a:prstGeom prst="rect">
            <a:avLst/>
          </a:prstGeom>
          <a:noFill/>
          <a:ln w="9525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請求書在中</a:t>
            </a:r>
          </a:p>
        </xdr:txBody>
      </xdr:sp>
    </xdr:grpSp>
    <xdr:clientData/>
  </xdr:twoCellAnchor>
  <xdr:twoCellAnchor>
    <xdr:from>
      <xdr:col>0</xdr:col>
      <xdr:colOff>314325</xdr:colOff>
      <xdr:row>2</xdr:row>
      <xdr:rowOff>85725</xdr:rowOff>
    </xdr:from>
    <xdr:to>
      <xdr:col>8</xdr:col>
      <xdr:colOff>371475</xdr:colOff>
      <xdr:row>7</xdr:row>
      <xdr:rowOff>0</xdr:rowOff>
    </xdr:to>
    <xdr:sp macro="" textlink="">
      <xdr:nvSpPr>
        <xdr:cNvPr id="14361" name="Rectangle 25">
          <a:extLst>
            <a:ext uri="{FF2B5EF4-FFF2-40B4-BE49-F238E27FC236}">
              <a16:creationId xmlns:a16="http://schemas.microsoft.com/office/drawing/2014/main" id="{00000000-0008-0000-0000-000019380000}"/>
            </a:ext>
          </a:extLst>
        </xdr:cNvPr>
        <xdr:cNvSpPr>
          <a:spLocks noChangeArrowheads="1"/>
        </xdr:cNvSpPr>
      </xdr:nvSpPr>
      <xdr:spPr bwMode="auto">
        <a:xfrm>
          <a:off x="314325" y="428625"/>
          <a:ext cx="5543550" cy="7715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（例）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同一法人で２か所の事業所があり、実績報告と請求は法人でまとめて行う場合</a:t>
          </a:r>
        </a:p>
      </xdr:txBody>
    </xdr:sp>
    <xdr:clientData/>
  </xdr:twoCellAnchor>
  <xdr:twoCellAnchor>
    <xdr:from>
      <xdr:col>2</xdr:col>
      <xdr:colOff>57150</xdr:colOff>
      <xdr:row>8</xdr:row>
      <xdr:rowOff>114300</xdr:rowOff>
    </xdr:from>
    <xdr:to>
      <xdr:col>7</xdr:col>
      <xdr:colOff>476250</xdr:colOff>
      <xdr:row>34</xdr:row>
      <xdr:rowOff>28575</xdr:rowOff>
    </xdr:to>
    <xdr:grpSp>
      <xdr:nvGrpSpPr>
        <xdr:cNvPr id="34373" name="Group 115">
          <a:extLst>
            <a:ext uri="{FF2B5EF4-FFF2-40B4-BE49-F238E27FC236}">
              <a16:creationId xmlns:a16="http://schemas.microsoft.com/office/drawing/2014/main" id="{00000000-0008-0000-0000-000045860000}"/>
            </a:ext>
          </a:extLst>
        </xdr:cNvPr>
        <xdr:cNvGrpSpPr>
          <a:grpSpLocks/>
        </xdr:cNvGrpSpPr>
      </xdr:nvGrpSpPr>
      <xdr:grpSpPr bwMode="auto">
        <a:xfrm>
          <a:off x="1428750" y="1485900"/>
          <a:ext cx="3848100" cy="4371975"/>
          <a:chOff x="150" y="156"/>
          <a:chExt cx="404" cy="459"/>
        </a:xfrm>
      </xdr:grpSpPr>
      <xdr:sp macro="" textlink="">
        <xdr:nvSpPr>
          <xdr:cNvPr id="14362" name="Rectangle 26">
            <a:extLst>
              <a:ext uri="{FF2B5EF4-FFF2-40B4-BE49-F238E27FC236}">
                <a16:creationId xmlns:a16="http://schemas.microsoft.com/office/drawing/2014/main" id="{00000000-0008-0000-0000-00001A380000}"/>
              </a:ext>
            </a:extLst>
          </xdr:cNvPr>
          <xdr:cNvSpPr>
            <a:spLocks noChangeArrowheads="1"/>
          </xdr:cNvSpPr>
        </xdr:nvSpPr>
        <xdr:spPr bwMode="auto">
          <a:xfrm>
            <a:off x="402" y="156"/>
            <a:ext cx="152" cy="20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　　請求書</a:t>
            </a:r>
          </a:p>
          <a:p>
            <a:pPr algn="l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　　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\○○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円</a:t>
            </a:r>
          </a:p>
        </xdr:txBody>
      </xdr:sp>
      <xdr:sp macro="" textlink="">
        <xdr:nvSpPr>
          <xdr:cNvPr id="34432" name="Rectangle 8">
            <a:extLst>
              <a:ext uri="{FF2B5EF4-FFF2-40B4-BE49-F238E27FC236}">
                <a16:creationId xmlns:a16="http://schemas.microsoft.com/office/drawing/2014/main" id="{00000000-0008-0000-0000-000080860000}"/>
              </a:ext>
            </a:extLst>
          </xdr:cNvPr>
          <xdr:cNvSpPr>
            <a:spLocks noChangeArrowheads="1"/>
          </xdr:cNvSpPr>
        </xdr:nvSpPr>
        <xdr:spPr bwMode="auto">
          <a:xfrm>
            <a:off x="245" y="234"/>
            <a:ext cx="160" cy="23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433" name="Rectangle 9">
            <a:extLst>
              <a:ext uri="{FF2B5EF4-FFF2-40B4-BE49-F238E27FC236}">
                <a16:creationId xmlns:a16="http://schemas.microsoft.com/office/drawing/2014/main" id="{00000000-0008-0000-0000-000081860000}"/>
              </a:ext>
            </a:extLst>
          </xdr:cNvPr>
          <xdr:cNvSpPr>
            <a:spLocks noChangeArrowheads="1"/>
          </xdr:cNvSpPr>
        </xdr:nvSpPr>
        <xdr:spPr bwMode="auto">
          <a:xfrm>
            <a:off x="250" y="231"/>
            <a:ext cx="160" cy="23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4343" name="Rectangle 7">
            <a:extLst>
              <a:ext uri="{FF2B5EF4-FFF2-40B4-BE49-F238E27FC236}">
                <a16:creationId xmlns:a16="http://schemas.microsoft.com/office/drawing/2014/main" id="{00000000-0008-0000-0000-000007380000}"/>
              </a:ext>
            </a:extLst>
          </xdr:cNvPr>
          <xdr:cNvSpPr>
            <a:spLocks noChangeArrowheads="1"/>
          </xdr:cNvSpPr>
        </xdr:nvSpPr>
        <xdr:spPr bwMode="auto">
          <a:xfrm>
            <a:off x="255" y="227"/>
            <a:ext cx="160" cy="23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事業所別明細書</a:t>
            </a:r>
          </a:p>
        </xdr:txBody>
      </xdr:sp>
      <xdr:sp macro="" textlink="">
        <xdr:nvSpPr>
          <xdr:cNvPr id="34435" name="Line 10">
            <a:extLst>
              <a:ext uri="{FF2B5EF4-FFF2-40B4-BE49-F238E27FC236}">
                <a16:creationId xmlns:a16="http://schemas.microsoft.com/office/drawing/2014/main" id="{00000000-0008-0000-0000-000083860000}"/>
              </a:ext>
            </a:extLst>
          </xdr:cNvPr>
          <xdr:cNvSpPr>
            <a:spLocks noChangeShapeType="1"/>
          </xdr:cNvSpPr>
        </xdr:nvSpPr>
        <xdr:spPr bwMode="auto">
          <a:xfrm>
            <a:off x="264" y="257"/>
            <a:ext cx="0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436" name="Line 11">
            <a:extLst>
              <a:ext uri="{FF2B5EF4-FFF2-40B4-BE49-F238E27FC236}">
                <a16:creationId xmlns:a16="http://schemas.microsoft.com/office/drawing/2014/main" id="{00000000-0008-0000-0000-000084860000}"/>
              </a:ext>
            </a:extLst>
          </xdr:cNvPr>
          <xdr:cNvSpPr>
            <a:spLocks noChangeShapeType="1"/>
          </xdr:cNvSpPr>
        </xdr:nvSpPr>
        <xdr:spPr bwMode="auto">
          <a:xfrm>
            <a:off x="265" y="421"/>
            <a:ext cx="0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34438" name="Group 114">
            <a:extLst>
              <a:ext uri="{FF2B5EF4-FFF2-40B4-BE49-F238E27FC236}">
                <a16:creationId xmlns:a16="http://schemas.microsoft.com/office/drawing/2014/main" id="{00000000-0008-0000-0000-000086860000}"/>
              </a:ext>
            </a:extLst>
          </xdr:cNvPr>
          <xdr:cNvGrpSpPr>
            <a:grpSpLocks/>
          </xdr:cNvGrpSpPr>
        </xdr:nvGrpSpPr>
        <xdr:grpSpPr bwMode="auto">
          <a:xfrm>
            <a:off x="150" y="242"/>
            <a:ext cx="170" cy="246"/>
            <a:chOff x="150" y="242"/>
            <a:chExt cx="170" cy="246"/>
          </a:xfrm>
        </xdr:grpSpPr>
        <xdr:sp macro="" textlink="">
          <xdr:nvSpPr>
            <xdr:cNvPr id="34442" name="Rectangle 17">
              <a:extLst>
                <a:ext uri="{FF2B5EF4-FFF2-40B4-BE49-F238E27FC236}">
                  <a16:creationId xmlns:a16="http://schemas.microsoft.com/office/drawing/2014/main" id="{00000000-0008-0000-0000-00008A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0" y="249"/>
              <a:ext cx="160" cy="23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43" name="Rectangle 18">
              <a:extLst>
                <a:ext uri="{FF2B5EF4-FFF2-40B4-BE49-F238E27FC236}">
                  <a16:creationId xmlns:a16="http://schemas.microsoft.com/office/drawing/2014/main" id="{00000000-0008-0000-0000-00008B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5" y="246"/>
              <a:ext cx="160" cy="23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4355" name="Rectangle 19">
              <a:extLst>
                <a:ext uri="{FF2B5EF4-FFF2-40B4-BE49-F238E27FC236}">
                  <a16:creationId xmlns:a16="http://schemas.microsoft.com/office/drawing/2014/main" id="{00000000-0008-0000-0000-0000133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0" y="242"/>
              <a:ext cx="160" cy="23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事業所別明細書</a:t>
              </a:r>
            </a:p>
          </xdr:txBody>
        </xdr:sp>
      </xdr:grpSp>
      <xdr:sp macro="" textlink="">
        <xdr:nvSpPr>
          <xdr:cNvPr id="14342" name="Rectangle 6">
            <a:extLst>
              <a:ext uri="{FF2B5EF4-FFF2-40B4-BE49-F238E27FC236}">
                <a16:creationId xmlns:a16="http://schemas.microsoft.com/office/drawing/2014/main" id="{00000000-0008-0000-0000-000006380000}"/>
              </a:ext>
            </a:extLst>
          </xdr:cNvPr>
          <xdr:cNvSpPr>
            <a:spLocks noChangeArrowheads="1"/>
          </xdr:cNvSpPr>
        </xdr:nvSpPr>
        <xdr:spPr bwMode="auto">
          <a:xfrm>
            <a:off x="185" y="376"/>
            <a:ext cx="160" cy="23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実績報告書（表紙）</a:t>
            </a:r>
          </a:p>
        </xdr:txBody>
      </xdr:sp>
    </xdr:grpSp>
    <xdr:clientData/>
  </xdr:twoCellAnchor>
  <xdr:twoCellAnchor>
    <xdr:from>
      <xdr:col>5</xdr:col>
      <xdr:colOff>0</xdr:colOff>
      <xdr:row>27</xdr:row>
      <xdr:rowOff>114300</xdr:rowOff>
    </xdr:from>
    <xdr:to>
      <xdr:col>7</xdr:col>
      <xdr:colOff>0</xdr:colOff>
      <xdr:row>38</xdr:row>
      <xdr:rowOff>142875</xdr:rowOff>
    </xdr:to>
    <xdr:sp macro="" textlink="">
      <xdr:nvSpPr>
        <xdr:cNvPr id="14372" name="AutoShape 36">
          <a:extLst>
            <a:ext uri="{FF2B5EF4-FFF2-40B4-BE49-F238E27FC236}">
              <a16:creationId xmlns:a16="http://schemas.microsoft.com/office/drawing/2014/main" id="{00000000-0008-0000-0000-000024380000}"/>
            </a:ext>
          </a:extLst>
        </xdr:cNvPr>
        <xdr:cNvSpPr>
          <a:spLocks noChangeArrowheads="1"/>
        </xdr:cNvSpPr>
      </xdr:nvSpPr>
      <xdr:spPr bwMode="auto">
        <a:xfrm rot="-1007781">
          <a:off x="3429000" y="4743450"/>
          <a:ext cx="1371600" cy="1914525"/>
        </a:xfrm>
        <a:prstGeom prst="downArrow">
          <a:avLst>
            <a:gd name="adj1" fmla="val 50000"/>
            <a:gd name="adj2" fmla="val 348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まとめて封入</a:t>
          </a:r>
        </a:p>
      </xdr:txBody>
    </xdr:sp>
    <xdr:clientData/>
  </xdr:twoCellAnchor>
  <xdr:twoCellAnchor>
    <xdr:from>
      <xdr:col>3</xdr:col>
      <xdr:colOff>104775</xdr:colOff>
      <xdr:row>48</xdr:row>
      <xdr:rowOff>76200</xdr:rowOff>
    </xdr:from>
    <xdr:to>
      <xdr:col>4</xdr:col>
      <xdr:colOff>104775</xdr:colOff>
      <xdr:row>52</xdr:row>
      <xdr:rowOff>95250</xdr:rowOff>
    </xdr:to>
    <xdr:sp macro="" textlink="">
      <xdr:nvSpPr>
        <xdr:cNvPr id="14373" name="AutoShape 37">
          <a:extLst>
            <a:ext uri="{FF2B5EF4-FFF2-40B4-BE49-F238E27FC236}">
              <a16:creationId xmlns:a16="http://schemas.microsoft.com/office/drawing/2014/main" id="{00000000-0008-0000-0000-000025380000}"/>
            </a:ext>
          </a:extLst>
        </xdr:cNvPr>
        <xdr:cNvSpPr>
          <a:spLocks noChangeArrowheads="1"/>
        </xdr:cNvSpPr>
      </xdr:nvSpPr>
      <xdr:spPr bwMode="auto">
        <a:xfrm rot="-1342449">
          <a:off x="2162175" y="8305800"/>
          <a:ext cx="685800" cy="704850"/>
        </a:xfrm>
        <a:prstGeom prst="left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郵送</a:t>
          </a:r>
        </a:p>
      </xdr:txBody>
    </xdr:sp>
    <xdr:clientData/>
  </xdr:twoCellAnchor>
  <xdr:twoCellAnchor>
    <xdr:from>
      <xdr:col>0</xdr:col>
      <xdr:colOff>209550</xdr:colOff>
      <xdr:row>48</xdr:row>
      <xdr:rowOff>142875</xdr:rowOff>
    </xdr:from>
    <xdr:to>
      <xdr:col>2</xdr:col>
      <xdr:colOff>523875</xdr:colOff>
      <xdr:row>60</xdr:row>
      <xdr:rowOff>19050</xdr:rowOff>
    </xdr:to>
    <xdr:grpSp>
      <xdr:nvGrpSpPr>
        <xdr:cNvPr id="34376" name="Group 110">
          <a:extLst>
            <a:ext uri="{FF2B5EF4-FFF2-40B4-BE49-F238E27FC236}">
              <a16:creationId xmlns:a16="http://schemas.microsoft.com/office/drawing/2014/main" id="{00000000-0008-0000-0000-000048860000}"/>
            </a:ext>
          </a:extLst>
        </xdr:cNvPr>
        <xdr:cNvGrpSpPr>
          <a:grpSpLocks/>
        </xdr:cNvGrpSpPr>
      </xdr:nvGrpSpPr>
      <xdr:grpSpPr bwMode="auto">
        <a:xfrm>
          <a:off x="209550" y="8372475"/>
          <a:ext cx="1685925" cy="1933575"/>
          <a:chOff x="31" y="817"/>
          <a:chExt cx="177" cy="203"/>
        </a:xfrm>
      </xdr:grpSpPr>
      <xdr:sp macro="" textlink="">
        <xdr:nvSpPr>
          <xdr:cNvPr id="34379" name="Rectangle 106">
            <a:extLst>
              <a:ext uri="{FF2B5EF4-FFF2-40B4-BE49-F238E27FC236}">
                <a16:creationId xmlns:a16="http://schemas.microsoft.com/office/drawing/2014/main" id="{00000000-0008-0000-0000-00004B860000}"/>
              </a:ext>
            </a:extLst>
          </xdr:cNvPr>
          <xdr:cNvSpPr>
            <a:spLocks noChangeArrowheads="1"/>
          </xdr:cNvSpPr>
        </xdr:nvSpPr>
        <xdr:spPr bwMode="auto">
          <a:xfrm>
            <a:off x="31" y="868"/>
            <a:ext cx="177" cy="15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34380" name="Group 47">
            <a:extLst>
              <a:ext uri="{FF2B5EF4-FFF2-40B4-BE49-F238E27FC236}">
                <a16:creationId xmlns:a16="http://schemas.microsoft.com/office/drawing/2014/main" id="{00000000-0008-0000-0000-00004C860000}"/>
              </a:ext>
            </a:extLst>
          </xdr:cNvPr>
          <xdr:cNvGrpSpPr>
            <a:grpSpLocks/>
          </xdr:cNvGrpSpPr>
        </xdr:nvGrpSpPr>
        <xdr:grpSpPr bwMode="auto">
          <a:xfrm>
            <a:off x="49" y="883"/>
            <a:ext cx="21" cy="14"/>
            <a:chOff x="48" y="883"/>
            <a:chExt cx="21" cy="14"/>
          </a:xfrm>
        </xdr:grpSpPr>
        <xdr:sp macro="" textlink="">
          <xdr:nvSpPr>
            <xdr:cNvPr id="34429" name="Rectangle 39">
              <a:extLst>
                <a:ext uri="{FF2B5EF4-FFF2-40B4-BE49-F238E27FC236}">
                  <a16:creationId xmlns:a16="http://schemas.microsoft.com/office/drawing/2014/main" id="{00000000-0008-0000-0000-00007D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30" name="Rectangle 40">
              <a:extLst>
                <a:ext uri="{FF2B5EF4-FFF2-40B4-BE49-F238E27FC236}">
                  <a16:creationId xmlns:a16="http://schemas.microsoft.com/office/drawing/2014/main" id="{00000000-0008-0000-0000-00007E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4381" name="Group 48">
            <a:extLst>
              <a:ext uri="{FF2B5EF4-FFF2-40B4-BE49-F238E27FC236}">
                <a16:creationId xmlns:a16="http://schemas.microsoft.com/office/drawing/2014/main" id="{00000000-0008-0000-0000-00004D860000}"/>
              </a:ext>
            </a:extLst>
          </xdr:cNvPr>
          <xdr:cNvGrpSpPr>
            <a:grpSpLocks/>
          </xdr:cNvGrpSpPr>
        </xdr:nvGrpSpPr>
        <xdr:grpSpPr bwMode="auto">
          <a:xfrm>
            <a:off x="87" y="883"/>
            <a:ext cx="21" cy="14"/>
            <a:chOff x="48" y="883"/>
            <a:chExt cx="21" cy="14"/>
          </a:xfrm>
        </xdr:grpSpPr>
        <xdr:sp macro="" textlink="">
          <xdr:nvSpPr>
            <xdr:cNvPr id="34427" name="Rectangle 49">
              <a:extLst>
                <a:ext uri="{FF2B5EF4-FFF2-40B4-BE49-F238E27FC236}">
                  <a16:creationId xmlns:a16="http://schemas.microsoft.com/office/drawing/2014/main" id="{00000000-0008-0000-0000-00007B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28" name="Rectangle 50">
              <a:extLst>
                <a:ext uri="{FF2B5EF4-FFF2-40B4-BE49-F238E27FC236}">
                  <a16:creationId xmlns:a16="http://schemas.microsoft.com/office/drawing/2014/main" id="{00000000-0008-0000-0000-00007C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4382" name="Group 51">
            <a:extLst>
              <a:ext uri="{FF2B5EF4-FFF2-40B4-BE49-F238E27FC236}">
                <a16:creationId xmlns:a16="http://schemas.microsoft.com/office/drawing/2014/main" id="{00000000-0008-0000-0000-00004E860000}"/>
              </a:ext>
            </a:extLst>
          </xdr:cNvPr>
          <xdr:cNvGrpSpPr>
            <a:grpSpLocks/>
          </xdr:cNvGrpSpPr>
        </xdr:nvGrpSpPr>
        <xdr:grpSpPr bwMode="auto">
          <a:xfrm>
            <a:off x="123" y="883"/>
            <a:ext cx="21" cy="14"/>
            <a:chOff x="48" y="883"/>
            <a:chExt cx="21" cy="14"/>
          </a:xfrm>
        </xdr:grpSpPr>
        <xdr:sp macro="" textlink="">
          <xdr:nvSpPr>
            <xdr:cNvPr id="34425" name="Rectangle 52">
              <a:extLst>
                <a:ext uri="{FF2B5EF4-FFF2-40B4-BE49-F238E27FC236}">
                  <a16:creationId xmlns:a16="http://schemas.microsoft.com/office/drawing/2014/main" id="{00000000-0008-0000-0000-000079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26" name="Rectangle 53">
              <a:extLst>
                <a:ext uri="{FF2B5EF4-FFF2-40B4-BE49-F238E27FC236}">
                  <a16:creationId xmlns:a16="http://schemas.microsoft.com/office/drawing/2014/main" id="{00000000-0008-0000-0000-00007A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4383" name="Group 60">
            <a:extLst>
              <a:ext uri="{FF2B5EF4-FFF2-40B4-BE49-F238E27FC236}">
                <a16:creationId xmlns:a16="http://schemas.microsoft.com/office/drawing/2014/main" id="{00000000-0008-0000-0000-00004F860000}"/>
              </a:ext>
            </a:extLst>
          </xdr:cNvPr>
          <xdr:cNvGrpSpPr>
            <a:grpSpLocks/>
          </xdr:cNvGrpSpPr>
        </xdr:nvGrpSpPr>
        <xdr:grpSpPr bwMode="auto">
          <a:xfrm>
            <a:off x="159" y="883"/>
            <a:ext cx="21" cy="14"/>
            <a:chOff x="48" y="883"/>
            <a:chExt cx="21" cy="14"/>
          </a:xfrm>
        </xdr:grpSpPr>
        <xdr:sp macro="" textlink="">
          <xdr:nvSpPr>
            <xdr:cNvPr id="34423" name="Rectangle 61">
              <a:extLst>
                <a:ext uri="{FF2B5EF4-FFF2-40B4-BE49-F238E27FC236}">
                  <a16:creationId xmlns:a16="http://schemas.microsoft.com/office/drawing/2014/main" id="{00000000-0008-0000-0000-000077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24" name="Rectangle 62">
              <a:extLst>
                <a:ext uri="{FF2B5EF4-FFF2-40B4-BE49-F238E27FC236}">
                  <a16:creationId xmlns:a16="http://schemas.microsoft.com/office/drawing/2014/main" id="{00000000-0008-0000-0000-000078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4384" name="Group 70">
            <a:extLst>
              <a:ext uri="{FF2B5EF4-FFF2-40B4-BE49-F238E27FC236}">
                <a16:creationId xmlns:a16="http://schemas.microsoft.com/office/drawing/2014/main" id="{00000000-0008-0000-0000-000050860000}"/>
              </a:ext>
            </a:extLst>
          </xdr:cNvPr>
          <xdr:cNvGrpSpPr>
            <a:grpSpLocks/>
          </xdr:cNvGrpSpPr>
        </xdr:nvGrpSpPr>
        <xdr:grpSpPr bwMode="auto">
          <a:xfrm>
            <a:off x="48" y="920"/>
            <a:ext cx="21" cy="14"/>
            <a:chOff x="48" y="883"/>
            <a:chExt cx="21" cy="14"/>
          </a:xfrm>
        </xdr:grpSpPr>
        <xdr:sp macro="" textlink="">
          <xdr:nvSpPr>
            <xdr:cNvPr id="34421" name="Rectangle 71">
              <a:extLst>
                <a:ext uri="{FF2B5EF4-FFF2-40B4-BE49-F238E27FC236}">
                  <a16:creationId xmlns:a16="http://schemas.microsoft.com/office/drawing/2014/main" id="{00000000-0008-0000-0000-000075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22" name="Rectangle 72">
              <a:extLst>
                <a:ext uri="{FF2B5EF4-FFF2-40B4-BE49-F238E27FC236}">
                  <a16:creationId xmlns:a16="http://schemas.microsoft.com/office/drawing/2014/main" id="{00000000-0008-0000-0000-000076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4385" name="Group 73">
            <a:extLst>
              <a:ext uri="{FF2B5EF4-FFF2-40B4-BE49-F238E27FC236}">
                <a16:creationId xmlns:a16="http://schemas.microsoft.com/office/drawing/2014/main" id="{00000000-0008-0000-0000-000051860000}"/>
              </a:ext>
            </a:extLst>
          </xdr:cNvPr>
          <xdr:cNvGrpSpPr>
            <a:grpSpLocks/>
          </xdr:cNvGrpSpPr>
        </xdr:nvGrpSpPr>
        <xdr:grpSpPr bwMode="auto">
          <a:xfrm>
            <a:off x="86" y="920"/>
            <a:ext cx="21" cy="14"/>
            <a:chOff x="48" y="883"/>
            <a:chExt cx="21" cy="14"/>
          </a:xfrm>
        </xdr:grpSpPr>
        <xdr:sp macro="" textlink="">
          <xdr:nvSpPr>
            <xdr:cNvPr id="34419" name="Rectangle 74">
              <a:extLst>
                <a:ext uri="{FF2B5EF4-FFF2-40B4-BE49-F238E27FC236}">
                  <a16:creationId xmlns:a16="http://schemas.microsoft.com/office/drawing/2014/main" id="{00000000-0008-0000-0000-000073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20" name="Rectangle 75">
              <a:extLst>
                <a:ext uri="{FF2B5EF4-FFF2-40B4-BE49-F238E27FC236}">
                  <a16:creationId xmlns:a16="http://schemas.microsoft.com/office/drawing/2014/main" id="{00000000-0008-0000-0000-000074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4386" name="Group 76">
            <a:extLst>
              <a:ext uri="{FF2B5EF4-FFF2-40B4-BE49-F238E27FC236}">
                <a16:creationId xmlns:a16="http://schemas.microsoft.com/office/drawing/2014/main" id="{00000000-0008-0000-0000-000052860000}"/>
              </a:ext>
            </a:extLst>
          </xdr:cNvPr>
          <xdr:cNvGrpSpPr>
            <a:grpSpLocks/>
          </xdr:cNvGrpSpPr>
        </xdr:nvGrpSpPr>
        <xdr:grpSpPr bwMode="auto">
          <a:xfrm>
            <a:off x="122" y="920"/>
            <a:ext cx="21" cy="14"/>
            <a:chOff x="48" y="883"/>
            <a:chExt cx="21" cy="14"/>
          </a:xfrm>
        </xdr:grpSpPr>
        <xdr:sp macro="" textlink="">
          <xdr:nvSpPr>
            <xdr:cNvPr id="34417" name="Rectangle 77">
              <a:extLst>
                <a:ext uri="{FF2B5EF4-FFF2-40B4-BE49-F238E27FC236}">
                  <a16:creationId xmlns:a16="http://schemas.microsoft.com/office/drawing/2014/main" id="{00000000-0008-0000-0000-000071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18" name="Rectangle 78">
              <a:extLst>
                <a:ext uri="{FF2B5EF4-FFF2-40B4-BE49-F238E27FC236}">
                  <a16:creationId xmlns:a16="http://schemas.microsoft.com/office/drawing/2014/main" id="{00000000-0008-0000-0000-000072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4387" name="Group 79">
            <a:extLst>
              <a:ext uri="{FF2B5EF4-FFF2-40B4-BE49-F238E27FC236}">
                <a16:creationId xmlns:a16="http://schemas.microsoft.com/office/drawing/2014/main" id="{00000000-0008-0000-0000-000053860000}"/>
              </a:ext>
            </a:extLst>
          </xdr:cNvPr>
          <xdr:cNvGrpSpPr>
            <a:grpSpLocks/>
          </xdr:cNvGrpSpPr>
        </xdr:nvGrpSpPr>
        <xdr:grpSpPr bwMode="auto">
          <a:xfrm>
            <a:off x="158" y="920"/>
            <a:ext cx="21" cy="14"/>
            <a:chOff x="48" y="883"/>
            <a:chExt cx="21" cy="14"/>
          </a:xfrm>
        </xdr:grpSpPr>
        <xdr:sp macro="" textlink="">
          <xdr:nvSpPr>
            <xdr:cNvPr id="34415" name="Rectangle 80">
              <a:extLst>
                <a:ext uri="{FF2B5EF4-FFF2-40B4-BE49-F238E27FC236}">
                  <a16:creationId xmlns:a16="http://schemas.microsoft.com/office/drawing/2014/main" id="{00000000-0008-0000-0000-00006F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16" name="Rectangle 81">
              <a:extLst>
                <a:ext uri="{FF2B5EF4-FFF2-40B4-BE49-F238E27FC236}">
                  <a16:creationId xmlns:a16="http://schemas.microsoft.com/office/drawing/2014/main" id="{00000000-0008-0000-0000-000070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4388" name="Group 82">
            <a:extLst>
              <a:ext uri="{FF2B5EF4-FFF2-40B4-BE49-F238E27FC236}">
                <a16:creationId xmlns:a16="http://schemas.microsoft.com/office/drawing/2014/main" id="{00000000-0008-0000-0000-000054860000}"/>
              </a:ext>
            </a:extLst>
          </xdr:cNvPr>
          <xdr:cNvGrpSpPr>
            <a:grpSpLocks/>
          </xdr:cNvGrpSpPr>
        </xdr:nvGrpSpPr>
        <xdr:grpSpPr bwMode="auto">
          <a:xfrm>
            <a:off x="50" y="953"/>
            <a:ext cx="21" cy="14"/>
            <a:chOff x="48" y="883"/>
            <a:chExt cx="21" cy="14"/>
          </a:xfrm>
        </xdr:grpSpPr>
        <xdr:sp macro="" textlink="">
          <xdr:nvSpPr>
            <xdr:cNvPr id="34413" name="Rectangle 83">
              <a:extLst>
                <a:ext uri="{FF2B5EF4-FFF2-40B4-BE49-F238E27FC236}">
                  <a16:creationId xmlns:a16="http://schemas.microsoft.com/office/drawing/2014/main" id="{00000000-0008-0000-0000-00006D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14" name="Rectangle 84">
              <a:extLst>
                <a:ext uri="{FF2B5EF4-FFF2-40B4-BE49-F238E27FC236}">
                  <a16:creationId xmlns:a16="http://schemas.microsoft.com/office/drawing/2014/main" id="{00000000-0008-0000-0000-00006E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4389" name="Group 85">
            <a:extLst>
              <a:ext uri="{FF2B5EF4-FFF2-40B4-BE49-F238E27FC236}">
                <a16:creationId xmlns:a16="http://schemas.microsoft.com/office/drawing/2014/main" id="{00000000-0008-0000-0000-000055860000}"/>
              </a:ext>
            </a:extLst>
          </xdr:cNvPr>
          <xdr:cNvGrpSpPr>
            <a:grpSpLocks/>
          </xdr:cNvGrpSpPr>
        </xdr:nvGrpSpPr>
        <xdr:grpSpPr bwMode="auto">
          <a:xfrm>
            <a:off x="88" y="953"/>
            <a:ext cx="21" cy="14"/>
            <a:chOff x="48" y="883"/>
            <a:chExt cx="21" cy="14"/>
          </a:xfrm>
        </xdr:grpSpPr>
        <xdr:sp macro="" textlink="">
          <xdr:nvSpPr>
            <xdr:cNvPr id="34411" name="Rectangle 86">
              <a:extLst>
                <a:ext uri="{FF2B5EF4-FFF2-40B4-BE49-F238E27FC236}">
                  <a16:creationId xmlns:a16="http://schemas.microsoft.com/office/drawing/2014/main" id="{00000000-0008-0000-0000-00006B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12" name="Rectangle 87">
              <a:extLst>
                <a:ext uri="{FF2B5EF4-FFF2-40B4-BE49-F238E27FC236}">
                  <a16:creationId xmlns:a16="http://schemas.microsoft.com/office/drawing/2014/main" id="{00000000-0008-0000-0000-00006C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4390" name="Group 88">
            <a:extLst>
              <a:ext uri="{FF2B5EF4-FFF2-40B4-BE49-F238E27FC236}">
                <a16:creationId xmlns:a16="http://schemas.microsoft.com/office/drawing/2014/main" id="{00000000-0008-0000-0000-000056860000}"/>
              </a:ext>
            </a:extLst>
          </xdr:cNvPr>
          <xdr:cNvGrpSpPr>
            <a:grpSpLocks/>
          </xdr:cNvGrpSpPr>
        </xdr:nvGrpSpPr>
        <xdr:grpSpPr bwMode="auto">
          <a:xfrm>
            <a:off x="124" y="953"/>
            <a:ext cx="21" cy="14"/>
            <a:chOff x="48" y="883"/>
            <a:chExt cx="21" cy="14"/>
          </a:xfrm>
        </xdr:grpSpPr>
        <xdr:sp macro="" textlink="">
          <xdr:nvSpPr>
            <xdr:cNvPr id="34409" name="Rectangle 89">
              <a:extLst>
                <a:ext uri="{FF2B5EF4-FFF2-40B4-BE49-F238E27FC236}">
                  <a16:creationId xmlns:a16="http://schemas.microsoft.com/office/drawing/2014/main" id="{00000000-0008-0000-0000-000069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10" name="Rectangle 90">
              <a:extLst>
                <a:ext uri="{FF2B5EF4-FFF2-40B4-BE49-F238E27FC236}">
                  <a16:creationId xmlns:a16="http://schemas.microsoft.com/office/drawing/2014/main" id="{00000000-0008-0000-0000-00006A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4391" name="Group 91">
            <a:extLst>
              <a:ext uri="{FF2B5EF4-FFF2-40B4-BE49-F238E27FC236}">
                <a16:creationId xmlns:a16="http://schemas.microsoft.com/office/drawing/2014/main" id="{00000000-0008-0000-0000-000057860000}"/>
              </a:ext>
            </a:extLst>
          </xdr:cNvPr>
          <xdr:cNvGrpSpPr>
            <a:grpSpLocks/>
          </xdr:cNvGrpSpPr>
        </xdr:nvGrpSpPr>
        <xdr:grpSpPr bwMode="auto">
          <a:xfrm>
            <a:off x="160" y="953"/>
            <a:ext cx="21" cy="14"/>
            <a:chOff x="48" y="883"/>
            <a:chExt cx="21" cy="14"/>
          </a:xfrm>
        </xdr:grpSpPr>
        <xdr:sp macro="" textlink="">
          <xdr:nvSpPr>
            <xdr:cNvPr id="34407" name="Rectangle 92">
              <a:extLst>
                <a:ext uri="{FF2B5EF4-FFF2-40B4-BE49-F238E27FC236}">
                  <a16:creationId xmlns:a16="http://schemas.microsoft.com/office/drawing/2014/main" id="{00000000-0008-0000-0000-000067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08" name="Rectangle 93">
              <a:extLst>
                <a:ext uri="{FF2B5EF4-FFF2-40B4-BE49-F238E27FC236}">
                  <a16:creationId xmlns:a16="http://schemas.microsoft.com/office/drawing/2014/main" id="{00000000-0008-0000-0000-000068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4392" name="Group 94">
            <a:extLst>
              <a:ext uri="{FF2B5EF4-FFF2-40B4-BE49-F238E27FC236}">
                <a16:creationId xmlns:a16="http://schemas.microsoft.com/office/drawing/2014/main" id="{00000000-0008-0000-0000-000058860000}"/>
              </a:ext>
            </a:extLst>
          </xdr:cNvPr>
          <xdr:cNvGrpSpPr>
            <a:grpSpLocks/>
          </xdr:cNvGrpSpPr>
        </xdr:nvGrpSpPr>
        <xdr:grpSpPr bwMode="auto">
          <a:xfrm>
            <a:off x="48" y="987"/>
            <a:ext cx="21" cy="14"/>
            <a:chOff x="48" y="883"/>
            <a:chExt cx="21" cy="14"/>
          </a:xfrm>
        </xdr:grpSpPr>
        <xdr:sp macro="" textlink="">
          <xdr:nvSpPr>
            <xdr:cNvPr id="34405" name="Rectangle 95">
              <a:extLst>
                <a:ext uri="{FF2B5EF4-FFF2-40B4-BE49-F238E27FC236}">
                  <a16:creationId xmlns:a16="http://schemas.microsoft.com/office/drawing/2014/main" id="{00000000-0008-0000-0000-000065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06" name="Rectangle 96">
              <a:extLst>
                <a:ext uri="{FF2B5EF4-FFF2-40B4-BE49-F238E27FC236}">
                  <a16:creationId xmlns:a16="http://schemas.microsoft.com/office/drawing/2014/main" id="{00000000-0008-0000-0000-000066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4393" name="Group 97">
            <a:extLst>
              <a:ext uri="{FF2B5EF4-FFF2-40B4-BE49-F238E27FC236}">
                <a16:creationId xmlns:a16="http://schemas.microsoft.com/office/drawing/2014/main" id="{00000000-0008-0000-0000-000059860000}"/>
              </a:ext>
            </a:extLst>
          </xdr:cNvPr>
          <xdr:cNvGrpSpPr>
            <a:grpSpLocks/>
          </xdr:cNvGrpSpPr>
        </xdr:nvGrpSpPr>
        <xdr:grpSpPr bwMode="auto">
          <a:xfrm>
            <a:off x="86" y="987"/>
            <a:ext cx="21" cy="14"/>
            <a:chOff x="48" y="883"/>
            <a:chExt cx="21" cy="14"/>
          </a:xfrm>
        </xdr:grpSpPr>
        <xdr:sp macro="" textlink="">
          <xdr:nvSpPr>
            <xdr:cNvPr id="34403" name="Rectangle 98">
              <a:extLst>
                <a:ext uri="{FF2B5EF4-FFF2-40B4-BE49-F238E27FC236}">
                  <a16:creationId xmlns:a16="http://schemas.microsoft.com/office/drawing/2014/main" id="{00000000-0008-0000-0000-000063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04" name="Rectangle 99">
              <a:extLst>
                <a:ext uri="{FF2B5EF4-FFF2-40B4-BE49-F238E27FC236}">
                  <a16:creationId xmlns:a16="http://schemas.microsoft.com/office/drawing/2014/main" id="{00000000-0008-0000-0000-000064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4394" name="Group 100">
            <a:extLst>
              <a:ext uri="{FF2B5EF4-FFF2-40B4-BE49-F238E27FC236}">
                <a16:creationId xmlns:a16="http://schemas.microsoft.com/office/drawing/2014/main" id="{00000000-0008-0000-0000-00005A860000}"/>
              </a:ext>
            </a:extLst>
          </xdr:cNvPr>
          <xdr:cNvGrpSpPr>
            <a:grpSpLocks/>
          </xdr:cNvGrpSpPr>
        </xdr:nvGrpSpPr>
        <xdr:grpSpPr bwMode="auto">
          <a:xfrm>
            <a:off x="122" y="987"/>
            <a:ext cx="21" cy="14"/>
            <a:chOff x="48" y="883"/>
            <a:chExt cx="21" cy="14"/>
          </a:xfrm>
        </xdr:grpSpPr>
        <xdr:sp macro="" textlink="">
          <xdr:nvSpPr>
            <xdr:cNvPr id="34401" name="Rectangle 101">
              <a:extLst>
                <a:ext uri="{FF2B5EF4-FFF2-40B4-BE49-F238E27FC236}">
                  <a16:creationId xmlns:a16="http://schemas.microsoft.com/office/drawing/2014/main" id="{00000000-0008-0000-0000-000061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02" name="Rectangle 102">
              <a:extLst>
                <a:ext uri="{FF2B5EF4-FFF2-40B4-BE49-F238E27FC236}">
                  <a16:creationId xmlns:a16="http://schemas.microsoft.com/office/drawing/2014/main" id="{00000000-0008-0000-0000-000062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4395" name="Group 103">
            <a:extLst>
              <a:ext uri="{FF2B5EF4-FFF2-40B4-BE49-F238E27FC236}">
                <a16:creationId xmlns:a16="http://schemas.microsoft.com/office/drawing/2014/main" id="{00000000-0008-0000-0000-00005B860000}"/>
              </a:ext>
            </a:extLst>
          </xdr:cNvPr>
          <xdr:cNvGrpSpPr>
            <a:grpSpLocks/>
          </xdr:cNvGrpSpPr>
        </xdr:nvGrpSpPr>
        <xdr:grpSpPr bwMode="auto">
          <a:xfrm>
            <a:off x="158" y="987"/>
            <a:ext cx="21" cy="14"/>
            <a:chOff x="48" y="883"/>
            <a:chExt cx="21" cy="14"/>
          </a:xfrm>
        </xdr:grpSpPr>
        <xdr:sp macro="" textlink="">
          <xdr:nvSpPr>
            <xdr:cNvPr id="34399" name="Rectangle 104">
              <a:extLst>
                <a:ext uri="{FF2B5EF4-FFF2-40B4-BE49-F238E27FC236}">
                  <a16:creationId xmlns:a16="http://schemas.microsoft.com/office/drawing/2014/main" id="{00000000-0008-0000-0000-00005F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4400" name="Rectangle 105">
              <a:extLst>
                <a:ext uri="{FF2B5EF4-FFF2-40B4-BE49-F238E27FC236}">
                  <a16:creationId xmlns:a16="http://schemas.microsoft.com/office/drawing/2014/main" id="{00000000-0008-0000-0000-0000608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" y="883"/>
              <a:ext cx="11" cy="1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34396" name="Rectangle 107">
            <a:extLst>
              <a:ext uri="{FF2B5EF4-FFF2-40B4-BE49-F238E27FC236}">
                <a16:creationId xmlns:a16="http://schemas.microsoft.com/office/drawing/2014/main" id="{00000000-0008-0000-0000-00005C860000}"/>
              </a:ext>
            </a:extLst>
          </xdr:cNvPr>
          <xdr:cNvSpPr>
            <a:spLocks noChangeArrowheads="1"/>
          </xdr:cNvSpPr>
        </xdr:nvSpPr>
        <xdr:spPr bwMode="auto">
          <a:xfrm>
            <a:off x="58" y="840"/>
            <a:ext cx="124" cy="2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397" name="Line 108">
            <a:extLst>
              <a:ext uri="{FF2B5EF4-FFF2-40B4-BE49-F238E27FC236}">
                <a16:creationId xmlns:a16="http://schemas.microsoft.com/office/drawing/2014/main" id="{00000000-0008-0000-0000-00005D860000}"/>
              </a:ext>
            </a:extLst>
          </xdr:cNvPr>
          <xdr:cNvSpPr>
            <a:spLocks noChangeShapeType="1"/>
          </xdr:cNvSpPr>
        </xdr:nvSpPr>
        <xdr:spPr bwMode="auto">
          <a:xfrm>
            <a:off x="103" y="818"/>
            <a:ext cx="0" cy="2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398" name="Rectangle 109">
            <a:extLst>
              <a:ext uri="{FF2B5EF4-FFF2-40B4-BE49-F238E27FC236}">
                <a16:creationId xmlns:a16="http://schemas.microsoft.com/office/drawing/2014/main" id="{00000000-0008-0000-0000-00005E860000}"/>
              </a:ext>
            </a:extLst>
          </xdr:cNvPr>
          <xdr:cNvSpPr>
            <a:spLocks noChangeArrowheads="1"/>
          </xdr:cNvSpPr>
        </xdr:nvSpPr>
        <xdr:spPr bwMode="auto">
          <a:xfrm>
            <a:off x="103" y="817"/>
            <a:ext cx="17" cy="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 editAs="oneCell">
    <xdr:from>
      <xdr:col>1</xdr:col>
      <xdr:colOff>190500</xdr:colOff>
      <xdr:row>47</xdr:row>
      <xdr:rowOff>76200</xdr:rowOff>
    </xdr:from>
    <xdr:to>
      <xdr:col>1</xdr:col>
      <xdr:colOff>266700</xdr:colOff>
      <xdr:row>48</xdr:row>
      <xdr:rowOff>114300</xdr:rowOff>
    </xdr:to>
    <xdr:sp macro="" textlink="">
      <xdr:nvSpPr>
        <xdr:cNvPr id="34377" name="Text Box 111">
          <a:extLst>
            <a:ext uri="{FF2B5EF4-FFF2-40B4-BE49-F238E27FC236}">
              <a16:creationId xmlns:a16="http://schemas.microsoft.com/office/drawing/2014/main" id="{00000000-0008-0000-0000-000049860000}"/>
            </a:ext>
          </a:extLst>
        </xdr:cNvPr>
        <xdr:cNvSpPr txBox="1">
          <a:spLocks noChangeArrowheads="1"/>
        </xdr:cNvSpPr>
      </xdr:nvSpPr>
      <xdr:spPr bwMode="auto">
        <a:xfrm>
          <a:off x="876300" y="81343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</xdr:colOff>
      <xdr:row>50</xdr:row>
      <xdr:rowOff>76200</xdr:rowOff>
    </xdr:from>
    <xdr:to>
      <xdr:col>2</xdr:col>
      <xdr:colOff>104775</xdr:colOff>
      <xdr:row>51</xdr:row>
      <xdr:rowOff>76200</xdr:rowOff>
    </xdr:to>
    <xdr:sp macro="" textlink="">
      <xdr:nvSpPr>
        <xdr:cNvPr id="14448" name="Text Box 112">
          <a:extLst>
            <a:ext uri="{FF2B5EF4-FFF2-40B4-BE49-F238E27FC236}">
              <a16:creationId xmlns:a16="http://schemas.microsoft.com/office/drawing/2014/main" id="{00000000-0008-0000-0000-000070380000}"/>
            </a:ext>
          </a:extLst>
        </xdr:cNvPr>
        <xdr:cNvSpPr txBox="1">
          <a:spLocks noChangeArrowheads="1"/>
        </xdr:cNvSpPr>
      </xdr:nvSpPr>
      <xdr:spPr bwMode="auto">
        <a:xfrm>
          <a:off x="695325" y="8648700"/>
          <a:ext cx="7810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大阪市役所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23</xdr:row>
      <xdr:rowOff>171450</xdr:rowOff>
    </xdr:from>
    <xdr:to>
      <xdr:col>17</xdr:col>
      <xdr:colOff>0</xdr:colOff>
      <xdr:row>27</xdr:row>
      <xdr:rowOff>276225</xdr:rowOff>
    </xdr:to>
    <xdr:sp macro="" textlink="">
      <xdr:nvSpPr>
        <xdr:cNvPr id="13436" name="AutoShape 16">
          <a:extLst>
            <a:ext uri="{FF2B5EF4-FFF2-40B4-BE49-F238E27FC236}">
              <a16:creationId xmlns:a16="http://schemas.microsoft.com/office/drawing/2014/main" id="{00000000-0008-0000-0100-00007C340000}"/>
            </a:ext>
          </a:extLst>
        </xdr:cNvPr>
        <xdr:cNvSpPr>
          <a:spLocks/>
        </xdr:cNvSpPr>
      </xdr:nvSpPr>
      <xdr:spPr bwMode="auto">
        <a:xfrm>
          <a:off x="7448550" y="6257925"/>
          <a:ext cx="247650" cy="1590675"/>
        </a:xfrm>
        <a:prstGeom prst="rightBrace">
          <a:avLst>
            <a:gd name="adj1" fmla="val 5352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209549</xdr:colOff>
      <xdr:row>24</xdr:row>
      <xdr:rowOff>381000</xdr:rowOff>
    </xdr:from>
    <xdr:to>
      <xdr:col>23</xdr:col>
      <xdr:colOff>323850</xdr:colOff>
      <xdr:row>26</xdr:row>
      <xdr:rowOff>47625</xdr:rowOff>
    </xdr:to>
    <xdr:sp macro="" textlink="">
      <xdr:nvSpPr>
        <xdr:cNvPr id="13329" name="Rectangle 17">
          <a:extLst>
            <a:ext uri="{FF2B5EF4-FFF2-40B4-BE49-F238E27FC236}">
              <a16:creationId xmlns:a16="http://schemas.microsoft.com/office/drawing/2014/main" id="{00000000-0008-0000-0100-000011340000}"/>
            </a:ext>
          </a:extLst>
        </xdr:cNvPr>
        <xdr:cNvSpPr>
          <a:spLocks noChangeArrowheads="1"/>
        </xdr:cNvSpPr>
      </xdr:nvSpPr>
      <xdr:spPr bwMode="auto">
        <a:xfrm>
          <a:off x="7905749" y="6810375"/>
          <a:ext cx="2343151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どちらか選んでチェックしてください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161925</xdr:rowOff>
        </xdr:from>
        <xdr:to>
          <xdr:col>1</xdr:col>
          <xdr:colOff>57150</xdr:colOff>
          <xdr:row>23</xdr:row>
          <xdr:rowOff>66675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438150</xdr:rowOff>
        </xdr:from>
        <xdr:to>
          <xdr:col>1</xdr:col>
          <xdr:colOff>66675</xdr:colOff>
          <xdr:row>26</xdr:row>
          <xdr:rowOff>104775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8"/>
  <sheetViews>
    <sheetView workbookViewId="0">
      <selection activeCell="C10" sqref="C10"/>
    </sheetView>
  </sheetViews>
  <sheetFormatPr defaultRowHeight="13.5" x14ac:dyDescent="0.15"/>
  <sheetData>
    <row r="1" spans="1:1" x14ac:dyDescent="0.15">
      <c r="A1" s="21" t="s">
        <v>101</v>
      </c>
    </row>
    <row r="48" spans="1:1" x14ac:dyDescent="0.15">
      <c r="A48" s="20" t="s">
        <v>100</v>
      </c>
    </row>
  </sheetData>
  <phoneticPr fontId="3"/>
  <pageMargins left="0.98425196850393704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AL159"/>
  <sheetViews>
    <sheetView view="pageBreakPreview" topLeftCell="A149" zoomScaleNormal="90" zoomScaleSheetLayoutView="100" workbookViewId="0">
      <selection activeCell="C154" sqref="C154:D154"/>
    </sheetView>
  </sheetViews>
  <sheetFormatPr defaultColWidth="3.75" defaultRowHeight="15" customHeight="1" x14ac:dyDescent="0.15"/>
  <cols>
    <col min="1" max="25" width="3.5" style="1" customWidth="1"/>
    <col min="26" max="36" width="3.75" style="1" customWidth="1"/>
    <col min="37" max="37" width="9" style="1" hidden="1" customWidth="1"/>
    <col min="38" max="38" width="3.75" style="1" customWidth="1"/>
    <col min="39" max="16384" width="3.75" style="1"/>
  </cols>
  <sheetData>
    <row r="1" spans="1:37" ht="15" customHeight="1" x14ac:dyDescent="0.15">
      <c r="B1" s="225" t="s">
        <v>133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" t="s">
        <v>11</v>
      </c>
      <c r="Q1" s="226" t="s">
        <v>151</v>
      </c>
      <c r="R1" s="343"/>
      <c r="S1" s="23"/>
      <c r="T1" s="19" t="s">
        <v>120</v>
      </c>
      <c r="U1" s="23"/>
      <c r="V1" s="19" t="s">
        <v>122</v>
      </c>
      <c r="W1" s="19"/>
      <c r="X1" s="19" t="s">
        <v>159</v>
      </c>
    </row>
    <row r="2" spans="1:37" ht="15" customHeight="1" x14ac:dyDescent="0.15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2"/>
      <c r="Q2" s="114"/>
      <c r="R2" s="115"/>
      <c r="S2" s="23"/>
      <c r="T2" s="19"/>
      <c r="U2" s="23"/>
      <c r="V2" s="19"/>
      <c r="W2" s="19"/>
      <c r="X2" s="19"/>
    </row>
    <row r="3" spans="1:37" ht="15" customHeight="1" x14ac:dyDescent="0.15">
      <c r="R3" s="282"/>
      <c r="S3" s="282"/>
      <c r="T3" s="282"/>
      <c r="U3" s="282"/>
      <c r="V3" s="282"/>
      <c r="W3" s="282"/>
      <c r="X3" s="282"/>
      <c r="Y3" s="282"/>
      <c r="AK3" s="1" t="s">
        <v>134</v>
      </c>
    </row>
    <row r="4" spans="1:37" ht="15" customHeight="1" x14ac:dyDescent="0.15">
      <c r="A4" s="1" t="s">
        <v>0</v>
      </c>
      <c r="AK4" s="1" t="s">
        <v>135</v>
      </c>
    </row>
    <row r="5" spans="1:37" ht="15" customHeight="1" x14ac:dyDescent="0.15">
      <c r="A5" s="1" t="s">
        <v>1</v>
      </c>
      <c r="AK5" s="3" t="s">
        <v>16</v>
      </c>
    </row>
    <row r="6" spans="1:37" ht="15" customHeight="1" x14ac:dyDescent="0.15">
      <c r="L6" s="283" t="s">
        <v>12</v>
      </c>
      <c r="M6" s="283"/>
      <c r="N6" s="283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AK6" s="3" t="s">
        <v>17</v>
      </c>
    </row>
    <row r="7" spans="1:37" ht="15" customHeight="1" x14ac:dyDescent="0.15"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AK7" s="3" t="s">
        <v>18</v>
      </c>
    </row>
    <row r="8" spans="1:37" ht="15" customHeight="1" x14ac:dyDescent="0.15">
      <c r="L8" s="283" t="s">
        <v>13</v>
      </c>
      <c r="M8" s="283"/>
      <c r="N8" s="283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AK8" s="3" t="s">
        <v>19</v>
      </c>
    </row>
    <row r="9" spans="1:37" ht="15" customHeight="1" x14ac:dyDescent="0.15"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AK9" s="3" t="s">
        <v>20</v>
      </c>
    </row>
    <row r="10" spans="1:37" ht="15" customHeight="1" x14ac:dyDescent="0.15"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AK10" s="3" t="s">
        <v>21</v>
      </c>
    </row>
    <row r="11" spans="1:37" ht="15" customHeight="1" x14ac:dyDescent="0.15">
      <c r="L11" s="313" t="s">
        <v>156</v>
      </c>
      <c r="M11" s="313"/>
      <c r="N11" s="313"/>
      <c r="O11" s="222"/>
      <c r="P11" s="222"/>
      <c r="Q11" s="222"/>
      <c r="R11" s="224"/>
      <c r="S11" s="224"/>
      <c r="T11" s="224"/>
      <c r="U11" s="224"/>
      <c r="V11" s="224"/>
      <c r="W11" s="78"/>
      <c r="X11" s="98"/>
      <c r="AK11" s="3" t="s">
        <v>108</v>
      </c>
    </row>
    <row r="12" spans="1:37" ht="15" customHeight="1" x14ac:dyDescent="0.15">
      <c r="AK12" s="3" t="s">
        <v>107</v>
      </c>
    </row>
    <row r="13" spans="1:37" ht="15" customHeight="1" x14ac:dyDescent="0.15">
      <c r="AK13" s="3" t="s">
        <v>106</v>
      </c>
    </row>
    <row r="14" spans="1:37" ht="15" customHeight="1" x14ac:dyDescent="0.15">
      <c r="A14" s="1" t="s">
        <v>42</v>
      </c>
      <c r="AK14" s="3" t="s">
        <v>105</v>
      </c>
    </row>
    <row r="15" spans="1:37" ht="15" customHeight="1" x14ac:dyDescent="0.15">
      <c r="AK15" s="3" t="s">
        <v>104</v>
      </c>
    </row>
    <row r="16" spans="1:37" ht="15" customHeight="1" x14ac:dyDescent="0.15">
      <c r="A16" s="1" t="s">
        <v>43</v>
      </c>
      <c r="AK16" s="3" t="s">
        <v>103</v>
      </c>
    </row>
    <row r="17" spans="1:38" ht="15" customHeight="1" x14ac:dyDescent="0.15">
      <c r="A17" s="306" t="s">
        <v>14</v>
      </c>
      <c r="B17" s="307"/>
      <c r="C17" s="307"/>
      <c r="D17" s="308"/>
      <c r="E17" s="295" t="s">
        <v>41</v>
      </c>
      <c r="F17" s="296"/>
      <c r="G17" s="291" t="s">
        <v>22</v>
      </c>
      <c r="H17" s="292"/>
      <c r="I17" s="292"/>
      <c r="J17" s="293"/>
      <c r="K17" s="293"/>
      <c r="L17" s="294"/>
      <c r="M17" s="291" t="s">
        <v>15</v>
      </c>
      <c r="N17" s="292"/>
      <c r="O17" s="314"/>
      <c r="P17" s="285" t="s">
        <v>27</v>
      </c>
      <c r="Q17" s="286"/>
      <c r="R17" s="286"/>
      <c r="S17" s="286"/>
      <c r="T17" s="286"/>
      <c r="U17" s="286"/>
      <c r="V17" s="286"/>
      <c r="W17" s="286"/>
      <c r="X17" s="286"/>
      <c r="Y17" s="286"/>
      <c r="Z17" s="13"/>
      <c r="AK17" s="3" t="s">
        <v>102</v>
      </c>
    </row>
    <row r="18" spans="1:38" ht="15" customHeight="1" x14ac:dyDescent="0.15">
      <c r="A18" s="309"/>
      <c r="B18" s="310"/>
      <c r="C18" s="310"/>
      <c r="D18" s="311"/>
      <c r="E18" s="297"/>
      <c r="F18" s="298"/>
      <c r="G18" s="312" t="s">
        <v>23</v>
      </c>
      <c r="H18" s="304"/>
      <c r="I18" s="303" t="s">
        <v>24</v>
      </c>
      <c r="J18" s="304"/>
      <c r="K18" s="303" t="s">
        <v>10</v>
      </c>
      <c r="L18" s="305"/>
      <c r="M18" s="87" t="s">
        <v>25</v>
      </c>
      <c r="N18" s="86" t="s">
        <v>26</v>
      </c>
      <c r="O18" s="4" t="s">
        <v>10</v>
      </c>
      <c r="P18" s="24" t="s">
        <v>28</v>
      </c>
      <c r="Q18" s="25" t="s">
        <v>29</v>
      </c>
      <c r="R18" s="25" t="s">
        <v>30</v>
      </c>
      <c r="S18" s="25" t="s">
        <v>31</v>
      </c>
      <c r="T18" s="25" t="s">
        <v>32</v>
      </c>
      <c r="U18" s="25" t="s">
        <v>33</v>
      </c>
      <c r="V18" s="25" t="s">
        <v>34</v>
      </c>
      <c r="W18" s="25" t="s">
        <v>35</v>
      </c>
      <c r="X18" s="25" t="s">
        <v>140</v>
      </c>
      <c r="Y18" s="25" t="s">
        <v>160</v>
      </c>
      <c r="AK18" s="3" t="s">
        <v>141</v>
      </c>
      <c r="AL18" s="3"/>
    </row>
    <row r="19" spans="1:38" ht="15" customHeight="1" x14ac:dyDescent="0.15">
      <c r="A19" s="288"/>
      <c r="B19" s="289"/>
      <c r="C19" s="289"/>
      <c r="D19" s="290"/>
      <c r="E19" s="299" t="str">
        <f t="shared" ref="E19:E52" si="0">IF(ISERROR((VLOOKUP(A19,$B$67:$G$106,5,0))),"",((VLOOKUP(A19,$B$67:$G$106,5,0))))</f>
        <v/>
      </c>
      <c r="F19" s="300"/>
      <c r="G19" s="280"/>
      <c r="H19" s="281"/>
      <c r="I19" s="281"/>
      <c r="J19" s="281"/>
      <c r="K19" s="301">
        <f t="shared" ref="K19:K52" si="1">SUM(G19:J19)</f>
        <v>0</v>
      </c>
      <c r="L19" s="302"/>
      <c r="M19" s="5">
        <f t="shared" ref="M19:M52" si="2">(COUNT(P19:Y19))-N19</f>
        <v>0</v>
      </c>
      <c r="N19" s="84">
        <v>0</v>
      </c>
      <c r="O19" s="85">
        <f t="shared" ref="O19:O53" si="3">SUM(M19:N19)</f>
        <v>0</v>
      </c>
      <c r="P19" s="83"/>
      <c r="Q19" s="84"/>
      <c r="R19" s="84"/>
      <c r="S19" s="84"/>
      <c r="T19" s="84"/>
      <c r="U19" s="84"/>
      <c r="V19" s="84"/>
      <c r="W19" s="84"/>
      <c r="X19" s="100"/>
      <c r="Y19" s="26"/>
      <c r="AK19" s="3" t="s">
        <v>142</v>
      </c>
      <c r="AL19" s="3"/>
    </row>
    <row r="20" spans="1:38" ht="15" customHeight="1" x14ac:dyDescent="0.15">
      <c r="A20" s="271"/>
      <c r="B20" s="272"/>
      <c r="C20" s="272"/>
      <c r="D20" s="273"/>
      <c r="E20" s="267" t="str">
        <f t="shared" si="0"/>
        <v/>
      </c>
      <c r="F20" s="268"/>
      <c r="G20" s="269"/>
      <c r="H20" s="270"/>
      <c r="I20" s="270"/>
      <c r="J20" s="270"/>
      <c r="K20" s="278">
        <f t="shared" si="1"/>
        <v>0</v>
      </c>
      <c r="L20" s="279"/>
      <c r="M20" s="6">
        <f t="shared" si="2"/>
        <v>0</v>
      </c>
      <c r="N20" s="124">
        <v>0</v>
      </c>
      <c r="O20" s="82">
        <f t="shared" si="3"/>
        <v>0</v>
      </c>
      <c r="P20" s="80"/>
      <c r="Q20" s="81"/>
      <c r="R20" s="81"/>
      <c r="S20" s="81"/>
      <c r="T20" s="81"/>
      <c r="U20" s="81"/>
      <c r="V20" s="81"/>
      <c r="W20" s="81"/>
      <c r="X20" s="99"/>
      <c r="Y20" s="81"/>
      <c r="AK20" s="3" t="s">
        <v>143</v>
      </c>
      <c r="AL20" s="3"/>
    </row>
    <row r="21" spans="1:38" ht="15" customHeight="1" x14ac:dyDescent="0.15">
      <c r="A21" s="271"/>
      <c r="B21" s="272"/>
      <c r="C21" s="272"/>
      <c r="D21" s="273"/>
      <c r="E21" s="267" t="str">
        <f t="shared" si="0"/>
        <v/>
      </c>
      <c r="F21" s="268"/>
      <c r="G21" s="269"/>
      <c r="H21" s="270"/>
      <c r="I21" s="270"/>
      <c r="J21" s="270"/>
      <c r="K21" s="278">
        <f t="shared" si="1"/>
        <v>0</v>
      </c>
      <c r="L21" s="279"/>
      <c r="M21" s="6">
        <f t="shared" si="2"/>
        <v>0</v>
      </c>
      <c r="N21" s="124">
        <v>0</v>
      </c>
      <c r="O21" s="82">
        <f t="shared" si="3"/>
        <v>0</v>
      </c>
      <c r="P21" s="80"/>
      <c r="Q21" s="81"/>
      <c r="R21" s="81"/>
      <c r="S21" s="81"/>
      <c r="T21" s="81"/>
      <c r="U21" s="81"/>
      <c r="V21" s="81"/>
      <c r="W21" s="81"/>
      <c r="X21" s="99"/>
      <c r="Y21" s="81"/>
      <c r="AK21" s="3" t="s">
        <v>144</v>
      </c>
      <c r="AL21" s="3"/>
    </row>
    <row r="22" spans="1:38" ht="15" customHeight="1" x14ac:dyDescent="0.15">
      <c r="A22" s="271"/>
      <c r="B22" s="272"/>
      <c r="C22" s="272"/>
      <c r="D22" s="273"/>
      <c r="E22" s="267" t="str">
        <f t="shared" si="0"/>
        <v/>
      </c>
      <c r="F22" s="268"/>
      <c r="G22" s="269"/>
      <c r="H22" s="270"/>
      <c r="I22" s="270"/>
      <c r="J22" s="270"/>
      <c r="K22" s="278">
        <f t="shared" si="1"/>
        <v>0</v>
      </c>
      <c r="L22" s="279"/>
      <c r="M22" s="6">
        <f t="shared" si="2"/>
        <v>0</v>
      </c>
      <c r="N22" s="124">
        <v>0</v>
      </c>
      <c r="O22" s="82">
        <f t="shared" si="3"/>
        <v>0</v>
      </c>
      <c r="P22" s="80"/>
      <c r="Q22" s="81"/>
      <c r="R22" s="81"/>
      <c r="S22" s="81"/>
      <c r="T22" s="81"/>
      <c r="U22" s="81"/>
      <c r="V22" s="81"/>
      <c r="W22" s="81"/>
      <c r="X22" s="99"/>
      <c r="Y22" s="81"/>
      <c r="AK22" s="3" t="s">
        <v>145</v>
      </c>
      <c r="AL22" s="3"/>
    </row>
    <row r="23" spans="1:38" ht="15" customHeight="1" x14ac:dyDescent="0.15">
      <c r="A23" s="271"/>
      <c r="B23" s="272"/>
      <c r="C23" s="272"/>
      <c r="D23" s="273"/>
      <c r="E23" s="267" t="str">
        <f t="shared" si="0"/>
        <v/>
      </c>
      <c r="F23" s="268"/>
      <c r="G23" s="269"/>
      <c r="H23" s="270"/>
      <c r="I23" s="270"/>
      <c r="J23" s="270"/>
      <c r="K23" s="278">
        <f t="shared" si="1"/>
        <v>0</v>
      </c>
      <c r="L23" s="279"/>
      <c r="M23" s="6">
        <f t="shared" si="2"/>
        <v>0</v>
      </c>
      <c r="N23" s="124">
        <v>0</v>
      </c>
      <c r="O23" s="82">
        <f t="shared" si="3"/>
        <v>0</v>
      </c>
      <c r="P23" s="80"/>
      <c r="Q23" s="81"/>
      <c r="R23" s="81"/>
      <c r="S23" s="81"/>
      <c r="T23" s="81"/>
      <c r="U23" s="81"/>
      <c r="V23" s="81"/>
      <c r="W23" s="81"/>
      <c r="X23" s="99"/>
      <c r="Y23" s="81"/>
      <c r="AK23" s="3" t="s">
        <v>146</v>
      </c>
      <c r="AL23" s="3"/>
    </row>
    <row r="24" spans="1:38" ht="15" customHeight="1" x14ac:dyDescent="0.15">
      <c r="A24" s="271"/>
      <c r="B24" s="272"/>
      <c r="C24" s="272"/>
      <c r="D24" s="273"/>
      <c r="E24" s="267" t="str">
        <f t="shared" si="0"/>
        <v/>
      </c>
      <c r="F24" s="268"/>
      <c r="G24" s="269"/>
      <c r="H24" s="270"/>
      <c r="I24" s="270"/>
      <c r="J24" s="270"/>
      <c r="K24" s="278">
        <f t="shared" si="1"/>
        <v>0</v>
      </c>
      <c r="L24" s="279"/>
      <c r="M24" s="6">
        <f t="shared" si="2"/>
        <v>0</v>
      </c>
      <c r="N24" s="124">
        <v>0</v>
      </c>
      <c r="O24" s="82">
        <f t="shared" si="3"/>
        <v>0</v>
      </c>
      <c r="P24" s="80"/>
      <c r="Q24" s="81"/>
      <c r="R24" s="81"/>
      <c r="S24" s="81"/>
      <c r="T24" s="81"/>
      <c r="U24" s="81"/>
      <c r="V24" s="81"/>
      <c r="W24" s="81"/>
      <c r="X24" s="99"/>
      <c r="Y24" s="81"/>
      <c r="AK24" s="3" t="s">
        <v>147</v>
      </c>
      <c r="AL24" s="3"/>
    </row>
    <row r="25" spans="1:38" ht="15" customHeight="1" x14ac:dyDescent="0.15">
      <c r="A25" s="271"/>
      <c r="B25" s="272"/>
      <c r="C25" s="272"/>
      <c r="D25" s="273"/>
      <c r="E25" s="267" t="str">
        <f t="shared" si="0"/>
        <v/>
      </c>
      <c r="F25" s="268"/>
      <c r="G25" s="269"/>
      <c r="H25" s="270"/>
      <c r="I25" s="270"/>
      <c r="J25" s="270"/>
      <c r="K25" s="278">
        <f t="shared" si="1"/>
        <v>0</v>
      </c>
      <c r="L25" s="279"/>
      <c r="M25" s="6">
        <f t="shared" si="2"/>
        <v>0</v>
      </c>
      <c r="N25" s="124">
        <v>0</v>
      </c>
      <c r="O25" s="82">
        <f t="shared" si="3"/>
        <v>0</v>
      </c>
      <c r="P25" s="80"/>
      <c r="Q25" s="81"/>
      <c r="R25" s="81"/>
      <c r="S25" s="81"/>
      <c r="T25" s="81"/>
      <c r="U25" s="81"/>
      <c r="V25" s="81"/>
      <c r="W25" s="81"/>
      <c r="X25" s="99"/>
      <c r="Y25" s="81"/>
      <c r="AK25" s="3" t="s">
        <v>148</v>
      </c>
      <c r="AL25" s="3"/>
    </row>
    <row r="26" spans="1:38" ht="15" customHeight="1" x14ac:dyDescent="0.15">
      <c r="A26" s="271"/>
      <c r="B26" s="272"/>
      <c r="C26" s="272"/>
      <c r="D26" s="273"/>
      <c r="E26" s="267" t="str">
        <f t="shared" si="0"/>
        <v/>
      </c>
      <c r="F26" s="268"/>
      <c r="G26" s="269"/>
      <c r="H26" s="270"/>
      <c r="I26" s="270"/>
      <c r="J26" s="270"/>
      <c r="K26" s="278">
        <f t="shared" si="1"/>
        <v>0</v>
      </c>
      <c r="L26" s="279"/>
      <c r="M26" s="6">
        <f t="shared" si="2"/>
        <v>0</v>
      </c>
      <c r="N26" s="124">
        <v>0</v>
      </c>
      <c r="O26" s="82">
        <f t="shared" si="3"/>
        <v>0</v>
      </c>
      <c r="P26" s="80"/>
      <c r="Q26" s="81"/>
      <c r="R26" s="81"/>
      <c r="S26" s="81"/>
      <c r="T26" s="81"/>
      <c r="U26" s="81"/>
      <c r="V26" s="81"/>
      <c r="W26" s="81"/>
      <c r="X26" s="99"/>
      <c r="Y26" s="81"/>
      <c r="AK26" s="1" t="s">
        <v>149</v>
      </c>
    </row>
    <row r="27" spans="1:38" ht="15" customHeight="1" x14ac:dyDescent="0.15">
      <c r="A27" s="271"/>
      <c r="B27" s="272"/>
      <c r="C27" s="272"/>
      <c r="D27" s="273"/>
      <c r="E27" s="267" t="str">
        <f t="shared" si="0"/>
        <v/>
      </c>
      <c r="F27" s="268"/>
      <c r="G27" s="269"/>
      <c r="H27" s="270"/>
      <c r="I27" s="270"/>
      <c r="J27" s="270"/>
      <c r="K27" s="278">
        <f t="shared" si="1"/>
        <v>0</v>
      </c>
      <c r="L27" s="279"/>
      <c r="M27" s="6">
        <f t="shared" si="2"/>
        <v>0</v>
      </c>
      <c r="N27" s="124">
        <v>0</v>
      </c>
      <c r="O27" s="82">
        <f t="shared" si="3"/>
        <v>0</v>
      </c>
      <c r="P27" s="80"/>
      <c r="Q27" s="81"/>
      <c r="R27" s="81"/>
      <c r="S27" s="81"/>
      <c r="T27" s="81"/>
      <c r="U27" s="81"/>
      <c r="V27" s="81"/>
      <c r="W27" s="81"/>
      <c r="X27" s="99"/>
      <c r="Y27" s="81"/>
    </row>
    <row r="28" spans="1:38" ht="15" customHeight="1" x14ac:dyDescent="0.15">
      <c r="A28" s="271"/>
      <c r="B28" s="272"/>
      <c r="C28" s="272"/>
      <c r="D28" s="273"/>
      <c r="E28" s="267" t="str">
        <f t="shared" si="0"/>
        <v/>
      </c>
      <c r="F28" s="268"/>
      <c r="G28" s="269"/>
      <c r="H28" s="270"/>
      <c r="I28" s="270"/>
      <c r="J28" s="270"/>
      <c r="K28" s="278">
        <f t="shared" si="1"/>
        <v>0</v>
      </c>
      <c r="L28" s="279"/>
      <c r="M28" s="6">
        <f t="shared" si="2"/>
        <v>0</v>
      </c>
      <c r="N28" s="124">
        <v>0</v>
      </c>
      <c r="O28" s="82">
        <f t="shared" si="3"/>
        <v>0</v>
      </c>
      <c r="P28" s="80"/>
      <c r="Q28" s="81"/>
      <c r="R28" s="81"/>
      <c r="S28" s="81"/>
      <c r="T28" s="81"/>
      <c r="U28" s="81"/>
      <c r="V28" s="81"/>
      <c r="W28" s="81"/>
      <c r="X28" s="99"/>
      <c r="Y28" s="81"/>
    </row>
    <row r="29" spans="1:38" ht="15" customHeight="1" x14ac:dyDescent="0.15">
      <c r="A29" s="271"/>
      <c r="B29" s="272"/>
      <c r="C29" s="272"/>
      <c r="D29" s="273"/>
      <c r="E29" s="267" t="str">
        <f t="shared" si="0"/>
        <v/>
      </c>
      <c r="F29" s="268"/>
      <c r="G29" s="269"/>
      <c r="H29" s="270"/>
      <c r="I29" s="270"/>
      <c r="J29" s="270"/>
      <c r="K29" s="278">
        <f t="shared" si="1"/>
        <v>0</v>
      </c>
      <c r="L29" s="279"/>
      <c r="M29" s="6">
        <f t="shared" si="2"/>
        <v>0</v>
      </c>
      <c r="N29" s="124">
        <v>0</v>
      </c>
      <c r="O29" s="82">
        <f t="shared" si="3"/>
        <v>0</v>
      </c>
      <c r="P29" s="80"/>
      <c r="Q29" s="81"/>
      <c r="R29" s="81"/>
      <c r="S29" s="81"/>
      <c r="T29" s="81"/>
      <c r="U29" s="81"/>
      <c r="V29" s="81"/>
      <c r="W29" s="81"/>
      <c r="X29" s="99"/>
      <c r="Y29" s="81"/>
    </row>
    <row r="30" spans="1:38" ht="15" customHeight="1" x14ac:dyDescent="0.15">
      <c r="A30" s="271"/>
      <c r="B30" s="272"/>
      <c r="C30" s="272"/>
      <c r="D30" s="273"/>
      <c r="E30" s="267" t="str">
        <f t="shared" si="0"/>
        <v/>
      </c>
      <c r="F30" s="268"/>
      <c r="G30" s="269"/>
      <c r="H30" s="270"/>
      <c r="I30" s="270"/>
      <c r="J30" s="270"/>
      <c r="K30" s="278">
        <f t="shared" si="1"/>
        <v>0</v>
      </c>
      <c r="L30" s="279"/>
      <c r="M30" s="6">
        <f t="shared" si="2"/>
        <v>0</v>
      </c>
      <c r="N30" s="124">
        <v>0</v>
      </c>
      <c r="O30" s="82">
        <f t="shared" si="3"/>
        <v>0</v>
      </c>
      <c r="P30" s="80"/>
      <c r="Q30" s="81"/>
      <c r="R30" s="81"/>
      <c r="S30" s="81"/>
      <c r="T30" s="81"/>
      <c r="U30" s="81"/>
      <c r="V30" s="81"/>
      <c r="W30" s="81"/>
      <c r="X30" s="99"/>
      <c r="Y30" s="81"/>
    </row>
    <row r="31" spans="1:38" ht="15" customHeight="1" x14ac:dyDescent="0.15">
      <c r="A31" s="271"/>
      <c r="B31" s="272"/>
      <c r="C31" s="272"/>
      <c r="D31" s="273"/>
      <c r="E31" s="267" t="str">
        <f t="shared" si="0"/>
        <v/>
      </c>
      <c r="F31" s="268"/>
      <c r="G31" s="269"/>
      <c r="H31" s="270"/>
      <c r="I31" s="270"/>
      <c r="J31" s="270"/>
      <c r="K31" s="278">
        <f t="shared" si="1"/>
        <v>0</v>
      </c>
      <c r="L31" s="279"/>
      <c r="M31" s="6">
        <f t="shared" si="2"/>
        <v>0</v>
      </c>
      <c r="N31" s="124">
        <v>0</v>
      </c>
      <c r="O31" s="82">
        <f t="shared" si="3"/>
        <v>0</v>
      </c>
      <c r="P31" s="80"/>
      <c r="Q31" s="81"/>
      <c r="R31" s="81"/>
      <c r="S31" s="81"/>
      <c r="T31" s="81"/>
      <c r="U31" s="81"/>
      <c r="V31" s="81"/>
      <c r="W31" s="81"/>
      <c r="X31" s="99"/>
      <c r="Y31" s="81"/>
    </row>
    <row r="32" spans="1:38" ht="15" customHeight="1" x14ac:dyDescent="0.15">
      <c r="A32" s="271"/>
      <c r="B32" s="272"/>
      <c r="C32" s="272"/>
      <c r="D32" s="273"/>
      <c r="E32" s="267" t="str">
        <f t="shared" si="0"/>
        <v/>
      </c>
      <c r="F32" s="268"/>
      <c r="G32" s="269"/>
      <c r="H32" s="270"/>
      <c r="I32" s="270"/>
      <c r="J32" s="270"/>
      <c r="K32" s="278">
        <f t="shared" si="1"/>
        <v>0</v>
      </c>
      <c r="L32" s="279"/>
      <c r="M32" s="6">
        <f t="shared" si="2"/>
        <v>0</v>
      </c>
      <c r="N32" s="124">
        <v>0</v>
      </c>
      <c r="O32" s="82">
        <f t="shared" si="3"/>
        <v>0</v>
      </c>
      <c r="P32" s="80"/>
      <c r="Q32" s="81"/>
      <c r="R32" s="81"/>
      <c r="S32" s="81"/>
      <c r="T32" s="81"/>
      <c r="U32" s="81"/>
      <c r="V32" s="81"/>
      <c r="W32" s="81"/>
      <c r="X32" s="99"/>
      <c r="Y32" s="81"/>
    </row>
    <row r="33" spans="1:25" ht="15" customHeight="1" x14ac:dyDescent="0.15">
      <c r="A33" s="271"/>
      <c r="B33" s="272"/>
      <c r="C33" s="272"/>
      <c r="D33" s="273"/>
      <c r="E33" s="267" t="str">
        <f t="shared" si="0"/>
        <v/>
      </c>
      <c r="F33" s="268"/>
      <c r="G33" s="269"/>
      <c r="H33" s="270"/>
      <c r="I33" s="270"/>
      <c r="J33" s="270"/>
      <c r="K33" s="278">
        <f t="shared" si="1"/>
        <v>0</v>
      </c>
      <c r="L33" s="279"/>
      <c r="M33" s="6">
        <f t="shared" si="2"/>
        <v>0</v>
      </c>
      <c r="N33" s="124">
        <v>0</v>
      </c>
      <c r="O33" s="82">
        <f t="shared" si="3"/>
        <v>0</v>
      </c>
      <c r="P33" s="80"/>
      <c r="Q33" s="81"/>
      <c r="R33" s="81"/>
      <c r="S33" s="81"/>
      <c r="T33" s="81"/>
      <c r="U33" s="81"/>
      <c r="V33" s="81"/>
      <c r="W33" s="81"/>
      <c r="X33" s="99"/>
      <c r="Y33" s="81"/>
    </row>
    <row r="34" spans="1:25" ht="15" customHeight="1" x14ac:dyDescent="0.15">
      <c r="A34" s="271"/>
      <c r="B34" s="272"/>
      <c r="C34" s="272"/>
      <c r="D34" s="273"/>
      <c r="E34" s="267" t="str">
        <f t="shared" si="0"/>
        <v/>
      </c>
      <c r="F34" s="268"/>
      <c r="G34" s="269"/>
      <c r="H34" s="270"/>
      <c r="I34" s="270"/>
      <c r="J34" s="270"/>
      <c r="K34" s="278">
        <f t="shared" si="1"/>
        <v>0</v>
      </c>
      <c r="L34" s="279"/>
      <c r="M34" s="6">
        <f t="shared" si="2"/>
        <v>0</v>
      </c>
      <c r="N34" s="124">
        <v>0</v>
      </c>
      <c r="O34" s="82">
        <f t="shared" si="3"/>
        <v>0</v>
      </c>
      <c r="P34" s="80"/>
      <c r="Q34" s="81"/>
      <c r="R34" s="81"/>
      <c r="S34" s="81"/>
      <c r="T34" s="81"/>
      <c r="U34" s="81"/>
      <c r="V34" s="81"/>
      <c r="W34" s="81"/>
      <c r="X34" s="99"/>
      <c r="Y34" s="81"/>
    </row>
    <row r="35" spans="1:25" ht="15" customHeight="1" x14ac:dyDescent="0.15">
      <c r="A35" s="271"/>
      <c r="B35" s="272"/>
      <c r="C35" s="272"/>
      <c r="D35" s="273"/>
      <c r="E35" s="267" t="str">
        <f t="shared" si="0"/>
        <v/>
      </c>
      <c r="F35" s="268"/>
      <c r="G35" s="269"/>
      <c r="H35" s="270"/>
      <c r="I35" s="270"/>
      <c r="J35" s="270"/>
      <c r="K35" s="278">
        <f t="shared" si="1"/>
        <v>0</v>
      </c>
      <c r="L35" s="279"/>
      <c r="M35" s="6">
        <f t="shared" si="2"/>
        <v>0</v>
      </c>
      <c r="N35" s="124">
        <v>0</v>
      </c>
      <c r="O35" s="82">
        <f t="shared" si="3"/>
        <v>0</v>
      </c>
      <c r="P35" s="80"/>
      <c r="Q35" s="81"/>
      <c r="R35" s="81"/>
      <c r="S35" s="81"/>
      <c r="T35" s="81"/>
      <c r="U35" s="81"/>
      <c r="V35" s="81"/>
      <c r="W35" s="81"/>
      <c r="X35" s="99"/>
      <c r="Y35" s="81"/>
    </row>
    <row r="36" spans="1:25" ht="15" customHeight="1" x14ac:dyDescent="0.15">
      <c r="A36" s="271"/>
      <c r="B36" s="272"/>
      <c r="C36" s="272"/>
      <c r="D36" s="273"/>
      <c r="E36" s="267" t="str">
        <f t="shared" si="0"/>
        <v/>
      </c>
      <c r="F36" s="268"/>
      <c r="G36" s="269"/>
      <c r="H36" s="270"/>
      <c r="I36" s="270"/>
      <c r="J36" s="270"/>
      <c r="K36" s="278">
        <f t="shared" si="1"/>
        <v>0</v>
      </c>
      <c r="L36" s="279"/>
      <c r="M36" s="6">
        <f t="shared" si="2"/>
        <v>0</v>
      </c>
      <c r="N36" s="124">
        <v>0</v>
      </c>
      <c r="O36" s="82">
        <f t="shared" si="3"/>
        <v>0</v>
      </c>
      <c r="P36" s="80"/>
      <c r="Q36" s="81"/>
      <c r="R36" s="81"/>
      <c r="S36" s="81"/>
      <c r="T36" s="81"/>
      <c r="U36" s="81"/>
      <c r="V36" s="81"/>
      <c r="W36" s="81"/>
      <c r="X36" s="99"/>
      <c r="Y36" s="81"/>
    </row>
    <row r="37" spans="1:25" ht="15" customHeight="1" x14ac:dyDescent="0.15">
      <c r="A37" s="271"/>
      <c r="B37" s="272"/>
      <c r="C37" s="272"/>
      <c r="D37" s="273"/>
      <c r="E37" s="267" t="str">
        <f t="shared" si="0"/>
        <v/>
      </c>
      <c r="F37" s="268"/>
      <c r="G37" s="269"/>
      <c r="H37" s="270"/>
      <c r="I37" s="270"/>
      <c r="J37" s="270"/>
      <c r="K37" s="278">
        <f t="shared" si="1"/>
        <v>0</v>
      </c>
      <c r="L37" s="279"/>
      <c r="M37" s="6">
        <f t="shared" si="2"/>
        <v>0</v>
      </c>
      <c r="N37" s="124">
        <v>0</v>
      </c>
      <c r="O37" s="82">
        <f t="shared" si="3"/>
        <v>0</v>
      </c>
      <c r="P37" s="80"/>
      <c r="Q37" s="81"/>
      <c r="R37" s="81"/>
      <c r="S37" s="81"/>
      <c r="T37" s="81"/>
      <c r="U37" s="81"/>
      <c r="V37" s="81"/>
      <c r="W37" s="81"/>
      <c r="X37" s="99"/>
      <c r="Y37" s="81"/>
    </row>
    <row r="38" spans="1:25" ht="15" customHeight="1" x14ac:dyDescent="0.15">
      <c r="A38" s="271"/>
      <c r="B38" s="272"/>
      <c r="C38" s="272"/>
      <c r="D38" s="273"/>
      <c r="E38" s="267" t="str">
        <f t="shared" si="0"/>
        <v/>
      </c>
      <c r="F38" s="268"/>
      <c r="G38" s="269"/>
      <c r="H38" s="270"/>
      <c r="I38" s="270"/>
      <c r="J38" s="270"/>
      <c r="K38" s="278">
        <f t="shared" si="1"/>
        <v>0</v>
      </c>
      <c r="L38" s="279"/>
      <c r="M38" s="6">
        <f t="shared" si="2"/>
        <v>0</v>
      </c>
      <c r="N38" s="124">
        <v>0</v>
      </c>
      <c r="O38" s="82">
        <f t="shared" si="3"/>
        <v>0</v>
      </c>
      <c r="P38" s="80"/>
      <c r="Q38" s="81"/>
      <c r="R38" s="81"/>
      <c r="S38" s="81"/>
      <c r="T38" s="81"/>
      <c r="U38" s="81"/>
      <c r="V38" s="81"/>
      <c r="W38" s="81"/>
      <c r="X38" s="99"/>
      <c r="Y38" s="81"/>
    </row>
    <row r="39" spans="1:25" ht="15" customHeight="1" x14ac:dyDescent="0.15">
      <c r="A39" s="271"/>
      <c r="B39" s="272"/>
      <c r="C39" s="272"/>
      <c r="D39" s="273"/>
      <c r="E39" s="267" t="str">
        <f t="shared" si="0"/>
        <v/>
      </c>
      <c r="F39" s="268"/>
      <c r="G39" s="269"/>
      <c r="H39" s="270"/>
      <c r="I39" s="270"/>
      <c r="J39" s="270"/>
      <c r="K39" s="278">
        <f t="shared" si="1"/>
        <v>0</v>
      </c>
      <c r="L39" s="279"/>
      <c r="M39" s="6">
        <f t="shared" si="2"/>
        <v>0</v>
      </c>
      <c r="N39" s="124">
        <v>0</v>
      </c>
      <c r="O39" s="82">
        <f t="shared" si="3"/>
        <v>0</v>
      </c>
      <c r="P39" s="80"/>
      <c r="Q39" s="81"/>
      <c r="R39" s="81"/>
      <c r="S39" s="81"/>
      <c r="T39" s="81"/>
      <c r="U39" s="81"/>
      <c r="V39" s="81"/>
      <c r="W39" s="81"/>
      <c r="X39" s="99"/>
      <c r="Y39" s="81"/>
    </row>
    <row r="40" spans="1:25" ht="15" customHeight="1" x14ac:dyDescent="0.15">
      <c r="A40" s="271"/>
      <c r="B40" s="272"/>
      <c r="C40" s="272"/>
      <c r="D40" s="273"/>
      <c r="E40" s="267" t="str">
        <f t="shared" si="0"/>
        <v/>
      </c>
      <c r="F40" s="268"/>
      <c r="G40" s="269"/>
      <c r="H40" s="270"/>
      <c r="I40" s="270"/>
      <c r="J40" s="270"/>
      <c r="K40" s="278">
        <f t="shared" si="1"/>
        <v>0</v>
      </c>
      <c r="L40" s="279"/>
      <c r="M40" s="6">
        <f t="shared" si="2"/>
        <v>0</v>
      </c>
      <c r="N40" s="124">
        <v>0</v>
      </c>
      <c r="O40" s="82">
        <f t="shared" si="3"/>
        <v>0</v>
      </c>
      <c r="P40" s="80"/>
      <c r="Q40" s="81"/>
      <c r="R40" s="81"/>
      <c r="S40" s="81"/>
      <c r="T40" s="81"/>
      <c r="U40" s="81"/>
      <c r="V40" s="81"/>
      <c r="W40" s="81"/>
      <c r="X40" s="99"/>
      <c r="Y40" s="81"/>
    </row>
    <row r="41" spans="1:25" ht="15" customHeight="1" x14ac:dyDescent="0.15">
      <c r="A41" s="271"/>
      <c r="B41" s="272"/>
      <c r="C41" s="272"/>
      <c r="D41" s="273"/>
      <c r="E41" s="267" t="str">
        <f t="shared" si="0"/>
        <v/>
      </c>
      <c r="F41" s="268"/>
      <c r="G41" s="269"/>
      <c r="H41" s="270"/>
      <c r="I41" s="270"/>
      <c r="J41" s="270"/>
      <c r="K41" s="278">
        <f t="shared" si="1"/>
        <v>0</v>
      </c>
      <c r="L41" s="279"/>
      <c r="M41" s="6">
        <f t="shared" si="2"/>
        <v>0</v>
      </c>
      <c r="N41" s="124">
        <v>0</v>
      </c>
      <c r="O41" s="82">
        <f t="shared" si="3"/>
        <v>0</v>
      </c>
      <c r="P41" s="80"/>
      <c r="Q41" s="81"/>
      <c r="R41" s="81"/>
      <c r="S41" s="81"/>
      <c r="T41" s="81"/>
      <c r="U41" s="81"/>
      <c r="V41" s="81"/>
      <c r="W41" s="81"/>
      <c r="X41" s="99"/>
      <c r="Y41" s="81"/>
    </row>
    <row r="42" spans="1:25" ht="15" customHeight="1" x14ac:dyDescent="0.15">
      <c r="A42" s="271"/>
      <c r="B42" s="272"/>
      <c r="C42" s="272"/>
      <c r="D42" s="273"/>
      <c r="E42" s="267" t="str">
        <f t="shared" si="0"/>
        <v/>
      </c>
      <c r="F42" s="268"/>
      <c r="G42" s="269"/>
      <c r="H42" s="270"/>
      <c r="I42" s="270"/>
      <c r="J42" s="270"/>
      <c r="K42" s="278">
        <f t="shared" si="1"/>
        <v>0</v>
      </c>
      <c r="L42" s="279"/>
      <c r="M42" s="6">
        <f t="shared" si="2"/>
        <v>0</v>
      </c>
      <c r="N42" s="124">
        <v>0</v>
      </c>
      <c r="O42" s="82">
        <f t="shared" si="3"/>
        <v>0</v>
      </c>
      <c r="P42" s="80"/>
      <c r="Q42" s="81"/>
      <c r="R42" s="81"/>
      <c r="S42" s="81"/>
      <c r="T42" s="81"/>
      <c r="U42" s="81"/>
      <c r="V42" s="81"/>
      <c r="W42" s="81"/>
      <c r="X42" s="99"/>
      <c r="Y42" s="81"/>
    </row>
    <row r="43" spans="1:25" ht="15" customHeight="1" x14ac:dyDescent="0.15">
      <c r="A43" s="271"/>
      <c r="B43" s="272"/>
      <c r="C43" s="272"/>
      <c r="D43" s="273"/>
      <c r="E43" s="267" t="str">
        <f t="shared" si="0"/>
        <v/>
      </c>
      <c r="F43" s="268"/>
      <c r="G43" s="269"/>
      <c r="H43" s="270"/>
      <c r="I43" s="270"/>
      <c r="J43" s="270"/>
      <c r="K43" s="278">
        <f t="shared" si="1"/>
        <v>0</v>
      </c>
      <c r="L43" s="279"/>
      <c r="M43" s="6">
        <f t="shared" si="2"/>
        <v>0</v>
      </c>
      <c r="N43" s="124">
        <v>0</v>
      </c>
      <c r="O43" s="82">
        <f t="shared" si="3"/>
        <v>0</v>
      </c>
      <c r="P43" s="80"/>
      <c r="Q43" s="81"/>
      <c r="R43" s="81"/>
      <c r="S43" s="81"/>
      <c r="T43" s="81"/>
      <c r="U43" s="81"/>
      <c r="V43" s="81"/>
      <c r="W43" s="81"/>
      <c r="X43" s="99"/>
      <c r="Y43" s="81"/>
    </row>
    <row r="44" spans="1:25" ht="15" customHeight="1" x14ac:dyDescent="0.15">
      <c r="A44" s="271"/>
      <c r="B44" s="272"/>
      <c r="C44" s="272"/>
      <c r="D44" s="273"/>
      <c r="E44" s="267" t="str">
        <f t="shared" si="0"/>
        <v/>
      </c>
      <c r="F44" s="268"/>
      <c r="G44" s="269"/>
      <c r="H44" s="270"/>
      <c r="I44" s="270"/>
      <c r="J44" s="270"/>
      <c r="K44" s="278">
        <f t="shared" si="1"/>
        <v>0</v>
      </c>
      <c r="L44" s="279"/>
      <c r="M44" s="6">
        <f t="shared" si="2"/>
        <v>0</v>
      </c>
      <c r="N44" s="124">
        <v>0</v>
      </c>
      <c r="O44" s="82">
        <f t="shared" si="3"/>
        <v>0</v>
      </c>
      <c r="P44" s="80"/>
      <c r="Q44" s="81"/>
      <c r="R44" s="81"/>
      <c r="S44" s="81"/>
      <c r="T44" s="81"/>
      <c r="U44" s="81"/>
      <c r="V44" s="81"/>
      <c r="W44" s="81"/>
      <c r="X44" s="99"/>
      <c r="Y44" s="81"/>
    </row>
    <row r="45" spans="1:25" ht="15" customHeight="1" x14ac:dyDescent="0.15">
      <c r="A45" s="271"/>
      <c r="B45" s="272"/>
      <c r="C45" s="272"/>
      <c r="D45" s="273"/>
      <c r="E45" s="267" t="str">
        <f t="shared" si="0"/>
        <v/>
      </c>
      <c r="F45" s="268"/>
      <c r="G45" s="269"/>
      <c r="H45" s="270"/>
      <c r="I45" s="270"/>
      <c r="J45" s="270"/>
      <c r="K45" s="278">
        <f t="shared" si="1"/>
        <v>0</v>
      </c>
      <c r="L45" s="279"/>
      <c r="M45" s="6">
        <f t="shared" si="2"/>
        <v>0</v>
      </c>
      <c r="N45" s="124">
        <v>0</v>
      </c>
      <c r="O45" s="82">
        <f t="shared" si="3"/>
        <v>0</v>
      </c>
      <c r="P45" s="80"/>
      <c r="Q45" s="81"/>
      <c r="R45" s="81"/>
      <c r="S45" s="81"/>
      <c r="T45" s="81"/>
      <c r="U45" s="81"/>
      <c r="V45" s="81"/>
      <c r="W45" s="81"/>
      <c r="X45" s="99"/>
      <c r="Y45" s="81"/>
    </row>
    <row r="46" spans="1:25" ht="15" customHeight="1" x14ac:dyDescent="0.15">
      <c r="A46" s="271"/>
      <c r="B46" s="272"/>
      <c r="C46" s="272"/>
      <c r="D46" s="273"/>
      <c r="E46" s="267" t="str">
        <f t="shared" si="0"/>
        <v/>
      </c>
      <c r="F46" s="268"/>
      <c r="G46" s="269"/>
      <c r="H46" s="270"/>
      <c r="I46" s="270"/>
      <c r="J46" s="270"/>
      <c r="K46" s="278">
        <f t="shared" si="1"/>
        <v>0</v>
      </c>
      <c r="L46" s="279"/>
      <c r="M46" s="6">
        <f t="shared" si="2"/>
        <v>0</v>
      </c>
      <c r="N46" s="124">
        <v>0</v>
      </c>
      <c r="O46" s="82">
        <f t="shared" si="3"/>
        <v>0</v>
      </c>
      <c r="P46" s="80"/>
      <c r="Q46" s="81"/>
      <c r="R46" s="81"/>
      <c r="S46" s="81"/>
      <c r="T46" s="81"/>
      <c r="U46" s="81"/>
      <c r="V46" s="81"/>
      <c r="W46" s="81"/>
      <c r="X46" s="99"/>
      <c r="Y46" s="81"/>
    </row>
    <row r="47" spans="1:25" ht="15" customHeight="1" x14ac:dyDescent="0.15">
      <c r="A47" s="271"/>
      <c r="B47" s="272"/>
      <c r="C47" s="272"/>
      <c r="D47" s="273"/>
      <c r="E47" s="267" t="str">
        <f t="shared" si="0"/>
        <v/>
      </c>
      <c r="F47" s="268"/>
      <c r="G47" s="269"/>
      <c r="H47" s="270"/>
      <c r="I47" s="270"/>
      <c r="J47" s="270"/>
      <c r="K47" s="278">
        <f t="shared" si="1"/>
        <v>0</v>
      </c>
      <c r="L47" s="279"/>
      <c r="M47" s="6">
        <f t="shared" si="2"/>
        <v>0</v>
      </c>
      <c r="N47" s="124">
        <v>0</v>
      </c>
      <c r="O47" s="82">
        <f t="shared" si="3"/>
        <v>0</v>
      </c>
      <c r="P47" s="80"/>
      <c r="Q47" s="81"/>
      <c r="R47" s="81"/>
      <c r="S47" s="81"/>
      <c r="T47" s="81"/>
      <c r="U47" s="81"/>
      <c r="V47" s="81"/>
      <c r="W47" s="81"/>
      <c r="X47" s="99"/>
      <c r="Y47" s="81"/>
    </row>
    <row r="48" spans="1:25" ht="15" customHeight="1" x14ac:dyDescent="0.15">
      <c r="A48" s="271"/>
      <c r="B48" s="272"/>
      <c r="C48" s="272"/>
      <c r="D48" s="273"/>
      <c r="E48" s="267" t="str">
        <f t="shared" si="0"/>
        <v/>
      </c>
      <c r="F48" s="268"/>
      <c r="G48" s="269"/>
      <c r="H48" s="270"/>
      <c r="I48" s="270"/>
      <c r="J48" s="270"/>
      <c r="K48" s="278">
        <f t="shared" si="1"/>
        <v>0</v>
      </c>
      <c r="L48" s="279"/>
      <c r="M48" s="6">
        <f t="shared" si="2"/>
        <v>0</v>
      </c>
      <c r="N48" s="124">
        <v>0</v>
      </c>
      <c r="O48" s="82">
        <f t="shared" si="3"/>
        <v>0</v>
      </c>
      <c r="P48" s="80"/>
      <c r="Q48" s="81"/>
      <c r="R48" s="81"/>
      <c r="S48" s="81"/>
      <c r="T48" s="81"/>
      <c r="U48" s="81"/>
      <c r="V48" s="81"/>
      <c r="W48" s="81"/>
      <c r="X48" s="99"/>
      <c r="Y48" s="81"/>
    </row>
    <row r="49" spans="1:25" ht="15" customHeight="1" x14ac:dyDescent="0.15">
      <c r="A49" s="271"/>
      <c r="B49" s="272"/>
      <c r="C49" s="272"/>
      <c r="D49" s="273"/>
      <c r="E49" s="267" t="str">
        <f t="shared" si="0"/>
        <v/>
      </c>
      <c r="F49" s="268"/>
      <c r="G49" s="269"/>
      <c r="H49" s="270"/>
      <c r="I49" s="270"/>
      <c r="J49" s="270"/>
      <c r="K49" s="278">
        <f t="shared" si="1"/>
        <v>0</v>
      </c>
      <c r="L49" s="279"/>
      <c r="M49" s="6">
        <f t="shared" si="2"/>
        <v>0</v>
      </c>
      <c r="N49" s="124">
        <v>0</v>
      </c>
      <c r="O49" s="82">
        <f t="shared" si="3"/>
        <v>0</v>
      </c>
      <c r="P49" s="80"/>
      <c r="Q49" s="81"/>
      <c r="R49" s="81"/>
      <c r="S49" s="81"/>
      <c r="T49" s="81"/>
      <c r="U49" s="81"/>
      <c r="V49" s="81"/>
      <c r="W49" s="81"/>
      <c r="X49" s="99"/>
      <c r="Y49" s="81"/>
    </row>
    <row r="50" spans="1:25" ht="15" customHeight="1" x14ac:dyDescent="0.15">
      <c r="A50" s="271"/>
      <c r="B50" s="272"/>
      <c r="C50" s="272"/>
      <c r="D50" s="273"/>
      <c r="E50" s="267" t="str">
        <f t="shared" si="0"/>
        <v/>
      </c>
      <c r="F50" s="268"/>
      <c r="G50" s="269"/>
      <c r="H50" s="270"/>
      <c r="I50" s="270"/>
      <c r="J50" s="270"/>
      <c r="K50" s="278">
        <f t="shared" si="1"/>
        <v>0</v>
      </c>
      <c r="L50" s="279"/>
      <c r="M50" s="6">
        <f t="shared" si="2"/>
        <v>0</v>
      </c>
      <c r="N50" s="124">
        <v>0</v>
      </c>
      <c r="O50" s="82">
        <f t="shared" si="3"/>
        <v>0</v>
      </c>
      <c r="P50" s="80"/>
      <c r="Q50" s="81"/>
      <c r="R50" s="81"/>
      <c r="S50" s="81"/>
      <c r="T50" s="81"/>
      <c r="U50" s="81"/>
      <c r="V50" s="81"/>
      <c r="W50" s="81"/>
      <c r="X50" s="99"/>
      <c r="Y50" s="81"/>
    </row>
    <row r="51" spans="1:25" ht="15" customHeight="1" x14ac:dyDescent="0.15">
      <c r="A51" s="271"/>
      <c r="B51" s="272"/>
      <c r="C51" s="272"/>
      <c r="D51" s="273"/>
      <c r="E51" s="267" t="str">
        <f t="shared" si="0"/>
        <v/>
      </c>
      <c r="F51" s="268"/>
      <c r="G51" s="269"/>
      <c r="H51" s="270"/>
      <c r="I51" s="270"/>
      <c r="J51" s="270"/>
      <c r="K51" s="278">
        <f t="shared" si="1"/>
        <v>0</v>
      </c>
      <c r="L51" s="279"/>
      <c r="M51" s="6">
        <f t="shared" si="2"/>
        <v>0</v>
      </c>
      <c r="N51" s="124">
        <v>0</v>
      </c>
      <c r="O51" s="82">
        <f t="shared" si="3"/>
        <v>0</v>
      </c>
      <c r="P51" s="80"/>
      <c r="Q51" s="81"/>
      <c r="R51" s="81"/>
      <c r="S51" s="81"/>
      <c r="T51" s="81"/>
      <c r="U51" s="81"/>
      <c r="V51" s="81"/>
      <c r="W51" s="81"/>
      <c r="X51" s="99"/>
      <c r="Y51" s="81"/>
    </row>
    <row r="52" spans="1:25" ht="15" customHeight="1" x14ac:dyDescent="0.15">
      <c r="A52" s="396"/>
      <c r="B52" s="397"/>
      <c r="C52" s="397"/>
      <c r="D52" s="398"/>
      <c r="E52" s="319" t="str">
        <f t="shared" si="0"/>
        <v/>
      </c>
      <c r="F52" s="320"/>
      <c r="G52" s="395"/>
      <c r="H52" s="394"/>
      <c r="I52" s="394"/>
      <c r="J52" s="394"/>
      <c r="K52" s="399">
        <f t="shared" si="1"/>
        <v>0</v>
      </c>
      <c r="L52" s="400"/>
      <c r="M52" s="7">
        <f t="shared" si="2"/>
        <v>0</v>
      </c>
      <c r="N52" s="124">
        <v>0</v>
      </c>
      <c r="O52" s="89">
        <f t="shared" si="3"/>
        <v>0</v>
      </c>
      <c r="P52" s="90"/>
      <c r="Q52" s="88"/>
      <c r="R52" s="88"/>
      <c r="S52" s="88"/>
      <c r="T52" s="88"/>
      <c r="U52" s="88"/>
      <c r="V52" s="88"/>
      <c r="W52" s="88"/>
      <c r="X52" s="101"/>
      <c r="Y52" s="88"/>
    </row>
    <row r="53" spans="1:25" ht="15" customHeight="1" x14ac:dyDescent="0.15">
      <c r="A53" s="276"/>
      <c r="B53" s="277"/>
      <c r="C53" s="277"/>
      <c r="D53" s="277"/>
      <c r="E53" s="8"/>
      <c r="F53" s="8"/>
      <c r="G53" s="237"/>
      <c r="H53" s="237"/>
      <c r="I53" s="237"/>
      <c r="J53" s="237"/>
      <c r="K53" s="237"/>
      <c r="L53" s="238"/>
      <c r="M53" s="9">
        <f>SUM(M19:M52)</f>
        <v>0</v>
      </c>
      <c r="N53" s="10">
        <f>SUM(N19:N52)</f>
        <v>0</v>
      </c>
      <c r="O53" s="11">
        <f t="shared" si="3"/>
        <v>0</v>
      </c>
      <c r="P53" s="27"/>
      <c r="Q53" s="28"/>
      <c r="R53" s="28"/>
      <c r="S53" s="28"/>
      <c r="T53" s="28"/>
      <c r="U53" s="28"/>
      <c r="V53" s="28"/>
      <c r="W53" s="28"/>
      <c r="X53" s="28"/>
      <c r="Y53" s="29"/>
    </row>
    <row r="54" spans="1:25" ht="15" customHeight="1" x14ac:dyDescent="0.15">
      <c r="A54" s="1" t="s">
        <v>78</v>
      </c>
      <c r="L54" s="1" t="s">
        <v>79</v>
      </c>
    </row>
    <row r="55" spans="1:25" ht="15" customHeight="1" x14ac:dyDescent="0.15">
      <c r="A55" s="344" t="s">
        <v>45</v>
      </c>
      <c r="B55" s="344"/>
      <c r="C55" s="344"/>
      <c r="D55" s="344"/>
      <c r="E55" s="344"/>
      <c r="F55" s="345" t="s">
        <v>46</v>
      </c>
      <c r="G55" s="346"/>
      <c r="H55" s="346"/>
      <c r="I55" s="347"/>
      <c r="K55" s="12"/>
      <c r="L55" s="348" t="s">
        <v>22</v>
      </c>
      <c r="M55" s="348"/>
      <c r="N55" s="350" t="s">
        <v>47</v>
      </c>
      <c r="O55" s="350"/>
      <c r="P55" s="350"/>
      <c r="Q55" s="350"/>
      <c r="R55" s="350"/>
      <c r="S55" s="350"/>
    </row>
    <row r="56" spans="1:25" ht="15" customHeight="1" x14ac:dyDescent="0.15">
      <c r="A56" s="369" t="s">
        <v>44</v>
      </c>
      <c r="B56" s="369"/>
      <c r="C56" s="369"/>
      <c r="D56" s="369"/>
      <c r="E56" s="369"/>
      <c r="F56" s="354">
        <f>COUNTA(B67:E106)</f>
        <v>0</v>
      </c>
      <c r="G56" s="354"/>
      <c r="H56" s="354"/>
      <c r="I56" s="355"/>
      <c r="K56" s="12"/>
      <c r="L56" s="349"/>
      <c r="M56" s="349"/>
      <c r="N56" s="351" t="s">
        <v>25</v>
      </c>
      <c r="O56" s="352"/>
      <c r="P56" s="352" t="s">
        <v>26</v>
      </c>
      <c r="Q56" s="352"/>
      <c r="R56" s="352" t="s">
        <v>10</v>
      </c>
      <c r="S56" s="353"/>
    </row>
    <row r="57" spans="1:25" ht="15" customHeight="1" x14ac:dyDescent="0.15">
      <c r="A57" s="375" t="s">
        <v>81</v>
      </c>
      <c r="B57" s="375"/>
      <c r="C57" s="375"/>
      <c r="D57" s="375"/>
      <c r="E57" s="375"/>
      <c r="F57" s="370">
        <f>34-(COUNTIF(O19:O52,0))</f>
        <v>0</v>
      </c>
      <c r="G57" s="370"/>
      <c r="H57" s="370"/>
      <c r="I57" s="371"/>
      <c r="K57" s="12"/>
      <c r="L57" s="372">
        <v>0</v>
      </c>
      <c r="M57" s="372"/>
      <c r="N57" s="315">
        <f t="shared" ref="N57:N62" ca="1" si="4">SUMIF($K$19:$L$52,L57,$M$19:$M$52)</f>
        <v>0</v>
      </c>
      <c r="O57" s="316"/>
      <c r="P57" s="316">
        <f t="shared" ref="P57:P62" ca="1" si="5">SUMIF($K$19:$L$52,L57,$N$19:$N$52)</f>
        <v>0</v>
      </c>
      <c r="Q57" s="316"/>
      <c r="R57" s="316">
        <f t="shared" ref="R57:R62" ca="1" si="6">SUM(N57:Q57)</f>
        <v>0</v>
      </c>
      <c r="S57" s="373"/>
    </row>
    <row r="58" spans="1:25" ht="15" customHeight="1" x14ac:dyDescent="0.15">
      <c r="A58" s="376" t="s">
        <v>82</v>
      </c>
      <c r="B58" s="376"/>
      <c r="C58" s="376"/>
      <c r="D58" s="376"/>
      <c r="E58" s="376"/>
      <c r="F58" s="358" t="s">
        <v>25</v>
      </c>
      <c r="G58" s="359"/>
      <c r="H58" s="366">
        <f>M53</f>
        <v>0</v>
      </c>
      <c r="I58" s="367"/>
      <c r="K58" s="12"/>
      <c r="L58" s="364">
        <v>100</v>
      </c>
      <c r="M58" s="364"/>
      <c r="N58" s="365">
        <f t="shared" ca="1" si="4"/>
        <v>0</v>
      </c>
      <c r="O58" s="356"/>
      <c r="P58" s="316">
        <f t="shared" ca="1" si="5"/>
        <v>0</v>
      </c>
      <c r="Q58" s="316"/>
      <c r="R58" s="356">
        <f t="shared" ca="1" si="6"/>
        <v>0</v>
      </c>
      <c r="S58" s="357"/>
    </row>
    <row r="59" spans="1:25" ht="15" customHeight="1" x14ac:dyDescent="0.15">
      <c r="A59" s="13"/>
      <c r="B59" s="12"/>
      <c r="C59" s="12"/>
      <c r="D59" s="12"/>
      <c r="E59" s="14"/>
      <c r="F59" s="358" t="s">
        <v>26</v>
      </c>
      <c r="G59" s="359"/>
      <c r="H59" s="366">
        <f>N53</f>
        <v>0</v>
      </c>
      <c r="I59" s="367"/>
      <c r="K59" s="12"/>
      <c r="L59" s="364">
        <v>200</v>
      </c>
      <c r="M59" s="364"/>
      <c r="N59" s="365">
        <f t="shared" ca="1" si="4"/>
        <v>0</v>
      </c>
      <c r="O59" s="356"/>
      <c r="P59" s="316">
        <f t="shared" ca="1" si="5"/>
        <v>0</v>
      </c>
      <c r="Q59" s="316"/>
      <c r="R59" s="356">
        <f t="shared" ca="1" si="6"/>
        <v>0</v>
      </c>
      <c r="S59" s="357"/>
    </row>
    <row r="60" spans="1:25" ht="15" customHeight="1" x14ac:dyDescent="0.15">
      <c r="A60" s="15"/>
      <c r="B60" s="16"/>
      <c r="C60" s="16"/>
      <c r="D60" s="16"/>
      <c r="E60" s="17"/>
      <c r="F60" s="360" t="s">
        <v>10</v>
      </c>
      <c r="G60" s="361"/>
      <c r="H60" s="362">
        <f>SUM(H58:I59)</f>
        <v>0</v>
      </c>
      <c r="I60" s="363"/>
      <c r="K60" s="12"/>
      <c r="L60" s="364">
        <v>400</v>
      </c>
      <c r="M60" s="364"/>
      <c r="N60" s="365">
        <f t="shared" ca="1" si="4"/>
        <v>0</v>
      </c>
      <c r="O60" s="356"/>
      <c r="P60" s="316">
        <f t="shared" ca="1" si="5"/>
        <v>0</v>
      </c>
      <c r="Q60" s="316"/>
      <c r="R60" s="356">
        <f t="shared" ca="1" si="6"/>
        <v>0</v>
      </c>
      <c r="S60" s="357"/>
    </row>
    <row r="61" spans="1:25" ht="15" customHeight="1" x14ac:dyDescent="0.15">
      <c r="I61" s="12"/>
      <c r="J61" s="12"/>
      <c r="L61" s="364">
        <v>500</v>
      </c>
      <c r="M61" s="364"/>
      <c r="N61" s="365">
        <f t="shared" ca="1" si="4"/>
        <v>0</v>
      </c>
      <c r="O61" s="356"/>
      <c r="P61" s="316">
        <f t="shared" ca="1" si="5"/>
        <v>0</v>
      </c>
      <c r="Q61" s="316"/>
      <c r="R61" s="356">
        <f t="shared" ca="1" si="6"/>
        <v>0</v>
      </c>
      <c r="S61" s="357"/>
    </row>
    <row r="62" spans="1:25" ht="15" customHeight="1" x14ac:dyDescent="0.15">
      <c r="L62" s="368">
        <v>800</v>
      </c>
      <c r="M62" s="368"/>
      <c r="N62" s="327">
        <f t="shared" ca="1" si="4"/>
        <v>0</v>
      </c>
      <c r="O62" s="328"/>
      <c r="P62" s="328">
        <f t="shared" ca="1" si="5"/>
        <v>0</v>
      </c>
      <c r="Q62" s="328"/>
      <c r="R62" s="328">
        <f t="shared" ca="1" si="6"/>
        <v>0</v>
      </c>
      <c r="S62" s="333"/>
    </row>
    <row r="63" spans="1:25" ht="15" customHeight="1" x14ac:dyDescent="0.15">
      <c r="L63" s="329" t="s">
        <v>10</v>
      </c>
      <c r="M63" s="330"/>
      <c r="N63" s="331">
        <f ca="1">SUM(N57:O62)</f>
        <v>0</v>
      </c>
      <c r="O63" s="332"/>
      <c r="P63" s="332">
        <f ca="1">SUM(P57:Q62)</f>
        <v>0</v>
      </c>
      <c r="Q63" s="332"/>
      <c r="R63" s="332">
        <f ca="1">SUM(R57:S62)</f>
        <v>0</v>
      </c>
      <c r="S63" s="334"/>
    </row>
    <row r="64" spans="1:25" ht="15" customHeight="1" x14ac:dyDescent="0.15">
      <c r="A64" s="1" t="s">
        <v>48</v>
      </c>
    </row>
    <row r="65" spans="2:27" ht="15" customHeight="1" x14ac:dyDescent="0.15">
      <c r="B65" s="335" t="s">
        <v>38</v>
      </c>
      <c r="C65" s="335"/>
      <c r="D65" s="335"/>
      <c r="E65" s="335"/>
      <c r="F65" s="295" t="s">
        <v>39</v>
      </c>
      <c r="G65" s="379"/>
      <c r="H65" s="379"/>
      <c r="I65" s="379"/>
      <c r="J65" s="379"/>
      <c r="K65" s="379"/>
      <c r="L65" s="379"/>
      <c r="M65" s="379"/>
      <c r="N65" s="379"/>
      <c r="O65" s="379"/>
      <c r="P65" s="379"/>
      <c r="Q65" s="379"/>
      <c r="R65" s="379"/>
      <c r="S65" s="296"/>
      <c r="T65" s="335" t="s">
        <v>40</v>
      </c>
      <c r="U65" s="335"/>
      <c r="V65" s="335"/>
      <c r="W65" s="335"/>
      <c r="X65" s="335"/>
      <c r="Y65" s="335"/>
    </row>
    <row r="66" spans="2:27" ht="15" customHeight="1" x14ac:dyDescent="0.15">
      <c r="B66" s="263"/>
      <c r="C66" s="263"/>
      <c r="D66" s="263"/>
      <c r="E66" s="263"/>
      <c r="F66" s="297"/>
      <c r="G66" s="380"/>
      <c r="H66" s="380"/>
      <c r="I66" s="380"/>
      <c r="J66" s="380"/>
      <c r="K66" s="380"/>
      <c r="L66" s="380"/>
      <c r="M66" s="380"/>
      <c r="N66" s="380"/>
      <c r="O66" s="380"/>
      <c r="P66" s="380"/>
      <c r="Q66" s="380"/>
      <c r="R66" s="380"/>
      <c r="S66" s="298"/>
      <c r="T66" s="263"/>
      <c r="U66" s="263"/>
      <c r="V66" s="263"/>
      <c r="W66" s="263"/>
      <c r="X66" s="263"/>
      <c r="Y66" s="263"/>
      <c r="Z66" s="227">
        <f ca="1">TODAY()</f>
        <v>45653</v>
      </c>
      <c r="AA66" s="227"/>
    </row>
    <row r="67" spans="2:27" ht="15" customHeight="1" x14ac:dyDescent="0.15">
      <c r="B67" s="336"/>
      <c r="C67" s="336"/>
      <c r="D67" s="336"/>
      <c r="E67" s="336"/>
      <c r="F67" s="402"/>
      <c r="G67" s="403"/>
      <c r="H67" s="391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3"/>
      <c r="T67" s="339"/>
      <c r="U67" s="339"/>
      <c r="V67" s="339"/>
      <c r="W67" s="339"/>
      <c r="X67" s="339"/>
      <c r="Y67" s="339"/>
      <c r="Z67" s="226"/>
      <c r="AA67" s="226"/>
    </row>
    <row r="68" spans="2:27" ht="15" customHeight="1" x14ac:dyDescent="0.15">
      <c r="B68" s="324"/>
      <c r="C68" s="324"/>
      <c r="D68" s="324"/>
      <c r="E68" s="324"/>
      <c r="F68" s="325"/>
      <c r="G68" s="326"/>
      <c r="H68" s="388"/>
      <c r="I68" s="389"/>
      <c r="J68" s="389"/>
      <c r="K68" s="389"/>
      <c r="L68" s="389"/>
      <c r="M68" s="389"/>
      <c r="N68" s="389"/>
      <c r="O68" s="389"/>
      <c r="P68" s="389"/>
      <c r="Q68" s="389"/>
      <c r="R68" s="389"/>
      <c r="S68" s="390"/>
      <c r="T68" s="247"/>
      <c r="U68" s="247"/>
      <c r="V68" s="247"/>
      <c r="W68" s="247"/>
      <c r="X68" s="247"/>
      <c r="Y68" s="247"/>
      <c r="Z68" s="226"/>
      <c r="AA68" s="226"/>
    </row>
    <row r="69" spans="2:27" ht="15" customHeight="1" x14ac:dyDescent="0.15">
      <c r="B69" s="324"/>
      <c r="C69" s="324"/>
      <c r="D69" s="324"/>
      <c r="E69" s="324"/>
      <c r="F69" s="325"/>
      <c r="G69" s="326"/>
      <c r="H69" s="388"/>
      <c r="I69" s="389"/>
      <c r="J69" s="389"/>
      <c r="K69" s="389"/>
      <c r="L69" s="389"/>
      <c r="M69" s="389"/>
      <c r="N69" s="389"/>
      <c r="O69" s="389"/>
      <c r="P69" s="389"/>
      <c r="Q69" s="389"/>
      <c r="R69" s="389"/>
      <c r="S69" s="390"/>
      <c r="T69" s="247"/>
      <c r="U69" s="247"/>
      <c r="V69" s="247"/>
      <c r="W69" s="247"/>
      <c r="X69" s="247"/>
      <c r="Y69" s="247"/>
      <c r="Z69" s="226"/>
      <c r="AA69" s="226"/>
    </row>
    <row r="70" spans="2:27" ht="15" customHeight="1" x14ac:dyDescent="0.15">
      <c r="B70" s="324"/>
      <c r="C70" s="324"/>
      <c r="D70" s="324"/>
      <c r="E70" s="324"/>
      <c r="F70" s="325"/>
      <c r="G70" s="326"/>
      <c r="H70" s="388"/>
      <c r="I70" s="389"/>
      <c r="J70" s="389"/>
      <c r="K70" s="389"/>
      <c r="L70" s="389"/>
      <c r="M70" s="389"/>
      <c r="N70" s="389"/>
      <c r="O70" s="389"/>
      <c r="P70" s="389"/>
      <c r="Q70" s="389"/>
      <c r="R70" s="389"/>
      <c r="S70" s="390"/>
      <c r="T70" s="247"/>
      <c r="U70" s="247"/>
      <c r="V70" s="247"/>
      <c r="W70" s="247"/>
      <c r="X70" s="247"/>
      <c r="Y70" s="247"/>
      <c r="Z70" s="226"/>
      <c r="AA70" s="226"/>
    </row>
    <row r="71" spans="2:27" ht="15" customHeight="1" x14ac:dyDescent="0.15">
      <c r="B71" s="324"/>
      <c r="C71" s="324"/>
      <c r="D71" s="324"/>
      <c r="E71" s="324"/>
      <c r="F71" s="325"/>
      <c r="G71" s="326"/>
      <c r="H71" s="388"/>
      <c r="I71" s="389"/>
      <c r="J71" s="389"/>
      <c r="K71" s="389"/>
      <c r="L71" s="389"/>
      <c r="M71" s="389"/>
      <c r="N71" s="389"/>
      <c r="O71" s="389"/>
      <c r="P71" s="389"/>
      <c r="Q71" s="389"/>
      <c r="R71" s="389"/>
      <c r="S71" s="390"/>
      <c r="T71" s="247"/>
      <c r="U71" s="247"/>
      <c r="V71" s="247"/>
      <c r="W71" s="247"/>
      <c r="X71" s="247"/>
      <c r="Y71" s="247"/>
      <c r="Z71" s="226"/>
      <c r="AA71" s="226"/>
    </row>
    <row r="72" spans="2:27" ht="15" customHeight="1" x14ac:dyDescent="0.15">
      <c r="B72" s="324"/>
      <c r="C72" s="324"/>
      <c r="D72" s="324"/>
      <c r="E72" s="324"/>
      <c r="F72" s="325"/>
      <c r="G72" s="326"/>
      <c r="H72" s="388"/>
      <c r="I72" s="389"/>
      <c r="J72" s="389"/>
      <c r="K72" s="389"/>
      <c r="L72" s="389"/>
      <c r="M72" s="389"/>
      <c r="N72" s="389"/>
      <c r="O72" s="389"/>
      <c r="P72" s="389"/>
      <c r="Q72" s="389"/>
      <c r="R72" s="389"/>
      <c r="S72" s="390"/>
      <c r="T72" s="247"/>
      <c r="U72" s="247"/>
      <c r="V72" s="247"/>
      <c r="W72" s="247"/>
      <c r="X72" s="247"/>
      <c r="Y72" s="247"/>
      <c r="Z72" s="226"/>
      <c r="AA72" s="226"/>
    </row>
    <row r="73" spans="2:27" ht="15" customHeight="1" x14ac:dyDescent="0.15">
      <c r="B73" s="324"/>
      <c r="C73" s="324"/>
      <c r="D73" s="324"/>
      <c r="E73" s="324"/>
      <c r="F73" s="325"/>
      <c r="G73" s="326"/>
      <c r="H73" s="388"/>
      <c r="I73" s="389"/>
      <c r="J73" s="389"/>
      <c r="K73" s="389"/>
      <c r="L73" s="389"/>
      <c r="M73" s="389"/>
      <c r="N73" s="389"/>
      <c r="O73" s="389"/>
      <c r="P73" s="389"/>
      <c r="Q73" s="389"/>
      <c r="R73" s="389"/>
      <c r="S73" s="390"/>
      <c r="T73" s="247"/>
      <c r="U73" s="247"/>
      <c r="V73" s="247"/>
      <c r="W73" s="247"/>
      <c r="X73" s="247"/>
      <c r="Y73" s="247"/>
      <c r="Z73" s="226"/>
      <c r="AA73" s="226"/>
    </row>
    <row r="74" spans="2:27" ht="15" customHeight="1" x14ac:dyDescent="0.15">
      <c r="B74" s="324"/>
      <c r="C74" s="324"/>
      <c r="D74" s="324"/>
      <c r="E74" s="324"/>
      <c r="F74" s="325"/>
      <c r="G74" s="326"/>
      <c r="H74" s="388"/>
      <c r="I74" s="389"/>
      <c r="J74" s="389"/>
      <c r="K74" s="389"/>
      <c r="L74" s="389"/>
      <c r="M74" s="389"/>
      <c r="N74" s="389"/>
      <c r="O74" s="389"/>
      <c r="P74" s="389"/>
      <c r="Q74" s="389"/>
      <c r="R74" s="389"/>
      <c r="S74" s="390"/>
      <c r="T74" s="247"/>
      <c r="U74" s="247"/>
      <c r="V74" s="247"/>
      <c r="W74" s="247"/>
      <c r="X74" s="247"/>
      <c r="Y74" s="247"/>
      <c r="Z74" s="226"/>
      <c r="AA74" s="226"/>
    </row>
    <row r="75" spans="2:27" ht="15" customHeight="1" x14ac:dyDescent="0.15">
      <c r="B75" s="324"/>
      <c r="C75" s="324"/>
      <c r="D75" s="324"/>
      <c r="E75" s="324"/>
      <c r="F75" s="325"/>
      <c r="G75" s="326"/>
      <c r="H75" s="388"/>
      <c r="I75" s="389"/>
      <c r="J75" s="389"/>
      <c r="K75" s="389"/>
      <c r="L75" s="389"/>
      <c r="M75" s="389"/>
      <c r="N75" s="389"/>
      <c r="O75" s="389"/>
      <c r="P75" s="389"/>
      <c r="Q75" s="389"/>
      <c r="R75" s="389"/>
      <c r="S75" s="390"/>
      <c r="T75" s="247"/>
      <c r="U75" s="247"/>
      <c r="V75" s="247"/>
      <c r="W75" s="247"/>
      <c r="X75" s="247"/>
      <c r="Y75" s="247"/>
      <c r="Z75" s="226"/>
      <c r="AA75" s="226"/>
    </row>
    <row r="76" spans="2:27" ht="15" customHeight="1" x14ac:dyDescent="0.15">
      <c r="B76" s="324"/>
      <c r="C76" s="324"/>
      <c r="D76" s="324"/>
      <c r="E76" s="324"/>
      <c r="F76" s="325"/>
      <c r="G76" s="326"/>
      <c r="H76" s="388"/>
      <c r="I76" s="389"/>
      <c r="J76" s="389"/>
      <c r="K76" s="389"/>
      <c r="L76" s="389"/>
      <c r="M76" s="389"/>
      <c r="N76" s="389"/>
      <c r="O76" s="389"/>
      <c r="P76" s="389"/>
      <c r="Q76" s="389"/>
      <c r="R76" s="389"/>
      <c r="S76" s="390"/>
      <c r="T76" s="247"/>
      <c r="U76" s="247"/>
      <c r="V76" s="247"/>
      <c r="W76" s="247"/>
      <c r="X76" s="247"/>
      <c r="Y76" s="247"/>
      <c r="Z76" s="226"/>
      <c r="AA76" s="226"/>
    </row>
    <row r="77" spans="2:27" ht="15" customHeight="1" x14ac:dyDescent="0.15">
      <c r="B77" s="324"/>
      <c r="C77" s="324"/>
      <c r="D77" s="324"/>
      <c r="E77" s="324"/>
      <c r="F77" s="325"/>
      <c r="G77" s="326"/>
      <c r="H77" s="388"/>
      <c r="I77" s="389"/>
      <c r="J77" s="389"/>
      <c r="K77" s="389"/>
      <c r="L77" s="389"/>
      <c r="M77" s="389"/>
      <c r="N77" s="389"/>
      <c r="O77" s="389"/>
      <c r="P77" s="389"/>
      <c r="Q77" s="389"/>
      <c r="R77" s="389"/>
      <c r="S77" s="390"/>
      <c r="T77" s="247"/>
      <c r="U77" s="247"/>
      <c r="V77" s="247"/>
      <c r="W77" s="247"/>
      <c r="X77" s="247"/>
      <c r="Y77" s="247"/>
      <c r="Z77" s="226"/>
      <c r="AA77" s="226"/>
    </row>
    <row r="78" spans="2:27" ht="15" customHeight="1" x14ac:dyDescent="0.15">
      <c r="B78" s="324"/>
      <c r="C78" s="324"/>
      <c r="D78" s="324"/>
      <c r="E78" s="324"/>
      <c r="F78" s="325"/>
      <c r="G78" s="326"/>
      <c r="H78" s="388"/>
      <c r="I78" s="389"/>
      <c r="J78" s="389"/>
      <c r="K78" s="389"/>
      <c r="L78" s="389"/>
      <c r="M78" s="389"/>
      <c r="N78" s="389"/>
      <c r="O78" s="389"/>
      <c r="P78" s="389"/>
      <c r="Q78" s="389"/>
      <c r="R78" s="389"/>
      <c r="S78" s="390"/>
      <c r="T78" s="247"/>
      <c r="U78" s="247"/>
      <c r="V78" s="247"/>
      <c r="W78" s="247"/>
      <c r="X78" s="247"/>
      <c r="Y78" s="247"/>
      <c r="Z78" s="226"/>
      <c r="AA78" s="226"/>
    </row>
    <row r="79" spans="2:27" ht="15" customHeight="1" x14ac:dyDescent="0.15">
      <c r="B79" s="324"/>
      <c r="C79" s="324"/>
      <c r="D79" s="324"/>
      <c r="E79" s="324"/>
      <c r="F79" s="325"/>
      <c r="G79" s="401"/>
      <c r="H79" s="388"/>
      <c r="I79" s="389"/>
      <c r="J79" s="389"/>
      <c r="K79" s="389"/>
      <c r="L79" s="389"/>
      <c r="M79" s="389"/>
      <c r="N79" s="389"/>
      <c r="O79" s="389"/>
      <c r="P79" s="389"/>
      <c r="Q79" s="389"/>
      <c r="R79" s="389"/>
      <c r="S79" s="390"/>
      <c r="T79" s="247"/>
      <c r="U79" s="247"/>
      <c r="V79" s="247"/>
      <c r="W79" s="247"/>
      <c r="X79" s="247"/>
      <c r="Y79" s="247"/>
      <c r="Z79" s="226"/>
      <c r="AA79" s="226"/>
    </row>
    <row r="80" spans="2:27" ht="15" customHeight="1" x14ac:dyDescent="0.15">
      <c r="B80" s="324"/>
      <c r="C80" s="324"/>
      <c r="D80" s="324"/>
      <c r="E80" s="324"/>
      <c r="F80" s="325"/>
      <c r="G80" s="401"/>
      <c r="H80" s="388"/>
      <c r="I80" s="389"/>
      <c r="J80" s="389"/>
      <c r="K80" s="389"/>
      <c r="L80" s="389"/>
      <c r="M80" s="389"/>
      <c r="N80" s="389"/>
      <c r="O80" s="389"/>
      <c r="P80" s="389"/>
      <c r="Q80" s="389"/>
      <c r="R80" s="389"/>
      <c r="S80" s="390"/>
      <c r="T80" s="247"/>
      <c r="U80" s="247"/>
      <c r="V80" s="247"/>
      <c r="W80" s="247"/>
      <c r="X80" s="247"/>
      <c r="Y80" s="247"/>
      <c r="Z80" s="226"/>
      <c r="AA80" s="226"/>
    </row>
    <row r="81" spans="2:27" ht="15" customHeight="1" x14ac:dyDescent="0.15">
      <c r="B81" s="324"/>
      <c r="C81" s="324"/>
      <c r="D81" s="324"/>
      <c r="E81" s="324"/>
      <c r="F81" s="325"/>
      <c r="G81" s="326"/>
      <c r="H81" s="388"/>
      <c r="I81" s="389"/>
      <c r="J81" s="389"/>
      <c r="K81" s="389"/>
      <c r="L81" s="389"/>
      <c r="M81" s="389"/>
      <c r="N81" s="389"/>
      <c r="O81" s="389"/>
      <c r="P81" s="389"/>
      <c r="Q81" s="389"/>
      <c r="R81" s="389"/>
      <c r="S81" s="390"/>
      <c r="T81" s="247"/>
      <c r="U81" s="247"/>
      <c r="V81" s="247"/>
      <c r="W81" s="247"/>
      <c r="X81" s="247"/>
      <c r="Y81" s="247"/>
      <c r="Z81" s="226"/>
      <c r="AA81" s="226"/>
    </row>
    <row r="82" spans="2:27" ht="15" customHeight="1" x14ac:dyDescent="0.15">
      <c r="B82" s="324"/>
      <c r="C82" s="324"/>
      <c r="D82" s="324"/>
      <c r="E82" s="324"/>
      <c r="F82" s="325"/>
      <c r="G82" s="326"/>
      <c r="H82" s="388"/>
      <c r="I82" s="389"/>
      <c r="J82" s="389"/>
      <c r="K82" s="389"/>
      <c r="L82" s="389"/>
      <c r="M82" s="389"/>
      <c r="N82" s="389"/>
      <c r="O82" s="389"/>
      <c r="P82" s="389"/>
      <c r="Q82" s="389"/>
      <c r="R82" s="389"/>
      <c r="S82" s="390"/>
      <c r="T82" s="247"/>
      <c r="U82" s="247"/>
      <c r="V82" s="247"/>
      <c r="W82" s="247"/>
      <c r="X82" s="247"/>
      <c r="Y82" s="247"/>
      <c r="Z82" s="226"/>
      <c r="AA82" s="226"/>
    </row>
    <row r="83" spans="2:27" ht="15" customHeight="1" x14ac:dyDescent="0.15">
      <c r="B83" s="324"/>
      <c r="C83" s="324"/>
      <c r="D83" s="324"/>
      <c r="E83" s="324"/>
      <c r="F83" s="325"/>
      <c r="G83" s="326"/>
      <c r="H83" s="388"/>
      <c r="I83" s="389"/>
      <c r="J83" s="389"/>
      <c r="K83" s="389"/>
      <c r="L83" s="389"/>
      <c r="M83" s="389"/>
      <c r="N83" s="389"/>
      <c r="O83" s="389"/>
      <c r="P83" s="389"/>
      <c r="Q83" s="389"/>
      <c r="R83" s="389"/>
      <c r="S83" s="390"/>
      <c r="T83" s="247"/>
      <c r="U83" s="247"/>
      <c r="V83" s="247"/>
      <c r="W83" s="247"/>
      <c r="X83" s="247"/>
      <c r="Y83" s="247"/>
      <c r="Z83" s="226"/>
      <c r="AA83" s="226"/>
    </row>
    <row r="84" spans="2:27" ht="15" customHeight="1" x14ac:dyDescent="0.15">
      <c r="B84" s="324"/>
      <c r="C84" s="324"/>
      <c r="D84" s="324"/>
      <c r="E84" s="324"/>
      <c r="F84" s="325"/>
      <c r="G84" s="326"/>
      <c r="H84" s="388"/>
      <c r="I84" s="389"/>
      <c r="J84" s="389"/>
      <c r="K84" s="389"/>
      <c r="L84" s="389"/>
      <c r="M84" s="389"/>
      <c r="N84" s="389"/>
      <c r="O84" s="389"/>
      <c r="P84" s="389"/>
      <c r="Q84" s="389"/>
      <c r="R84" s="389"/>
      <c r="S84" s="390"/>
      <c r="T84" s="247"/>
      <c r="U84" s="247"/>
      <c r="V84" s="247"/>
      <c r="W84" s="247"/>
      <c r="X84" s="247"/>
      <c r="Y84" s="247"/>
      <c r="Z84" s="226"/>
      <c r="AA84" s="226"/>
    </row>
    <row r="85" spans="2:27" ht="15" customHeight="1" x14ac:dyDescent="0.15">
      <c r="B85" s="324"/>
      <c r="C85" s="324"/>
      <c r="D85" s="324"/>
      <c r="E85" s="324"/>
      <c r="F85" s="325"/>
      <c r="G85" s="326"/>
      <c r="H85" s="388"/>
      <c r="I85" s="389"/>
      <c r="J85" s="389"/>
      <c r="K85" s="389"/>
      <c r="L85" s="389"/>
      <c r="M85" s="389"/>
      <c r="N85" s="389"/>
      <c r="O85" s="389"/>
      <c r="P85" s="389"/>
      <c r="Q85" s="389"/>
      <c r="R85" s="389"/>
      <c r="S85" s="390"/>
      <c r="T85" s="247"/>
      <c r="U85" s="247"/>
      <c r="V85" s="247"/>
      <c r="W85" s="247"/>
      <c r="X85" s="247"/>
      <c r="Y85" s="247"/>
      <c r="Z85" s="226"/>
      <c r="AA85" s="226"/>
    </row>
    <row r="86" spans="2:27" ht="15" customHeight="1" x14ac:dyDescent="0.15">
      <c r="B86" s="324"/>
      <c r="C86" s="324"/>
      <c r="D86" s="324"/>
      <c r="E86" s="324"/>
      <c r="F86" s="325"/>
      <c r="G86" s="326"/>
      <c r="H86" s="388"/>
      <c r="I86" s="389"/>
      <c r="J86" s="389"/>
      <c r="K86" s="389"/>
      <c r="L86" s="389"/>
      <c r="M86" s="389"/>
      <c r="N86" s="389"/>
      <c r="O86" s="389"/>
      <c r="P86" s="389"/>
      <c r="Q86" s="389"/>
      <c r="R86" s="389"/>
      <c r="S86" s="390"/>
      <c r="T86" s="247"/>
      <c r="U86" s="247"/>
      <c r="V86" s="247"/>
      <c r="W86" s="247"/>
      <c r="X86" s="247"/>
      <c r="Y86" s="247"/>
      <c r="Z86" s="226"/>
      <c r="AA86" s="226"/>
    </row>
    <row r="87" spans="2:27" ht="15" customHeight="1" x14ac:dyDescent="0.15">
      <c r="B87" s="324"/>
      <c r="C87" s="324"/>
      <c r="D87" s="324"/>
      <c r="E87" s="324"/>
      <c r="F87" s="325"/>
      <c r="G87" s="326"/>
      <c r="H87" s="388"/>
      <c r="I87" s="389"/>
      <c r="J87" s="389"/>
      <c r="K87" s="389"/>
      <c r="L87" s="389"/>
      <c r="M87" s="389"/>
      <c r="N87" s="389"/>
      <c r="O87" s="389"/>
      <c r="P87" s="389"/>
      <c r="Q87" s="389"/>
      <c r="R87" s="389"/>
      <c r="S87" s="390"/>
      <c r="T87" s="247"/>
      <c r="U87" s="247"/>
      <c r="V87" s="247"/>
      <c r="W87" s="247"/>
      <c r="X87" s="247"/>
      <c r="Y87" s="247"/>
      <c r="Z87" s="226"/>
      <c r="AA87" s="226"/>
    </row>
    <row r="88" spans="2:27" ht="15" customHeight="1" x14ac:dyDescent="0.15">
      <c r="B88" s="324"/>
      <c r="C88" s="324"/>
      <c r="D88" s="324"/>
      <c r="E88" s="324"/>
      <c r="F88" s="325"/>
      <c r="G88" s="326"/>
      <c r="H88" s="388"/>
      <c r="I88" s="389"/>
      <c r="J88" s="389"/>
      <c r="K88" s="389"/>
      <c r="L88" s="389"/>
      <c r="M88" s="389"/>
      <c r="N88" s="389"/>
      <c r="O88" s="389"/>
      <c r="P88" s="389"/>
      <c r="Q88" s="389"/>
      <c r="R88" s="389"/>
      <c r="S88" s="390"/>
      <c r="T88" s="247"/>
      <c r="U88" s="247"/>
      <c r="V88" s="247"/>
      <c r="W88" s="247"/>
      <c r="X88" s="247"/>
      <c r="Y88" s="247"/>
      <c r="Z88" s="226"/>
      <c r="AA88" s="226"/>
    </row>
    <row r="89" spans="2:27" ht="15" customHeight="1" x14ac:dyDescent="0.15">
      <c r="B89" s="324"/>
      <c r="C89" s="324"/>
      <c r="D89" s="324"/>
      <c r="E89" s="324"/>
      <c r="F89" s="325"/>
      <c r="G89" s="326"/>
      <c r="H89" s="388"/>
      <c r="I89" s="389"/>
      <c r="J89" s="389"/>
      <c r="K89" s="389"/>
      <c r="L89" s="389"/>
      <c r="M89" s="389"/>
      <c r="N89" s="389"/>
      <c r="O89" s="389"/>
      <c r="P89" s="389"/>
      <c r="Q89" s="389"/>
      <c r="R89" s="389"/>
      <c r="S89" s="390"/>
      <c r="T89" s="247"/>
      <c r="U89" s="247"/>
      <c r="V89" s="247"/>
      <c r="W89" s="247"/>
      <c r="X89" s="247"/>
      <c r="Y89" s="247"/>
      <c r="Z89" s="226"/>
      <c r="AA89" s="226"/>
    </row>
    <row r="90" spans="2:27" ht="15" customHeight="1" x14ac:dyDescent="0.15">
      <c r="B90" s="324"/>
      <c r="C90" s="324"/>
      <c r="D90" s="324"/>
      <c r="E90" s="324"/>
      <c r="F90" s="325"/>
      <c r="G90" s="326"/>
      <c r="H90" s="388"/>
      <c r="I90" s="389"/>
      <c r="J90" s="389"/>
      <c r="K90" s="389"/>
      <c r="L90" s="389"/>
      <c r="M90" s="389"/>
      <c r="N90" s="389"/>
      <c r="O90" s="389"/>
      <c r="P90" s="389"/>
      <c r="Q90" s="389"/>
      <c r="R90" s="389"/>
      <c r="S90" s="390"/>
      <c r="T90" s="247"/>
      <c r="U90" s="247"/>
      <c r="V90" s="247"/>
      <c r="W90" s="247"/>
      <c r="X90" s="247"/>
      <c r="Y90" s="247"/>
      <c r="Z90" s="226"/>
      <c r="AA90" s="226"/>
    </row>
    <row r="91" spans="2:27" ht="15" customHeight="1" x14ac:dyDescent="0.15">
      <c r="B91" s="324"/>
      <c r="C91" s="324"/>
      <c r="D91" s="324"/>
      <c r="E91" s="324"/>
      <c r="F91" s="325"/>
      <c r="G91" s="326"/>
      <c r="H91" s="388"/>
      <c r="I91" s="389"/>
      <c r="J91" s="389"/>
      <c r="K91" s="389"/>
      <c r="L91" s="389"/>
      <c r="M91" s="389"/>
      <c r="N91" s="389"/>
      <c r="O91" s="389"/>
      <c r="P91" s="389"/>
      <c r="Q91" s="389"/>
      <c r="R91" s="389"/>
      <c r="S91" s="390"/>
      <c r="T91" s="247"/>
      <c r="U91" s="247"/>
      <c r="V91" s="247"/>
      <c r="W91" s="247"/>
      <c r="X91" s="247"/>
      <c r="Y91" s="247"/>
      <c r="Z91" s="226"/>
      <c r="AA91" s="226"/>
    </row>
    <row r="92" spans="2:27" ht="15" customHeight="1" x14ac:dyDescent="0.15">
      <c r="B92" s="324"/>
      <c r="C92" s="324"/>
      <c r="D92" s="324"/>
      <c r="E92" s="324"/>
      <c r="F92" s="325"/>
      <c r="G92" s="326"/>
      <c r="H92" s="388"/>
      <c r="I92" s="389"/>
      <c r="J92" s="389"/>
      <c r="K92" s="389"/>
      <c r="L92" s="389"/>
      <c r="M92" s="389"/>
      <c r="N92" s="389"/>
      <c r="O92" s="389"/>
      <c r="P92" s="389"/>
      <c r="Q92" s="389"/>
      <c r="R92" s="389"/>
      <c r="S92" s="390"/>
      <c r="T92" s="247"/>
      <c r="U92" s="247"/>
      <c r="V92" s="247"/>
      <c r="W92" s="247"/>
      <c r="X92" s="247"/>
      <c r="Y92" s="247"/>
      <c r="Z92" s="226"/>
      <c r="AA92" s="226"/>
    </row>
    <row r="93" spans="2:27" ht="15" customHeight="1" x14ac:dyDescent="0.15">
      <c r="B93" s="324"/>
      <c r="C93" s="324"/>
      <c r="D93" s="324"/>
      <c r="E93" s="324"/>
      <c r="F93" s="325"/>
      <c r="G93" s="326"/>
      <c r="H93" s="388"/>
      <c r="I93" s="389"/>
      <c r="J93" s="389"/>
      <c r="K93" s="389"/>
      <c r="L93" s="389"/>
      <c r="M93" s="389"/>
      <c r="N93" s="389"/>
      <c r="O93" s="389"/>
      <c r="P93" s="389"/>
      <c r="Q93" s="389"/>
      <c r="R93" s="389"/>
      <c r="S93" s="390"/>
      <c r="T93" s="247"/>
      <c r="U93" s="247"/>
      <c r="V93" s="247"/>
      <c r="W93" s="247"/>
      <c r="X93" s="247"/>
      <c r="Y93" s="247"/>
      <c r="Z93" s="226"/>
      <c r="AA93" s="226"/>
    </row>
    <row r="94" spans="2:27" ht="15" customHeight="1" x14ac:dyDescent="0.15">
      <c r="B94" s="324"/>
      <c r="C94" s="324"/>
      <c r="D94" s="324"/>
      <c r="E94" s="324"/>
      <c r="F94" s="325"/>
      <c r="G94" s="326"/>
      <c r="H94" s="388"/>
      <c r="I94" s="389"/>
      <c r="J94" s="389"/>
      <c r="K94" s="389"/>
      <c r="L94" s="389"/>
      <c r="M94" s="389"/>
      <c r="N94" s="389"/>
      <c r="O94" s="389"/>
      <c r="P94" s="389"/>
      <c r="Q94" s="389"/>
      <c r="R94" s="389"/>
      <c r="S94" s="390"/>
      <c r="T94" s="247"/>
      <c r="U94" s="247"/>
      <c r="V94" s="247"/>
      <c r="W94" s="247"/>
      <c r="X94" s="247"/>
      <c r="Y94" s="247"/>
      <c r="Z94" s="226"/>
      <c r="AA94" s="226"/>
    </row>
    <row r="95" spans="2:27" ht="15" customHeight="1" x14ac:dyDescent="0.15">
      <c r="B95" s="324"/>
      <c r="C95" s="324"/>
      <c r="D95" s="324"/>
      <c r="E95" s="324"/>
      <c r="F95" s="325"/>
      <c r="G95" s="326"/>
      <c r="H95" s="388"/>
      <c r="I95" s="389"/>
      <c r="J95" s="389"/>
      <c r="K95" s="389"/>
      <c r="L95" s="389"/>
      <c r="M95" s="389"/>
      <c r="N95" s="389"/>
      <c r="O95" s="389"/>
      <c r="P95" s="389"/>
      <c r="Q95" s="389"/>
      <c r="R95" s="389"/>
      <c r="S95" s="390"/>
      <c r="T95" s="247"/>
      <c r="U95" s="247"/>
      <c r="V95" s="247"/>
      <c r="W95" s="247"/>
      <c r="X95" s="247"/>
      <c r="Y95" s="247"/>
      <c r="Z95" s="226"/>
      <c r="AA95" s="226"/>
    </row>
    <row r="96" spans="2:27" ht="15" customHeight="1" x14ac:dyDescent="0.15">
      <c r="B96" s="324"/>
      <c r="C96" s="324"/>
      <c r="D96" s="324"/>
      <c r="E96" s="324"/>
      <c r="F96" s="325"/>
      <c r="G96" s="326"/>
      <c r="H96" s="388"/>
      <c r="I96" s="389"/>
      <c r="J96" s="389"/>
      <c r="K96" s="389"/>
      <c r="L96" s="389"/>
      <c r="M96" s="389"/>
      <c r="N96" s="389"/>
      <c r="O96" s="389"/>
      <c r="P96" s="389"/>
      <c r="Q96" s="389"/>
      <c r="R96" s="389"/>
      <c r="S96" s="390"/>
      <c r="T96" s="247"/>
      <c r="U96" s="247"/>
      <c r="V96" s="247"/>
      <c r="W96" s="247"/>
      <c r="X96" s="247"/>
      <c r="Y96" s="247"/>
      <c r="Z96" s="226"/>
      <c r="AA96" s="226"/>
    </row>
    <row r="97" spans="2:27" ht="15" customHeight="1" x14ac:dyDescent="0.15">
      <c r="B97" s="324"/>
      <c r="C97" s="324"/>
      <c r="D97" s="324"/>
      <c r="E97" s="324"/>
      <c r="F97" s="325"/>
      <c r="G97" s="326"/>
      <c r="H97" s="388"/>
      <c r="I97" s="389"/>
      <c r="J97" s="389"/>
      <c r="K97" s="389"/>
      <c r="L97" s="389"/>
      <c r="M97" s="389"/>
      <c r="N97" s="389"/>
      <c r="O97" s="389"/>
      <c r="P97" s="389"/>
      <c r="Q97" s="389"/>
      <c r="R97" s="389"/>
      <c r="S97" s="390"/>
      <c r="T97" s="247"/>
      <c r="U97" s="247"/>
      <c r="V97" s="247"/>
      <c r="W97" s="247"/>
      <c r="X97" s="247"/>
      <c r="Y97" s="247"/>
      <c r="Z97" s="226"/>
      <c r="AA97" s="226"/>
    </row>
    <row r="98" spans="2:27" ht="15" customHeight="1" x14ac:dyDescent="0.15">
      <c r="B98" s="324"/>
      <c r="C98" s="324"/>
      <c r="D98" s="324"/>
      <c r="E98" s="324"/>
      <c r="F98" s="325"/>
      <c r="G98" s="326"/>
      <c r="H98" s="388"/>
      <c r="I98" s="389"/>
      <c r="J98" s="389"/>
      <c r="K98" s="389"/>
      <c r="L98" s="389"/>
      <c r="M98" s="389"/>
      <c r="N98" s="389"/>
      <c r="O98" s="389"/>
      <c r="P98" s="389"/>
      <c r="Q98" s="389"/>
      <c r="R98" s="389"/>
      <c r="S98" s="390"/>
      <c r="T98" s="247"/>
      <c r="U98" s="247"/>
      <c r="V98" s="247"/>
      <c r="W98" s="247"/>
      <c r="X98" s="247"/>
      <c r="Y98" s="247"/>
      <c r="Z98" s="226"/>
      <c r="AA98" s="226"/>
    </row>
    <row r="99" spans="2:27" ht="15" customHeight="1" x14ac:dyDescent="0.15">
      <c r="B99" s="324"/>
      <c r="C99" s="324"/>
      <c r="D99" s="324"/>
      <c r="E99" s="324"/>
      <c r="F99" s="325"/>
      <c r="G99" s="326"/>
      <c r="H99" s="388"/>
      <c r="I99" s="389"/>
      <c r="J99" s="389"/>
      <c r="K99" s="389"/>
      <c r="L99" s="389"/>
      <c r="M99" s="389"/>
      <c r="N99" s="389"/>
      <c r="O99" s="389"/>
      <c r="P99" s="389"/>
      <c r="Q99" s="389"/>
      <c r="R99" s="389"/>
      <c r="S99" s="390"/>
      <c r="T99" s="247"/>
      <c r="U99" s="247"/>
      <c r="V99" s="247"/>
      <c r="W99" s="247"/>
      <c r="X99" s="247"/>
      <c r="Y99" s="247"/>
      <c r="Z99" s="226"/>
      <c r="AA99" s="226"/>
    </row>
    <row r="100" spans="2:27" ht="15" customHeight="1" x14ac:dyDescent="0.15">
      <c r="B100" s="324"/>
      <c r="C100" s="324"/>
      <c r="D100" s="324"/>
      <c r="E100" s="324"/>
      <c r="F100" s="325"/>
      <c r="G100" s="326"/>
      <c r="H100" s="388"/>
      <c r="I100" s="389"/>
      <c r="J100" s="389"/>
      <c r="K100" s="389"/>
      <c r="L100" s="389"/>
      <c r="M100" s="389"/>
      <c r="N100" s="389"/>
      <c r="O100" s="389"/>
      <c r="P100" s="389"/>
      <c r="Q100" s="389"/>
      <c r="R100" s="389"/>
      <c r="S100" s="390"/>
      <c r="T100" s="247"/>
      <c r="U100" s="247"/>
      <c r="V100" s="247"/>
      <c r="W100" s="247"/>
      <c r="X100" s="247"/>
      <c r="Y100" s="247"/>
      <c r="Z100" s="226"/>
      <c r="AA100" s="226"/>
    </row>
    <row r="101" spans="2:27" ht="15" customHeight="1" x14ac:dyDescent="0.15">
      <c r="B101" s="324"/>
      <c r="C101" s="324"/>
      <c r="D101" s="324"/>
      <c r="E101" s="324"/>
      <c r="F101" s="325"/>
      <c r="G101" s="326"/>
      <c r="H101" s="388"/>
      <c r="I101" s="389"/>
      <c r="J101" s="389"/>
      <c r="K101" s="389"/>
      <c r="L101" s="389"/>
      <c r="M101" s="389"/>
      <c r="N101" s="389"/>
      <c r="O101" s="389"/>
      <c r="P101" s="389"/>
      <c r="Q101" s="389"/>
      <c r="R101" s="389"/>
      <c r="S101" s="390"/>
      <c r="T101" s="247"/>
      <c r="U101" s="247"/>
      <c r="V101" s="247"/>
      <c r="W101" s="247"/>
      <c r="X101" s="247"/>
      <c r="Y101" s="247"/>
      <c r="Z101" s="226"/>
      <c r="AA101" s="226"/>
    </row>
    <row r="102" spans="2:27" ht="15" customHeight="1" x14ac:dyDescent="0.15">
      <c r="B102" s="324"/>
      <c r="C102" s="324"/>
      <c r="D102" s="324"/>
      <c r="E102" s="324"/>
      <c r="F102" s="325"/>
      <c r="G102" s="326"/>
      <c r="H102" s="388"/>
      <c r="I102" s="389"/>
      <c r="J102" s="389"/>
      <c r="K102" s="389"/>
      <c r="L102" s="389"/>
      <c r="M102" s="389"/>
      <c r="N102" s="389"/>
      <c r="O102" s="389"/>
      <c r="P102" s="389"/>
      <c r="Q102" s="389"/>
      <c r="R102" s="389"/>
      <c r="S102" s="390"/>
      <c r="T102" s="247"/>
      <c r="U102" s="247"/>
      <c r="V102" s="247"/>
      <c r="W102" s="247"/>
      <c r="X102" s="247"/>
      <c r="Y102" s="247"/>
      <c r="Z102" s="226"/>
      <c r="AA102" s="226"/>
    </row>
    <row r="103" spans="2:27" ht="15" customHeight="1" x14ac:dyDescent="0.15">
      <c r="B103" s="324"/>
      <c r="C103" s="324"/>
      <c r="D103" s="324"/>
      <c r="E103" s="324"/>
      <c r="F103" s="325"/>
      <c r="G103" s="326"/>
      <c r="H103" s="388"/>
      <c r="I103" s="389"/>
      <c r="J103" s="389"/>
      <c r="K103" s="389"/>
      <c r="L103" s="389"/>
      <c r="M103" s="389"/>
      <c r="N103" s="389"/>
      <c r="O103" s="389"/>
      <c r="P103" s="389"/>
      <c r="Q103" s="389"/>
      <c r="R103" s="389"/>
      <c r="S103" s="390"/>
      <c r="T103" s="247"/>
      <c r="U103" s="247"/>
      <c r="V103" s="247"/>
      <c r="W103" s="247"/>
      <c r="X103" s="247"/>
      <c r="Y103" s="247"/>
      <c r="Z103" s="226"/>
      <c r="AA103" s="226"/>
    </row>
    <row r="104" spans="2:27" ht="15" customHeight="1" x14ac:dyDescent="0.15">
      <c r="B104" s="324"/>
      <c r="C104" s="324"/>
      <c r="D104" s="324"/>
      <c r="E104" s="324"/>
      <c r="F104" s="325"/>
      <c r="G104" s="326"/>
      <c r="H104" s="388"/>
      <c r="I104" s="389"/>
      <c r="J104" s="389"/>
      <c r="K104" s="389"/>
      <c r="L104" s="389"/>
      <c r="M104" s="389"/>
      <c r="N104" s="389"/>
      <c r="O104" s="389"/>
      <c r="P104" s="389"/>
      <c r="Q104" s="389"/>
      <c r="R104" s="389"/>
      <c r="S104" s="390"/>
      <c r="T104" s="247"/>
      <c r="U104" s="247"/>
      <c r="V104" s="247"/>
      <c r="W104" s="247"/>
      <c r="X104" s="247"/>
      <c r="Y104" s="247"/>
      <c r="Z104" s="226"/>
      <c r="AA104" s="226"/>
    </row>
    <row r="105" spans="2:27" ht="15" customHeight="1" x14ac:dyDescent="0.15">
      <c r="B105" s="324"/>
      <c r="C105" s="324"/>
      <c r="D105" s="324"/>
      <c r="E105" s="324"/>
      <c r="F105" s="325"/>
      <c r="G105" s="326"/>
      <c r="H105" s="388"/>
      <c r="I105" s="389"/>
      <c r="J105" s="389"/>
      <c r="K105" s="389"/>
      <c r="L105" s="389"/>
      <c r="M105" s="389"/>
      <c r="N105" s="389"/>
      <c r="O105" s="389"/>
      <c r="P105" s="389"/>
      <c r="Q105" s="389"/>
      <c r="R105" s="389"/>
      <c r="S105" s="390"/>
      <c r="T105" s="247"/>
      <c r="U105" s="247"/>
      <c r="V105" s="247"/>
      <c r="W105" s="247"/>
      <c r="X105" s="247"/>
      <c r="Y105" s="247"/>
      <c r="Z105" s="226"/>
      <c r="AA105" s="226"/>
    </row>
    <row r="106" spans="2:27" ht="15" customHeight="1" x14ac:dyDescent="0.15">
      <c r="B106" s="374"/>
      <c r="C106" s="374"/>
      <c r="D106" s="374"/>
      <c r="E106" s="374"/>
      <c r="F106" s="377"/>
      <c r="G106" s="378"/>
      <c r="H106" s="385"/>
      <c r="I106" s="386"/>
      <c r="J106" s="386"/>
      <c r="K106" s="386"/>
      <c r="L106" s="386"/>
      <c r="M106" s="386"/>
      <c r="N106" s="386"/>
      <c r="O106" s="386"/>
      <c r="P106" s="386"/>
      <c r="Q106" s="386"/>
      <c r="R106" s="386"/>
      <c r="S106" s="387"/>
      <c r="T106" s="342"/>
      <c r="U106" s="342"/>
      <c r="V106" s="342"/>
      <c r="W106" s="342"/>
      <c r="X106" s="342"/>
      <c r="Y106" s="342"/>
      <c r="Z106" s="226"/>
      <c r="AA106" s="226"/>
    </row>
    <row r="107" spans="2:27" ht="15" customHeight="1" x14ac:dyDescent="0.15">
      <c r="B107" s="1" t="s">
        <v>83</v>
      </c>
      <c r="K107" s="1" t="s">
        <v>80</v>
      </c>
    </row>
    <row r="108" spans="2:27" ht="15" customHeight="1" x14ac:dyDescent="0.15">
      <c r="B108" s="236" t="s">
        <v>49</v>
      </c>
      <c r="C108" s="237"/>
      <c r="D108" s="248" t="s">
        <v>15</v>
      </c>
      <c r="E108" s="249"/>
      <c r="F108" s="250"/>
      <c r="K108" s="266" t="s">
        <v>50</v>
      </c>
      <c r="L108" s="266"/>
      <c r="M108" s="266"/>
      <c r="N108" s="265" t="s">
        <v>51</v>
      </c>
      <c r="O108" s="265"/>
      <c r="P108" s="265"/>
      <c r="Q108" s="265" t="s">
        <v>52</v>
      </c>
      <c r="R108" s="265"/>
      <c r="S108" s="265"/>
      <c r="T108" s="265" t="s">
        <v>53</v>
      </c>
      <c r="U108" s="265"/>
      <c r="V108" s="265"/>
      <c r="W108" s="30"/>
      <c r="X108" s="30"/>
    </row>
    <row r="109" spans="2:27" ht="15" customHeight="1" x14ac:dyDescent="0.15">
      <c r="B109" s="274">
        <v>1</v>
      </c>
      <c r="C109" s="275"/>
      <c r="D109" s="251">
        <f t="shared" ref="D109:D139" si="7">COUNTIF($P$19:$Y$52,B109)</f>
        <v>0</v>
      </c>
      <c r="E109" s="252"/>
      <c r="F109" s="253"/>
      <c r="K109" s="264" t="s">
        <v>54</v>
      </c>
      <c r="L109" s="264"/>
      <c r="M109" s="264"/>
      <c r="N109" s="246">
        <f t="shared" ref="N109:N132" si="8">COUNTIF($F$67:$G$106,K109)</f>
        <v>0</v>
      </c>
      <c r="O109" s="246"/>
      <c r="P109" s="246"/>
      <c r="Q109" s="246">
        <f t="shared" ref="Q109:Q132" si="9">COUNTIF($E$19:$F$52,K109)</f>
        <v>0</v>
      </c>
      <c r="R109" s="246"/>
      <c r="S109" s="246"/>
      <c r="T109" s="246">
        <f t="shared" ref="T109:T132" ca="1" si="10">SUMIF($E$19:$F$52,K109,$O$19:$O$52)</f>
        <v>0</v>
      </c>
      <c r="U109" s="246"/>
      <c r="V109" s="246"/>
      <c r="W109" s="12"/>
      <c r="X109" s="12"/>
    </row>
    <row r="110" spans="2:27" ht="15" customHeight="1" x14ac:dyDescent="0.15">
      <c r="B110" s="244">
        <v>2</v>
      </c>
      <c r="C110" s="245"/>
      <c r="D110" s="239">
        <f t="shared" si="7"/>
        <v>0</v>
      </c>
      <c r="E110" s="240"/>
      <c r="F110" s="241"/>
      <c r="K110" s="260" t="s">
        <v>55</v>
      </c>
      <c r="L110" s="260"/>
      <c r="M110" s="260"/>
      <c r="N110" s="242">
        <f t="shared" si="8"/>
        <v>0</v>
      </c>
      <c r="O110" s="242"/>
      <c r="P110" s="242"/>
      <c r="Q110" s="242">
        <f t="shared" si="9"/>
        <v>0</v>
      </c>
      <c r="R110" s="242"/>
      <c r="S110" s="242"/>
      <c r="T110" s="242">
        <f t="shared" ca="1" si="10"/>
        <v>0</v>
      </c>
      <c r="U110" s="242"/>
      <c r="V110" s="242"/>
      <c r="W110" s="12"/>
      <c r="X110" s="12"/>
    </row>
    <row r="111" spans="2:27" ht="15" customHeight="1" x14ac:dyDescent="0.15">
      <c r="B111" s="244">
        <v>3</v>
      </c>
      <c r="C111" s="245"/>
      <c r="D111" s="239">
        <f t="shared" si="7"/>
        <v>0</v>
      </c>
      <c r="E111" s="240"/>
      <c r="F111" s="241"/>
      <c r="K111" s="260" t="s">
        <v>56</v>
      </c>
      <c r="L111" s="260"/>
      <c r="M111" s="260"/>
      <c r="N111" s="242">
        <f t="shared" si="8"/>
        <v>0</v>
      </c>
      <c r="O111" s="242"/>
      <c r="P111" s="242"/>
      <c r="Q111" s="242">
        <f t="shared" si="9"/>
        <v>0</v>
      </c>
      <c r="R111" s="242"/>
      <c r="S111" s="242"/>
      <c r="T111" s="242">
        <f t="shared" ca="1" si="10"/>
        <v>0</v>
      </c>
      <c r="U111" s="242"/>
      <c r="V111" s="242"/>
      <c r="W111" s="12"/>
      <c r="X111" s="12"/>
    </row>
    <row r="112" spans="2:27" ht="15" customHeight="1" x14ac:dyDescent="0.15">
      <c r="B112" s="244">
        <v>4</v>
      </c>
      <c r="C112" s="245"/>
      <c r="D112" s="239">
        <f t="shared" si="7"/>
        <v>0</v>
      </c>
      <c r="E112" s="240"/>
      <c r="F112" s="241"/>
      <c r="K112" s="260" t="s">
        <v>57</v>
      </c>
      <c r="L112" s="260"/>
      <c r="M112" s="260"/>
      <c r="N112" s="242">
        <f t="shared" si="8"/>
        <v>0</v>
      </c>
      <c r="O112" s="242"/>
      <c r="P112" s="242"/>
      <c r="Q112" s="242">
        <f t="shared" si="9"/>
        <v>0</v>
      </c>
      <c r="R112" s="242"/>
      <c r="S112" s="242"/>
      <c r="T112" s="242">
        <f t="shared" ca="1" si="10"/>
        <v>0</v>
      </c>
      <c r="U112" s="242"/>
      <c r="V112" s="242"/>
      <c r="W112" s="12"/>
      <c r="X112" s="12"/>
    </row>
    <row r="113" spans="2:24" ht="15" customHeight="1" x14ac:dyDescent="0.15">
      <c r="B113" s="244">
        <v>5</v>
      </c>
      <c r="C113" s="245"/>
      <c r="D113" s="239">
        <f t="shared" si="7"/>
        <v>0</v>
      </c>
      <c r="E113" s="240"/>
      <c r="F113" s="241"/>
      <c r="K113" s="260" t="s">
        <v>58</v>
      </c>
      <c r="L113" s="260"/>
      <c r="M113" s="260"/>
      <c r="N113" s="242">
        <f t="shared" si="8"/>
        <v>0</v>
      </c>
      <c r="O113" s="242"/>
      <c r="P113" s="242"/>
      <c r="Q113" s="242">
        <f t="shared" si="9"/>
        <v>0</v>
      </c>
      <c r="R113" s="242"/>
      <c r="S113" s="242"/>
      <c r="T113" s="242">
        <f t="shared" ca="1" si="10"/>
        <v>0</v>
      </c>
      <c r="U113" s="242"/>
      <c r="V113" s="242"/>
      <c r="W113" s="12"/>
      <c r="X113" s="12"/>
    </row>
    <row r="114" spans="2:24" ht="15" customHeight="1" x14ac:dyDescent="0.15">
      <c r="B114" s="244">
        <v>6</v>
      </c>
      <c r="C114" s="245"/>
      <c r="D114" s="239">
        <f t="shared" si="7"/>
        <v>0</v>
      </c>
      <c r="E114" s="240"/>
      <c r="F114" s="241"/>
      <c r="K114" s="260" t="s">
        <v>59</v>
      </c>
      <c r="L114" s="260"/>
      <c r="M114" s="260"/>
      <c r="N114" s="242">
        <f t="shared" si="8"/>
        <v>0</v>
      </c>
      <c r="O114" s="242"/>
      <c r="P114" s="242"/>
      <c r="Q114" s="242">
        <f t="shared" si="9"/>
        <v>0</v>
      </c>
      <c r="R114" s="242"/>
      <c r="S114" s="242"/>
      <c r="T114" s="242">
        <f t="shared" ca="1" si="10"/>
        <v>0</v>
      </c>
      <c r="U114" s="242"/>
      <c r="V114" s="242"/>
      <c r="W114" s="12"/>
      <c r="X114" s="12"/>
    </row>
    <row r="115" spans="2:24" ht="15" customHeight="1" x14ac:dyDescent="0.15">
      <c r="B115" s="244">
        <v>7</v>
      </c>
      <c r="C115" s="245"/>
      <c r="D115" s="239">
        <f t="shared" si="7"/>
        <v>0</v>
      </c>
      <c r="E115" s="240"/>
      <c r="F115" s="241"/>
      <c r="K115" s="260" t="s">
        <v>60</v>
      </c>
      <c r="L115" s="260"/>
      <c r="M115" s="260"/>
      <c r="N115" s="242">
        <f t="shared" si="8"/>
        <v>0</v>
      </c>
      <c r="O115" s="242"/>
      <c r="P115" s="242"/>
      <c r="Q115" s="242">
        <f t="shared" si="9"/>
        <v>0</v>
      </c>
      <c r="R115" s="242"/>
      <c r="S115" s="242"/>
      <c r="T115" s="242">
        <f t="shared" ca="1" si="10"/>
        <v>0</v>
      </c>
      <c r="U115" s="242"/>
      <c r="V115" s="242"/>
      <c r="W115" s="12"/>
      <c r="X115" s="12"/>
    </row>
    <row r="116" spans="2:24" ht="15" customHeight="1" x14ac:dyDescent="0.15">
      <c r="B116" s="244">
        <v>8</v>
      </c>
      <c r="C116" s="245"/>
      <c r="D116" s="239">
        <f t="shared" si="7"/>
        <v>0</v>
      </c>
      <c r="E116" s="240"/>
      <c r="F116" s="241"/>
      <c r="K116" s="260" t="s">
        <v>61</v>
      </c>
      <c r="L116" s="260"/>
      <c r="M116" s="260"/>
      <c r="N116" s="242">
        <f t="shared" si="8"/>
        <v>0</v>
      </c>
      <c r="O116" s="242"/>
      <c r="P116" s="242"/>
      <c r="Q116" s="242">
        <f t="shared" si="9"/>
        <v>0</v>
      </c>
      <c r="R116" s="242"/>
      <c r="S116" s="242"/>
      <c r="T116" s="242">
        <f t="shared" ca="1" si="10"/>
        <v>0</v>
      </c>
      <c r="U116" s="242"/>
      <c r="V116" s="242"/>
      <c r="W116" s="12"/>
      <c r="X116" s="12"/>
    </row>
    <row r="117" spans="2:24" ht="15" customHeight="1" x14ac:dyDescent="0.15">
      <c r="B117" s="244">
        <v>9</v>
      </c>
      <c r="C117" s="245"/>
      <c r="D117" s="239">
        <f t="shared" si="7"/>
        <v>0</v>
      </c>
      <c r="E117" s="240"/>
      <c r="F117" s="241"/>
      <c r="K117" s="260" t="s">
        <v>62</v>
      </c>
      <c r="L117" s="260"/>
      <c r="M117" s="260"/>
      <c r="N117" s="242">
        <f t="shared" si="8"/>
        <v>0</v>
      </c>
      <c r="O117" s="242"/>
      <c r="P117" s="242"/>
      <c r="Q117" s="242">
        <f t="shared" si="9"/>
        <v>0</v>
      </c>
      <c r="R117" s="242"/>
      <c r="S117" s="242"/>
      <c r="T117" s="242">
        <f t="shared" ca="1" si="10"/>
        <v>0</v>
      </c>
      <c r="U117" s="242"/>
      <c r="V117" s="242"/>
      <c r="W117" s="12"/>
      <c r="X117" s="12"/>
    </row>
    <row r="118" spans="2:24" ht="15" customHeight="1" x14ac:dyDescent="0.15">
      <c r="B118" s="244">
        <v>10</v>
      </c>
      <c r="C118" s="245"/>
      <c r="D118" s="239">
        <f t="shared" si="7"/>
        <v>0</v>
      </c>
      <c r="E118" s="240"/>
      <c r="F118" s="241"/>
      <c r="K118" s="260" t="s">
        <v>63</v>
      </c>
      <c r="L118" s="260"/>
      <c r="M118" s="260"/>
      <c r="N118" s="242">
        <f t="shared" si="8"/>
        <v>0</v>
      </c>
      <c r="O118" s="242"/>
      <c r="P118" s="242"/>
      <c r="Q118" s="242">
        <f t="shared" si="9"/>
        <v>0</v>
      </c>
      <c r="R118" s="242"/>
      <c r="S118" s="242"/>
      <c r="T118" s="242">
        <f t="shared" ca="1" si="10"/>
        <v>0</v>
      </c>
      <c r="U118" s="242"/>
      <c r="V118" s="242"/>
      <c r="W118" s="12"/>
      <c r="X118" s="12"/>
    </row>
    <row r="119" spans="2:24" ht="15" customHeight="1" x14ac:dyDescent="0.15">
      <c r="B119" s="244">
        <v>11</v>
      </c>
      <c r="C119" s="245"/>
      <c r="D119" s="239">
        <f t="shared" si="7"/>
        <v>0</v>
      </c>
      <c r="E119" s="240"/>
      <c r="F119" s="241"/>
      <c r="K119" s="260" t="s">
        <v>64</v>
      </c>
      <c r="L119" s="260"/>
      <c r="M119" s="260"/>
      <c r="N119" s="242">
        <f t="shared" si="8"/>
        <v>0</v>
      </c>
      <c r="O119" s="242"/>
      <c r="P119" s="242"/>
      <c r="Q119" s="242">
        <f t="shared" si="9"/>
        <v>0</v>
      </c>
      <c r="R119" s="242"/>
      <c r="S119" s="242"/>
      <c r="T119" s="242">
        <f t="shared" ca="1" si="10"/>
        <v>0</v>
      </c>
      <c r="U119" s="242"/>
      <c r="V119" s="242"/>
      <c r="W119" s="12"/>
      <c r="X119" s="12"/>
    </row>
    <row r="120" spans="2:24" ht="15" customHeight="1" x14ac:dyDescent="0.15">
      <c r="B120" s="244">
        <v>12</v>
      </c>
      <c r="C120" s="245"/>
      <c r="D120" s="239">
        <f t="shared" si="7"/>
        <v>0</v>
      </c>
      <c r="E120" s="240"/>
      <c r="F120" s="241"/>
      <c r="K120" s="260" t="s">
        <v>65</v>
      </c>
      <c r="L120" s="260"/>
      <c r="M120" s="260"/>
      <c r="N120" s="242">
        <f t="shared" si="8"/>
        <v>0</v>
      </c>
      <c r="O120" s="242"/>
      <c r="P120" s="242"/>
      <c r="Q120" s="242">
        <f t="shared" si="9"/>
        <v>0</v>
      </c>
      <c r="R120" s="242"/>
      <c r="S120" s="242"/>
      <c r="T120" s="242">
        <f t="shared" ca="1" si="10"/>
        <v>0</v>
      </c>
      <c r="U120" s="242"/>
      <c r="V120" s="242"/>
      <c r="W120" s="12"/>
      <c r="X120" s="12"/>
    </row>
    <row r="121" spans="2:24" ht="15" customHeight="1" x14ac:dyDescent="0.15">
      <c r="B121" s="244">
        <v>13</v>
      </c>
      <c r="C121" s="245"/>
      <c r="D121" s="239">
        <f t="shared" si="7"/>
        <v>0</v>
      </c>
      <c r="E121" s="240"/>
      <c r="F121" s="241"/>
      <c r="K121" s="260" t="s">
        <v>66</v>
      </c>
      <c r="L121" s="260"/>
      <c r="M121" s="260"/>
      <c r="N121" s="242">
        <f t="shared" si="8"/>
        <v>0</v>
      </c>
      <c r="O121" s="242"/>
      <c r="P121" s="242"/>
      <c r="Q121" s="242">
        <f t="shared" si="9"/>
        <v>0</v>
      </c>
      <c r="R121" s="242"/>
      <c r="S121" s="242"/>
      <c r="T121" s="242">
        <f t="shared" ca="1" si="10"/>
        <v>0</v>
      </c>
      <c r="U121" s="242"/>
      <c r="V121" s="242"/>
      <c r="W121" s="12"/>
      <c r="X121" s="12"/>
    </row>
    <row r="122" spans="2:24" ht="15" customHeight="1" x14ac:dyDescent="0.15">
      <c r="B122" s="244">
        <v>14</v>
      </c>
      <c r="C122" s="245"/>
      <c r="D122" s="239">
        <f t="shared" si="7"/>
        <v>0</v>
      </c>
      <c r="E122" s="240"/>
      <c r="F122" s="241"/>
      <c r="K122" s="260" t="s">
        <v>67</v>
      </c>
      <c r="L122" s="260"/>
      <c r="M122" s="260"/>
      <c r="N122" s="242">
        <f t="shared" si="8"/>
        <v>0</v>
      </c>
      <c r="O122" s="242"/>
      <c r="P122" s="242"/>
      <c r="Q122" s="242">
        <f t="shared" si="9"/>
        <v>0</v>
      </c>
      <c r="R122" s="242"/>
      <c r="S122" s="242"/>
      <c r="T122" s="242">
        <f t="shared" ca="1" si="10"/>
        <v>0</v>
      </c>
      <c r="U122" s="242"/>
      <c r="V122" s="242"/>
      <c r="W122" s="12"/>
      <c r="X122" s="12"/>
    </row>
    <row r="123" spans="2:24" ht="15" customHeight="1" x14ac:dyDescent="0.15">
      <c r="B123" s="244">
        <v>15</v>
      </c>
      <c r="C123" s="245"/>
      <c r="D123" s="239">
        <f t="shared" si="7"/>
        <v>0</v>
      </c>
      <c r="E123" s="240"/>
      <c r="F123" s="241"/>
      <c r="K123" s="260" t="s">
        <v>68</v>
      </c>
      <c r="L123" s="260"/>
      <c r="M123" s="260"/>
      <c r="N123" s="242">
        <f t="shared" si="8"/>
        <v>0</v>
      </c>
      <c r="O123" s="242"/>
      <c r="P123" s="242"/>
      <c r="Q123" s="242">
        <f t="shared" si="9"/>
        <v>0</v>
      </c>
      <c r="R123" s="242"/>
      <c r="S123" s="242"/>
      <c r="T123" s="242">
        <f t="shared" ca="1" si="10"/>
        <v>0</v>
      </c>
      <c r="U123" s="242"/>
      <c r="V123" s="242"/>
      <c r="W123" s="12"/>
      <c r="X123" s="12"/>
    </row>
    <row r="124" spans="2:24" ht="15" customHeight="1" x14ac:dyDescent="0.15">
      <c r="B124" s="244">
        <v>16</v>
      </c>
      <c r="C124" s="245"/>
      <c r="D124" s="239">
        <f t="shared" si="7"/>
        <v>0</v>
      </c>
      <c r="E124" s="240"/>
      <c r="F124" s="241"/>
      <c r="K124" s="260" t="s">
        <v>69</v>
      </c>
      <c r="L124" s="260"/>
      <c r="M124" s="260"/>
      <c r="N124" s="242">
        <f t="shared" si="8"/>
        <v>0</v>
      </c>
      <c r="O124" s="242"/>
      <c r="P124" s="242"/>
      <c r="Q124" s="242">
        <f t="shared" si="9"/>
        <v>0</v>
      </c>
      <c r="R124" s="242"/>
      <c r="S124" s="242"/>
      <c r="T124" s="242">
        <f t="shared" ca="1" si="10"/>
        <v>0</v>
      </c>
      <c r="U124" s="242"/>
      <c r="V124" s="242"/>
      <c r="W124" s="12"/>
      <c r="X124" s="12"/>
    </row>
    <row r="125" spans="2:24" ht="15" customHeight="1" x14ac:dyDescent="0.15">
      <c r="B125" s="244">
        <v>17</v>
      </c>
      <c r="C125" s="245"/>
      <c r="D125" s="239">
        <f t="shared" si="7"/>
        <v>0</v>
      </c>
      <c r="E125" s="240"/>
      <c r="F125" s="241"/>
      <c r="K125" s="260" t="s">
        <v>70</v>
      </c>
      <c r="L125" s="260"/>
      <c r="M125" s="260"/>
      <c r="N125" s="242">
        <f t="shared" si="8"/>
        <v>0</v>
      </c>
      <c r="O125" s="242"/>
      <c r="P125" s="242"/>
      <c r="Q125" s="242">
        <f t="shared" si="9"/>
        <v>0</v>
      </c>
      <c r="R125" s="242"/>
      <c r="S125" s="242"/>
      <c r="T125" s="242">
        <f t="shared" ca="1" si="10"/>
        <v>0</v>
      </c>
      <c r="U125" s="242"/>
      <c r="V125" s="242"/>
      <c r="W125" s="12"/>
      <c r="X125" s="12"/>
    </row>
    <row r="126" spans="2:24" ht="15" customHeight="1" x14ac:dyDescent="0.15">
      <c r="B126" s="244">
        <v>18</v>
      </c>
      <c r="C126" s="245"/>
      <c r="D126" s="239">
        <f t="shared" si="7"/>
        <v>0</v>
      </c>
      <c r="E126" s="240"/>
      <c r="F126" s="241"/>
      <c r="K126" s="260" t="s">
        <v>71</v>
      </c>
      <c r="L126" s="260"/>
      <c r="M126" s="260"/>
      <c r="N126" s="242">
        <f t="shared" si="8"/>
        <v>0</v>
      </c>
      <c r="O126" s="242"/>
      <c r="P126" s="242"/>
      <c r="Q126" s="242">
        <f t="shared" si="9"/>
        <v>0</v>
      </c>
      <c r="R126" s="242"/>
      <c r="S126" s="242"/>
      <c r="T126" s="242">
        <f t="shared" ca="1" si="10"/>
        <v>0</v>
      </c>
      <c r="U126" s="242"/>
      <c r="V126" s="242"/>
      <c r="W126" s="12"/>
      <c r="X126" s="12"/>
    </row>
    <row r="127" spans="2:24" ht="15" customHeight="1" x14ac:dyDescent="0.15">
      <c r="B127" s="244">
        <v>19</v>
      </c>
      <c r="C127" s="245"/>
      <c r="D127" s="239">
        <f t="shared" si="7"/>
        <v>0</v>
      </c>
      <c r="E127" s="240"/>
      <c r="F127" s="241"/>
      <c r="K127" s="260" t="s">
        <v>72</v>
      </c>
      <c r="L127" s="260"/>
      <c r="M127" s="260"/>
      <c r="N127" s="242">
        <f t="shared" si="8"/>
        <v>0</v>
      </c>
      <c r="O127" s="242"/>
      <c r="P127" s="242"/>
      <c r="Q127" s="242">
        <f t="shared" si="9"/>
        <v>0</v>
      </c>
      <c r="R127" s="242"/>
      <c r="S127" s="242"/>
      <c r="T127" s="242">
        <f t="shared" ca="1" si="10"/>
        <v>0</v>
      </c>
      <c r="U127" s="242"/>
      <c r="V127" s="242"/>
      <c r="W127" s="12"/>
      <c r="X127" s="12"/>
    </row>
    <row r="128" spans="2:24" ht="15" customHeight="1" x14ac:dyDescent="0.15">
      <c r="B128" s="244">
        <v>20</v>
      </c>
      <c r="C128" s="245"/>
      <c r="D128" s="239">
        <f t="shared" si="7"/>
        <v>0</v>
      </c>
      <c r="E128" s="240"/>
      <c r="F128" s="241"/>
      <c r="K128" s="260" t="s">
        <v>73</v>
      </c>
      <c r="L128" s="260"/>
      <c r="M128" s="260"/>
      <c r="N128" s="242">
        <f t="shared" si="8"/>
        <v>0</v>
      </c>
      <c r="O128" s="242"/>
      <c r="P128" s="242"/>
      <c r="Q128" s="242">
        <f t="shared" si="9"/>
        <v>0</v>
      </c>
      <c r="R128" s="242"/>
      <c r="S128" s="242"/>
      <c r="T128" s="242">
        <f t="shared" ca="1" si="10"/>
        <v>0</v>
      </c>
      <c r="U128" s="242"/>
      <c r="V128" s="242"/>
      <c r="W128" s="12"/>
      <c r="X128" s="12"/>
    </row>
    <row r="129" spans="2:24" ht="15" customHeight="1" x14ac:dyDescent="0.15">
      <c r="B129" s="244">
        <v>21</v>
      </c>
      <c r="C129" s="245"/>
      <c r="D129" s="239">
        <f t="shared" si="7"/>
        <v>0</v>
      </c>
      <c r="E129" s="240"/>
      <c r="F129" s="241"/>
      <c r="K129" s="260" t="s">
        <v>74</v>
      </c>
      <c r="L129" s="260"/>
      <c r="M129" s="260"/>
      <c r="N129" s="242">
        <f t="shared" si="8"/>
        <v>0</v>
      </c>
      <c r="O129" s="242"/>
      <c r="P129" s="242"/>
      <c r="Q129" s="242">
        <f t="shared" si="9"/>
        <v>0</v>
      </c>
      <c r="R129" s="242"/>
      <c r="S129" s="242"/>
      <c r="T129" s="242">
        <f t="shared" ca="1" si="10"/>
        <v>0</v>
      </c>
      <c r="U129" s="242"/>
      <c r="V129" s="242"/>
      <c r="W129" s="12"/>
      <c r="X129" s="12"/>
    </row>
    <row r="130" spans="2:24" ht="15" customHeight="1" x14ac:dyDescent="0.15">
      <c r="B130" s="244">
        <v>22</v>
      </c>
      <c r="C130" s="245"/>
      <c r="D130" s="239">
        <f t="shared" si="7"/>
        <v>0</v>
      </c>
      <c r="E130" s="240"/>
      <c r="F130" s="241"/>
      <c r="K130" s="260" t="s">
        <v>75</v>
      </c>
      <c r="L130" s="260"/>
      <c r="M130" s="260"/>
      <c r="N130" s="242">
        <f t="shared" si="8"/>
        <v>0</v>
      </c>
      <c r="O130" s="242"/>
      <c r="P130" s="242"/>
      <c r="Q130" s="242">
        <f t="shared" si="9"/>
        <v>0</v>
      </c>
      <c r="R130" s="242"/>
      <c r="S130" s="242"/>
      <c r="T130" s="242">
        <f t="shared" ca="1" si="10"/>
        <v>0</v>
      </c>
      <c r="U130" s="242"/>
      <c r="V130" s="242"/>
      <c r="W130" s="12"/>
      <c r="X130" s="12"/>
    </row>
    <row r="131" spans="2:24" ht="15" customHeight="1" x14ac:dyDescent="0.15">
      <c r="B131" s="244">
        <v>23</v>
      </c>
      <c r="C131" s="245"/>
      <c r="D131" s="239">
        <f t="shared" si="7"/>
        <v>0</v>
      </c>
      <c r="E131" s="240"/>
      <c r="F131" s="241"/>
      <c r="K131" s="260" t="s">
        <v>76</v>
      </c>
      <c r="L131" s="260"/>
      <c r="M131" s="260"/>
      <c r="N131" s="242">
        <f t="shared" si="8"/>
        <v>0</v>
      </c>
      <c r="O131" s="242"/>
      <c r="P131" s="242"/>
      <c r="Q131" s="242">
        <f t="shared" si="9"/>
        <v>0</v>
      </c>
      <c r="R131" s="242"/>
      <c r="S131" s="242"/>
      <c r="T131" s="242">
        <f t="shared" ca="1" si="10"/>
        <v>0</v>
      </c>
      <c r="U131" s="242"/>
      <c r="V131" s="242"/>
      <c r="W131" s="12"/>
      <c r="X131" s="12"/>
    </row>
    <row r="132" spans="2:24" ht="15" customHeight="1" x14ac:dyDescent="0.15">
      <c r="B132" s="244">
        <v>24</v>
      </c>
      <c r="C132" s="245"/>
      <c r="D132" s="239">
        <f t="shared" si="7"/>
        <v>0</v>
      </c>
      <c r="E132" s="240"/>
      <c r="F132" s="241"/>
      <c r="K132" s="263" t="s">
        <v>77</v>
      </c>
      <c r="L132" s="263"/>
      <c r="M132" s="263"/>
      <c r="N132" s="235">
        <f t="shared" si="8"/>
        <v>0</v>
      </c>
      <c r="O132" s="235"/>
      <c r="P132" s="235"/>
      <c r="Q132" s="235">
        <f t="shared" si="9"/>
        <v>0</v>
      </c>
      <c r="R132" s="235"/>
      <c r="S132" s="235"/>
      <c r="T132" s="235">
        <f t="shared" ca="1" si="10"/>
        <v>0</v>
      </c>
      <c r="U132" s="235"/>
      <c r="V132" s="235"/>
      <c r="W132" s="12"/>
      <c r="X132" s="12"/>
    </row>
    <row r="133" spans="2:24" ht="15" customHeight="1" x14ac:dyDescent="0.15">
      <c r="B133" s="244">
        <v>25</v>
      </c>
      <c r="C133" s="245"/>
      <c r="D133" s="239">
        <f t="shared" si="7"/>
        <v>0</v>
      </c>
      <c r="E133" s="240"/>
      <c r="F133" s="241"/>
      <c r="K133" s="236" t="s">
        <v>10</v>
      </c>
      <c r="L133" s="237"/>
      <c r="M133" s="238"/>
      <c r="N133" s="243">
        <f>SUM(N109:P132)</f>
        <v>0</v>
      </c>
      <c r="O133" s="243"/>
      <c r="P133" s="243"/>
      <c r="Q133" s="243">
        <f>SUM(Q109:S132)</f>
        <v>0</v>
      </c>
      <c r="R133" s="243"/>
      <c r="S133" s="243"/>
      <c r="T133" s="243">
        <f ca="1">SUM(T109:V132)</f>
        <v>0</v>
      </c>
      <c r="U133" s="243"/>
      <c r="V133" s="243"/>
      <c r="W133" s="12"/>
      <c r="X133" s="12"/>
    </row>
    <row r="134" spans="2:24" ht="15" customHeight="1" x14ac:dyDescent="0.15">
      <c r="B134" s="244">
        <v>26</v>
      </c>
      <c r="C134" s="245"/>
      <c r="D134" s="239">
        <f t="shared" si="7"/>
        <v>0</v>
      </c>
      <c r="E134" s="240"/>
      <c r="F134" s="241"/>
    </row>
    <row r="135" spans="2:24" ht="15" customHeight="1" x14ac:dyDescent="0.15">
      <c r="B135" s="244">
        <v>27</v>
      </c>
      <c r="C135" s="245"/>
      <c r="D135" s="239">
        <f t="shared" si="7"/>
        <v>0</v>
      </c>
      <c r="E135" s="240"/>
      <c r="F135" s="241"/>
    </row>
    <row r="136" spans="2:24" ht="15" customHeight="1" x14ac:dyDescent="0.15">
      <c r="B136" s="244">
        <v>28</v>
      </c>
      <c r="C136" s="245"/>
      <c r="D136" s="239">
        <f t="shared" si="7"/>
        <v>0</v>
      </c>
      <c r="E136" s="240"/>
      <c r="F136" s="241"/>
    </row>
    <row r="137" spans="2:24" ht="15" customHeight="1" x14ac:dyDescent="0.15">
      <c r="B137" s="244">
        <v>29</v>
      </c>
      <c r="C137" s="245"/>
      <c r="D137" s="239">
        <f t="shared" si="7"/>
        <v>0</v>
      </c>
      <c r="E137" s="240"/>
      <c r="F137" s="241"/>
    </row>
    <row r="138" spans="2:24" ht="15" customHeight="1" x14ac:dyDescent="0.15">
      <c r="B138" s="244">
        <v>30</v>
      </c>
      <c r="C138" s="245"/>
      <c r="D138" s="239">
        <f t="shared" si="7"/>
        <v>0</v>
      </c>
      <c r="E138" s="240"/>
      <c r="F138" s="241"/>
    </row>
    <row r="139" spans="2:24" ht="15" customHeight="1" x14ac:dyDescent="0.15">
      <c r="B139" s="261">
        <v>31</v>
      </c>
      <c r="C139" s="262"/>
      <c r="D139" s="229">
        <f t="shared" si="7"/>
        <v>0</v>
      </c>
      <c r="E139" s="230"/>
      <c r="F139" s="231"/>
    </row>
    <row r="140" spans="2:24" ht="15" customHeight="1" x14ac:dyDescent="0.15">
      <c r="B140" s="236" t="s">
        <v>10</v>
      </c>
      <c r="C140" s="237"/>
      <c r="D140" s="232">
        <f>SUM(D109:F139)</f>
        <v>0</v>
      </c>
      <c r="E140" s="233"/>
      <c r="F140" s="234"/>
    </row>
    <row r="143" spans="2:24" ht="15" customHeight="1" x14ac:dyDescent="0.15">
      <c r="B143" s="1" t="s">
        <v>84</v>
      </c>
    </row>
    <row r="144" spans="2:24" ht="15" customHeight="1" x14ac:dyDescent="0.15">
      <c r="B144" s="1" t="s">
        <v>129</v>
      </c>
    </row>
    <row r="145" spans="2:14" ht="15" customHeight="1" x14ac:dyDescent="0.15">
      <c r="B145" s="2" t="s">
        <v>6</v>
      </c>
      <c r="C145" s="256">
        <v>12500</v>
      </c>
      <c r="D145" s="256"/>
      <c r="E145" s="79" t="s">
        <v>7</v>
      </c>
      <c r="F145" s="255">
        <f t="shared" ref="F145:F150" ca="1" si="11">N57</f>
        <v>0</v>
      </c>
      <c r="G145" s="255"/>
      <c r="H145" s="79" t="s">
        <v>8</v>
      </c>
      <c r="I145" s="79" t="s">
        <v>9</v>
      </c>
      <c r="J145" s="228">
        <f t="shared" ref="J145:J150" ca="1" si="12">C145*F145</f>
        <v>0</v>
      </c>
      <c r="K145" s="228"/>
      <c r="L145" s="228"/>
      <c r="M145" s="228"/>
      <c r="N145" s="1" t="s">
        <v>4</v>
      </c>
    </row>
    <row r="146" spans="2:14" ht="15" customHeight="1" x14ac:dyDescent="0.15">
      <c r="B146" s="2" t="s">
        <v>6</v>
      </c>
      <c r="C146" s="256">
        <f>C145-100</f>
        <v>12400</v>
      </c>
      <c r="D146" s="256"/>
      <c r="E146" s="79" t="s">
        <v>7</v>
      </c>
      <c r="F146" s="255">
        <f t="shared" ca="1" si="11"/>
        <v>0</v>
      </c>
      <c r="G146" s="255"/>
      <c r="H146" s="79" t="s">
        <v>8</v>
      </c>
      <c r="I146" s="79" t="s">
        <v>9</v>
      </c>
      <c r="J146" s="257">
        <f t="shared" ca="1" si="12"/>
        <v>0</v>
      </c>
      <c r="K146" s="257"/>
      <c r="L146" s="257"/>
      <c r="M146" s="257"/>
      <c r="N146" s="1" t="s">
        <v>4</v>
      </c>
    </row>
    <row r="147" spans="2:14" ht="15" customHeight="1" x14ac:dyDescent="0.15">
      <c r="B147" s="2" t="s">
        <v>6</v>
      </c>
      <c r="C147" s="256">
        <f>C145-200</f>
        <v>12300</v>
      </c>
      <c r="D147" s="256"/>
      <c r="E147" s="79" t="s">
        <v>7</v>
      </c>
      <c r="F147" s="255">
        <f t="shared" ca="1" si="11"/>
        <v>0</v>
      </c>
      <c r="G147" s="255"/>
      <c r="H147" s="79" t="s">
        <v>8</v>
      </c>
      <c r="I147" s="79" t="s">
        <v>9</v>
      </c>
      <c r="J147" s="257">
        <f t="shared" ca="1" si="12"/>
        <v>0</v>
      </c>
      <c r="K147" s="257"/>
      <c r="L147" s="257"/>
      <c r="M147" s="257"/>
      <c r="N147" s="1" t="s">
        <v>4</v>
      </c>
    </row>
    <row r="148" spans="2:14" ht="15" customHeight="1" x14ac:dyDescent="0.15">
      <c r="B148" s="2" t="s">
        <v>6</v>
      </c>
      <c r="C148" s="256">
        <f>C145-400</f>
        <v>12100</v>
      </c>
      <c r="D148" s="256"/>
      <c r="E148" s="79" t="s">
        <v>7</v>
      </c>
      <c r="F148" s="255">
        <f t="shared" ca="1" si="11"/>
        <v>0</v>
      </c>
      <c r="G148" s="255"/>
      <c r="H148" s="79" t="s">
        <v>8</v>
      </c>
      <c r="I148" s="79" t="s">
        <v>9</v>
      </c>
      <c r="J148" s="257">
        <f t="shared" ca="1" si="12"/>
        <v>0</v>
      </c>
      <c r="K148" s="257"/>
      <c r="L148" s="257"/>
      <c r="M148" s="257"/>
      <c r="N148" s="1" t="s">
        <v>4</v>
      </c>
    </row>
    <row r="149" spans="2:14" ht="15" customHeight="1" x14ac:dyDescent="0.15">
      <c r="B149" s="2" t="s">
        <v>6</v>
      </c>
      <c r="C149" s="256">
        <f>C145-500</f>
        <v>12000</v>
      </c>
      <c r="D149" s="256"/>
      <c r="E149" s="79" t="s">
        <v>7</v>
      </c>
      <c r="F149" s="255">
        <f t="shared" ca="1" si="11"/>
        <v>0</v>
      </c>
      <c r="G149" s="255"/>
      <c r="H149" s="79" t="s">
        <v>8</v>
      </c>
      <c r="I149" s="79" t="s">
        <v>9</v>
      </c>
      <c r="J149" s="257">
        <f t="shared" ca="1" si="12"/>
        <v>0</v>
      </c>
      <c r="K149" s="257"/>
      <c r="L149" s="257"/>
      <c r="M149" s="257"/>
      <c r="N149" s="1" t="s">
        <v>4</v>
      </c>
    </row>
    <row r="150" spans="2:14" ht="15" customHeight="1" x14ac:dyDescent="0.15">
      <c r="B150" s="18" t="s">
        <v>6</v>
      </c>
      <c r="C150" s="254">
        <f>C145-800</f>
        <v>11700</v>
      </c>
      <c r="D150" s="254"/>
      <c r="E150" s="91" t="s">
        <v>7</v>
      </c>
      <c r="F150" s="255">
        <f t="shared" ca="1" si="11"/>
        <v>0</v>
      </c>
      <c r="G150" s="255"/>
      <c r="H150" s="91" t="s">
        <v>8</v>
      </c>
      <c r="I150" s="91" t="s">
        <v>9</v>
      </c>
      <c r="J150" s="258">
        <f t="shared" ca="1" si="12"/>
        <v>0</v>
      </c>
      <c r="K150" s="258"/>
      <c r="L150" s="258"/>
      <c r="M150" s="258"/>
      <c r="N150" s="16" t="s">
        <v>4</v>
      </c>
    </row>
    <row r="151" spans="2:14" ht="15" customHeight="1" x14ac:dyDescent="0.15">
      <c r="D151" s="2" t="s">
        <v>10</v>
      </c>
      <c r="F151" s="259">
        <f ca="1">SUM(F145:G150)</f>
        <v>0</v>
      </c>
      <c r="G151" s="259"/>
      <c r="H151" s="1" t="s">
        <v>8</v>
      </c>
      <c r="J151" s="228">
        <f ca="1">SUM(J145:M150)</f>
        <v>0</v>
      </c>
      <c r="K151" s="228"/>
      <c r="L151" s="228"/>
      <c r="M151" s="228"/>
      <c r="N151" s="1" t="s">
        <v>4</v>
      </c>
    </row>
    <row r="152" spans="2:14" ht="15" customHeight="1" x14ac:dyDescent="0.15">
      <c r="B152" s="1" t="s">
        <v>130</v>
      </c>
    </row>
    <row r="153" spans="2:14" ht="15" customHeight="1" x14ac:dyDescent="0.15">
      <c r="B153" s="2" t="s">
        <v>6</v>
      </c>
      <c r="C153" s="256">
        <f>C145*0.9</f>
        <v>11250</v>
      </c>
      <c r="D153" s="256"/>
      <c r="E153" s="79" t="s">
        <v>7</v>
      </c>
      <c r="F153" s="255">
        <f t="shared" ref="F153:F158" ca="1" si="13">P57</f>
        <v>0</v>
      </c>
      <c r="G153" s="255"/>
      <c r="H153" s="79" t="s">
        <v>8</v>
      </c>
      <c r="I153" s="79" t="s">
        <v>9</v>
      </c>
      <c r="J153" s="228">
        <f t="shared" ref="J153:J158" ca="1" si="14">C153*F153</f>
        <v>0</v>
      </c>
      <c r="K153" s="228"/>
      <c r="L153" s="228"/>
      <c r="M153" s="228"/>
      <c r="N153" s="1" t="s">
        <v>4</v>
      </c>
    </row>
    <row r="154" spans="2:14" ht="15" customHeight="1" x14ac:dyDescent="0.15">
      <c r="B154" s="2" t="s">
        <v>6</v>
      </c>
      <c r="C154" s="256">
        <f>C153-100</f>
        <v>11150</v>
      </c>
      <c r="D154" s="256"/>
      <c r="E154" s="79" t="s">
        <v>7</v>
      </c>
      <c r="F154" s="255">
        <f t="shared" ca="1" si="13"/>
        <v>0</v>
      </c>
      <c r="G154" s="255"/>
      <c r="H154" s="79" t="s">
        <v>8</v>
      </c>
      <c r="I154" s="79" t="s">
        <v>9</v>
      </c>
      <c r="J154" s="257">
        <f t="shared" ca="1" si="14"/>
        <v>0</v>
      </c>
      <c r="K154" s="257"/>
      <c r="L154" s="257"/>
      <c r="M154" s="257"/>
      <c r="N154" s="1" t="s">
        <v>4</v>
      </c>
    </row>
    <row r="155" spans="2:14" ht="15" customHeight="1" x14ac:dyDescent="0.15">
      <c r="B155" s="2" t="s">
        <v>6</v>
      </c>
      <c r="C155" s="256">
        <f>C153-200</f>
        <v>11050</v>
      </c>
      <c r="D155" s="256"/>
      <c r="E155" s="79" t="s">
        <v>7</v>
      </c>
      <c r="F155" s="255">
        <f t="shared" ca="1" si="13"/>
        <v>0</v>
      </c>
      <c r="G155" s="255"/>
      <c r="H155" s="79" t="s">
        <v>8</v>
      </c>
      <c r="I155" s="79" t="s">
        <v>9</v>
      </c>
      <c r="J155" s="257">
        <f t="shared" ca="1" si="14"/>
        <v>0</v>
      </c>
      <c r="K155" s="257"/>
      <c r="L155" s="257"/>
      <c r="M155" s="257"/>
      <c r="N155" s="1" t="s">
        <v>4</v>
      </c>
    </row>
    <row r="156" spans="2:14" ht="15" customHeight="1" x14ac:dyDescent="0.15">
      <c r="B156" s="2" t="s">
        <v>6</v>
      </c>
      <c r="C156" s="256">
        <f>C153-400</f>
        <v>10850</v>
      </c>
      <c r="D156" s="256"/>
      <c r="E156" s="79" t="s">
        <v>7</v>
      </c>
      <c r="F156" s="255">
        <f t="shared" ca="1" si="13"/>
        <v>0</v>
      </c>
      <c r="G156" s="255"/>
      <c r="H156" s="79" t="s">
        <v>8</v>
      </c>
      <c r="I156" s="79" t="s">
        <v>9</v>
      </c>
      <c r="J156" s="257">
        <f t="shared" ca="1" si="14"/>
        <v>0</v>
      </c>
      <c r="K156" s="257"/>
      <c r="L156" s="257"/>
      <c r="M156" s="257"/>
      <c r="N156" s="1" t="s">
        <v>4</v>
      </c>
    </row>
    <row r="157" spans="2:14" ht="15" customHeight="1" x14ac:dyDescent="0.15">
      <c r="B157" s="2" t="s">
        <v>6</v>
      </c>
      <c r="C157" s="256">
        <f>C153-500</f>
        <v>10750</v>
      </c>
      <c r="D157" s="256"/>
      <c r="E157" s="79" t="s">
        <v>7</v>
      </c>
      <c r="F157" s="255">
        <f t="shared" ca="1" si="13"/>
        <v>0</v>
      </c>
      <c r="G157" s="255"/>
      <c r="H157" s="79" t="s">
        <v>8</v>
      </c>
      <c r="I157" s="79" t="s">
        <v>9</v>
      </c>
      <c r="J157" s="257">
        <f t="shared" ca="1" si="14"/>
        <v>0</v>
      </c>
      <c r="K157" s="257"/>
      <c r="L157" s="257"/>
      <c r="M157" s="257"/>
      <c r="N157" s="1" t="s">
        <v>4</v>
      </c>
    </row>
    <row r="158" spans="2:14" ht="15" customHeight="1" x14ac:dyDescent="0.15">
      <c r="B158" s="18" t="s">
        <v>6</v>
      </c>
      <c r="C158" s="254">
        <f>C153-800</f>
        <v>10450</v>
      </c>
      <c r="D158" s="254"/>
      <c r="E158" s="91" t="s">
        <v>7</v>
      </c>
      <c r="F158" s="255">
        <f t="shared" ca="1" si="13"/>
        <v>0</v>
      </c>
      <c r="G158" s="255"/>
      <c r="H158" s="91" t="s">
        <v>8</v>
      </c>
      <c r="I158" s="91" t="s">
        <v>9</v>
      </c>
      <c r="J158" s="258">
        <f t="shared" ca="1" si="14"/>
        <v>0</v>
      </c>
      <c r="K158" s="258"/>
      <c r="L158" s="258"/>
      <c r="M158" s="258"/>
      <c r="N158" s="16" t="s">
        <v>4</v>
      </c>
    </row>
    <row r="159" spans="2:14" ht="15" customHeight="1" x14ac:dyDescent="0.15">
      <c r="D159" s="2" t="s">
        <v>10</v>
      </c>
      <c r="F159" s="259">
        <f ca="1">SUM(F153:G158)</f>
        <v>0</v>
      </c>
      <c r="G159" s="259"/>
      <c r="H159" s="1" t="s">
        <v>8</v>
      </c>
      <c r="J159" s="228">
        <f ca="1">SUM(J153:M158)</f>
        <v>0</v>
      </c>
      <c r="K159" s="228"/>
      <c r="L159" s="228"/>
      <c r="M159" s="228"/>
      <c r="N159" s="1" t="s">
        <v>4</v>
      </c>
    </row>
  </sheetData>
  <sheetProtection selectLockedCells="1"/>
  <mergeCells count="652">
    <mergeCell ref="T104:Y104"/>
    <mergeCell ref="T105:Y105"/>
    <mergeCell ref="T106:Y106"/>
    <mergeCell ref="T97:Y97"/>
    <mergeCell ref="T98:Y98"/>
    <mergeCell ref="T99:Y99"/>
    <mergeCell ref="T100:Y100"/>
    <mergeCell ref="T101:Y101"/>
    <mergeCell ref="T102:Y102"/>
    <mergeCell ref="T68:Y68"/>
    <mergeCell ref="T69:Y69"/>
    <mergeCell ref="T70:Y70"/>
    <mergeCell ref="T71:Y71"/>
    <mergeCell ref="T72:Y72"/>
    <mergeCell ref="T73:Y73"/>
    <mergeCell ref="R3:Y3"/>
    <mergeCell ref="O6:Y7"/>
    <mergeCell ref="O8:Y10"/>
    <mergeCell ref="P17:Y17"/>
    <mergeCell ref="T65:Y66"/>
    <mergeCell ref="T67:Y67"/>
    <mergeCell ref="R63:S63"/>
    <mergeCell ref="R57:S57"/>
    <mergeCell ref="R60:S60"/>
    <mergeCell ref="R61:S61"/>
    <mergeCell ref="R11:V11"/>
    <mergeCell ref="O11:Q11"/>
    <mergeCell ref="C158:D158"/>
    <mergeCell ref="F158:G158"/>
    <mergeCell ref="J158:M158"/>
    <mergeCell ref="F159:G159"/>
    <mergeCell ref="J159:M159"/>
    <mergeCell ref="C156:D156"/>
    <mergeCell ref="F156:G156"/>
    <mergeCell ref="J156:M156"/>
    <mergeCell ref="C157:D157"/>
    <mergeCell ref="F157:G157"/>
    <mergeCell ref="J157:M157"/>
    <mergeCell ref="C154:D154"/>
    <mergeCell ref="F154:G154"/>
    <mergeCell ref="J154:M154"/>
    <mergeCell ref="C155:D155"/>
    <mergeCell ref="F155:G155"/>
    <mergeCell ref="J155:M155"/>
    <mergeCell ref="G39:H39"/>
    <mergeCell ref="K41:L41"/>
    <mergeCell ref="C153:D153"/>
    <mergeCell ref="F153:G153"/>
    <mergeCell ref="J153:M153"/>
    <mergeCell ref="A41:D41"/>
    <mergeCell ref="E41:F41"/>
    <mergeCell ref="G41:H41"/>
    <mergeCell ref="I41:J41"/>
    <mergeCell ref="A56:E56"/>
    <mergeCell ref="L58:M58"/>
    <mergeCell ref="F57:I57"/>
    <mergeCell ref="H58:I58"/>
    <mergeCell ref="B106:E106"/>
    <mergeCell ref="A57:E57"/>
    <mergeCell ref="A58:E58"/>
    <mergeCell ref="F58:G58"/>
    <mergeCell ref="B102:E102"/>
    <mergeCell ref="Q1:R1"/>
    <mergeCell ref="A55:E55"/>
    <mergeCell ref="F55:I55"/>
    <mergeCell ref="L55:M56"/>
    <mergeCell ref="N55:S55"/>
    <mergeCell ref="N56:O56"/>
    <mergeCell ref="P56:Q56"/>
    <mergeCell ref="R56:S56"/>
    <mergeCell ref="F56:I56"/>
    <mergeCell ref="A49:D49"/>
    <mergeCell ref="A50:D50"/>
    <mergeCell ref="G50:H50"/>
    <mergeCell ref="I50:J50"/>
    <mergeCell ref="K50:L50"/>
    <mergeCell ref="E50:F50"/>
    <mergeCell ref="G49:H49"/>
    <mergeCell ref="I49:J49"/>
    <mergeCell ref="K49:L49"/>
    <mergeCell ref="E49:F49"/>
    <mergeCell ref="A48:D48"/>
    <mergeCell ref="G48:H48"/>
    <mergeCell ref="I48:J48"/>
    <mergeCell ref="K48:L48"/>
    <mergeCell ref="E48:F48"/>
    <mergeCell ref="F106:G106"/>
    <mergeCell ref="H106:S106"/>
    <mergeCell ref="B105:E105"/>
    <mergeCell ref="B103:E103"/>
    <mergeCell ref="F105:G105"/>
    <mergeCell ref="B97:E97"/>
    <mergeCell ref="H69:S69"/>
    <mergeCell ref="H103:S103"/>
    <mergeCell ref="F102:G102"/>
    <mergeCell ref="H102:S102"/>
    <mergeCell ref="H104:S104"/>
    <mergeCell ref="F95:G95"/>
    <mergeCell ref="H95:S95"/>
    <mergeCell ref="F103:G103"/>
    <mergeCell ref="F91:G91"/>
    <mergeCell ref="F93:G93"/>
    <mergeCell ref="H105:S105"/>
    <mergeCell ref="F104:G104"/>
    <mergeCell ref="F99:G99"/>
    <mergeCell ref="H99:S99"/>
    <mergeCell ref="F100:G100"/>
    <mergeCell ref="F96:G96"/>
    <mergeCell ref="H96:S96"/>
    <mergeCell ref="F98:G98"/>
    <mergeCell ref="F68:G68"/>
    <mergeCell ref="H68:S68"/>
    <mergeCell ref="H93:S93"/>
    <mergeCell ref="H91:S91"/>
    <mergeCell ref="F82:G82"/>
    <mergeCell ref="B104:E104"/>
    <mergeCell ref="B84:E84"/>
    <mergeCell ref="B82:E82"/>
    <mergeCell ref="B80:E80"/>
    <mergeCell ref="B79:E79"/>
    <mergeCell ref="B77:E77"/>
    <mergeCell ref="B96:E96"/>
    <mergeCell ref="B95:E95"/>
    <mergeCell ref="B86:E86"/>
    <mergeCell ref="H97:S97"/>
    <mergeCell ref="B73:E73"/>
    <mergeCell ref="F69:G69"/>
    <mergeCell ref="B99:E99"/>
    <mergeCell ref="H100:S100"/>
    <mergeCell ref="F101:G101"/>
    <mergeCell ref="H101:S101"/>
    <mergeCell ref="B100:E100"/>
    <mergeCell ref="B101:E101"/>
    <mergeCell ref="H94:S94"/>
    <mergeCell ref="H98:S98"/>
    <mergeCell ref="F97:G97"/>
    <mergeCell ref="F89:G89"/>
    <mergeCell ref="H89:S89"/>
    <mergeCell ref="B91:E91"/>
    <mergeCell ref="B89:E89"/>
    <mergeCell ref="B92:E92"/>
    <mergeCell ref="B94:E94"/>
    <mergeCell ref="F92:G92"/>
    <mergeCell ref="H92:S92"/>
    <mergeCell ref="B93:E93"/>
    <mergeCell ref="F94:G94"/>
    <mergeCell ref="B98:E98"/>
    <mergeCell ref="B88:E88"/>
    <mergeCell ref="F88:G88"/>
    <mergeCell ref="H88:S88"/>
    <mergeCell ref="F87:G87"/>
    <mergeCell ref="H87:S87"/>
    <mergeCell ref="B87:E87"/>
    <mergeCell ref="B90:E90"/>
    <mergeCell ref="F90:G90"/>
    <mergeCell ref="H90:S90"/>
    <mergeCell ref="F86:G86"/>
    <mergeCell ref="H86:S86"/>
    <mergeCell ref="F84:G84"/>
    <mergeCell ref="H84:S84"/>
    <mergeCell ref="B85:E85"/>
    <mergeCell ref="F85:G85"/>
    <mergeCell ref="H85:S85"/>
    <mergeCell ref="H82:S82"/>
    <mergeCell ref="B83:E83"/>
    <mergeCell ref="F83:G83"/>
    <mergeCell ref="H83:S83"/>
    <mergeCell ref="B78:E78"/>
    <mergeCell ref="F78:G78"/>
    <mergeCell ref="H78:S78"/>
    <mergeCell ref="T78:Y78"/>
    <mergeCell ref="T79:Y79"/>
    <mergeCell ref="F77:G77"/>
    <mergeCell ref="H77:S77"/>
    <mergeCell ref="T82:Y82"/>
    <mergeCell ref="T83:Y83"/>
    <mergeCell ref="F80:G80"/>
    <mergeCell ref="H80:S80"/>
    <mergeCell ref="B81:E81"/>
    <mergeCell ref="F81:G81"/>
    <mergeCell ref="H81:S81"/>
    <mergeCell ref="T80:Y80"/>
    <mergeCell ref="T81:Y81"/>
    <mergeCell ref="F73:G73"/>
    <mergeCell ref="H73:S73"/>
    <mergeCell ref="B72:E72"/>
    <mergeCell ref="F72:G72"/>
    <mergeCell ref="H72:S72"/>
    <mergeCell ref="B71:E71"/>
    <mergeCell ref="F71:G71"/>
    <mergeCell ref="H71:S71"/>
    <mergeCell ref="B70:E70"/>
    <mergeCell ref="F70:G70"/>
    <mergeCell ref="H70:S70"/>
    <mergeCell ref="B69:E69"/>
    <mergeCell ref="N62:O62"/>
    <mergeCell ref="L63:M63"/>
    <mergeCell ref="N63:O63"/>
    <mergeCell ref="P62:Q62"/>
    <mergeCell ref="P63:Q63"/>
    <mergeCell ref="R62:S62"/>
    <mergeCell ref="B68:E68"/>
    <mergeCell ref="P57:Q57"/>
    <mergeCell ref="P58:Q58"/>
    <mergeCell ref="P59:Q59"/>
    <mergeCell ref="P60:Q60"/>
    <mergeCell ref="P61:Q61"/>
    <mergeCell ref="F65:S66"/>
    <mergeCell ref="F67:G67"/>
    <mergeCell ref="R58:S58"/>
    <mergeCell ref="R59:S59"/>
    <mergeCell ref="L61:M61"/>
    <mergeCell ref="N61:O61"/>
    <mergeCell ref="L62:M62"/>
    <mergeCell ref="N58:O58"/>
    <mergeCell ref="H67:S67"/>
    <mergeCell ref="B65:E66"/>
    <mergeCell ref="F59:G59"/>
    <mergeCell ref="F60:G60"/>
    <mergeCell ref="H60:I60"/>
    <mergeCell ref="L59:M59"/>
    <mergeCell ref="B67:E67"/>
    <mergeCell ref="N59:O59"/>
    <mergeCell ref="L60:M60"/>
    <mergeCell ref="N60:O60"/>
    <mergeCell ref="A51:D51"/>
    <mergeCell ref="G51:H51"/>
    <mergeCell ref="I51:J51"/>
    <mergeCell ref="K51:L51"/>
    <mergeCell ref="E51:F51"/>
    <mergeCell ref="H59:I59"/>
    <mergeCell ref="N57:O57"/>
    <mergeCell ref="L57:M57"/>
    <mergeCell ref="G53:H53"/>
    <mergeCell ref="I53:J53"/>
    <mergeCell ref="K53:L53"/>
    <mergeCell ref="I52:J52"/>
    <mergeCell ref="K52:L52"/>
    <mergeCell ref="G52:H52"/>
    <mergeCell ref="E52:F52"/>
    <mergeCell ref="A52:D52"/>
    <mergeCell ref="K32:L32"/>
    <mergeCell ref="I33:J33"/>
    <mergeCell ref="K33:L33"/>
    <mergeCell ref="K47:L47"/>
    <mergeCell ref="E47:F47"/>
    <mergeCell ref="I37:J37"/>
    <mergeCell ref="G45:H45"/>
    <mergeCell ref="I45:J45"/>
    <mergeCell ref="G47:H47"/>
    <mergeCell ref="I47:J47"/>
    <mergeCell ref="E43:F43"/>
    <mergeCell ref="G43:H43"/>
    <mergeCell ref="I43:J43"/>
    <mergeCell ref="E38:F38"/>
    <mergeCell ref="G38:H38"/>
    <mergeCell ref="I38:J38"/>
    <mergeCell ref="I39:J39"/>
    <mergeCell ref="G42:H42"/>
    <mergeCell ref="K38:L38"/>
    <mergeCell ref="K39:L39"/>
    <mergeCell ref="E40:F40"/>
    <mergeCell ref="G40:H40"/>
    <mergeCell ref="I40:J40"/>
    <mergeCell ref="K40:L40"/>
    <mergeCell ref="G21:H21"/>
    <mergeCell ref="E22:F22"/>
    <mergeCell ref="I23:J23"/>
    <mergeCell ref="K20:L20"/>
    <mergeCell ref="K21:L21"/>
    <mergeCell ref="E21:F21"/>
    <mergeCell ref="I29:J29"/>
    <mergeCell ref="K29:L29"/>
    <mergeCell ref="G28:H28"/>
    <mergeCell ref="I27:J27"/>
    <mergeCell ref="K27:L27"/>
    <mergeCell ref="I28:J28"/>
    <mergeCell ref="K28:L28"/>
    <mergeCell ref="E29:F29"/>
    <mergeCell ref="E17:F18"/>
    <mergeCell ref="E19:F19"/>
    <mergeCell ref="K19:L19"/>
    <mergeCell ref="I19:J19"/>
    <mergeCell ref="I18:J18"/>
    <mergeCell ref="K18:L18"/>
    <mergeCell ref="A17:D18"/>
    <mergeCell ref="G18:H18"/>
    <mergeCell ref="G20:H20"/>
    <mergeCell ref="I20:J20"/>
    <mergeCell ref="A21:D21"/>
    <mergeCell ref="I21:J21"/>
    <mergeCell ref="A20:D20"/>
    <mergeCell ref="L6:N6"/>
    <mergeCell ref="L8:N8"/>
    <mergeCell ref="G22:H22"/>
    <mergeCell ref="K22:L22"/>
    <mergeCell ref="I22:J22"/>
    <mergeCell ref="A24:D24"/>
    <mergeCell ref="E20:F20"/>
    <mergeCell ref="A23:D23"/>
    <mergeCell ref="G23:H23"/>
    <mergeCell ref="A22:D22"/>
    <mergeCell ref="K23:L23"/>
    <mergeCell ref="E23:F23"/>
    <mergeCell ref="G24:H24"/>
    <mergeCell ref="I24:J24"/>
    <mergeCell ref="K24:L24"/>
    <mergeCell ref="E24:F24"/>
    <mergeCell ref="L11:N11"/>
    <mergeCell ref="M17:O17"/>
    <mergeCell ref="A19:D19"/>
    <mergeCell ref="G19:H19"/>
    <mergeCell ref="G17:L17"/>
    <mergeCell ref="K30:L30"/>
    <mergeCell ref="I31:J31"/>
    <mergeCell ref="K31:L31"/>
    <mergeCell ref="A28:D28"/>
    <mergeCell ref="A30:D30"/>
    <mergeCell ref="G30:H30"/>
    <mergeCell ref="E30:F30"/>
    <mergeCell ref="E28:F28"/>
    <mergeCell ref="A25:D25"/>
    <mergeCell ref="G25:H25"/>
    <mergeCell ref="I25:J25"/>
    <mergeCell ref="K25:L25"/>
    <mergeCell ref="E25:F25"/>
    <mergeCell ref="A26:D26"/>
    <mergeCell ref="G26:H26"/>
    <mergeCell ref="E26:F26"/>
    <mergeCell ref="I26:J26"/>
    <mergeCell ref="K26:L26"/>
    <mergeCell ref="I34:J34"/>
    <mergeCell ref="G34:H34"/>
    <mergeCell ref="I32:J32"/>
    <mergeCell ref="E34:F34"/>
    <mergeCell ref="A29:D29"/>
    <mergeCell ref="G29:H29"/>
    <mergeCell ref="A27:D27"/>
    <mergeCell ref="G27:H27"/>
    <mergeCell ref="E27:F27"/>
    <mergeCell ref="I30:J30"/>
    <mergeCell ref="A44:D44"/>
    <mergeCell ref="A37:D37"/>
    <mergeCell ref="A32:D32"/>
    <mergeCell ref="E32:F32"/>
    <mergeCell ref="E33:F33"/>
    <mergeCell ref="A31:D31"/>
    <mergeCell ref="G31:H31"/>
    <mergeCell ref="E31:F31"/>
    <mergeCell ref="G32:H32"/>
    <mergeCell ref="A34:D34"/>
    <mergeCell ref="E36:F36"/>
    <mergeCell ref="E37:F37"/>
    <mergeCell ref="A43:D43"/>
    <mergeCell ref="A38:D38"/>
    <mergeCell ref="A42:D42"/>
    <mergeCell ref="A40:D40"/>
    <mergeCell ref="A39:D39"/>
    <mergeCell ref="E39:F39"/>
    <mergeCell ref="K111:M111"/>
    <mergeCell ref="K112:M112"/>
    <mergeCell ref="A35:D35"/>
    <mergeCell ref="G35:H35"/>
    <mergeCell ref="I35:J35"/>
    <mergeCell ref="A33:D33"/>
    <mergeCell ref="G33:H33"/>
    <mergeCell ref="K35:L35"/>
    <mergeCell ref="E35:F35"/>
    <mergeCell ref="K34:L34"/>
    <mergeCell ref="K46:L46"/>
    <mergeCell ref="I36:J36"/>
    <mergeCell ref="K36:L36"/>
    <mergeCell ref="K44:L44"/>
    <mergeCell ref="K45:L45"/>
    <mergeCell ref="K42:L42"/>
    <mergeCell ref="I42:J42"/>
    <mergeCell ref="I44:J44"/>
    <mergeCell ref="K43:L43"/>
    <mergeCell ref="E45:F45"/>
    <mergeCell ref="G46:H46"/>
    <mergeCell ref="I46:J46"/>
    <mergeCell ref="E46:F46"/>
    <mergeCell ref="G36:H36"/>
    <mergeCell ref="B131:C131"/>
    <mergeCell ref="B124:C124"/>
    <mergeCell ref="B125:C125"/>
    <mergeCell ref="B126:C126"/>
    <mergeCell ref="B127:C127"/>
    <mergeCell ref="A36:D36"/>
    <mergeCell ref="G37:H37"/>
    <mergeCell ref="K37:L37"/>
    <mergeCell ref="E44:F44"/>
    <mergeCell ref="G44:H44"/>
    <mergeCell ref="B115:C115"/>
    <mergeCell ref="B108:C108"/>
    <mergeCell ref="B109:C109"/>
    <mergeCell ref="B110:C110"/>
    <mergeCell ref="B111:C111"/>
    <mergeCell ref="E42:F42"/>
    <mergeCell ref="B112:C112"/>
    <mergeCell ref="B113:C113"/>
    <mergeCell ref="B114:C114"/>
    <mergeCell ref="A53:D53"/>
    <mergeCell ref="A45:D45"/>
    <mergeCell ref="A46:D46"/>
    <mergeCell ref="A47:D47"/>
    <mergeCell ref="D111:F111"/>
    <mergeCell ref="Z74:AA74"/>
    <mergeCell ref="B116:C116"/>
    <mergeCell ref="B117:C117"/>
    <mergeCell ref="B118:C118"/>
    <mergeCell ref="B119:C119"/>
    <mergeCell ref="B120:C120"/>
    <mergeCell ref="B121:C121"/>
    <mergeCell ref="B129:C129"/>
    <mergeCell ref="B130:C130"/>
    <mergeCell ref="D112:F112"/>
    <mergeCell ref="B76:E76"/>
    <mergeCell ref="F76:G76"/>
    <mergeCell ref="H76:S76"/>
    <mergeCell ref="T76:Y76"/>
    <mergeCell ref="T77:Y77"/>
    <mergeCell ref="F75:G75"/>
    <mergeCell ref="H75:S75"/>
    <mergeCell ref="B74:E74"/>
    <mergeCell ref="F74:G74"/>
    <mergeCell ref="H74:S74"/>
    <mergeCell ref="T74:Y74"/>
    <mergeCell ref="T75:Y75"/>
    <mergeCell ref="B75:E75"/>
    <mergeCell ref="F79:G79"/>
    <mergeCell ref="K117:M117"/>
    <mergeCell ref="Z79:AA79"/>
    <mergeCell ref="Z80:AA80"/>
    <mergeCell ref="Z81:AA81"/>
    <mergeCell ref="Z82:AA82"/>
    <mergeCell ref="Z75:AA75"/>
    <mergeCell ref="Z76:AA76"/>
    <mergeCell ref="Z77:AA77"/>
    <mergeCell ref="Z78:AA78"/>
    <mergeCell ref="H79:S79"/>
    <mergeCell ref="T91:Y91"/>
    <mergeCell ref="T92:Y92"/>
    <mergeCell ref="T93:Y93"/>
    <mergeCell ref="T94:Y94"/>
    <mergeCell ref="T95:Y95"/>
    <mergeCell ref="T96:Y96"/>
    <mergeCell ref="T84:Y84"/>
    <mergeCell ref="T85:Y85"/>
    <mergeCell ref="T86:Y86"/>
    <mergeCell ref="T87:Y87"/>
    <mergeCell ref="T88:Y88"/>
    <mergeCell ref="T89:Y89"/>
    <mergeCell ref="T90:Y90"/>
    <mergeCell ref="T103:Y103"/>
    <mergeCell ref="K128:M128"/>
    <mergeCell ref="D129:F129"/>
    <mergeCell ref="Z67:AA67"/>
    <mergeCell ref="Z68:AA68"/>
    <mergeCell ref="Z69:AA69"/>
    <mergeCell ref="Z70:AA70"/>
    <mergeCell ref="K118:M118"/>
    <mergeCell ref="D123:F123"/>
    <mergeCell ref="D124:F124"/>
    <mergeCell ref="K119:M119"/>
    <mergeCell ref="K120:M120"/>
    <mergeCell ref="D119:F119"/>
    <mergeCell ref="D120:F120"/>
    <mergeCell ref="K121:M121"/>
    <mergeCell ref="Z83:AA83"/>
    <mergeCell ref="Z84:AA84"/>
    <mergeCell ref="Q109:S109"/>
    <mergeCell ref="T109:V109"/>
    <mergeCell ref="D113:F113"/>
    <mergeCell ref="D114:F114"/>
    <mergeCell ref="K113:M113"/>
    <mergeCell ref="K114:M114"/>
    <mergeCell ref="K115:M115"/>
    <mergeCell ref="K116:M116"/>
    <mergeCell ref="J145:M145"/>
    <mergeCell ref="D139:F139"/>
    <mergeCell ref="D140:F140"/>
    <mergeCell ref="B140:C140"/>
    <mergeCell ref="K122:M122"/>
    <mergeCell ref="K125:M125"/>
    <mergeCell ref="K126:M126"/>
    <mergeCell ref="K123:M123"/>
    <mergeCell ref="K124:M124"/>
    <mergeCell ref="K127:M127"/>
    <mergeCell ref="B122:C122"/>
    <mergeCell ref="B123:C123"/>
    <mergeCell ref="B128:C128"/>
    <mergeCell ref="K129:M129"/>
    <mergeCell ref="K130:M130"/>
    <mergeCell ref="D133:F133"/>
    <mergeCell ref="K131:M131"/>
    <mergeCell ref="K132:M132"/>
    <mergeCell ref="D134:F134"/>
    <mergeCell ref="B132:C132"/>
    <mergeCell ref="B133:C133"/>
    <mergeCell ref="D131:F131"/>
    <mergeCell ref="D132:F132"/>
    <mergeCell ref="B134:C134"/>
    <mergeCell ref="C145:D145"/>
    <mergeCell ref="D135:F135"/>
    <mergeCell ref="D136:F136"/>
    <mergeCell ref="B136:C136"/>
    <mergeCell ref="B137:C137"/>
    <mergeCell ref="B138:C138"/>
    <mergeCell ref="B139:C139"/>
    <mergeCell ref="D138:F138"/>
    <mergeCell ref="D137:F137"/>
    <mergeCell ref="F145:G145"/>
    <mergeCell ref="B135:C135"/>
    <mergeCell ref="C150:D150"/>
    <mergeCell ref="F150:G150"/>
    <mergeCell ref="C149:D149"/>
    <mergeCell ref="F149:G149"/>
    <mergeCell ref="F146:G146"/>
    <mergeCell ref="J151:M151"/>
    <mergeCell ref="J149:M149"/>
    <mergeCell ref="J150:M150"/>
    <mergeCell ref="F151:G151"/>
    <mergeCell ref="J147:M147"/>
    <mergeCell ref="J148:M148"/>
    <mergeCell ref="C148:D148"/>
    <mergeCell ref="F148:G148"/>
    <mergeCell ref="C147:D147"/>
    <mergeCell ref="F147:G147"/>
    <mergeCell ref="J146:M146"/>
    <mergeCell ref="C146:D146"/>
    <mergeCell ref="Z66:AA66"/>
    <mergeCell ref="D108:F108"/>
    <mergeCell ref="D109:F109"/>
    <mergeCell ref="Z87:AA87"/>
    <mergeCell ref="Z88:AA88"/>
    <mergeCell ref="Z97:AA97"/>
    <mergeCell ref="D110:F110"/>
    <mergeCell ref="K109:M109"/>
    <mergeCell ref="K110:M110"/>
    <mergeCell ref="Q108:S108"/>
    <mergeCell ref="T108:V108"/>
    <mergeCell ref="Q110:S110"/>
    <mergeCell ref="T110:V110"/>
    <mergeCell ref="K108:M108"/>
    <mergeCell ref="N108:P108"/>
    <mergeCell ref="N109:P109"/>
    <mergeCell ref="N110:P110"/>
    <mergeCell ref="Z92:AA92"/>
    <mergeCell ref="Z93:AA93"/>
    <mergeCell ref="Z94:AA94"/>
    <mergeCell ref="Z95:AA95"/>
    <mergeCell ref="Z71:AA71"/>
    <mergeCell ref="Z72:AA72"/>
    <mergeCell ref="Z73:AA73"/>
    <mergeCell ref="D130:F130"/>
    <mergeCell ref="D115:F115"/>
    <mergeCell ref="D116:F116"/>
    <mergeCell ref="D121:F121"/>
    <mergeCell ref="D122:F122"/>
    <mergeCell ref="D125:F125"/>
    <mergeCell ref="D126:F126"/>
    <mergeCell ref="D117:F117"/>
    <mergeCell ref="D127:F127"/>
    <mergeCell ref="D128:F128"/>
    <mergeCell ref="D118:F118"/>
    <mergeCell ref="N112:P112"/>
    <mergeCell ref="N111:P111"/>
    <mergeCell ref="Q111:S111"/>
    <mergeCell ref="T111:V111"/>
    <mergeCell ref="Q112:S112"/>
    <mergeCell ref="T112:V112"/>
    <mergeCell ref="N113:P113"/>
    <mergeCell ref="Q113:S113"/>
    <mergeCell ref="T113:V113"/>
    <mergeCell ref="N114:P114"/>
    <mergeCell ref="Q114:S114"/>
    <mergeCell ref="T114:V114"/>
    <mergeCell ref="N115:P115"/>
    <mergeCell ref="Q115:S115"/>
    <mergeCell ref="T115:V115"/>
    <mergeCell ref="N116:P116"/>
    <mergeCell ref="Q116:S116"/>
    <mergeCell ref="T116:V116"/>
    <mergeCell ref="N117:P117"/>
    <mergeCell ref="Q117:S117"/>
    <mergeCell ref="T117:V117"/>
    <mergeCell ref="N118:P118"/>
    <mergeCell ref="Q118:S118"/>
    <mergeCell ref="T118:V118"/>
    <mergeCell ref="N119:P119"/>
    <mergeCell ref="Q119:S119"/>
    <mergeCell ref="T119:V119"/>
    <mergeCell ref="N120:P120"/>
    <mergeCell ref="Q120:S120"/>
    <mergeCell ref="T120:V120"/>
    <mergeCell ref="N121:P121"/>
    <mergeCell ref="Q121:S121"/>
    <mergeCell ref="T121:V121"/>
    <mergeCell ref="N122:P122"/>
    <mergeCell ref="Q122:S122"/>
    <mergeCell ref="T122:V122"/>
    <mergeCell ref="N123:P123"/>
    <mergeCell ref="Q123:S123"/>
    <mergeCell ref="T123:V123"/>
    <mergeCell ref="N124:P124"/>
    <mergeCell ref="Q124:S124"/>
    <mergeCell ref="T124:V124"/>
    <mergeCell ref="N125:P125"/>
    <mergeCell ref="Q125:S125"/>
    <mergeCell ref="T125:V125"/>
    <mergeCell ref="N130:P130"/>
    <mergeCell ref="Q130:S130"/>
    <mergeCell ref="T130:V130"/>
    <mergeCell ref="N131:P131"/>
    <mergeCell ref="Q131:S131"/>
    <mergeCell ref="T131:V131"/>
    <mergeCell ref="N132:P132"/>
    <mergeCell ref="Q132:S132"/>
    <mergeCell ref="N126:P126"/>
    <mergeCell ref="Q126:S126"/>
    <mergeCell ref="T126:V126"/>
    <mergeCell ref="N127:P127"/>
    <mergeCell ref="Q127:S127"/>
    <mergeCell ref="T127:V127"/>
    <mergeCell ref="N128:P128"/>
    <mergeCell ref="Q128:S128"/>
    <mergeCell ref="T128:V128"/>
    <mergeCell ref="K133:M133"/>
    <mergeCell ref="B1:O1"/>
    <mergeCell ref="Z91:AA91"/>
    <mergeCell ref="Z96:AA96"/>
    <mergeCell ref="Z85:AA85"/>
    <mergeCell ref="Z86:AA86"/>
    <mergeCell ref="Z104:AA104"/>
    <mergeCell ref="Z98:AA98"/>
    <mergeCell ref="Z89:AA89"/>
    <mergeCell ref="Z90:AA90"/>
    <mergeCell ref="Z99:AA99"/>
    <mergeCell ref="Z105:AA105"/>
    <mergeCell ref="Z106:AA106"/>
    <mergeCell ref="Z100:AA100"/>
    <mergeCell ref="Z101:AA101"/>
    <mergeCell ref="Z102:AA102"/>
    <mergeCell ref="Z103:AA103"/>
    <mergeCell ref="N129:P129"/>
    <mergeCell ref="Q129:S129"/>
    <mergeCell ref="T129:V129"/>
    <mergeCell ref="T132:V132"/>
    <mergeCell ref="N133:P133"/>
    <mergeCell ref="Q133:S133"/>
    <mergeCell ref="T133:V133"/>
  </mergeCells>
  <phoneticPr fontId="3"/>
  <dataValidations xWindow="220" yWindow="529" count="15">
    <dataValidation type="list" allowBlank="1" showDropDown="1" showInputMessage="1" showErrorMessage="1" errorTitle="入力できません。" error="このセルには入力の必要はありません。" sqref="Y109:Y133 N134:Y159 C151:D151 E153:E159 C141:F144 P1:P2 A3:Q5 A1:A2 R4:Y5 A53:L53 A54:Y54 N55:S56 T55:Y66 J55:M63 A64:S66 A55:E63 F55:I55 F61:I63 C159:D159 A67:A159 B141:B143 B107:Y108 B109:C140 G109:M144 F58:G60 B145:B151 E145:E151 B153:B159 C152:M152 H153:I159 H145:I151 A17:P18 Z54:AK159 P53 Q18:Y18 Y1:AL2 AK5:AK10 A6:K16 L6:N10 L12:Y16 AL3:AL159 Z3:AJ53 AK12:AK53 AM18:AM53" xr:uid="{00000000-0002-0000-0900-000000000000}">
      <formula1>#REF!</formula1>
    </dataValidation>
    <dataValidation imeMode="on" allowBlank="1" showInputMessage="1" showErrorMessage="1" sqref="B67:E106" xr:uid="{00000000-0002-0000-0900-000001000000}"/>
    <dataValidation type="list" allowBlank="1" showDropDown="1" showInputMessage="1" showErrorMessage="1" errorTitle="入力できません。" error="このセルには入力の必要はありません。" promptTitle="保護しています。" prompt="このセルは自動集計しますので入力は不要です。" sqref="N57:S63 N109:X133 M53:O53 D109:F140 H58:I60 J153:M159 J145:M151 F145:G151 F153:G159 O19:O52 K19:M52 F56:I56" xr:uid="{00000000-0002-0000-0900-000002000000}">
      <formula1>#REF!</formula1>
    </dataValidation>
    <dataValidation type="list" imeMode="on" allowBlank="1" showInputMessage="1" showErrorMessage="1" sqref="F67:G106" xr:uid="{00000000-0002-0000-0900-000003000000}">
      <formula1>$AK$3:$AK$26</formula1>
    </dataValidation>
    <dataValidation type="list" errorStyle="warning" allowBlank="1" showDropDown="1" showInputMessage="1" showErrorMessage="1" errorTitle="入力できません。" error="このセルには入力の必要はありません。" sqref="AK11" xr:uid="{00000000-0002-0000-0900-000004000000}">
      <formula1>#REF!</formula1>
    </dataValidation>
    <dataValidation imeMode="on" allowBlank="1" showInputMessage="1" showErrorMessage="1" prompt="事業所の責任者の役職を直接入力してください。" sqref="O11:Q11" xr:uid="{00000000-0002-0000-0900-00000A000000}"/>
    <dataValidation imeMode="on" allowBlank="1" showInputMessage="1" showErrorMessage="1" prompt="事業所の責任者の氏名を直接入力してください。" sqref="R11:X11" xr:uid="{00000000-0002-0000-0900-00000B000000}"/>
    <dataValidation type="list" allowBlank="1" showInputMessage="1" showErrorMessage="1" sqref="U1" xr:uid="{00000000-0002-0000-0900-00000D000000}">
      <formula1>"4,5,6,7,8,9,10,11,12,1,2,3"</formula1>
    </dataValidation>
    <dataValidation allowBlank="1" showDropDown="1" showInputMessage="1" showErrorMessage="1" errorTitle="入力できません。" error="このセルには入力の必要はありません。" sqref="B144 B152 L11:N11" xr:uid="{00000000-0002-0000-0900-00000E000000}"/>
    <dataValidation type="list" imeMode="off" allowBlank="1" showInputMessage="1" showErrorMessage="1" sqref="P19:Y52" xr:uid="{00000000-0002-0000-0900-000006000000}">
      <formula1>"1,2,3,4,5,6,7,8,9,10,11,12,13,14,15,16,17,18,19,20,21,22,23,24,25,26,27,28,29,30,31"</formula1>
    </dataValidation>
    <dataValidation type="list" imeMode="on" allowBlank="1" showInputMessage="1" showErrorMessage="1" sqref="A19:D52" xr:uid="{00000000-0002-0000-0900-000007000000}">
      <formula1>$B$67:$B$106</formula1>
    </dataValidation>
    <dataValidation type="list" imeMode="off" allowBlank="1" showInputMessage="1" showErrorMessage="1" sqref="G19:J52" xr:uid="{00000000-0002-0000-0900-000008000000}">
      <formula1>"0,100,400"</formula1>
    </dataValidation>
    <dataValidation type="list" allowBlank="1" showDropDown="1" showInputMessage="1" showErrorMessage="1" errorTitle="入力できません。" error="このセルには入力の必要はありません。" promptTitle="保護しています。" prompt="このセルには入力できません。" sqref="E19:F52" xr:uid="{00000000-0002-0000-0900-000009000000}">
      <formula1>#REF!</formula1>
    </dataValidation>
    <dataValidation type="list" allowBlank="1" showDropDown="1" showInputMessage="1" errorTitle="入力できません。" error="このセルには入力の必要はありません。" promptTitle="保護しています。" prompt="このセルは自動集計しますので入力は不要です。" sqref="F57:I57" xr:uid="{C942C071-A652-4DE6-A256-2CF5A889CA91}">
      <formula1>#REF!</formula1>
    </dataValidation>
    <dataValidation type="list" imeMode="off" allowBlank="1" showInputMessage="1" showErrorMessage="1" sqref="N19:N52" xr:uid="{49169007-00BD-48EB-B3D1-D9DA46D80BD0}">
      <formula1>"0,1,2,3,4,5,6,7,8,9,10"</formula1>
    </dataValidation>
  </dataValidations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&amp;C－&amp;P/&amp;N－</oddFooter>
  </headerFooter>
  <rowBreaks count="2" manualBreakCount="2">
    <brk id="53" max="23" man="1"/>
    <brk id="106" max="2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V49"/>
  <sheetViews>
    <sheetView view="pageBreakPreview" zoomScaleNormal="90" zoomScaleSheetLayoutView="100" workbookViewId="0">
      <selection activeCell="P5" sqref="P5"/>
    </sheetView>
  </sheetViews>
  <sheetFormatPr defaultColWidth="3.75" defaultRowHeight="15" customHeight="1" x14ac:dyDescent="0.15"/>
  <cols>
    <col min="1" max="23" width="3.75" style="1"/>
    <col min="24" max="24" width="9.5" style="1" bestFit="1" customWidth="1"/>
    <col min="25" max="25" width="23.375" style="1" customWidth="1"/>
    <col min="26" max="16384" width="3.75" style="1"/>
  </cols>
  <sheetData>
    <row r="1" spans="1:22" ht="21" customHeight="1" thickBot="1" x14ac:dyDescent="0.2">
      <c r="T1" s="404" t="s">
        <v>161</v>
      </c>
      <c r="U1" s="405"/>
      <c r="V1" s="406"/>
    </row>
    <row r="2" spans="1:22" ht="15" customHeight="1" x14ac:dyDescent="0.15">
      <c r="T2" s="102"/>
      <c r="U2" s="102"/>
      <c r="V2" s="102"/>
    </row>
    <row r="3" spans="1:22" ht="15" customHeight="1" x14ac:dyDescent="0.1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  <c r="O3" s="220" t="s">
        <v>151</v>
      </c>
      <c r="P3" s="220"/>
      <c r="Q3" s="123"/>
      <c r="R3" s="70" t="s">
        <v>120</v>
      </c>
      <c r="S3" s="123"/>
      <c r="T3" s="69" t="s">
        <v>121</v>
      </c>
      <c r="U3" s="122"/>
      <c r="V3" s="70" t="s">
        <v>49</v>
      </c>
    </row>
    <row r="4" spans="1:22" ht="15" customHeight="1" x14ac:dyDescent="0.1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pans="1:22" ht="15" customHeight="1" x14ac:dyDescent="0.15">
      <c r="A5" s="68" t="s">
        <v>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ht="15" customHeight="1" x14ac:dyDescent="0.15">
      <c r="A6" s="68" t="s">
        <v>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2" ht="15" customHeight="1" x14ac:dyDescent="0.1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</row>
    <row r="8" spans="1:22" ht="15" customHeight="1" x14ac:dyDescent="0.15">
      <c r="A8" s="68"/>
      <c r="B8" s="68"/>
      <c r="C8" s="68"/>
      <c r="D8" s="68"/>
      <c r="E8" s="68"/>
      <c r="F8" s="68"/>
      <c r="G8" s="68"/>
      <c r="H8" s="68"/>
      <c r="I8" s="68"/>
      <c r="J8" s="68"/>
      <c r="K8" s="221" t="s">
        <v>12</v>
      </c>
      <c r="L8" s="221"/>
      <c r="M8" s="221"/>
      <c r="N8" s="206"/>
      <c r="O8" s="206"/>
      <c r="P8" s="206"/>
      <c r="Q8" s="206"/>
      <c r="R8" s="206"/>
      <c r="S8" s="206"/>
      <c r="T8" s="206"/>
      <c r="U8" s="206"/>
      <c r="V8" s="206"/>
    </row>
    <row r="9" spans="1:22" ht="15" customHeight="1" x14ac:dyDescent="0.1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206"/>
      <c r="O9" s="206"/>
      <c r="P9" s="206"/>
      <c r="Q9" s="206"/>
      <c r="R9" s="206"/>
      <c r="S9" s="206"/>
      <c r="T9" s="206"/>
      <c r="U9" s="206"/>
      <c r="V9" s="206"/>
    </row>
    <row r="10" spans="1:22" ht="15" customHeight="1" x14ac:dyDescent="0.1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221" t="s">
        <v>13</v>
      </c>
      <c r="L10" s="221"/>
      <c r="M10" s="221"/>
      <c r="N10" s="206"/>
      <c r="O10" s="206"/>
      <c r="P10" s="206"/>
      <c r="Q10" s="206"/>
      <c r="R10" s="206"/>
      <c r="S10" s="206"/>
      <c r="T10" s="206"/>
      <c r="U10" s="206"/>
      <c r="V10" s="206"/>
    </row>
    <row r="11" spans="1:22" ht="15" customHeight="1" x14ac:dyDescent="0.15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206"/>
      <c r="O11" s="206"/>
      <c r="P11" s="206"/>
      <c r="Q11" s="206"/>
      <c r="R11" s="206"/>
      <c r="S11" s="206"/>
      <c r="T11" s="206"/>
      <c r="U11" s="206"/>
      <c r="V11" s="206"/>
    </row>
    <row r="12" spans="1:22" ht="15" customHeight="1" x14ac:dyDescent="0.1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206"/>
      <c r="O12" s="206"/>
      <c r="P12" s="206"/>
      <c r="Q12" s="206"/>
      <c r="R12" s="206"/>
      <c r="S12" s="206"/>
      <c r="T12" s="206"/>
      <c r="U12" s="206"/>
      <c r="V12" s="206"/>
    </row>
    <row r="13" spans="1:22" ht="15" customHeight="1" x14ac:dyDescent="0.1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221" t="s">
        <v>155</v>
      </c>
      <c r="L13" s="221"/>
      <c r="M13" s="221"/>
      <c r="N13" s="222"/>
      <c r="O13" s="222"/>
      <c r="P13" s="222"/>
      <c r="Q13" s="224"/>
      <c r="R13" s="224"/>
      <c r="S13" s="224"/>
      <c r="T13" s="224"/>
      <c r="U13" s="224"/>
      <c r="V13" s="68"/>
    </row>
    <row r="14" spans="1:22" ht="15" customHeight="1" x14ac:dyDescent="0.1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</row>
    <row r="15" spans="1:22" ht="15" customHeight="1" x14ac:dyDescent="0.1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</row>
    <row r="16" spans="1:22" ht="15" customHeight="1" x14ac:dyDescent="0.1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</row>
    <row r="17" spans="1:22" ht="15" customHeight="1" x14ac:dyDescent="0.15">
      <c r="A17" s="68"/>
      <c r="B17" s="68"/>
      <c r="C17" s="68"/>
      <c r="D17" s="71"/>
      <c r="E17" s="71"/>
      <c r="F17" s="71"/>
      <c r="G17" s="71"/>
      <c r="H17" s="71"/>
      <c r="I17" s="71"/>
      <c r="J17" s="71"/>
      <c r="K17" s="71"/>
      <c r="L17" s="71"/>
      <c r="M17" s="71" t="s">
        <v>128</v>
      </c>
      <c r="N17" s="71" t="s">
        <v>11</v>
      </c>
      <c r="O17" s="220" t="s">
        <v>151</v>
      </c>
      <c r="P17" s="223"/>
      <c r="Q17" s="23"/>
      <c r="R17" s="69" t="s">
        <v>120</v>
      </c>
      <c r="S17" s="23"/>
      <c r="T17" s="69" t="s">
        <v>122</v>
      </c>
      <c r="U17" s="68" t="s">
        <v>37</v>
      </c>
      <c r="V17" s="68"/>
    </row>
    <row r="18" spans="1:22" ht="15" customHeight="1" x14ac:dyDescent="0.1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</row>
    <row r="19" spans="1:22" ht="15" customHeight="1" x14ac:dyDescent="0.1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</row>
    <row r="20" spans="1:22" ht="15" customHeight="1" x14ac:dyDescent="0.1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</row>
    <row r="21" spans="1:22" ht="15" customHeight="1" x14ac:dyDescent="0.15">
      <c r="A21" s="68" t="s">
        <v>2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</row>
    <row r="22" spans="1:22" ht="15" customHeight="1" x14ac:dyDescent="0.1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</row>
    <row r="23" spans="1:22" ht="15" customHeight="1" x14ac:dyDescent="0.1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</row>
    <row r="24" spans="1:22" ht="15" customHeight="1" x14ac:dyDescent="0.15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220" t="s">
        <v>3</v>
      </c>
      <c r="L24" s="220"/>
      <c r="M24" s="68"/>
      <c r="N24" s="68"/>
      <c r="O24" s="68"/>
      <c r="P24" s="68"/>
      <c r="Q24" s="68"/>
      <c r="R24" s="68"/>
      <c r="S24" s="68"/>
      <c r="T24" s="68"/>
      <c r="U24" s="68"/>
      <c r="V24" s="68"/>
    </row>
    <row r="25" spans="1:22" ht="15" customHeight="1" x14ac:dyDescent="0.15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2" ht="15" customHeight="1" x14ac:dyDescent="0.1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2" ht="15" customHeight="1" x14ac:dyDescent="0.15">
      <c r="A27" s="68" t="s">
        <v>137</v>
      </c>
      <c r="B27" s="68"/>
      <c r="C27" s="68"/>
      <c r="D27" s="68"/>
      <c r="E27" s="68"/>
      <c r="F27" s="68"/>
      <c r="G27" s="68"/>
      <c r="H27" s="68"/>
      <c r="I27" s="68"/>
      <c r="J27" s="72"/>
      <c r="K27" s="217">
        <f ca="1">SUM(H33:I38)+SUM(H41:I46)</f>
        <v>0</v>
      </c>
      <c r="L27" s="218"/>
      <c r="M27" s="218"/>
      <c r="N27" s="218"/>
      <c r="O27" s="68" t="s">
        <v>99</v>
      </c>
      <c r="P27" s="68"/>
      <c r="Q27" s="68"/>
      <c r="R27" s="68"/>
      <c r="S27" s="68"/>
      <c r="T27" s="68"/>
      <c r="U27" s="68"/>
      <c r="V27" s="68"/>
    </row>
    <row r="28" spans="1:22" ht="15" customHeight="1" x14ac:dyDescent="0.1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73" t="s">
        <v>98</v>
      </c>
      <c r="R28" s="19"/>
      <c r="S28" s="74" t="s">
        <v>97</v>
      </c>
      <c r="T28" s="68"/>
      <c r="U28" s="68"/>
      <c r="V28" s="68"/>
    </row>
    <row r="29" spans="1:22" ht="15" customHeight="1" x14ac:dyDescent="0.15">
      <c r="A29" s="68" t="s">
        <v>139</v>
      </c>
      <c r="B29" s="68"/>
      <c r="C29" s="68"/>
      <c r="D29" s="68"/>
      <c r="E29" s="68"/>
      <c r="F29" s="68"/>
      <c r="G29" s="68"/>
      <c r="H29" s="68"/>
      <c r="I29" s="68"/>
      <c r="J29" s="219">
        <f ca="1">L39+L47</f>
        <v>0</v>
      </c>
      <c r="K29" s="219"/>
      <c r="L29" s="219"/>
      <c r="M29" s="219"/>
      <c r="N29" s="219"/>
      <c r="O29" s="68" t="s">
        <v>4</v>
      </c>
      <c r="P29" s="68"/>
      <c r="Q29" s="68"/>
      <c r="R29" s="68"/>
      <c r="S29" s="68"/>
      <c r="T29" s="68"/>
      <c r="U29" s="68"/>
      <c r="V29" s="68"/>
    </row>
    <row r="30" spans="1:22" ht="15" customHeight="1" x14ac:dyDescent="0.1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</row>
    <row r="31" spans="1:22" ht="15" customHeight="1" x14ac:dyDescent="0.15">
      <c r="A31" s="68"/>
      <c r="B31" s="68"/>
      <c r="C31" s="68" t="s">
        <v>5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2" ht="15" customHeight="1" x14ac:dyDescent="0.15">
      <c r="A32" s="68"/>
      <c r="B32" s="68"/>
      <c r="C32" s="69"/>
      <c r="D32" s="68" t="s">
        <v>129</v>
      </c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5" customHeight="1" x14ac:dyDescent="0.15">
      <c r="A33" s="68"/>
      <c r="B33" s="68"/>
      <c r="C33" s="68"/>
      <c r="D33" s="71" t="s">
        <v>6</v>
      </c>
      <c r="E33" s="211">
        <v>12500</v>
      </c>
      <c r="F33" s="211"/>
      <c r="G33" s="69" t="s">
        <v>7</v>
      </c>
      <c r="H33" s="210">
        <f ca="1">SUM(明細書1:明細書7!F145)</f>
        <v>0</v>
      </c>
      <c r="I33" s="210"/>
      <c r="J33" s="69" t="s">
        <v>8</v>
      </c>
      <c r="K33" s="69" t="s">
        <v>9</v>
      </c>
      <c r="L33" s="210">
        <f ca="1">E33*H33</f>
        <v>0</v>
      </c>
      <c r="M33" s="210"/>
      <c r="N33" s="210"/>
      <c r="O33" s="210"/>
      <c r="P33" s="68" t="s">
        <v>4</v>
      </c>
      <c r="Q33" s="68"/>
      <c r="R33" s="68"/>
      <c r="S33" s="68"/>
      <c r="T33" s="68"/>
      <c r="U33" s="68"/>
      <c r="V33" s="68"/>
    </row>
    <row r="34" spans="1:22" ht="15" customHeight="1" x14ac:dyDescent="0.15">
      <c r="A34" s="68"/>
      <c r="B34" s="68"/>
      <c r="C34" s="68"/>
      <c r="D34" s="71" t="s">
        <v>6</v>
      </c>
      <c r="E34" s="211">
        <f>E33-100</f>
        <v>12400</v>
      </c>
      <c r="F34" s="211"/>
      <c r="G34" s="69" t="s">
        <v>7</v>
      </c>
      <c r="H34" s="210">
        <f ca="1">SUM(明細書1:明細書7!F146)</f>
        <v>0</v>
      </c>
      <c r="I34" s="210"/>
      <c r="J34" s="69" t="s">
        <v>8</v>
      </c>
      <c r="K34" s="69" t="s">
        <v>9</v>
      </c>
      <c r="L34" s="212">
        <f t="shared" ref="L34:L38" ca="1" si="0">E34*H34</f>
        <v>0</v>
      </c>
      <c r="M34" s="212"/>
      <c r="N34" s="212"/>
      <c r="O34" s="212"/>
      <c r="P34" s="68" t="s">
        <v>4</v>
      </c>
      <c r="Q34" s="68"/>
      <c r="R34" s="68"/>
      <c r="S34" s="68"/>
      <c r="T34" s="68"/>
      <c r="U34" s="68"/>
      <c r="V34" s="68"/>
    </row>
    <row r="35" spans="1:22" ht="15" customHeight="1" x14ac:dyDescent="0.15">
      <c r="A35" s="68"/>
      <c r="B35" s="68"/>
      <c r="C35" s="68"/>
      <c r="D35" s="71" t="s">
        <v>6</v>
      </c>
      <c r="E35" s="211">
        <f>E33-200</f>
        <v>12300</v>
      </c>
      <c r="F35" s="211"/>
      <c r="G35" s="69" t="s">
        <v>7</v>
      </c>
      <c r="H35" s="210">
        <f ca="1">SUM(明細書1:明細書7!F147)</f>
        <v>0</v>
      </c>
      <c r="I35" s="210"/>
      <c r="J35" s="69" t="s">
        <v>8</v>
      </c>
      <c r="K35" s="69" t="s">
        <v>9</v>
      </c>
      <c r="L35" s="212">
        <f t="shared" ca="1" si="0"/>
        <v>0</v>
      </c>
      <c r="M35" s="212"/>
      <c r="N35" s="212"/>
      <c r="O35" s="212"/>
      <c r="P35" s="68" t="s">
        <v>4</v>
      </c>
      <c r="Q35" s="68"/>
      <c r="R35" s="68"/>
      <c r="S35" s="68"/>
      <c r="T35" s="68"/>
      <c r="U35" s="68"/>
      <c r="V35" s="68"/>
    </row>
    <row r="36" spans="1:22" ht="15" customHeight="1" x14ac:dyDescent="0.15">
      <c r="A36" s="68"/>
      <c r="B36" s="68"/>
      <c r="C36" s="68"/>
      <c r="D36" s="71" t="s">
        <v>6</v>
      </c>
      <c r="E36" s="211">
        <f>E33-400</f>
        <v>12100</v>
      </c>
      <c r="F36" s="211"/>
      <c r="G36" s="69" t="s">
        <v>7</v>
      </c>
      <c r="H36" s="210">
        <f ca="1">SUM(明細書1:明細書7!F148)</f>
        <v>0</v>
      </c>
      <c r="I36" s="210"/>
      <c r="J36" s="69" t="s">
        <v>8</v>
      </c>
      <c r="K36" s="69" t="s">
        <v>9</v>
      </c>
      <c r="L36" s="212">
        <f t="shared" ca="1" si="0"/>
        <v>0</v>
      </c>
      <c r="M36" s="212"/>
      <c r="N36" s="212"/>
      <c r="O36" s="212"/>
      <c r="P36" s="68" t="s">
        <v>4</v>
      </c>
      <c r="Q36" s="68"/>
      <c r="R36" s="68"/>
      <c r="S36" s="68"/>
      <c r="T36" s="68"/>
      <c r="U36" s="68"/>
      <c r="V36" s="68"/>
    </row>
    <row r="37" spans="1:22" ht="15" customHeight="1" x14ac:dyDescent="0.15">
      <c r="A37" s="68"/>
      <c r="B37" s="68"/>
      <c r="C37" s="68"/>
      <c r="D37" s="71" t="s">
        <v>6</v>
      </c>
      <c r="E37" s="211">
        <f>E33-500</f>
        <v>12000</v>
      </c>
      <c r="F37" s="211"/>
      <c r="G37" s="69" t="s">
        <v>7</v>
      </c>
      <c r="H37" s="210">
        <f ca="1">SUM(明細書1:明細書7!F149)</f>
        <v>0</v>
      </c>
      <c r="I37" s="210"/>
      <c r="J37" s="69" t="s">
        <v>8</v>
      </c>
      <c r="K37" s="69" t="s">
        <v>9</v>
      </c>
      <c r="L37" s="212">
        <f t="shared" ca="1" si="0"/>
        <v>0</v>
      </c>
      <c r="M37" s="212"/>
      <c r="N37" s="212"/>
      <c r="O37" s="212"/>
      <c r="P37" s="68" t="s">
        <v>4</v>
      </c>
      <c r="Q37" s="68"/>
      <c r="R37" s="68"/>
      <c r="S37" s="68"/>
      <c r="T37" s="68"/>
      <c r="U37" s="68"/>
      <c r="V37" s="68"/>
    </row>
    <row r="38" spans="1:22" ht="15" customHeight="1" x14ac:dyDescent="0.15">
      <c r="A38" s="68"/>
      <c r="B38" s="68"/>
      <c r="C38" s="68"/>
      <c r="D38" s="75" t="s">
        <v>6</v>
      </c>
      <c r="E38" s="213">
        <f>E33-800</f>
        <v>11700</v>
      </c>
      <c r="F38" s="213"/>
      <c r="G38" s="76" t="s">
        <v>7</v>
      </c>
      <c r="H38" s="210">
        <f ca="1">SUM(明細書1:明細書7!F150)</f>
        <v>0</v>
      </c>
      <c r="I38" s="210"/>
      <c r="J38" s="76" t="s">
        <v>8</v>
      </c>
      <c r="K38" s="76" t="s">
        <v>9</v>
      </c>
      <c r="L38" s="214">
        <f t="shared" ca="1" si="0"/>
        <v>0</v>
      </c>
      <c r="M38" s="214"/>
      <c r="N38" s="214"/>
      <c r="O38" s="214"/>
      <c r="P38" s="77" t="s">
        <v>4</v>
      </c>
      <c r="Q38" s="68"/>
      <c r="R38" s="68"/>
      <c r="S38" s="68"/>
      <c r="T38" s="68"/>
      <c r="U38" s="68"/>
      <c r="V38" s="68"/>
    </row>
    <row r="39" spans="1:22" ht="15" customHeight="1" x14ac:dyDescent="0.15">
      <c r="A39" s="68"/>
      <c r="B39" s="68"/>
      <c r="C39" s="68"/>
      <c r="D39" s="68"/>
      <c r="E39" s="68"/>
      <c r="F39" s="71" t="s">
        <v>10</v>
      </c>
      <c r="G39" s="68"/>
      <c r="H39" s="215">
        <f ca="1">SUM(H33:I38)</f>
        <v>0</v>
      </c>
      <c r="I39" s="216"/>
      <c r="J39" s="69" t="s">
        <v>8</v>
      </c>
      <c r="K39" s="69" t="s">
        <v>131</v>
      </c>
      <c r="L39" s="210">
        <f ca="1">SUM(L33:O38)</f>
        <v>0</v>
      </c>
      <c r="M39" s="210"/>
      <c r="N39" s="210"/>
      <c r="O39" s="210"/>
      <c r="P39" s="68" t="s">
        <v>4</v>
      </c>
      <c r="Q39" s="68"/>
      <c r="R39" s="68"/>
      <c r="S39" s="68"/>
      <c r="T39" s="68"/>
      <c r="U39" s="68"/>
      <c r="V39" s="68"/>
    </row>
    <row r="40" spans="1:22" ht="15" customHeight="1" x14ac:dyDescent="0.15">
      <c r="A40" s="68"/>
      <c r="B40" s="68"/>
      <c r="C40" s="69"/>
      <c r="D40" s="68" t="s">
        <v>130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</row>
    <row r="41" spans="1:22" ht="15" customHeight="1" x14ac:dyDescent="0.15">
      <c r="A41" s="68"/>
      <c r="B41" s="68"/>
      <c r="C41" s="68"/>
      <c r="D41" s="71" t="s">
        <v>6</v>
      </c>
      <c r="E41" s="211">
        <f>E33*0.9</f>
        <v>11250</v>
      </c>
      <c r="F41" s="211"/>
      <c r="G41" s="69" t="s">
        <v>7</v>
      </c>
      <c r="H41" s="210">
        <f ca="1">SUM(明細書1:明細書7!F153)</f>
        <v>0</v>
      </c>
      <c r="I41" s="210"/>
      <c r="J41" s="69" t="s">
        <v>8</v>
      </c>
      <c r="K41" s="69" t="s">
        <v>9</v>
      </c>
      <c r="L41" s="210">
        <f t="shared" ref="L41:L46" ca="1" si="1">E41*H41</f>
        <v>0</v>
      </c>
      <c r="M41" s="210"/>
      <c r="N41" s="210"/>
      <c r="O41" s="210"/>
      <c r="P41" s="68" t="s">
        <v>4</v>
      </c>
      <c r="Q41" s="68"/>
      <c r="R41" s="68"/>
      <c r="S41" s="68"/>
      <c r="T41" s="68"/>
      <c r="U41" s="68"/>
      <c r="V41" s="68"/>
    </row>
    <row r="42" spans="1:22" ht="15" customHeight="1" x14ac:dyDescent="0.15">
      <c r="A42" s="68"/>
      <c r="B42" s="68"/>
      <c r="C42" s="68"/>
      <c r="D42" s="71" t="s">
        <v>6</v>
      </c>
      <c r="E42" s="211">
        <f>E41-100</f>
        <v>11150</v>
      </c>
      <c r="F42" s="211"/>
      <c r="G42" s="69" t="s">
        <v>7</v>
      </c>
      <c r="H42" s="210">
        <f ca="1">SUM(明細書1:明細書7!F154)</f>
        <v>0</v>
      </c>
      <c r="I42" s="210"/>
      <c r="J42" s="69" t="s">
        <v>8</v>
      </c>
      <c r="K42" s="69" t="s">
        <v>9</v>
      </c>
      <c r="L42" s="212">
        <f t="shared" ca="1" si="1"/>
        <v>0</v>
      </c>
      <c r="M42" s="212"/>
      <c r="N42" s="212"/>
      <c r="O42" s="212"/>
      <c r="P42" s="68" t="s">
        <v>4</v>
      </c>
      <c r="Q42" s="68"/>
      <c r="R42" s="68"/>
      <c r="S42" s="68"/>
      <c r="T42" s="68"/>
      <c r="U42" s="68"/>
      <c r="V42" s="68"/>
    </row>
    <row r="43" spans="1:22" ht="15" customHeight="1" x14ac:dyDescent="0.15">
      <c r="A43" s="68"/>
      <c r="B43" s="68"/>
      <c r="C43" s="68"/>
      <c r="D43" s="71" t="s">
        <v>6</v>
      </c>
      <c r="E43" s="211">
        <f>E41-200</f>
        <v>11050</v>
      </c>
      <c r="F43" s="211"/>
      <c r="G43" s="69" t="s">
        <v>7</v>
      </c>
      <c r="H43" s="210">
        <f ca="1">SUM(明細書1:明細書7!F155)</f>
        <v>0</v>
      </c>
      <c r="I43" s="210"/>
      <c r="J43" s="69" t="s">
        <v>8</v>
      </c>
      <c r="K43" s="69" t="s">
        <v>9</v>
      </c>
      <c r="L43" s="212">
        <f t="shared" ca="1" si="1"/>
        <v>0</v>
      </c>
      <c r="M43" s="212"/>
      <c r="N43" s="212"/>
      <c r="O43" s="212"/>
      <c r="P43" s="68" t="s">
        <v>4</v>
      </c>
      <c r="Q43" s="68"/>
      <c r="R43" s="68"/>
      <c r="S43" s="68"/>
      <c r="T43" s="68"/>
      <c r="U43" s="68"/>
      <c r="V43" s="68"/>
    </row>
    <row r="44" spans="1:22" ht="15" customHeight="1" x14ac:dyDescent="0.15">
      <c r="A44" s="68"/>
      <c r="B44" s="68"/>
      <c r="C44" s="68"/>
      <c r="D44" s="71" t="s">
        <v>6</v>
      </c>
      <c r="E44" s="211">
        <f>E41-400</f>
        <v>10850</v>
      </c>
      <c r="F44" s="211"/>
      <c r="G44" s="69" t="s">
        <v>7</v>
      </c>
      <c r="H44" s="210">
        <f ca="1">SUM(明細書1:明細書7!F156)</f>
        <v>0</v>
      </c>
      <c r="I44" s="210"/>
      <c r="J44" s="69" t="s">
        <v>8</v>
      </c>
      <c r="K44" s="69" t="s">
        <v>9</v>
      </c>
      <c r="L44" s="212">
        <f t="shared" ca="1" si="1"/>
        <v>0</v>
      </c>
      <c r="M44" s="212"/>
      <c r="N44" s="212"/>
      <c r="O44" s="212"/>
      <c r="P44" s="68" t="s">
        <v>4</v>
      </c>
      <c r="Q44" s="68"/>
      <c r="R44" s="68"/>
      <c r="S44" s="68"/>
      <c r="T44" s="68"/>
      <c r="U44" s="68"/>
      <c r="V44" s="68"/>
    </row>
    <row r="45" spans="1:22" ht="15" customHeight="1" x14ac:dyDescent="0.15">
      <c r="A45" s="68"/>
      <c r="B45" s="68"/>
      <c r="C45" s="68"/>
      <c r="D45" s="71" t="s">
        <v>6</v>
      </c>
      <c r="E45" s="211">
        <f>E41-500</f>
        <v>10750</v>
      </c>
      <c r="F45" s="211"/>
      <c r="G45" s="69" t="s">
        <v>7</v>
      </c>
      <c r="H45" s="210">
        <f ca="1">SUM(明細書1:明細書7!F157)</f>
        <v>0</v>
      </c>
      <c r="I45" s="210"/>
      <c r="J45" s="69" t="s">
        <v>8</v>
      </c>
      <c r="K45" s="69" t="s">
        <v>9</v>
      </c>
      <c r="L45" s="212">
        <f t="shared" ca="1" si="1"/>
        <v>0</v>
      </c>
      <c r="M45" s="212"/>
      <c r="N45" s="212"/>
      <c r="O45" s="212"/>
      <c r="P45" s="68" t="s">
        <v>4</v>
      </c>
      <c r="Q45" s="68"/>
      <c r="R45" s="68"/>
      <c r="S45" s="68"/>
      <c r="T45" s="68"/>
      <c r="U45" s="68"/>
      <c r="V45" s="68"/>
    </row>
    <row r="46" spans="1:22" ht="15" customHeight="1" x14ac:dyDescent="0.15">
      <c r="A46" s="68"/>
      <c r="B46" s="68"/>
      <c r="C46" s="68"/>
      <c r="D46" s="75" t="s">
        <v>6</v>
      </c>
      <c r="E46" s="213">
        <f>E41-800</f>
        <v>10450</v>
      </c>
      <c r="F46" s="213"/>
      <c r="G46" s="76" t="s">
        <v>7</v>
      </c>
      <c r="H46" s="210">
        <f ca="1">SUM(明細書1:明細書7!F158)</f>
        <v>0</v>
      </c>
      <c r="I46" s="210"/>
      <c r="J46" s="76" t="s">
        <v>8</v>
      </c>
      <c r="K46" s="76" t="s">
        <v>9</v>
      </c>
      <c r="L46" s="214">
        <f t="shared" ca="1" si="1"/>
        <v>0</v>
      </c>
      <c r="M46" s="214"/>
      <c r="N46" s="214"/>
      <c r="O46" s="214"/>
      <c r="P46" s="77" t="s">
        <v>4</v>
      </c>
      <c r="Q46" s="68"/>
      <c r="R46" s="68"/>
      <c r="S46" s="68"/>
      <c r="T46" s="68"/>
      <c r="U46" s="68"/>
      <c r="V46" s="68"/>
    </row>
    <row r="47" spans="1:22" ht="15" customHeight="1" x14ac:dyDescent="0.15">
      <c r="A47" s="68"/>
      <c r="B47" s="68"/>
      <c r="C47" s="68"/>
      <c r="D47" s="68"/>
      <c r="E47" s="68"/>
      <c r="F47" s="71" t="s">
        <v>10</v>
      </c>
      <c r="G47" s="68"/>
      <c r="H47" s="215">
        <f ca="1">SUM(H41:I46)</f>
        <v>0</v>
      </c>
      <c r="I47" s="216"/>
      <c r="J47" s="68" t="s">
        <v>8</v>
      </c>
      <c r="K47" s="69" t="s">
        <v>132</v>
      </c>
      <c r="L47" s="210">
        <f ca="1">SUM(L41:O46)</f>
        <v>0</v>
      </c>
      <c r="M47" s="210"/>
      <c r="N47" s="210"/>
      <c r="O47" s="210"/>
      <c r="P47" s="68" t="s">
        <v>4</v>
      </c>
      <c r="Q47" s="68"/>
      <c r="R47" s="68"/>
      <c r="S47" s="68"/>
      <c r="T47" s="68"/>
      <c r="U47" s="68"/>
      <c r="V47" s="68"/>
    </row>
    <row r="48" spans="1:22" ht="15" customHeight="1" x14ac:dyDescent="0.1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2" ht="15" customHeight="1" x14ac:dyDescent="0.15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</row>
  </sheetData>
  <sheetProtection selectLockedCells="1"/>
  <mergeCells count="53">
    <mergeCell ref="T1:V1"/>
    <mergeCell ref="O3:P3"/>
    <mergeCell ref="K8:M8"/>
    <mergeCell ref="K10:M10"/>
    <mergeCell ref="K13:M13"/>
    <mergeCell ref="K24:L24"/>
    <mergeCell ref="N8:V9"/>
    <mergeCell ref="N13:P13"/>
    <mergeCell ref="N10:V12"/>
    <mergeCell ref="O17:P17"/>
    <mergeCell ref="Q13:U13"/>
    <mergeCell ref="J29:N29"/>
    <mergeCell ref="E38:F38"/>
    <mergeCell ref="H33:I33"/>
    <mergeCell ref="H34:I34"/>
    <mergeCell ref="H35:I35"/>
    <mergeCell ref="H36:I36"/>
    <mergeCell ref="E36:F36"/>
    <mergeCell ref="E37:F37"/>
    <mergeCell ref="L34:O34"/>
    <mergeCell ref="K27:N27"/>
    <mergeCell ref="E41:F41"/>
    <mergeCell ref="H41:I41"/>
    <mergeCell ref="L41:O41"/>
    <mergeCell ref="H39:I39"/>
    <mergeCell ref="L39:O39"/>
    <mergeCell ref="L35:O35"/>
    <mergeCell ref="L36:O36"/>
    <mergeCell ref="L37:O37"/>
    <mergeCell ref="H38:I38"/>
    <mergeCell ref="E33:F33"/>
    <mergeCell ref="E34:F34"/>
    <mergeCell ref="E35:F35"/>
    <mergeCell ref="L38:O38"/>
    <mergeCell ref="L33:O33"/>
    <mergeCell ref="H37:I37"/>
    <mergeCell ref="E44:F44"/>
    <mergeCell ref="H44:I44"/>
    <mergeCell ref="L44:O44"/>
    <mergeCell ref="E42:F42"/>
    <mergeCell ref="H42:I42"/>
    <mergeCell ref="L42:O42"/>
    <mergeCell ref="E43:F43"/>
    <mergeCell ref="H43:I43"/>
    <mergeCell ref="L43:O43"/>
    <mergeCell ref="L47:O47"/>
    <mergeCell ref="E45:F45"/>
    <mergeCell ref="H45:I45"/>
    <mergeCell ref="L45:O45"/>
    <mergeCell ref="E46:F46"/>
    <mergeCell ref="H46:I46"/>
    <mergeCell ref="L46:O46"/>
    <mergeCell ref="H47:I47"/>
  </mergeCells>
  <phoneticPr fontId="3"/>
  <dataValidations xWindow="247" yWindow="469" count="3">
    <dataValidation type="list" allowBlank="1" showInputMessage="1" showErrorMessage="1" sqref="S3 S17" xr:uid="{00000000-0002-0000-0200-000001000000}">
      <formula1>"4,5,6,7,8,9,10,11,12,1,2,3"</formula1>
    </dataValidation>
    <dataValidation type="list" allowBlank="1" showInputMessage="1" showErrorMessage="1" sqref="U3" xr:uid="{00000000-0002-0000-0200-000002000000}">
      <formula1>"1,2,3,4,5,6,7,8,9,10,31"</formula1>
    </dataValidation>
    <dataValidation type="list" allowBlank="1" showDropDown="1" showInputMessage="1" showErrorMessage="1" errorTitle="入力できません。" error="このセルには入力の必要はありません。" sqref="U17" xr:uid="{00000000-0002-0000-0200-000003000000}">
      <formula1>$AN$4</formula1>
    </dataValidation>
  </dataValidations>
  <pageMargins left="0.98425196850393704" right="0.78740157480314965" top="0.98425196850393704" bottom="0.78740157480314965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AL159"/>
  <sheetViews>
    <sheetView view="pageBreakPreview" zoomScaleNormal="90" zoomScaleSheetLayoutView="100" workbookViewId="0">
      <selection activeCell="R3" sqref="R3:Y3"/>
    </sheetView>
  </sheetViews>
  <sheetFormatPr defaultColWidth="3.75" defaultRowHeight="15" customHeight="1" x14ac:dyDescent="0.15"/>
  <cols>
    <col min="1" max="25" width="3.5" style="1" customWidth="1"/>
    <col min="26" max="36" width="3.75" style="1" customWidth="1"/>
    <col min="37" max="37" width="9" style="1" hidden="1" customWidth="1"/>
    <col min="38" max="38" width="3.75" style="1" customWidth="1"/>
    <col min="39" max="16384" width="3.75" style="1"/>
  </cols>
  <sheetData>
    <row r="1" spans="1:37" ht="21" customHeight="1" x14ac:dyDescent="0.15">
      <c r="B1" s="225" t="s">
        <v>133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" t="s">
        <v>36</v>
      </c>
      <c r="Q1" s="226" t="s">
        <v>151</v>
      </c>
      <c r="R1" s="343"/>
      <c r="S1" s="23"/>
      <c r="T1" s="410" t="s">
        <v>120</v>
      </c>
      <c r="U1" s="411"/>
      <c r="V1" s="410" t="s">
        <v>122</v>
      </c>
      <c r="W1" s="19"/>
      <c r="X1" s="19" t="s">
        <v>159</v>
      </c>
    </row>
    <row r="2" spans="1:37" ht="15" customHeight="1" x14ac:dyDescent="0.1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2"/>
      <c r="Q2" s="95"/>
      <c r="R2" s="96"/>
      <c r="S2" s="23"/>
      <c r="T2" s="19"/>
      <c r="U2" s="23"/>
      <c r="V2" s="19"/>
      <c r="W2" s="19"/>
      <c r="X2" s="19"/>
    </row>
    <row r="3" spans="1:37" ht="15" customHeight="1" x14ac:dyDescent="0.15">
      <c r="R3" s="282"/>
      <c r="S3" s="282"/>
      <c r="T3" s="282"/>
      <c r="U3" s="282"/>
      <c r="V3" s="282"/>
      <c r="W3" s="282"/>
      <c r="X3" s="282"/>
      <c r="Y3" s="282"/>
      <c r="AK3" s="1" t="s">
        <v>134</v>
      </c>
    </row>
    <row r="4" spans="1:37" ht="15" customHeight="1" x14ac:dyDescent="0.15">
      <c r="A4" s="1" t="s">
        <v>0</v>
      </c>
      <c r="AK4" s="1" t="s">
        <v>135</v>
      </c>
    </row>
    <row r="5" spans="1:37" ht="15" customHeight="1" x14ac:dyDescent="0.15">
      <c r="A5" s="1" t="s">
        <v>1</v>
      </c>
      <c r="AK5" s="3" t="s">
        <v>16</v>
      </c>
    </row>
    <row r="6" spans="1:37" ht="15" customHeight="1" x14ac:dyDescent="0.15">
      <c r="L6" s="283" t="s">
        <v>12</v>
      </c>
      <c r="M6" s="283"/>
      <c r="N6" s="283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AK6" s="3" t="s">
        <v>17</v>
      </c>
    </row>
    <row r="7" spans="1:37" ht="15" customHeight="1" x14ac:dyDescent="0.15"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AK7" s="3" t="s">
        <v>18</v>
      </c>
    </row>
    <row r="8" spans="1:37" ht="15" customHeight="1" x14ac:dyDescent="0.15">
      <c r="L8" s="283" t="s">
        <v>13</v>
      </c>
      <c r="M8" s="283"/>
      <c r="N8" s="283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AK8" s="3" t="s">
        <v>19</v>
      </c>
    </row>
    <row r="9" spans="1:37" ht="15" customHeight="1" x14ac:dyDescent="0.15"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AK9" s="3" t="s">
        <v>20</v>
      </c>
    </row>
    <row r="10" spans="1:37" ht="15" customHeight="1" x14ac:dyDescent="0.15"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AK10" s="3" t="s">
        <v>21</v>
      </c>
    </row>
    <row r="11" spans="1:37" ht="15" customHeight="1" x14ac:dyDescent="0.15">
      <c r="L11" s="313" t="s">
        <v>156</v>
      </c>
      <c r="M11" s="313"/>
      <c r="N11" s="313"/>
      <c r="O11" s="222"/>
      <c r="P11" s="222"/>
      <c r="Q11" s="222"/>
      <c r="R11" s="224"/>
      <c r="S11" s="224"/>
      <c r="T11" s="224"/>
      <c r="U11" s="224"/>
      <c r="V11" s="224"/>
      <c r="W11" s="52"/>
      <c r="X11" s="98"/>
      <c r="AK11" s="3" t="s">
        <v>108</v>
      </c>
    </row>
    <row r="12" spans="1:37" ht="15" customHeight="1" x14ac:dyDescent="0.15">
      <c r="AK12" s="3" t="s">
        <v>107</v>
      </c>
    </row>
    <row r="13" spans="1:37" ht="15" customHeight="1" x14ac:dyDescent="0.15">
      <c r="AK13" s="3" t="s">
        <v>106</v>
      </c>
    </row>
    <row r="14" spans="1:37" ht="15" customHeight="1" x14ac:dyDescent="0.15">
      <c r="A14" s="1" t="s">
        <v>42</v>
      </c>
      <c r="AK14" s="3" t="s">
        <v>105</v>
      </c>
    </row>
    <row r="15" spans="1:37" ht="15" customHeight="1" x14ac:dyDescent="0.15">
      <c r="AK15" s="3" t="s">
        <v>104</v>
      </c>
    </row>
    <row r="16" spans="1:37" ht="15" customHeight="1" x14ac:dyDescent="0.15">
      <c r="A16" s="1" t="s">
        <v>43</v>
      </c>
      <c r="AK16" s="3" t="s">
        <v>103</v>
      </c>
    </row>
    <row r="17" spans="1:38" ht="15" customHeight="1" x14ac:dyDescent="0.15">
      <c r="A17" s="306" t="s">
        <v>14</v>
      </c>
      <c r="B17" s="307"/>
      <c r="C17" s="307"/>
      <c r="D17" s="308"/>
      <c r="E17" s="295" t="s">
        <v>41</v>
      </c>
      <c r="F17" s="296"/>
      <c r="G17" s="291" t="s">
        <v>22</v>
      </c>
      <c r="H17" s="292"/>
      <c r="I17" s="292"/>
      <c r="J17" s="293"/>
      <c r="K17" s="293"/>
      <c r="L17" s="294"/>
      <c r="M17" s="291" t="s">
        <v>15</v>
      </c>
      <c r="N17" s="292"/>
      <c r="O17" s="314"/>
      <c r="P17" s="285" t="s">
        <v>27</v>
      </c>
      <c r="Q17" s="286"/>
      <c r="R17" s="286"/>
      <c r="S17" s="286"/>
      <c r="T17" s="286"/>
      <c r="U17" s="286"/>
      <c r="V17" s="286"/>
      <c r="W17" s="286"/>
      <c r="X17" s="286"/>
      <c r="Y17" s="287"/>
      <c r="AK17" s="3" t="s">
        <v>102</v>
      </c>
    </row>
    <row r="18" spans="1:38" ht="15" customHeight="1" x14ac:dyDescent="0.15">
      <c r="A18" s="309"/>
      <c r="B18" s="310"/>
      <c r="C18" s="310"/>
      <c r="D18" s="311"/>
      <c r="E18" s="297"/>
      <c r="F18" s="298"/>
      <c r="G18" s="312" t="s">
        <v>23</v>
      </c>
      <c r="H18" s="304"/>
      <c r="I18" s="303" t="s">
        <v>24</v>
      </c>
      <c r="J18" s="304"/>
      <c r="K18" s="303" t="s">
        <v>10</v>
      </c>
      <c r="L18" s="305"/>
      <c r="M18" s="112" t="s">
        <v>25</v>
      </c>
      <c r="N18" s="109" t="s">
        <v>26</v>
      </c>
      <c r="O18" s="4" t="s">
        <v>10</v>
      </c>
      <c r="P18" s="24" t="s">
        <v>28</v>
      </c>
      <c r="Q18" s="25" t="s">
        <v>29</v>
      </c>
      <c r="R18" s="25" t="s">
        <v>30</v>
      </c>
      <c r="S18" s="25" t="s">
        <v>31</v>
      </c>
      <c r="T18" s="25" t="s">
        <v>32</v>
      </c>
      <c r="U18" s="25" t="s">
        <v>33</v>
      </c>
      <c r="V18" s="25" t="s">
        <v>34</v>
      </c>
      <c r="W18" s="25" t="s">
        <v>35</v>
      </c>
      <c r="X18" s="25" t="s">
        <v>140</v>
      </c>
      <c r="Y18" s="116" t="s">
        <v>160</v>
      </c>
      <c r="AK18" s="3" t="s">
        <v>141</v>
      </c>
      <c r="AL18" s="3"/>
    </row>
    <row r="19" spans="1:38" ht="15" customHeight="1" x14ac:dyDescent="0.15">
      <c r="A19" s="288"/>
      <c r="B19" s="289"/>
      <c r="C19" s="289"/>
      <c r="D19" s="290"/>
      <c r="E19" s="299" t="str">
        <f t="shared" ref="E19:E52" si="0">IF(ISERROR((VLOOKUP(A19,$B$67:$G$106,5,0))),"",((VLOOKUP(A19,$B$67:$G$106,5,0))))</f>
        <v/>
      </c>
      <c r="F19" s="300"/>
      <c r="G19" s="280"/>
      <c r="H19" s="281"/>
      <c r="I19" s="270"/>
      <c r="J19" s="270"/>
      <c r="K19" s="301">
        <f>SUM(G19:J19)</f>
        <v>0</v>
      </c>
      <c r="L19" s="302"/>
      <c r="M19" s="5">
        <f t="shared" ref="M19:M52" si="1">(COUNT(P19:Y19))-N19</f>
        <v>0</v>
      </c>
      <c r="N19" s="107">
        <v>0</v>
      </c>
      <c r="O19" s="108">
        <f t="shared" ref="O19:O53" si="2">SUM(M19:N19)</f>
        <v>0</v>
      </c>
      <c r="P19" s="106"/>
      <c r="Q19" s="107"/>
      <c r="R19" s="107"/>
      <c r="S19" s="107"/>
      <c r="T19" s="107"/>
      <c r="U19" s="107"/>
      <c r="V19" s="107"/>
      <c r="W19" s="107"/>
      <c r="X19" s="107"/>
      <c r="Y19" s="117"/>
      <c r="AK19" s="3" t="s">
        <v>142</v>
      </c>
      <c r="AL19" s="3"/>
    </row>
    <row r="20" spans="1:38" ht="15" customHeight="1" x14ac:dyDescent="0.15">
      <c r="A20" s="271"/>
      <c r="B20" s="272"/>
      <c r="C20" s="272"/>
      <c r="D20" s="273"/>
      <c r="E20" s="267" t="str">
        <f t="shared" si="0"/>
        <v/>
      </c>
      <c r="F20" s="268"/>
      <c r="G20" s="280"/>
      <c r="H20" s="281"/>
      <c r="I20" s="270"/>
      <c r="J20" s="270"/>
      <c r="K20" s="278">
        <f t="shared" ref="K20:K52" si="3">SUM(G20:J20)</f>
        <v>0</v>
      </c>
      <c r="L20" s="279"/>
      <c r="M20" s="6">
        <f t="shared" si="1"/>
        <v>0</v>
      </c>
      <c r="N20" s="124">
        <v>0</v>
      </c>
      <c r="O20" s="105">
        <f t="shared" si="2"/>
        <v>0</v>
      </c>
      <c r="P20" s="103"/>
      <c r="Q20" s="104"/>
      <c r="R20" s="104"/>
      <c r="S20" s="104"/>
      <c r="T20" s="104"/>
      <c r="U20" s="104"/>
      <c r="V20" s="104"/>
      <c r="W20" s="104"/>
      <c r="X20" s="104"/>
      <c r="Y20" s="118"/>
      <c r="AK20" s="3" t="s">
        <v>143</v>
      </c>
      <c r="AL20" s="3"/>
    </row>
    <row r="21" spans="1:38" ht="15" customHeight="1" x14ac:dyDescent="0.15">
      <c r="A21" s="271"/>
      <c r="B21" s="272"/>
      <c r="C21" s="272"/>
      <c r="D21" s="273"/>
      <c r="E21" s="267" t="str">
        <f t="shared" si="0"/>
        <v/>
      </c>
      <c r="F21" s="268"/>
      <c r="G21" s="280"/>
      <c r="H21" s="281"/>
      <c r="I21" s="270"/>
      <c r="J21" s="270"/>
      <c r="K21" s="278">
        <f t="shared" si="3"/>
        <v>0</v>
      </c>
      <c r="L21" s="279"/>
      <c r="M21" s="6">
        <f t="shared" si="1"/>
        <v>0</v>
      </c>
      <c r="N21" s="124">
        <v>0</v>
      </c>
      <c r="O21" s="105">
        <f t="shared" si="2"/>
        <v>0</v>
      </c>
      <c r="P21" s="103"/>
      <c r="Q21" s="104"/>
      <c r="R21" s="104"/>
      <c r="S21" s="104"/>
      <c r="T21" s="104"/>
      <c r="U21" s="104"/>
      <c r="V21" s="104"/>
      <c r="W21" s="104"/>
      <c r="X21" s="104"/>
      <c r="Y21" s="118"/>
      <c r="AK21" s="3" t="s">
        <v>144</v>
      </c>
      <c r="AL21" s="3"/>
    </row>
    <row r="22" spans="1:38" ht="15" customHeight="1" x14ac:dyDescent="0.15">
      <c r="A22" s="271"/>
      <c r="B22" s="272"/>
      <c r="C22" s="272"/>
      <c r="D22" s="273"/>
      <c r="E22" s="267" t="str">
        <f t="shared" si="0"/>
        <v/>
      </c>
      <c r="F22" s="268"/>
      <c r="G22" s="280"/>
      <c r="H22" s="281"/>
      <c r="I22" s="270"/>
      <c r="J22" s="270"/>
      <c r="K22" s="278">
        <f t="shared" si="3"/>
        <v>0</v>
      </c>
      <c r="L22" s="279"/>
      <c r="M22" s="6">
        <f t="shared" si="1"/>
        <v>0</v>
      </c>
      <c r="N22" s="124">
        <v>0</v>
      </c>
      <c r="O22" s="105">
        <f t="shared" si="2"/>
        <v>0</v>
      </c>
      <c r="P22" s="103"/>
      <c r="Q22" s="104"/>
      <c r="R22" s="104"/>
      <c r="S22" s="104"/>
      <c r="T22" s="104"/>
      <c r="U22" s="104"/>
      <c r="V22" s="104"/>
      <c r="W22" s="104"/>
      <c r="X22" s="104"/>
      <c r="Y22" s="118"/>
      <c r="AK22" s="3" t="s">
        <v>145</v>
      </c>
      <c r="AL22" s="3"/>
    </row>
    <row r="23" spans="1:38" ht="15" customHeight="1" x14ac:dyDescent="0.15">
      <c r="A23" s="271"/>
      <c r="B23" s="272"/>
      <c r="C23" s="272"/>
      <c r="D23" s="273"/>
      <c r="E23" s="267" t="str">
        <f t="shared" si="0"/>
        <v/>
      </c>
      <c r="F23" s="268"/>
      <c r="G23" s="280"/>
      <c r="H23" s="281"/>
      <c r="I23" s="270"/>
      <c r="J23" s="270"/>
      <c r="K23" s="278">
        <f t="shared" si="3"/>
        <v>0</v>
      </c>
      <c r="L23" s="279"/>
      <c r="M23" s="6">
        <f t="shared" si="1"/>
        <v>0</v>
      </c>
      <c r="N23" s="124">
        <v>0</v>
      </c>
      <c r="O23" s="105">
        <f t="shared" si="2"/>
        <v>0</v>
      </c>
      <c r="P23" s="103"/>
      <c r="Q23" s="104"/>
      <c r="R23" s="104"/>
      <c r="S23" s="104"/>
      <c r="T23" s="104"/>
      <c r="U23" s="104"/>
      <c r="V23" s="104"/>
      <c r="W23" s="104"/>
      <c r="X23" s="104"/>
      <c r="Y23" s="118"/>
      <c r="AK23" s="3" t="s">
        <v>146</v>
      </c>
      <c r="AL23" s="3"/>
    </row>
    <row r="24" spans="1:38" ht="15" customHeight="1" x14ac:dyDescent="0.15">
      <c r="A24" s="271"/>
      <c r="B24" s="272"/>
      <c r="C24" s="272"/>
      <c r="D24" s="273"/>
      <c r="E24" s="267" t="str">
        <f t="shared" si="0"/>
        <v/>
      </c>
      <c r="F24" s="268"/>
      <c r="G24" s="280"/>
      <c r="H24" s="281"/>
      <c r="I24" s="270"/>
      <c r="J24" s="270"/>
      <c r="K24" s="278">
        <f t="shared" si="3"/>
        <v>0</v>
      </c>
      <c r="L24" s="279"/>
      <c r="M24" s="6">
        <f t="shared" si="1"/>
        <v>0</v>
      </c>
      <c r="N24" s="124">
        <v>0</v>
      </c>
      <c r="O24" s="105">
        <f t="shared" si="2"/>
        <v>0</v>
      </c>
      <c r="P24" s="103"/>
      <c r="Q24" s="104"/>
      <c r="R24" s="104"/>
      <c r="S24" s="104"/>
      <c r="T24" s="104"/>
      <c r="U24" s="104"/>
      <c r="V24" s="104"/>
      <c r="W24" s="104"/>
      <c r="X24" s="104"/>
      <c r="Y24" s="118"/>
      <c r="AK24" s="3" t="s">
        <v>147</v>
      </c>
      <c r="AL24" s="3"/>
    </row>
    <row r="25" spans="1:38" ht="15" customHeight="1" x14ac:dyDescent="0.15">
      <c r="A25" s="271"/>
      <c r="B25" s="272"/>
      <c r="C25" s="272"/>
      <c r="D25" s="273"/>
      <c r="E25" s="267" t="str">
        <f t="shared" si="0"/>
        <v/>
      </c>
      <c r="F25" s="268"/>
      <c r="G25" s="280"/>
      <c r="H25" s="281"/>
      <c r="I25" s="270"/>
      <c r="J25" s="270"/>
      <c r="K25" s="278">
        <f t="shared" si="3"/>
        <v>0</v>
      </c>
      <c r="L25" s="279"/>
      <c r="M25" s="6">
        <f t="shared" si="1"/>
        <v>0</v>
      </c>
      <c r="N25" s="124">
        <v>0</v>
      </c>
      <c r="O25" s="105">
        <f t="shared" si="2"/>
        <v>0</v>
      </c>
      <c r="P25" s="103"/>
      <c r="Q25" s="104"/>
      <c r="R25" s="104"/>
      <c r="S25" s="104"/>
      <c r="T25" s="104"/>
      <c r="U25" s="104"/>
      <c r="V25" s="104"/>
      <c r="W25" s="104"/>
      <c r="X25" s="104"/>
      <c r="Y25" s="118"/>
      <c r="AK25" s="3" t="s">
        <v>148</v>
      </c>
      <c r="AL25" s="3"/>
    </row>
    <row r="26" spans="1:38" ht="15" customHeight="1" x14ac:dyDescent="0.15">
      <c r="A26" s="271"/>
      <c r="B26" s="272"/>
      <c r="C26" s="272"/>
      <c r="D26" s="273"/>
      <c r="E26" s="267" t="str">
        <f t="shared" si="0"/>
        <v/>
      </c>
      <c r="F26" s="268"/>
      <c r="G26" s="280"/>
      <c r="H26" s="281"/>
      <c r="I26" s="270"/>
      <c r="J26" s="270"/>
      <c r="K26" s="278">
        <f t="shared" si="3"/>
        <v>0</v>
      </c>
      <c r="L26" s="279"/>
      <c r="M26" s="6">
        <f t="shared" si="1"/>
        <v>0</v>
      </c>
      <c r="N26" s="124">
        <v>0</v>
      </c>
      <c r="O26" s="105">
        <f t="shared" si="2"/>
        <v>0</v>
      </c>
      <c r="P26" s="103"/>
      <c r="Q26" s="104"/>
      <c r="R26" s="104"/>
      <c r="S26" s="104"/>
      <c r="T26" s="104"/>
      <c r="U26" s="104"/>
      <c r="V26" s="104"/>
      <c r="W26" s="104"/>
      <c r="X26" s="104"/>
      <c r="Y26" s="118"/>
      <c r="AK26" s="1" t="s">
        <v>149</v>
      </c>
    </row>
    <row r="27" spans="1:38" ht="15" customHeight="1" x14ac:dyDescent="0.15">
      <c r="A27" s="271"/>
      <c r="B27" s="272"/>
      <c r="C27" s="272"/>
      <c r="D27" s="273"/>
      <c r="E27" s="267" t="str">
        <f t="shared" si="0"/>
        <v/>
      </c>
      <c r="F27" s="268"/>
      <c r="G27" s="269"/>
      <c r="H27" s="270"/>
      <c r="I27" s="270"/>
      <c r="J27" s="270"/>
      <c r="K27" s="278">
        <f t="shared" si="3"/>
        <v>0</v>
      </c>
      <c r="L27" s="279"/>
      <c r="M27" s="6">
        <f t="shared" si="1"/>
        <v>0</v>
      </c>
      <c r="N27" s="124">
        <v>0</v>
      </c>
      <c r="O27" s="105">
        <f t="shared" si="2"/>
        <v>0</v>
      </c>
      <c r="P27" s="103"/>
      <c r="Q27" s="104"/>
      <c r="R27" s="104"/>
      <c r="S27" s="104"/>
      <c r="T27" s="104"/>
      <c r="U27" s="104"/>
      <c r="V27" s="104"/>
      <c r="W27" s="104"/>
      <c r="X27" s="104"/>
      <c r="Y27" s="118"/>
    </row>
    <row r="28" spans="1:38" ht="15" customHeight="1" x14ac:dyDescent="0.15">
      <c r="A28" s="271"/>
      <c r="B28" s="272"/>
      <c r="C28" s="272"/>
      <c r="D28" s="273"/>
      <c r="E28" s="267" t="str">
        <f t="shared" si="0"/>
        <v/>
      </c>
      <c r="F28" s="268"/>
      <c r="G28" s="269"/>
      <c r="H28" s="270"/>
      <c r="I28" s="270"/>
      <c r="J28" s="270"/>
      <c r="K28" s="278">
        <f t="shared" si="3"/>
        <v>0</v>
      </c>
      <c r="L28" s="279"/>
      <c r="M28" s="6">
        <f t="shared" si="1"/>
        <v>0</v>
      </c>
      <c r="N28" s="124">
        <v>0</v>
      </c>
      <c r="O28" s="105">
        <f t="shared" si="2"/>
        <v>0</v>
      </c>
      <c r="P28" s="103"/>
      <c r="Q28" s="104"/>
      <c r="R28" s="104"/>
      <c r="S28" s="104"/>
      <c r="T28" s="104"/>
      <c r="U28" s="104"/>
      <c r="V28" s="104"/>
      <c r="W28" s="104"/>
      <c r="X28" s="104"/>
      <c r="Y28" s="118"/>
    </row>
    <row r="29" spans="1:38" ht="15" customHeight="1" x14ac:dyDescent="0.15">
      <c r="A29" s="271"/>
      <c r="B29" s="272"/>
      <c r="C29" s="272"/>
      <c r="D29" s="273"/>
      <c r="E29" s="267" t="str">
        <f t="shared" si="0"/>
        <v/>
      </c>
      <c r="F29" s="268"/>
      <c r="G29" s="269"/>
      <c r="H29" s="270"/>
      <c r="I29" s="270"/>
      <c r="J29" s="270"/>
      <c r="K29" s="278">
        <f t="shared" si="3"/>
        <v>0</v>
      </c>
      <c r="L29" s="279"/>
      <c r="M29" s="6">
        <f t="shared" si="1"/>
        <v>0</v>
      </c>
      <c r="N29" s="124">
        <v>0</v>
      </c>
      <c r="O29" s="105">
        <f t="shared" si="2"/>
        <v>0</v>
      </c>
      <c r="P29" s="103"/>
      <c r="Q29" s="104"/>
      <c r="R29" s="104"/>
      <c r="S29" s="104"/>
      <c r="T29" s="104"/>
      <c r="U29" s="104"/>
      <c r="V29" s="104"/>
      <c r="W29" s="104"/>
      <c r="X29" s="104"/>
      <c r="Y29" s="118"/>
    </row>
    <row r="30" spans="1:38" ht="15" customHeight="1" x14ac:dyDescent="0.15">
      <c r="A30" s="271"/>
      <c r="B30" s="272"/>
      <c r="C30" s="272"/>
      <c r="D30" s="273"/>
      <c r="E30" s="267" t="str">
        <f t="shared" si="0"/>
        <v/>
      </c>
      <c r="F30" s="268"/>
      <c r="G30" s="269"/>
      <c r="H30" s="270"/>
      <c r="I30" s="270"/>
      <c r="J30" s="270"/>
      <c r="K30" s="278">
        <f t="shared" si="3"/>
        <v>0</v>
      </c>
      <c r="L30" s="279"/>
      <c r="M30" s="6">
        <f t="shared" si="1"/>
        <v>0</v>
      </c>
      <c r="N30" s="124">
        <v>0</v>
      </c>
      <c r="O30" s="105">
        <f t="shared" si="2"/>
        <v>0</v>
      </c>
      <c r="P30" s="103"/>
      <c r="Q30" s="104"/>
      <c r="R30" s="104"/>
      <c r="S30" s="104"/>
      <c r="T30" s="104"/>
      <c r="U30" s="104"/>
      <c r="V30" s="104"/>
      <c r="W30" s="104"/>
      <c r="X30" s="104"/>
      <c r="Y30" s="118"/>
    </row>
    <row r="31" spans="1:38" ht="15" customHeight="1" x14ac:dyDescent="0.15">
      <c r="A31" s="271"/>
      <c r="B31" s="272"/>
      <c r="C31" s="272"/>
      <c r="D31" s="273"/>
      <c r="E31" s="267" t="str">
        <f t="shared" si="0"/>
        <v/>
      </c>
      <c r="F31" s="268"/>
      <c r="G31" s="269"/>
      <c r="H31" s="270"/>
      <c r="I31" s="270"/>
      <c r="J31" s="270"/>
      <c r="K31" s="278">
        <f t="shared" si="3"/>
        <v>0</v>
      </c>
      <c r="L31" s="279"/>
      <c r="M31" s="6">
        <f t="shared" si="1"/>
        <v>0</v>
      </c>
      <c r="N31" s="124">
        <v>0</v>
      </c>
      <c r="O31" s="105">
        <f t="shared" si="2"/>
        <v>0</v>
      </c>
      <c r="P31" s="103"/>
      <c r="Q31" s="104"/>
      <c r="R31" s="104"/>
      <c r="S31" s="104"/>
      <c r="T31" s="104"/>
      <c r="U31" s="104"/>
      <c r="V31" s="104"/>
      <c r="W31" s="104"/>
      <c r="X31" s="104"/>
      <c r="Y31" s="118"/>
    </row>
    <row r="32" spans="1:38" ht="15" customHeight="1" x14ac:dyDescent="0.15">
      <c r="A32" s="271"/>
      <c r="B32" s="272"/>
      <c r="C32" s="272"/>
      <c r="D32" s="273"/>
      <c r="E32" s="267" t="str">
        <f t="shared" si="0"/>
        <v/>
      </c>
      <c r="F32" s="268"/>
      <c r="G32" s="269"/>
      <c r="H32" s="270"/>
      <c r="I32" s="270"/>
      <c r="J32" s="270"/>
      <c r="K32" s="278">
        <f t="shared" si="3"/>
        <v>0</v>
      </c>
      <c r="L32" s="279"/>
      <c r="M32" s="6">
        <f t="shared" si="1"/>
        <v>0</v>
      </c>
      <c r="N32" s="124">
        <v>0</v>
      </c>
      <c r="O32" s="105">
        <f t="shared" si="2"/>
        <v>0</v>
      </c>
      <c r="P32" s="103"/>
      <c r="Q32" s="104"/>
      <c r="R32" s="104"/>
      <c r="S32" s="104"/>
      <c r="T32" s="104"/>
      <c r="U32" s="104"/>
      <c r="V32" s="104"/>
      <c r="W32" s="104"/>
      <c r="X32" s="104"/>
      <c r="Y32" s="118"/>
    </row>
    <row r="33" spans="1:25" ht="15" customHeight="1" x14ac:dyDescent="0.15">
      <c r="A33" s="271"/>
      <c r="B33" s="272"/>
      <c r="C33" s="272"/>
      <c r="D33" s="273"/>
      <c r="E33" s="267" t="str">
        <f t="shared" si="0"/>
        <v/>
      </c>
      <c r="F33" s="268"/>
      <c r="G33" s="269"/>
      <c r="H33" s="270"/>
      <c r="I33" s="270"/>
      <c r="J33" s="270"/>
      <c r="K33" s="278">
        <f t="shared" si="3"/>
        <v>0</v>
      </c>
      <c r="L33" s="279"/>
      <c r="M33" s="6">
        <f t="shared" si="1"/>
        <v>0</v>
      </c>
      <c r="N33" s="124">
        <v>0</v>
      </c>
      <c r="O33" s="105">
        <f t="shared" si="2"/>
        <v>0</v>
      </c>
      <c r="P33" s="103"/>
      <c r="Q33" s="104"/>
      <c r="R33" s="104"/>
      <c r="S33" s="104"/>
      <c r="T33" s="104"/>
      <c r="U33" s="104"/>
      <c r="V33" s="104"/>
      <c r="W33" s="104"/>
      <c r="X33" s="104"/>
      <c r="Y33" s="118"/>
    </row>
    <row r="34" spans="1:25" ht="15" customHeight="1" x14ac:dyDescent="0.15">
      <c r="A34" s="271"/>
      <c r="B34" s="272"/>
      <c r="C34" s="272"/>
      <c r="D34" s="273"/>
      <c r="E34" s="267" t="str">
        <f t="shared" si="0"/>
        <v/>
      </c>
      <c r="F34" s="268"/>
      <c r="G34" s="269"/>
      <c r="H34" s="270"/>
      <c r="I34" s="270"/>
      <c r="J34" s="270"/>
      <c r="K34" s="278">
        <f t="shared" si="3"/>
        <v>0</v>
      </c>
      <c r="L34" s="279"/>
      <c r="M34" s="6">
        <f t="shared" si="1"/>
        <v>0</v>
      </c>
      <c r="N34" s="124">
        <v>0</v>
      </c>
      <c r="O34" s="105">
        <f t="shared" si="2"/>
        <v>0</v>
      </c>
      <c r="P34" s="103"/>
      <c r="Q34" s="104"/>
      <c r="R34" s="104"/>
      <c r="S34" s="104"/>
      <c r="T34" s="104"/>
      <c r="U34" s="104"/>
      <c r="V34" s="104"/>
      <c r="W34" s="104"/>
      <c r="X34" s="104"/>
      <c r="Y34" s="118"/>
    </row>
    <row r="35" spans="1:25" ht="15" customHeight="1" x14ac:dyDescent="0.15">
      <c r="A35" s="271"/>
      <c r="B35" s="272"/>
      <c r="C35" s="272"/>
      <c r="D35" s="273"/>
      <c r="E35" s="267" t="str">
        <f t="shared" si="0"/>
        <v/>
      </c>
      <c r="F35" s="268"/>
      <c r="G35" s="269"/>
      <c r="H35" s="270"/>
      <c r="I35" s="270"/>
      <c r="J35" s="270"/>
      <c r="K35" s="278">
        <f t="shared" si="3"/>
        <v>0</v>
      </c>
      <c r="L35" s="279"/>
      <c r="M35" s="6">
        <f t="shared" si="1"/>
        <v>0</v>
      </c>
      <c r="N35" s="124">
        <v>0</v>
      </c>
      <c r="O35" s="105">
        <f t="shared" si="2"/>
        <v>0</v>
      </c>
      <c r="P35" s="103"/>
      <c r="Q35" s="104"/>
      <c r="R35" s="104"/>
      <c r="S35" s="104"/>
      <c r="T35" s="104"/>
      <c r="U35" s="104"/>
      <c r="V35" s="104"/>
      <c r="W35" s="104"/>
      <c r="X35" s="104"/>
      <c r="Y35" s="118"/>
    </row>
    <row r="36" spans="1:25" ht="15" customHeight="1" x14ac:dyDescent="0.15">
      <c r="A36" s="271"/>
      <c r="B36" s="272"/>
      <c r="C36" s="272"/>
      <c r="D36" s="273"/>
      <c r="E36" s="267" t="str">
        <f t="shared" si="0"/>
        <v/>
      </c>
      <c r="F36" s="268"/>
      <c r="G36" s="269"/>
      <c r="H36" s="270"/>
      <c r="I36" s="270"/>
      <c r="J36" s="270"/>
      <c r="K36" s="278">
        <f t="shared" si="3"/>
        <v>0</v>
      </c>
      <c r="L36" s="279"/>
      <c r="M36" s="6">
        <f t="shared" si="1"/>
        <v>0</v>
      </c>
      <c r="N36" s="124">
        <v>0</v>
      </c>
      <c r="O36" s="105">
        <f t="shared" si="2"/>
        <v>0</v>
      </c>
      <c r="P36" s="103"/>
      <c r="Q36" s="104"/>
      <c r="R36" s="104"/>
      <c r="S36" s="104"/>
      <c r="T36" s="104"/>
      <c r="U36" s="104"/>
      <c r="V36" s="104"/>
      <c r="W36" s="104"/>
      <c r="X36" s="104"/>
      <c r="Y36" s="118"/>
    </row>
    <row r="37" spans="1:25" ht="15" customHeight="1" x14ac:dyDescent="0.15">
      <c r="A37" s="271"/>
      <c r="B37" s="272"/>
      <c r="C37" s="272"/>
      <c r="D37" s="273"/>
      <c r="E37" s="267" t="str">
        <f t="shared" si="0"/>
        <v/>
      </c>
      <c r="F37" s="268"/>
      <c r="G37" s="269"/>
      <c r="H37" s="270"/>
      <c r="I37" s="270"/>
      <c r="J37" s="270"/>
      <c r="K37" s="278">
        <f t="shared" si="3"/>
        <v>0</v>
      </c>
      <c r="L37" s="279"/>
      <c r="M37" s="6">
        <f t="shared" si="1"/>
        <v>0</v>
      </c>
      <c r="N37" s="124">
        <v>0</v>
      </c>
      <c r="O37" s="105">
        <f t="shared" si="2"/>
        <v>0</v>
      </c>
      <c r="P37" s="103"/>
      <c r="Q37" s="104"/>
      <c r="R37" s="104"/>
      <c r="S37" s="104"/>
      <c r="T37" s="104"/>
      <c r="U37" s="104"/>
      <c r="V37" s="104"/>
      <c r="W37" s="104"/>
      <c r="X37" s="104"/>
      <c r="Y37" s="118"/>
    </row>
    <row r="38" spans="1:25" ht="15" customHeight="1" x14ac:dyDescent="0.15">
      <c r="A38" s="271"/>
      <c r="B38" s="272"/>
      <c r="C38" s="272"/>
      <c r="D38" s="273"/>
      <c r="E38" s="267" t="str">
        <f t="shared" si="0"/>
        <v/>
      </c>
      <c r="F38" s="268"/>
      <c r="G38" s="269"/>
      <c r="H38" s="270"/>
      <c r="I38" s="270"/>
      <c r="J38" s="270"/>
      <c r="K38" s="278">
        <f t="shared" si="3"/>
        <v>0</v>
      </c>
      <c r="L38" s="279"/>
      <c r="M38" s="6">
        <f t="shared" si="1"/>
        <v>0</v>
      </c>
      <c r="N38" s="124">
        <v>0</v>
      </c>
      <c r="O38" s="105">
        <f t="shared" si="2"/>
        <v>0</v>
      </c>
      <c r="P38" s="103"/>
      <c r="Q38" s="104"/>
      <c r="R38" s="104"/>
      <c r="S38" s="104"/>
      <c r="T38" s="104"/>
      <c r="U38" s="104"/>
      <c r="V38" s="104"/>
      <c r="W38" s="104"/>
      <c r="X38" s="104"/>
      <c r="Y38" s="118"/>
    </row>
    <row r="39" spans="1:25" ht="15" customHeight="1" x14ac:dyDescent="0.15">
      <c r="A39" s="271"/>
      <c r="B39" s="272"/>
      <c r="C39" s="272"/>
      <c r="D39" s="273"/>
      <c r="E39" s="267" t="str">
        <f t="shared" si="0"/>
        <v/>
      </c>
      <c r="F39" s="268"/>
      <c r="G39" s="269"/>
      <c r="H39" s="270"/>
      <c r="I39" s="270"/>
      <c r="J39" s="270"/>
      <c r="K39" s="278">
        <f t="shared" si="3"/>
        <v>0</v>
      </c>
      <c r="L39" s="279"/>
      <c r="M39" s="6">
        <f t="shared" si="1"/>
        <v>0</v>
      </c>
      <c r="N39" s="124">
        <v>0</v>
      </c>
      <c r="O39" s="105">
        <f t="shared" si="2"/>
        <v>0</v>
      </c>
      <c r="P39" s="103"/>
      <c r="Q39" s="104"/>
      <c r="R39" s="104"/>
      <c r="S39" s="104"/>
      <c r="T39" s="104"/>
      <c r="U39" s="104"/>
      <c r="V39" s="104"/>
      <c r="W39" s="104"/>
      <c r="X39" s="104"/>
      <c r="Y39" s="118"/>
    </row>
    <row r="40" spans="1:25" ht="15" customHeight="1" x14ac:dyDescent="0.15">
      <c r="A40" s="271"/>
      <c r="B40" s="272"/>
      <c r="C40" s="272"/>
      <c r="D40" s="273"/>
      <c r="E40" s="267" t="str">
        <f t="shared" si="0"/>
        <v/>
      </c>
      <c r="F40" s="268"/>
      <c r="G40" s="269"/>
      <c r="H40" s="270"/>
      <c r="I40" s="270"/>
      <c r="J40" s="270"/>
      <c r="K40" s="278">
        <f t="shared" si="3"/>
        <v>0</v>
      </c>
      <c r="L40" s="279"/>
      <c r="M40" s="6">
        <f t="shared" si="1"/>
        <v>0</v>
      </c>
      <c r="N40" s="124">
        <v>0</v>
      </c>
      <c r="O40" s="105">
        <f t="shared" si="2"/>
        <v>0</v>
      </c>
      <c r="P40" s="103"/>
      <c r="Q40" s="104"/>
      <c r="R40" s="104"/>
      <c r="S40" s="104"/>
      <c r="T40" s="104"/>
      <c r="U40" s="104"/>
      <c r="V40" s="104"/>
      <c r="W40" s="104"/>
      <c r="X40" s="104"/>
      <c r="Y40" s="118"/>
    </row>
    <row r="41" spans="1:25" ht="15" customHeight="1" x14ac:dyDescent="0.15">
      <c r="A41" s="271"/>
      <c r="B41" s="272"/>
      <c r="C41" s="272"/>
      <c r="D41" s="273"/>
      <c r="E41" s="267" t="str">
        <f t="shared" si="0"/>
        <v/>
      </c>
      <c r="F41" s="268"/>
      <c r="G41" s="269"/>
      <c r="H41" s="270"/>
      <c r="I41" s="270"/>
      <c r="J41" s="270"/>
      <c r="K41" s="278">
        <f t="shared" si="3"/>
        <v>0</v>
      </c>
      <c r="L41" s="279"/>
      <c r="M41" s="6">
        <f t="shared" si="1"/>
        <v>0</v>
      </c>
      <c r="N41" s="124">
        <v>0</v>
      </c>
      <c r="O41" s="105">
        <f t="shared" si="2"/>
        <v>0</v>
      </c>
      <c r="P41" s="103"/>
      <c r="Q41" s="104"/>
      <c r="R41" s="104"/>
      <c r="S41" s="104"/>
      <c r="T41" s="104"/>
      <c r="U41" s="104"/>
      <c r="V41" s="104"/>
      <c r="W41" s="104"/>
      <c r="X41" s="104"/>
      <c r="Y41" s="118"/>
    </row>
    <row r="42" spans="1:25" ht="15" customHeight="1" x14ac:dyDescent="0.15">
      <c r="A42" s="271"/>
      <c r="B42" s="272"/>
      <c r="C42" s="272"/>
      <c r="D42" s="273"/>
      <c r="E42" s="267" t="str">
        <f t="shared" si="0"/>
        <v/>
      </c>
      <c r="F42" s="268"/>
      <c r="G42" s="269"/>
      <c r="H42" s="270"/>
      <c r="I42" s="270"/>
      <c r="J42" s="270"/>
      <c r="K42" s="278">
        <f t="shared" si="3"/>
        <v>0</v>
      </c>
      <c r="L42" s="279"/>
      <c r="M42" s="6">
        <f t="shared" si="1"/>
        <v>0</v>
      </c>
      <c r="N42" s="124">
        <v>0</v>
      </c>
      <c r="O42" s="105">
        <f t="shared" si="2"/>
        <v>0</v>
      </c>
      <c r="P42" s="103"/>
      <c r="Q42" s="104"/>
      <c r="R42" s="104"/>
      <c r="S42" s="104"/>
      <c r="T42" s="104"/>
      <c r="U42" s="104"/>
      <c r="V42" s="104"/>
      <c r="W42" s="104"/>
      <c r="X42" s="104"/>
      <c r="Y42" s="118"/>
    </row>
    <row r="43" spans="1:25" ht="15" customHeight="1" x14ac:dyDescent="0.15">
      <c r="A43" s="271"/>
      <c r="B43" s="272"/>
      <c r="C43" s="272"/>
      <c r="D43" s="273"/>
      <c r="E43" s="267" t="str">
        <f t="shared" si="0"/>
        <v/>
      </c>
      <c r="F43" s="268"/>
      <c r="G43" s="269"/>
      <c r="H43" s="270"/>
      <c r="I43" s="270"/>
      <c r="J43" s="270"/>
      <c r="K43" s="278">
        <f t="shared" si="3"/>
        <v>0</v>
      </c>
      <c r="L43" s="279"/>
      <c r="M43" s="6">
        <f t="shared" si="1"/>
        <v>0</v>
      </c>
      <c r="N43" s="124">
        <v>0</v>
      </c>
      <c r="O43" s="105">
        <f t="shared" si="2"/>
        <v>0</v>
      </c>
      <c r="P43" s="103"/>
      <c r="Q43" s="104"/>
      <c r="R43" s="104"/>
      <c r="S43" s="104"/>
      <c r="T43" s="104"/>
      <c r="U43" s="104"/>
      <c r="V43" s="104"/>
      <c r="W43" s="104"/>
      <c r="X43" s="104"/>
      <c r="Y43" s="118"/>
    </row>
    <row r="44" spans="1:25" ht="15" customHeight="1" x14ac:dyDescent="0.15">
      <c r="A44" s="271"/>
      <c r="B44" s="272"/>
      <c r="C44" s="272"/>
      <c r="D44" s="273"/>
      <c r="E44" s="267" t="str">
        <f t="shared" si="0"/>
        <v/>
      </c>
      <c r="F44" s="268"/>
      <c r="G44" s="269"/>
      <c r="H44" s="270"/>
      <c r="I44" s="270"/>
      <c r="J44" s="270"/>
      <c r="K44" s="278">
        <f t="shared" si="3"/>
        <v>0</v>
      </c>
      <c r="L44" s="279"/>
      <c r="M44" s="6">
        <f t="shared" si="1"/>
        <v>0</v>
      </c>
      <c r="N44" s="124">
        <v>0</v>
      </c>
      <c r="O44" s="105">
        <f t="shared" si="2"/>
        <v>0</v>
      </c>
      <c r="P44" s="103"/>
      <c r="Q44" s="104"/>
      <c r="R44" s="104"/>
      <c r="S44" s="104"/>
      <c r="T44" s="104"/>
      <c r="U44" s="104"/>
      <c r="V44" s="104"/>
      <c r="W44" s="104"/>
      <c r="X44" s="104"/>
      <c r="Y44" s="118"/>
    </row>
    <row r="45" spans="1:25" ht="15" customHeight="1" x14ac:dyDescent="0.15">
      <c r="A45" s="271"/>
      <c r="B45" s="272"/>
      <c r="C45" s="272"/>
      <c r="D45" s="273"/>
      <c r="E45" s="267" t="str">
        <f t="shared" si="0"/>
        <v/>
      </c>
      <c r="F45" s="268"/>
      <c r="G45" s="269"/>
      <c r="H45" s="270"/>
      <c r="I45" s="270"/>
      <c r="J45" s="270"/>
      <c r="K45" s="278">
        <f t="shared" si="3"/>
        <v>0</v>
      </c>
      <c r="L45" s="279"/>
      <c r="M45" s="6">
        <f t="shared" si="1"/>
        <v>0</v>
      </c>
      <c r="N45" s="124">
        <v>0</v>
      </c>
      <c r="O45" s="105">
        <f t="shared" si="2"/>
        <v>0</v>
      </c>
      <c r="P45" s="103"/>
      <c r="Q45" s="104"/>
      <c r="R45" s="104"/>
      <c r="S45" s="104"/>
      <c r="T45" s="104"/>
      <c r="U45" s="104"/>
      <c r="V45" s="104"/>
      <c r="W45" s="104"/>
      <c r="X45" s="104"/>
      <c r="Y45" s="118"/>
    </row>
    <row r="46" spans="1:25" ht="15" customHeight="1" x14ac:dyDescent="0.15">
      <c r="A46" s="271"/>
      <c r="B46" s="272"/>
      <c r="C46" s="272"/>
      <c r="D46" s="273"/>
      <c r="E46" s="267" t="str">
        <f t="shared" si="0"/>
        <v/>
      </c>
      <c r="F46" s="268"/>
      <c r="G46" s="269"/>
      <c r="H46" s="270"/>
      <c r="I46" s="270"/>
      <c r="J46" s="270"/>
      <c r="K46" s="278">
        <f t="shared" si="3"/>
        <v>0</v>
      </c>
      <c r="L46" s="279"/>
      <c r="M46" s="6">
        <f t="shared" si="1"/>
        <v>0</v>
      </c>
      <c r="N46" s="124">
        <v>0</v>
      </c>
      <c r="O46" s="105">
        <f t="shared" si="2"/>
        <v>0</v>
      </c>
      <c r="P46" s="103"/>
      <c r="Q46" s="104"/>
      <c r="R46" s="104"/>
      <c r="S46" s="104"/>
      <c r="T46" s="104"/>
      <c r="U46" s="104"/>
      <c r="V46" s="104"/>
      <c r="W46" s="104"/>
      <c r="X46" s="104"/>
      <c r="Y46" s="118"/>
    </row>
    <row r="47" spans="1:25" ht="15" customHeight="1" x14ac:dyDescent="0.15">
      <c r="A47" s="271"/>
      <c r="B47" s="272"/>
      <c r="C47" s="272"/>
      <c r="D47" s="273"/>
      <c r="E47" s="267" t="str">
        <f t="shared" si="0"/>
        <v/>
      </c>
      <c r="F47" s="268"/>
      <c r="G47" s="269"/>
      <c r="H47" s="270"/>
      <c r="I47" s="270"/>
      <c r="J47" s="270"/>
      <c r="K47" s="278">
        <f t="shared" si="3"/>
        <v>0</v>
      </c>
      <c r="L47" s="279"/>
      <c r="M47" s="6">
        <f t="shared" si="1"/>
        <v>0</v>
      </c>
      <c r="N47" s="124">
        <v>0</v>
      </c>
      <c r="O47" s="105">
        <f t="shared" si="2"/>
        <v>0</v>
      </c>
      <c r="P47" s="103"/>
      <c r="Q47" s="104"/>
      <c r="R47" s="104"/>
      <c r="S47" s="104"/>
      <c r="T47" s="104"/>
      <c r="U47" s="104"/>
      <c r="V47" s="104"/>
      <c r="W47" s="104"/>
      <c r="X47" s="104"/>
      <c r="Y47" s="118"/>
    </row>
    <row r="48" spans="1:25" ht="15" customHeight="1" x14ac:dyDescent="0.15">
      <c r="A48" s="271"/>
      <c r="B48" s="272"/>
      <c r="C48" s="272"/>
      <c r="D48" s="273"/>
      <c r="E48" s="267" t="str">
        <f t="shared" si="0"/>
        <v/>
      </c>
      <c r="F48" s="268"/>
      <c r="G48" s="269"/>
      <c r="H48" s="270"/>
      <c r="I48" s="270"/>
      <c r="J48" s="270"/>
      <c r="K48" s="278">
        <f t="shared" si="3"/>
        <v>0</v>
      </c>
      <c r="L48" s="279"/>
      <c r="M48" s="6">
        <f t="shared" si="1"/>
        <v>0</v>
      </c>
      <c r="N48" s="124">
        <v>0</v>
      </c>
      <c r="O48" s="105">
        <f t="shared" si="2"/>
        <v>0</v>
      </c>
      <c r="P48" s="103"/>
      <c r="Q48" s="104"/>
      <c r="R48" s="104"/>
      <c r="S48" s="104"/>
      <c r="T48" s="104"/>
      <c r="U48" s="104"/>
      <c r="V48" s="104"/>
      <c r="W48" s="104"/>
      <c r="X48" s="104"/>
      <c r="Y48" s="118"/>
    </row>
    <row r="49" spans="1:26" ht="15" customHeight="1" x14ac:dyDescent="0.15">
      <c r="A49" s="271"/>
      <c r="B49" s="272"/>
      <c r="C49" s="272"/>
      <c r="D49" s="273"/>
      <c r="E49" s="267" t="str">
        <f t="shared" si="0"/>
        <v/>
      </c>
      <c r="F49" s="268"/>
      <c r="G49" s="269"/>
      <c r="H49" s="270"/>
      <c r="I49" s="270"/>
      <c r="J49" s="270"/>
      <c r="K49" s="278">
        <f t="shared" si="3"/>
        <v>0</v>
      </c>
      <c r="L49" s="279"/>
      <c r="M49" s="6">
        <f t="shared" si="1"/>
        <v>0</v>
      </c>
      <c r="N49" s="124">
        <v>0</v>
      </c>
      <c r="O49" s="105">
        <f t="shared" si="2"/>
        <v>0</v>
      </c>
      <c r="P49" s="103"/>
      <c r="Q49" s="104"/>
      <c r="R49" s="104"/>
      <c r="S49" s="104"/>
      <c r="T49" s="104"/>
      <c r="U49" s="104"/>
      <c r="V49" s="104"/>
      <c r="W49" s="104"/>
      <c r="X49" s="104"/>
      <c r="Y49" s="118"/>
    </row>
    <row r="50" spans="1:26" ht="15" customHeight="1" x14ac:dyDescent="0.15">
      <c r="A50" s="271"/>
      <c r="B50" s="272"/>
      <c r="C50" s="272"/>
      <c r="D50" s="273"/>
      <c r="E50" s="267" t="str">
        <f t="shared" si="0"/>
        <v/>
      </c>
      <c r="F50" s="268"/>
      <c r="G50" s="269"/>
      <c r="H50" s="270"/>
      <c r="I50" s="270"/>
      <c r="J50" s="270"/>
      <c r="K50" s="278">
        <f t="shared" si="3"/>
        <v>0</v>
      </c>
      <c r="L50" s="279"/>
      <c r="M50" s="6">
        <f t="shared" si="1"/>
        <v>0</v>
      </c>
      <c r="N50" s="124">
        <v>0</v>
      </c>
      <c r="O50" s="105">
        <f t="shared" si="2"/>
        <v>0</v>
      </c>
      <c r="P50" s="103"/>
      <c r="Q50" s="104"/>
      <c r="R50" s="104"/>
      <c r="S50" s="104"/>
      <c r="T50" s="104"/>
      <c r="U50" s="104"/>
      <c r="V50" s="104"/>
      <c r="W50" s="104"/>
      <c r="X50" s="104"/>
      <c r="Y50" s="118"/>
    </row>
    <row r="51" spans="1:26" ht="15" customHeight="1" x14ac:dyDescent="0.15">
      <c r="A51" s="271"/>
      <c r="B51" s="272"/>
      <c r="C51" s="272"/>
      <c r="D51" s="273"/>
      <c r="E51" s="267" t="str">
        <f t="shared" si="0"/>
        <v/>
      </c>
      <c r="F51" s="268"/>
      <c r="G51" s="269"/>
      <c r="H51" s="270"/>
      <c r="I51" s="270"/>
      <c r="J51" s="270"/>
      <c r="K51" s="278">
        <f t="shared" si="3"/>
        <v>0</v>
      </c>
      <c r="L51" s="279"/>
      <c r="M51" s="6">
        <f t="shared" si="1"/>
        <v>0</v>
      </c>
      <c r="N51" s="124">
        <v>0</v>
      </c>
      <c r="O51" s="105">
        <f t="shared" si="2"/>
        <v>0</v>
      </c>
      <c r="P51" s="103"/>
      <c r="Q51" s="104"/>
      <c r="R51" s="104"/>
      <c r="S51" s="104"/>
      <c r="T51" s="104"/>
      <c r="U51" s="104"/>
      <c r="V51" s="104"/>
      <c r="W51" s="104"/>
      <c r="X51" s="104"/>
      <c r="Y51" s="118"/>
    </row>
    <row r="52" spans="1:26" ht="15" customHeight="1" x14ac:dyDescent="0.15">
      <c r="A52" s="321"/>
      <c r="B52" s="322"/>
      <c r="C52" s="322"/>
      <c r="D52" s="323"/>
      <c r="E52" s="319" t="str">
        <f t="shared" si="0"/>
        <v/>
      </c>
      <c r="F52" s="320"/>
      <c r="G52" s="318"/>
      <c r="H52" s="317"/>
      <c r="I52" s="317"/>
      <c r="J52" s="317"/>
      <c r="K52" s="310">
        <f t="shared" si="3"/>
        <v>0</v>
      </c>
      <c r="L52" s="311"/>
      <c r="M52" s="110">
        <f t="shared" si="1"/>
        <v>0</v>
      </c>
      <c r="N52" s="124">
        <v>0</v>
      </c>
      <c r="O52" s="111">
        <f t="shared" si="2"/>
        <v>0</v>
      </c>
      <c r="P52" s="120"/>
      <c r="Q52" s="119"/>
      <c r="R52" s="119"/>
      <c r="S52" s="119"/>
      <c r="T52" s="119"/>
      <c r="U52" s="119"/>
      <c r="V52" s="119"/>
      <c r="W52" s="119"/>
      <c r="X52" s="119"/>
      <c r="Y52" s="121"/>
    </row>
    <row r="53" spans="1:26" ht="15" customHeight="1" x14ac:dyDescent="0.15">
      <c r="A53" s="276"/>
      <c r="B53" s="277"/>
      <c r="C53" s="277"/>
      <c r="D53" s="277"/>
      <c r="E53" s="8"/>
      <c r="F53" s="8"/>
      <c r="G53" s="237"/>
      <c r="H53" s="237"/>
      <c r="I53" s="237"/>
      <c r="J53" s="237"/>
      <c r="K53" s="237"/>
      <c r="L53" s="238"/>
      <c r="M53" s="9">
        <f>SUM(M19:M52)</f>
        <v>0</v>
      </c>
      <c r="N53" s="10">
        <f>SUM(N19:N52)</f>
        <v>0</v>
      </c>
      <c r="O53" s="11">
        <f t="shared" si="2"/>
        <v>0</v>
      </c>
      <c r="P53" s="27"/>
      <c r="Q53" s="28"/>
      <c r="R53" s="28"/>
      <c r="S53" s="28"/>
      <c r="T53" s="28"/>
      <c r="U53" s="28"/>
      <c r="V53" s="28"/>
      <c r="W53" s="28"/>
      <c r="X53" s="28"/>
      <c r="Y53" s="28"/>
      <c r="Z53" s="13"/>
    </row>
    <row r="54" spans="1:26" ht="15" customHeight="1" x14ac:dyDescent="0.15">
      <c r="A54" s="1" t="s">
        <v>78</v>
      </c>
      <c r="L54" s="1" t="s">
        <v>79</v>
      </c>
    </row>
    <row r="55" spans="1:26" ht="15" customHeight="1" x14ac:dyDescent="0.15">
      <c r="A55" s="344" t="s">
        <v>45</v>
      </c>
      <c r="B55" s="344"/>
      <c r="C55" s="344"/>
      <c r="D55" s="344"/>
      <c r="E55" s="344"/>
      <c r="F55" s="345" t="s">
        <v>46</v>
      </c>
      <c r="G55" s="346"/>
      <c r="H55" s="346"/>
      <c r="I55" s="347"/>
      <c r="K55" s="12"/>
      <c r="L55" s="348" t="s">
        <v>22</v>
      </c>
      <c r="M55" s="348"/>
      <c r="N55" s="350" t="s">
        <v>47</v>
      </c>
      <c r="O55" s="350"/>
      <c r="P55" s="350"/>
      <c r="Q55" s="350"/>
      <c r="R55" s="350"/>
      <c r="S55" s="350"/>
    </row>
    <row r="56" spans="1:26" ht="15" customHeight="1" x14ac:dyDescent="0.15">
      <c r="A56" s="369" t="s">
        <v>44</v>
      </c>
      <c r="B56" s="369"/>
      <c r="C56" s="369"/>
      <c r="D56" s="369"/>
      <c r="E56" s="369"/>
      <c r="F56" s="354">
        <f>COUNTA(B67:E106)</f>
        <v>0</v>
      </c>
      <c r="G56" s="354"/>
      <c r="H56" s="354"/>
      <c r="I56" s="355"/>
      <c r="K56" s="12"/>
      <c r="L56" s="349"/>
      <c r="M56" s="349"/>
      <c r="N56" s="351" t="s">
        <v>25</v>
      </c>
      <c r="O56" s="352"/>
      <c r="P56" s="352" t="s">
        <v>26</v>
      </c>
      <c r="Q56" s="352"/>
      <c r="R56" s="352" t="s">
        <v>10</v>
      </c>
      <c r="S56" s="353"/>
    </row>
    <row r="57" spans="1:26" ht="15" customHeight="1" x14ac:dyDescent="0.15">
      <c r="A57" s="375" t="s">
        <v>81</v>
      </c>
      <c r="B57" s="375"/>
      <c r="C57" s="375"/>
      <c r="D57" s="375"/>
      <c r="E57" s="375"/>
      <c r="F57" s="370">
        <f>34-(COUNTIF(O19:O52,0))</f>
        <v>0</v>
      </c>
      <c r="G57" s="370"/>
      <c r="H57" s="370"/>
      <c r="I57" s="371"/>
      <c r="K57" s="12"/>
      <c r="L57" s="372">
        <v>0</v>
      </c>
      <c r="M57" s="372"/>
      <c r="N57" s="315">
        <f t="shared" ref="N57:N62" ca="1" si="4">SUMIF($K$19:$L$52,L57,$M$19:$M$52)</f>
        <v>0</v>
      </c>
      <c r="O57" s="316"/>
      <c r="P57" s="316">
        <f t="shared" ref="P57:P62" ca="1" si="5">SUMIF($K$19:$L$52,L57,$N$19:$N$52)</f>
        <v>0</v>
      </c>
      <c r="Q57" s="316"/>
      <c r="R57" s="316">
        <f t="shared" ref="R57:R62" ca="1" si="6">SUM(N57:Q57)</f>
        <v>0</v>
      </c>
      <c r="S57" s="373"/>
    </row>
    <row r="58" spans="1:26" ht="15" customHeight="1" x14ac:dyDescent="0.15">
      <c r="A58" s="376" t="s">
        <v>82</v>
      </c>
      <c r="B58" s="376"/>
      <c r="C58" s="376"/>
      <c r="D58" s="376"/>
      <c r="E58" s="376"/>
      <c r="F58" s="358" t="s">
        <v>25</v>
      </c>
      <c r="G58" s="359"/>
      <c r="H58" s="366">
        <f>M53</f>
        <v>0</v>
      </c>
      <c r="I58" s="367"/>
      <c r="K58" s="12"/>
      <c r="L58" s="364">
        <v>100</v>
      </c>
      <c r="M58" s="364"/>
      <c r="N58" s="365">
        <f t="shared" ca="1" si="4"/>
        <v>0</v>
      </c>
      <c r="O58" s="356"/>
      <c r="P58" s="316">
        <f t="shared" ca="1" si="5"/>
        <v>0</v>
      </c>
      <c r="Q58" s="316"/>
      <c r="R58" s="356">
        <f t="shared" ca="1" si="6"/>
        <v>0</v>
      </c>
      <c r="S58" s="357"/>
    </row>
    <row r="59" spans="1:26" ht="15" customHeight="1" x14ac:dyDescent="0.15">
      <c r="A59" s="13"/>
      <c r="B59" s="12"/>
      <c r="C59" s="12"/>
      <c r="D59" s="12"/>
      <c r="E59" s="14"/>
      <c r="F59" s="358" t="s">
        <v>26</v>
      </c>
      <c r="G59" s="359"/>
      <c r="H59" s="366">
        <f>N53</f>
        <v>0</v>
      </c>
      <c r="I59" s="367"/>
      <c r="K59" s="12"/>
      <c r="L59" s="364">
        <v>200</v>
      </c>
      <c r="M59" s="364"/>
      <c r="N59" s="365">
        <f t="shared" ca="1" si="4"/>
        <v>0</v>
      </c>
      <c r="O59" s="356"/>
      <c r="P59" s="316">
        <f t="shared" ca="1" si="5"/>
        <v>0</v>
      </c>
      <c r="Q59" s="316"/>
      <c r="R59" s="356">
        <f t="shared" ca="1" si="6"/>
        <v>0</v>
      </c>
      <c r="S59" s="357"/>
    </row>
    <row r="60" spans="1:26" ht="15" customHeight="1" x14ac:dyDescent="0.15">
      <c r="A60" s="15"/>
      <c r="B60" s="16"/>
      <c r="C60" s="16"/>
      <c r="D60" s="16"/>
      <c r="E60" s="17"/>
      <c r="F60" s="360" t="s">
        <v>10</v>
      </c>
      <c r="G60" s="361"/>
      <c r="H60" s="362">
        <f>SUM(H58:I59)</f>
        <v>0</v>
      </c>
      <c r="I60" s="363"/>
      <c r="K60" s="12"/>
      <c r="L60" s="364">
        <v>400</v>
      </c>
      <c r="M60" s="364"/>
      <c r="N60" s="365">
        <f t="shared" ca="1" si="4"/>
        <v>0</v>
      </c>
      <c r="O60" s="356"/>
      <c r="P60" s="316">
        <f t="shared" ca="1" si="5"/>
        <v>0</v>
      </c>
      <c r="Q60" s="316"/>
      <c r="R60" s="356">
        <f t="shared" ca="1" si="6"/>
        <v>0</v>
      </c>
      <c r="S60" s="357"/>
    </row>
    <row r="61" spans="1:26" ht="15" customHeight="1" x14ac:dyDescent="0.15">
      <c r="I61" s="12"/>
      <c r="J61" s="12"/>
      <c r="L61" s="364">
        <v>500</v>
      </c>
      <c r="M61" s="364"/>
      <c r="N61" s="365">
        <f t="shared" ca="1" si="4"/>
        <v>0</v>
      </c>
      <c r="O61" s="356"/>
      <c r="P61" s="316">
        <f t="shared" ca="1" si="5"/>
        <v>0</v>
      </c>
      <c r="Q61" s="316"/>
      <c r="R61" s="356">
        <f t="shared" ca="1" si="6"/>
        <v>0</v>
      </c>
      <c r="S61" s="357"/>
    </row>
    <row r="62" spans="1:26" ht="15" customHeight="1" x14ac:dyDescent="0.15">
      <c r="L62" s="368">
        <v>800</v>
      </c>
      <c r="M62" s="368"/>
      <c r="N62" s="327">
        <f t="shared" ca="1" si="4"/>
        <v>0</v>
      </c>
      <c r="O62" s="328"/>
      <c r="P62" s="328">
        <f t="shared" ca="1" si="5"/>
        <v>0</v>
      </c>
      <c r="Q62" s="328"/>
      <c r="R62" s="328">
        <f t="shared" ca="1" si="6"/>
        <v>0</v>
      </c>
      <c r="S62" s="333"/>
    </row>
    <row r="63" spans="1:26" ht="15" customHeight="1" x14ac:dyDescent="0.15">
      <c r="L63" s="329" t="s">
        <v>10</v>
      </c>
      <c r="M63" s="330"/>
      <c r="N63" s="331">
        <f ca="1">SUM(N57:O62)</f>
        <v>0</v>
      </c>
      <c r="O63" s="332"/>
      <c r="P63" s="332">
        <f ca="1">SUM(P57:Q62)</f>
        <v>0</v>
      </c>
      <c r="Q63" s="332"/>
      <c r="R63" s="332">
        <f ca="1">SUM(R57:S62)</f>
        <v>0</v>
      </c>
      <c r="S63" s="334"/>
    </row>
    <row r="64" spans="1:26" ht="15" customHeight="1" x14ac:dyDescent="0.15">
      <c r="A64" s="1" t="s">
        <v>48</v>
      </c>
    </row>
    <row r="65" spans="2:27" ht="15" customHeight="1" x14ac:dyDescent="0.15">
      <c r="B65" s="335" t="s">
        <v>38</v>
      </c>
      <c r="C65" s="335"/>
      <c r="D65" s="335"/>
      <c r="E65" s="335"/>
      <c r="F65" s="295" t="s">
        <v>39</v>
      </c>
      <c r="G65" s="379"/>
      <c r="H65" s="379"/>
      <c r="I65" s="379"/>
      <c r="J65" s="379"/>
      <c r="K65" s="379"/>
      <c r="L65" s="379"/>
      <c r="M65" s="379"/>
      <c r="N65" s="379"/>
      <c r="O65" s="379"/>
      <c r="P65" s="379"/>
      <c r="Q65" s="379"/>
      <c r="R65" s="379"/>
      <c r="S65" s="296"/>
      <c r="T65" s="335" t="s">
        <v>40</v>
      </c>
      <c r="U65" s="335"/>
      <c r="V65" s="335"/>
      <c r="W65" s="335"/>
      <c r="X65" s="335"/>
      <c r="Y65" s="335"/>
    </row>
    <row r="66" spans="2:27" ht="15" customHeight="1" x14ac:dyDescent="0.15">
      <c r="B66" s="263"/>
      <c r="C66" s="263"/>
      <c r="D66" s="263"/>
      <c r="E66" s="263"/>
      <c r="F66" s="297"/>
      <c r="G66" s="380"/>
      <c r="H66" s="380"/>
      <c r="I66" s="380"/>
      <c r="J66" s="380"/>
      <c r="K66" s="380"/>
      <c r="L66" s="380"/>
      <c r="M66" s="380"/>
      <c r="N66" s="380"/>
      <c r="O66" s="380"/>
      <c r="P66" s="380"/>
      <c r="Q66" s="380"/>
      <c r="R66" s="380"/>
      <c r="S66" s="298"/>
      <c r="T66" s="263"/>
      <c r="U66" s="263"/>
      <c r="V66" s="263"/>
      <c r="W66" s="263"/>
      <c r="X66" s="263"/>
      <c r="Y66" s="263"/>
      <c r="Z66" s="227">
        <f ca="1">TODAY()</f>
        <v>45653</v>
      </c>
      <c r="AA66" s="227"/>
    </row>
    <row r="67" spans="2:27" ht="15" customHeight="1" x14ac:dyDescent="0.15">
      <c r="B67" s="336"/>
      <c r="C67" s="336"/>
      <c r="D67" s="336"/>
      <c r="E67" s="336"/>
      <c r="F67" s="337"/>
      <c r="G67" s="338"/>
      <c r="H67" s="381"/>
      <c r="I67" s="381"/>
      <c r="J67" s="381"/>
      <c r="K67" s="381"/>
      <c r="L67" s="381"/>
      <c r="M67" s="381"/>
      <c r="N67" s="381"/>
      <c r="O67" s="381"/>
      <c r="P67" s="381"/>
      <c r="Q67" s="381"/>
      <c r="R67" s="381"/>
      <c r="S67" s="382"/>
      <c r="T67" s="339"/>
      <c r="U67" s="339"/>
      <c r="V67" s="339"/>
      <c r="W67" s="339"/>
      <c r="X67" s="339"/>
      <c r="Y67" s="339"/>
      <c r="Z67" s="226"/>
      <c r="AA67" s="226"/>
    </row>
    <row r="68" spans="2:27" ht="15" customHeight="1" x14ac:dyDescent="0.15">
      <c r="B68" s="324"/>
      <c r="C68" s="324"/>
      <c r="D68" s="324"/>
      <c r="E68" s="324"/>
      <c r="F68" s="325"/>
      <c r="G68" s="326"/>
      <c r="H68" s="340"/>
      <c r="I68" s="340"/>
      <c r="J68" s="340"/>
      <c r="K68" s="340"/>
      <c r="L68" s="340"/>
      <c r="M68" s="340"/>
      <c r="N68" s="340"/>
      <c r="O68" s="340"/>
      <c r="P68" s="340"/>
      <c r="Q68" s="340"/>
      <c r="R68" s="340"/>
      <c r="S68" s="341"/>
      <c r="T68" s="247"/>
      <c r="U68" s="247"/>
      <c r="V68" s="247"/>
      <c r="W68" s="247"/>
      <c r="X68" s="247"/>
      <c r="Y68" s="247"/>
      <c r="Z68" s="226"/>
      <c r="AA68" s="226"/>
    </row>
    <row r="69" spans="2:27" ht="15" customHeight="1" x14ac:dyDescent="0.15">
      <c r="B69" s="324"/>
      <c r="C69" s="324"/>
      <c r="D69" s="324"/>
      <c r="E69" s="324"/>
      <c r="F69" s="325"/>
      <c r="G69" s="326"/>
      <c r="H69" s="340"/>
      <c r="I69" s="340"/>
      <c r="J69" s="340"/>
      <c r="K69" s="340"/>
      <c r="L69" s="340"/>
      <c r="M69" s="340"/>
      <c r="N69" s="340"/>
      <c r="O69" s="340"/>
      <c r="P69" s="340"/>
      <c r="Q69" s="340"/>
      <c r="R69" s="340"/>
      <c r="S69" s="341"/>
      <c r="T69" s="247"/>
      <c r="U69" s="247"/>
      <c r="V69" s="247"/>
      <c r="W69" s="247"/>
      <c r="X69" s="247"/>
      <c r="Y69" s="247"/>
      <c r="Z69" s="226"/>
      <c r="AA69" s="226"/>
    </row>
    <row r="70" spans="2:27" ht="15" customHeight="1" x14ac:dyDescent="0.15">
      <c r="B70" s="324"/>
      <c r="C70" s="324"/>
      <c r="D70" s="324"/>
      <c r="E70" s="324"/>
      <c r="F70" s="325"/>
      <c r="G70" s="326"/>
      <c r="H70" s="340"/>
      <c r="I70" s="340"/>
      <c r="J70" s="340"/>
      <c r="K70" s="340"/>
      <c r="L70" s="340"/>
      <c r="M70" s="340"/>
      <c r="N70" s="340"/>
      <c r="O70" s="340"/>
      <c r="P70" s="340"/>
      <c r="Q70" s="340"/>
      <c r="R70" s="340"/>
      <c r="S70" s="341"/>
      <c r="T70" s="247"/>
      <c r="U70" s="247"/>
      <c r="V70" s="247"/>
      <c r="W70" s="247"/>
      <c r="X70" s="247"/>
      <c r="Y70" s="247"/>
      <c r="Z70" s="226"/>
      <c r="AA70" s="226"/>
    </row>
    <row r="71" spans="2:27" ht="15" customHeight="1" x14ac:dyDescent="0.15">
      <c r="B71" s="324"/>
      <c r="C71" s="324"/>
      <c r="D71" s="324"/>
      <c r="E71" s="324"/>
      <c r="F71" s="325"/>
      <c r="G71" s="326"/>
      <c r="H71" s="340"/>
      <c r="I71" s="340"/>
      <c r="J71" s="340"/>
      <c r="K71" s="340"/>
      <c r="L71" s="340"/>
      <c r="M71" s="340"/>
      <c r="N71" s="340"/>
      <c r="O71" s="340"/>
      <c r="P71" s="340"/>
      <c r="Q71" s="340"/>
      <c r="R71" s="340"/>
      <c r="S71" s="341"/>
      <c r="T71" s="247"/>
      <c r="U71" s="247"/>
      <c r="V71" s="247"/>
      <c r="W71" s="247"/>
      <c r="X71" s="247"/>
      <c r="Y71" s="247"/>
      <c r="Z71" s="226"/>
      <c r="AA71" s="226"/>
    </row>
    <row r="72" spans="2:27" ht="15" customHeight="1" x14ac:dyDescent="0.15">
      <c r="B72" s="324"/>
      <c r="C72" s="324"/>
      <c r="D72" s="324"/>
      <c r="E72" s="324"/>
      <c r="F72" s="325"/>
      <c r="G72" s="326"/>
      <c r="H72" s="340"/>
      <c r="I72" s="340"/>
      <c r="J72" s="340"/>
      <c r="K72" s="340"/>
      <c r="L72" s="340"/>
      <c r="M72" s="340"/>
      <c r="N72" s="340"/>
      <c r="O72" s="340"/>
      <c r="P72" s="340"/>
      <c r="Q72" s="340"/>
      <c r="R72" s="340"/>
      <c r="S72" s="341"/>
      <c r="T72" s="247"/>
      <c r="U72" s="247"/>
      <c r="V72" s="247"/>
      <c r="W72" s="247"/>
      <c r="X72" s="247"/>
      <c r="Y72" s="247"/>
      <c r="Z72" s="226"/>
      <c r="AA72" s="226"/>
    </row>
    <row r="73" spans="2:27" ht="15" customHeight="1" x14ac:dyDescent="0.15">
      <c r="B73" s="324"/>
      <c r="C73" s="324"/>
      <c r="D73" s="324"/>
      <c r="E73" s="324"/>
      <c r="F73" s="325"/>
      <c r="G73" s="326"/>
      <c r="H73" s="340"/>
      <c r="I73" s="340"/>
      <c r="J73" s="340"/>
      <c r="K73" s="340"/>
      <c r="L73" s="340"/>
      <c r="M73" s="340"/>
      <c r="N73" s="340"/>
      <c r="O73" s="340"/>
      <c r="P73" s="340"/>
      <c r="Q73" s="340"/>
      <c r="R73" s="340"/>
      <c r="S73" s="341"/>
      <c r="T73" s="247"/>
      <c r="U73" s="247"/>
      <c r="V73" s="247"/>
      <c r="W73" s="247"/>
      <c r="X73" s="247"/>
      <c r="Y73" s="247"/>
      <c r="Z73" s="226"/>
      <c r="AA73" s="226"/>
    </row>
    <row r="74" spans="2:27" ht="15" customHeight="1" x14ac:dyDescent="0.15">
      <c r="B74" s="324"/>
      <c r="C74" s="324"/>
      <c r="D74" s="324"/>
      <c r="E74" s="324"/>
      <c r="F74" s="325"/>
      <c r="G74" s="326"/>
      <c r="H74" s="340"/>
      <c r="I74" s="340"/>
      <c r="J74" s="340"/>
      <c r="K74" s="340"/>
      <c r="L74" s="340"/>
      <c r="M74" s="340"/>
      <c r="N74" s="340"/>
      <c r="O74" s="340"/>
      <c r="P74" s="340"/>
      <c r="Q74" s="340"/>
      <c r="R74" s="340"/>
      <c r="S74" s="341"/>
      <c r="T74" s="247"/>
      <c r="U74" s="247"/>
      <c r="V74" s="247"/>
      <c r="W74" s="247"/>
      <c r="X74" s="247"/>
      <c r="Y74" s="247"/>
      <c r="Z74" s="226"/>
      <c r="AA74" s="226"/>
    </row>
    <row r="75" spans="2:27" ht="15" customHeight="1" x14ac:dyDescent="0.15">
      <c r="B75" s="324"/>
      <c r="C75" s="324"/>
      <c r="D75" s="324"/>
      <c r="E75" s="324"/>
      <c r="F75" s="325"/>
      <c r="G75" s="326"/>
      <c r="H75" s="340"/>
      <c r="I75" s="340"/>
      <c r="J75" s="340"/>
      <c r="K75" s="340"/>
      <c r="L75" s="340"/>
      <c r="M75" s="340"/>
      <c r="N75" s="340"/>
      <c r="O75" s="340"/>
      <c r="P75" s="340"/>
      <c r="Q75" s="340"/>
      <c r="R75" s="340"/>
      <c r="S75" s="341"/>
      <c r="T75" s="247"/>
      <c r="U75" s="247"/>
      <c r="V75" s="247"/>
      <c r="W75" s="247"/>
      <c r="X75" s="247"/>
      <c r="Y75" s="247"/>
      <c r="Z75" s="226"/>
      <c r="AA75" s="226"/>
    </row>
    <row r="76" spans="2:27" ht="15" customHeight="1" x14ac:dyDescent="0.15">
      <c r="B76" s="324"/>
      <c r="C76" s="324"/>
      <c r="D76" s="324"/>
      <c r="E76" s="324"/>
      <c r="F76" s="325"/>
      <c r="G76" s="326"/>
      <c r="H76" s="340"/>
      <c r="I76" s="340"/>
      <c r="J76" s="340"/>
      <c r="K76" s="340"/>
      <c r="L76" s="340"/>
      <c r="M76" s="340"/>
      <c r="N76" s="340"/>
      <c r="O76" s="340"/>
      <c r="P76" s="340"/>
      <c r="Q76" s="340"/>
      <c r="R76" s="340"/>
      <c r="S76" s="341"/>
      <c r="T76" s="247"/>
      <c r="U76" s="247"/>
      <c r="V76" s="247"/>
      <c r="W76" s="247"/>
      <c r="X76" s="247"/>
      <c r="Y76" s="247"/>
      <c r="Z76" s="226"/>
      <c r="AA76" s="226"/>
    </row>
    <row r="77" spans="2:27" ht="15" customHeight="1" x14ac:dyDescent="0.15">
      <c r="B77" s="324"/>
      <c r="C77" s="324"/>
      <c r="D77" s="324"/>
      <c r="E77" s="324"/>
      <c r="F77" s="325"/>
      <c r="G77" s="326"/>
      <c r="H77" s="340"/>
      <c r="I77" s="340"/>
      <c r="J77" s="340"/>
      <c r="K77" s="340"/>
      <c r="L77" s="340"/>
      <c r="M77" s="340"/>
      <c r="N77" s="340"/>
      <c r="O77" s="340"/>
      <c r="P77" s="340"/>
      <c r="Q77" s="340"/>
      <c r="R77" s="340"/>
      <c r="S77" s="341"/>
      <c r="T77" s="247"/>
      <c r="U77" s="247"/>
      <c r="V77" s="247"/>
      <c r="W77" s="247"/>
      <c r="X77" s="247"/>
      <c r="Y77" s="247"/>
      <c r="Z77" s="226"/>
      <c r="AA77" s="226"/>
    </row>
    <row r="78" spans="2:27" ht="15" customHeight="1" x14ac:dyDescent="0.15">
      <c r="B78" s="324"/>
      <c r="C78" s="324"/>
      <c r="D78" s="324"/>
      <c r="E78" s="324"/>
      <c r="F78" s="325"/>
      <c r="G78" s="326"/>
      <c r="H78" s="340"/>
      <c r="I78" s="340"/>
      <c r="J78" s="340"/>
      <c r="K78" s="340"/>
      <c r="L78" s="340"/>
      <c r="M78" s="340"/>
      <c r="N78" s="340"/>
      <c r="O78" s="340"/>
      <c r="P78" s="340"/>
      <c r="Q78" s="340"/>
      <c r="R78" s="340"/>
      <c r="S78" s="341"/>
      <c r="T78" s="247"/>
      <c r="U78" s="247"/>
      <c r="V78" s="247"/>
      <c r="W78" s="247"/>
      <c r="X78" s="247"/>
      <c r="Y78" s="247"/>
      <c r="Z78" s="226"/>
      <c r="AA78" s="226"/>
    </row>
    <row r="79" spans="2:27" ht="15" customHeight="1" x14ac:dyDescent="0.15">
      <c r="B79" s="324"/>
      <c r="C79" s="324"/>
      <c r="D79" s="324"/>
      <c r="E79" s="324"/>
      <c r="F79" s="325"/>
      <c r="G79" s="326"/>
      <c r="H79" s="340"/>
      <c r="I79" s="340"/>
      <c r="J79" s="340"/>
      <c r="K79" s="340"/>
      <c r="L79" s="340"/>
      <c r="M79" s="340"/>
      <c r="N79" s="340"/>
      <c r="O79" s="340"/>
      <c r="P79" s="340"/>
      <c r="Q79" s="340"/>
      <c r="R79" s="340"/>
      <c r="S79" s="341"/>
      <c r="T79" s="247"/>
      <c r="U79" s="247"/>
      <c r="V79" s="247"/>
      <c r="W79" s="247"/>
      <c r="X79" s="247"/>
      <c r="Y79" s="247"/>
      <c r="Z79" s="226"/>
      <c r="AA79" s="226"/>
    </row>
    <row r="80" spans="2:27" ht="15" customHeight="1" x14ac:dyDescent="0.15">
      <c r="B80" s="324"/>
      <c r="C80" s="324"/>
      <c r="D80" s="324"/>
      <c r="E80" s="324"/>
      <c r="F80" s="325"/>
      <c r="G80" s="326"/>
      <c r="H80" s="340"/>
      <c r="I80" s="340"/>
      <c r="J80" s="340"/>
      <c r="K80" s="340"/>
      <c r="L80" s="340"/>
      <c r="M80" s="340"/>
      <c r="N80" s="340"/>
      <c r="O80" s="340"/>
      <c r="P80" s="340"/>
      <c r="Q80" s="340"/>
      <c r="R80" s="340"/>
      <c r="S80" s="341"/>
      <c r="T80" s="247"/>
      <c r="U80" s="247"/>
      <c r="V80" s="247"/>
      <c r="W80" s="247"/>
      <c r="X80" s="247"/>
      <c r="Y80" s="247"/>
      <c r="Z80" s="226"/>
      <c r="AA80" s="226"/>
    </row>
    <row r="81" spans="2:27" ht="15" customHeight="1" x14ac:dyDescent="0.15">
      <c r="B81" s="324"/>
      <c r="C81" s="324"/>
      <c r="D81" s="324"/>
      <c r="E81" s="324"/>
      <c r="F81" s="325"/>
      <c r="G81" s="326"/>
      <c r="H81" s="340"/>
      <c r="I81" s="340"/>
      <c r="J81" s="340"/>
      <c r="K81" s="340"/>
      <c r="L81" s="340"/>
      <c r="M81" s="340"/>
      <c r="N81" s="340"/>
      <c r="O81" s="340"/>
      <c r="P81" s="340"/>
      <c r="Q81" s="340"/>
      <c r="R81" s="340"/>
      <c r="S81" s="341"/>
      <c r="T81" s="247"/>
      <c r="U81" s="247"/>
      <c r="V81" s="247"/>
      <c r="W81" s="247"/>
      <c r="X81" s="247"/>
      <c r="Y81" s="247"/>
      <c r="Z81" s="226"/>
      <c r="AA81" s="226"/>
    </row>
    <row r="82" spans="2:27" ht="15" customHeight="1" x14ac:dyDescent="0.15">
      <c r="B82" s="324"/>
      <c r="C82" s="324"/>
      <c r="D82" s="324"/>
      <c r="E82" s="324"/>
      <c r="F82" s="325"/>
      <c r="G82" s="326"/>
      <c r="H82" s="340"/>
      <c r="I82" s="340"/>
      <c r="J82" s="340"/>
      <c r="K82" s="340"/>
      <c r="L82" s="340"/>
      <c r="M82" s="340"/>
      <c r="N82" s="340"/>
      <c r="O82" s="340"/>
      <c r="P82" s="340"/>
      <c r="Q82" s="340"/>
      <c r="R82" s="340"/>
      <c r="S82" s="341"/>
      <c r="T82" s="247"/>
      <c r="U82" s="247"/>
      <c r="V82" s="247"/>
      <c r="W82" s="247"/>
      <c r="X82" s="247"/>
      <c r="Y82" s="247"/>
      <c r="Z82" s="226"/>
      <c r="AA82" s="226"/>
    </row>
    <row r="83" spans="2:27" ht="15" customHeight="1" x14ac:dyDescent="0.15">
      <c r="B83" s="324"/>
      <c r="C83" s="324"/>
      <c r="D83" s="324"/>
      <c r="E83" s="324"/>
      <c r="F83" s="325"/>
      <c r="G83" s="326"/>
      <c r="H83" s="340"/>
      <c r="I83" s="340"/>
      <c r="J83" s="340"/>
      <c r="K83" s="340"/>
      <c r="L83" s="340"/>
      <c r="M83" s="340"/>
      <c r="N83" s="340"/>
      <c r="O83" s="340"/>
      <c r="P83" s="340"/>
      <c r="Q83" s="340"/>
      <c r="R83" s="340"/>
      <c r="S83" s="341"/>
      <c r="T83" s="247"/>
      <c r="U83" s="247"/>
      <c r="V83" s="247"/>
      <c r="W83" s="247"/>
      <c r="X83" s="247"/>
      <c r="Y83" s="247"/>
      <c r="Z83" s="226"/>
      <c r="AA83" s="226"/>
    </row>
    <row r="84" spans="2:27" ht="15" customHeight="1" x14ac:dyDescent="0.15">
      <c r="B84" s="324"/>
      <c r="C84" s="324"/>
      <c r="D84" s="324"/>
      <c r="E84" s="324"/>
      <c r="F84" s="325"/>
      <c r="G84" s="326"/>
      <c r="H84" s="340"/>
      <c r="I84" s="340"/>
      <c r="J84" s="340"/>
      <c r="K84" s="340"/>
      <c r="L84" s="340"/>
      <c r="M84" s="340"/>
      <c r="N84" s="340"/>
      <c r="O84" s="340"/>
      <c r="P84" s="340"/>
      <c r="Q84" s="340"/>
      <c r="R84" s="340"/>
      <c r="S84" s="341"/>
      <c r="T84" s="247"/>
      <c r="U84" s="247"/>
      <c r="V84" s="247"/>
      <c r="W84" s="247"/>
      <c r="X84" s="247"/>
      <c r="Y84" s="247"/>
      <c r="Z84" s="226"/>
      <c r="AA84" s="226"/>
    </row>
    <row r="85" spans="2:27" ht="15" customHeight="1" x14ac:dyDescent="0.15">
      <c r="B85" s="324"/>
      <c r="C85" s="324"/>
      <c r="D85" s="324"/>
      <c r="E85" s="324"/>
      <c r="F85" s="325"/>
      <c r="G85" s="326"/>
      <c r="H85" s="340"/>
      <c r="I85" s="340"/>
      <c r="J85" s="340"/>
      <c r="K85" s="340"/>
      <c r="L85" s="340"/>
      <c r="M85" s="340"/>
      <c r="N85" s="340"/>
      <c r="O85" s="340"/>
      <c r="P85" s="340"/>
      <c r="Q85" s="340"/>
      <c r="R85" s="340"/>
      <c r="S85" s="341"/>
      <c r="T85" s="247"/>
      <c r="U85" s="247"/>
      <c r="V85" s="247"/>
      <c r="W85" s="247"/>
      <c r="X85" s="247"/>
      <c r="Y85" s="247"/>
      <c r="Z85" s="226"/>
      <c r="AA85" s="226"/>
    </row>
    <row r="86" spans="2:27" ht="15" customHeight="1" x14ac:dyDescent="0.15">
      <c r="B86" s="324"/>
      <c r="C86" s="324"/>
      <c r="D86" s="324"/>
      <c r="E86" s="324"/>
      <c r="F86" s="325"/>
      <c r="G86" s="326"/>
      <c r="H86" s="340"/>
      <c r="I86" s="340"/>
      <c r="J86" s="340"/>
      <c r="K86" s="340"/>
      <c r="L86" s="340"/>
      <c r="M86" s="340"/>
      <c r="N86" s="340"/>
      <c r="O86" s="340"/>
      <c r="P86" s="340"/>
      <c r="Q86" s="340"/>
      <c r="R86" s="340"/>
      <c r="S86" s="341"/>
      <c r="T86" s="247"/>
      <c r="U86" s="247"/>
      <c r="V86" s="247"/>
      <c r="W86" s="247"/>
      <c r="X86" s="247"/>
      <c r="Y86" s="247"/>
      <c r="Z86" s="226"/>
      <c r="AA86" s="226"/>
    </row>
    <row r="87" spans="2:27" ht="15" customHeight="1" x14ac:dyDescent="0.15">
      <c r="B87" s="324"/>
      <c r="C87" s="324"/>
      <c r="D87" s="324"/>
      <c r="E87" s="324"/>
      <c r="F87" s="325"/>
      <c r="G87" s="326"/>
      <c r="H87" s="340"/>
      <c r="I87" s="340"/>
      <c r="J87" s="340"/>
      <c r="K87" s="340"/>
      <c r="L87" s="340"/>
      <c r="M87" s="340"/>
      <c r="N87" s="340"/>
      <c r="O87" s="340"/>
      <c r="P87" s="340"/>
      <c r="Q87" s="340"/>
      <c r="R87" s="340"/>
      <c r="S87" s="341"/>
      <c r="T87" s="247"/>
      <c r="U87" s="247"/>
      <c r="V87" s="247"/>
      <c r="W87" s="247"/>
      <c r="X87" s="247"/>
      <c r="Y87" s="247"/>
      <c r="Z87" s="226"/>
      <c r="AA87" s="226"/>
    </row>
    <row r="88" spans="2:27" ht="15" customHeight="1" x14ac:dyDescent="0.15">
      <c r="B88" s="324"/>
      <c r="C88" s="324"/>
      <c r="D88" s="324"/>
      <c r="E88" s="324"/>
      <c r="F88" s="325"/>
      <c r="G88" s="326"/>
      <c r="H88" s="340"/>
      <c r="I88" s="340"/>
      <c r="J88" s="340"/>
      <c r="K88" s="340"/>
      <c r="L88" s="340"/>
      <c r="M88" s="340"/>
      <c r="N88" s="340"/>
      <c r="O88" s="340"/>
      <c r="P88" s="340"/>
      <c r="Q88" s="340"/>
      <c r="R88" s="340"/>
      <c r="S88" s="341"/>
      <c r="T88" s="247"/>
      <c r="U88" s="247"/>
      <c r="V88" s="247"/>
      <c r="W88" s="247"/>
      <c r="X88" s="247"/>
      <c r="Y88" s="247"/>
      <c r="Z88" s="226"/>
      <c r="AA88" s="226"/>
    </row>
    <row r="89" spans="2:27" ht="15" customHeight="1" x14ac:dyDescent="0.15">
      <c r="B89" s="324"/>
      <c r="C89" s="324"/>
      <c r="D89" s="324"/>
      <c r="E89" s="324"/>
      <c r="F89" s="325"/>
      <c r="G89" s="326"/>
      <c r="H89" s="340"/>
      <c r="I89" s="340"/>
      <c r="J89" s="340"/>
      <c r="K89" s="340"/>
      <c r="L89" s="340"/>
      <c r="M89" s="340"/>
      <c r="N89" s="340"/>
      <c r="O89" s="340"/>
      <c r="P89" s="340"/>
      <c r="Q89" s="340"/>
      <c r="R89" s="340"/>
      <c r="S89" s="341"/>
      <c r="T89" s="247"/>
      <c r="U89" s="247"/>
      <c r="V89" s="247"/>
      <c r="W89" s="247"/>
      <c r="X89" s="247"/>
      <c r="Y89" s="247"/>
      <c r="Z89" s="226"/>
      <c r="AA89" s="226"/>
    </row>
    <row r="90" spans="2:27" ht="15" customHeight="1" x14ac:dyDescent="0.15">
      <c r="B90" s="324"/>
      <c r="C90" s="324"/>
      <c r="D90" s="324"/>
      <c r="E90" s="324"/>
      <c r="F90" s="325"/>
      <c r="G90" s="326"/>
      <c r="H90" s="340"/>
      <c r="I90" s="340"/>
      <c r="J90" s="340"/>
      <c r="K90" s="340"/>
      <c r="L90" s="340"/>
      <c r="M90" s="340"/>
      <c r="N90" s="340"/>
      <c r="O90" s="340"/>
      <c r="P90" s="340"/>
      <c r="Q90" s="340"/>
      <c r="R90" s="340"/>
      <c r="S90" s="341"/>
      <c r="T90" s="247"/>
      <c r="U90" s="247"/>
      <c r="V90" s="247"/>
      <c r="W90" s="247"/>
      <c r="X90" s="247"/>
      <c r="Y90" s="247"/>
      <c r="Z90" s="226"/>
      <c r="AA90" s="226"/>
    </row>
    <row r="91" spans="2:27" ht="15" customHeight="1" x14ac:dyDescent="0.15">
      <c r="B91" s="324"/>
      <c r="C91" s="324"/>
      <c r="D91" s="324"/>
      <c r="E91" s="324"/>
      <c r="F91" s="325"/>
      <c r="G91" s="326"/>
      <c r="H91" s="340"/>
      <c r="I91" s="340"/>
      <c r="J91" s="340"/>
      <c r="K91" s="340"/>
      <c r="L91" s="340"/>
      <c r="M91" s="340"/>
      <c r="N91" s="340"/>
      <c r="O91" s="340"/>
      <c r="P91" s="340"/>
      <c r="Q91" s="340"/>
      <c r="R91" s="340"/>
      <c r="S91" s="341"/>
      <c r="T91" s="247"/>
      <c r="U91" s="247"/>
      <c r="V91" s="247"/>
      <c r="W91" s="247"/>
      <c r="X91" s="247"/>
      <c r="Y91" s="247"/>
      <c r="Z91" s="226"/>
      <c r="AA91" s="226"/>
    </row>
    <row r="92" spans="2:27" ht="15" customHeight="1" x14ac:dyDescent="0.15">
      <c r="B92" s="324"/>
      <c r="C92" s="324"/>
      <c r="D92" s="324"/>
      <c r="E92" s="324"/>
      <c r="F92" s="325"/>
      <c r="G92" s="326"/>
      <c r="H92" s="340"/>
      <c r="I92" s="340"/>
      <c r="J92" s="340"/>
      <c r="K92" s="340"/>
      <c r="L92" s="340"/>
      <c r="M92" s="340"/>
      <c r="N92" s="340"/>
      <c r="O92" s="340"/>
      <c r="P92" s="340"/>
      <c r="Q92" s="340"/>
      <c r="R92" s="340"/>
      <c r="S92" s="341"/>
      <c r="T92" s="247"/>
      <c r="U92" s="247"/>
      <c r="V92" s="247"/>
      <c r="W92" s="247"/>
      <c r="X92" s="247"/>
      <c r="Y92" s="247"/>
      <c r="Z92" s="226"/>
      <c r="AA92" s="226"/>
    </row>
    <row r="93" spans="2:27" ht="15" customHeight="1" x14ac:dyDescent="0.15">
      <c r="B93" s="324"/>
      <c r="C93" s="324"/>
      <c r="D93" s="324"/>
      <c r="E93" s="324"/>
      <c r="F93" s="325"/>
      <c r="G93" s="326"/>
      <c r="H93" s="340"/>
      <c r="I93" s="340"/>
      <c r="J93" s="340"/>
      <c r="K93" s="340"/>
      <c r="L93" s="340"/>
      <c r="M93" s="340"/>
      <c r="N93" s="340"/>
      <c r="O93" s="340"/>
      <c r="P93" s="340"/>
      <c r="Q93" s="340"/>
      <c r="R93" s="340"/>
      <c r="S93" s="341"/>
      <c r="T93" s="247"/>
      <c r="U93" s="247"/>
      <c r="V93" s="247"/>
      <c r="W93" s="247"/>
      <c r="X93" s="247"/>
      <c r="Y93" s="247"/>
      <c r="Z93" s="226"/>
      <c r="AA93" s="226"/>
    </row>
    <row r="94" spans="2:27" ht="15" customHeight="1" x14ac:dyDescent="0.15">
      <c r="B94" s="324"/>
      <c r="C94" s="324"/>
      <c r="D94" s="324"/>
      <c r="E94" s="324"/>
      <c r="F94" s="325"/>
      <c r="G94" s="326"/>
      <c r="H94" s="340"/>
      <c r="I94" s="340"/>
      <c r="J94" s="340"/>
      <c r="K94" s="340"/>
      <c r="L94" s="340"/>
      <c r="M94" s="340"/>
      <c r="N94" s="340"/>
      <c r="O94" s="340"/>
      <c r="P94" s="340"/>
      <c r="Q94" s="340"/>
      <c r="R94" s="340"/>
      <c r="S94" s="341"/>
      <c r="T94" s="247"/>
      <c r="U94" s="247"/>
      <c r="V94" s="247"/>
      <c r="W94" s="247"/>
      <c r="X94" s="247"/>
      <c r="Y94" s="247"/>
      <c r="Z94" s="226"/>
      <c r="AA94" s="226"/>
    </row>
    <row r="95" spans="2:27" ht="15" customHeight="1" x14ac:dyDescent="0.15">
      <c r="B95" s="324"/>
      <c r="C95" s="324"/>
      <c r="D95" s="324"/>
      <c r="E95" s="324"/>
      <c r="F95" s="325"/>
      <c r="G95" s="326"/>
      <c r="H95" s="340"/>
      <c r="I95" s="340"/>
      <c r="J95" s="340"/>
      <c r="K95" s="340"/>
      <c r="L95" s="340"/>
      <c r="M95" s="340"/>
      <c r="N95" s="340"/>
      <c r="O95" s="340"/>
      <c r="P95" s="340"/>
      <c r="Q95" s="340"/>
      <c r="R95" s="340"/>
      <c r="S95" s="341"/>
      <c r="T95" s="247"/>
      <c r="U95" s="247"/>
      <c r="V95" s="247"/>
      <c r="W95" s="247"/>
      <c r="X95" s="247"/>
      <c r="Y95" s="247"/>
      <c r="Z95" s="226"/>
      <c r="AA95" s="226"/>
    </row>
    <row r="96" spans="2:27" ht="15" customHeight="1" x14ac:dyDescent="0.15">
      <c r="B96" s="324"/>
      <c r="C96" s="324"/>
      <c r="D96" s="324"/>
      <c r="E96" s="324"/>
      <c r="F96" s="325"/>
      <c r="G96" s="326"/>
      <c r="H96" s="340"/>
      <c r="I96" s="340"/>
      <c r="J96" s="340"/>
      <c r="K96" s="340"/>
      <c r="L96" s="340"/>
      <c r="M96" s="340"/>
      <c r="N96" s="340"/>
      <c r="O96" s="340"/>
      <c r="P96" s="340"/>
      <c r="Q96" s="340"/>
      <c r="R96" s="340"/>
      <c r="S96" s="341"/>
      <c r="T96" s="247"/>
      <c r="U96" s="247"/>
      <c r="V96" s="247"/>
      <c r="W96" s="247"/>
      <c r="X96" s="247"/>
      <c r="Y96" s="247"/>
      <c r="Z96" s="226"/>
      <c r="AA96" s="226"/>
    </row>
    <row r="97" spans="2:27" ht="15" customHeight="1" x14ac:dyDescent="0.15">
      <c r="B97" s="324"/>
      <c r="C97" s="324"/>
      <c r="D97" s="324"/>
      <c r="E97" s="324"/>
      <c r="F97" s="325"/>
      <c r="G97" s="326"/>
      <c r="H97" s="340"/>
      <c r="I97" s="340"/>
      <c r="J97" s="340"/>
      <c r="K97" s="340"/>
      <c r="L97" s="340"/>
      <c r="M97" s="340"/>
      <c r="N97" s="340"/>
      <c r="O97" s="340"/>
      <c r="P97" s="340"/>
      <c r="Q97" s="340"/>
      <c r="R97" s="340"/>
      <c r="S97" s="341"/>
      <c r="T97" s="247"/>
      <c r="U97" s="247"/>
      <c r="V97" s="247"/>
      <c r="W97" s="247"/>
      <c r="X97" s="247"/>
      <c r="Y97" s="247"/>
      <c r="Z97" s="226"/>
      <c r="AA97" s="226"/>
    </row>
    <row r="98" spans="2:27" ht="15" customHeight="1" x14ac:dyDescent="0.15">
      <c r="B98" s="324"/>
      <c r="C98" s="324"/>
      <c r="D98" s="324"/>
      <c r="E98" s="324"/>
      <c r="F98" s="325"/>
      <c r="G98" s="326"/>
      <c r="H98" s="340"/>
      <c r="I98" s="340"/>
      <c r="J98" s="340"/>
      <c r="K98" s="340"/>
      <c r="L98" s="340"/>
      <c r="M98" s="340"/>
      <c r="N98" s="340"/>
      <c r="O98" s="340"/>
      <c r="P98" s="340"/>
      <c r="Q98" s="340"/>
      <c r="R98" s="340"/>
      <c r="S98" s="341"/>
      <c r="T98" s="247"/>
      <c r="U98" s="247"/>
      <c r="V98" s="247"/>
      <c r="W98" s="247"/>
      <c r="X98" s="247"/>
      <c r="Y98" s="247"/>
      <c r="Z98" s="226"/>
      <c r="AA98" s="226"/>
    </row>
    <row r="99" spans="2:27" ht="15" customHeight="1" x14ac:dyDescent="0.15">
      <c r="B99" s="324"/>
      <c r="C99" s="324"/>
      <c r="D99" s="324"/>
      <c r="E99" s="324"/>
      <c r="F99" s="325"/>
      <c r="G99" s="326"/>
      <c r="H99" s="340"/>
      <c r="I99" s="340"/>
      <c r="J99" s="340"/>
      <c r="K99" s="340"/>
      <c r="L99" s="340"/>
      <c r="M99" s="340"/>
      <c r="N99" s="340"/>
      <c r="O99" s="340"/>
      <c r="P99" s="340"/>
      <c r="Q99" s="340"/>
      <c r="R99" s="340"/>
      <c r="S99" s="341"/>
      <c r="T99" s="247"/>
      <c r="U99" s="247"/>
      <c r="V99" s="247"/>
      <c r="W99" s="247"/>
      <c r="X99" s="247"/>
      <c r="Y99" s="247"/>
      <c r="Z99" s="226"/>
      <c r="AA99" s="226"/>
    </row>
    <row r="100" spans="2:27" ht="15" customHeight="1" x14ac:dyDescent="0.15">
      <c r="B100" s="324"/>
      <c r="C100" s="324"/>
      <c r="D100" s="324"/>
      <c r="E100" s="324"/>
      <c r="F100" s="325"/>
      <c r="G100" s="326"/>
      <c r="H100" s="340"/>
      <c r="I100" s="340"/>
      <c r="J100" s="340"/>
      <c r="K100" s="340"/>
      <c r="L100" s="340"/>
      <c r="M100" s="340"/>
      <c r="N100" s="340"/>
      <c r="O100" s="340"/>
      <c r="P100" s="340"/>
      <c r="Q100" s="340"/>
      <c r="R100" s="340"/>
      <c r="S100" s="341"/>
      <c r="T100" s="247"/>
      <c r="U100" s="247"/>
      <c r="V100" s="247"/>
      <c r="W100" s="247"/>
      <c r="X100" s="247"/>
      <c r="Y100" s="247"/>
      <c r="Z100" s="226"/>
      <c r="AA100" s="226"/>
    </row>
    <row r="101" spans="2:27" ht="15" customHeight="1" x14ac:dyDescent="0.15">
      <c r="B101" s="324"/>
      <c r="C101" s="324"/>
      <c r="D101" s="324"/>
      <c r="E101" s="324"/>
      <c r="F101" s="325"/>
      <c r="G101" s="326"/>
      <c r="H101" s="340"/>
      <c r="I101" s="340"/>
      <c r="J101" s="340"/>
      <c r="K101" s="340"/>
      <c r="L101" s="340"/>
      <c r="M101" s="340"/>
      <c r="N101" s="340"/>
      <c r="O101" s="340"/>
      <c r="P101" s="340"/>
      <c r="Q101" s="340"/>
      <c r="R101" s="340"/>
      <c r="S101" s="341"/>
      <c r="T101" s="247"/>
      <c r="U101" s="247"/>
      <c r="V101" s="247"/>
      <c r="W101" s="247"/>
      <c r="X101" s="247"/>
      <c r="Y101" s="247"/>
      <c r="Z101" s="226"/>
      <c r="AA101" s="226"/>
    </row>
    <row r="102" spans="2:27" ht="15" customHeight="1" x14ac:dyDescent="0.15">
      <c r="B102" s="324"/>
      <c r="C102" s="324"/>
      <c r="D102" s="324"/>
      <c r="E102" s="324"/>
      <c r="F102" s="325"/>
      <c r="G102" s="326"/>
      <c r="H102" s="340"/>
      <c r="I102" s="340"/>
      <c r="J102" s="340"/>
      <c r="K102" s="340"/>
      <c r="L102" s="340"/>
      <c r="M102" s="340"/>
      <c r="N102" s="340"/>
      <c r="O102" s="340"/>
      <c r="P102" s="340"/>
      <c r="Q102" s="340"/>
      <c r="R102" s="340"/>
      <c r="S102" s="341"/>
      <c r="T102" s="247"/>
      <c r="U102" s="247"/>
      <c r="V102" s="247"/>
      <c r="W102" s="247"/>
      <c r="X102" s="247"/>
      <c r="Y102" s="247"/>
      <c r="Z102" s="226"/>
      <c r="AA102" s="226"/>
    </row>
    <row r="103" spans="2:27" ht="15" customHeight="1" x14ac:dyDescent="0.15">
      <c r="B103" s="324"/>
      <c r="C103" s="324"/>
      <c r="D103" s="324"/>
      <c r="E103" s="324"/>
      <c r="F103" s="325"/>
      <c r="G103" s="326"/>
      <c r="H103" s="340"/>
      <c r="I103" s="340"/>
      <c r="J103" s="340"/>
      <c r="K103" s="340"/>
      <c r="L103" s="340"/>
      <c r="M103" s="340"/>
      <c r="N103" s="340"/>
      <c r="O103" s="340"/>
      <c r="P103" s="340"/>
      <c r="Q103" s="340"/>
      <c r="R103" s="340"/>
      <c r="S103" s="341"/>
      <c r="T103" s="247"/>
      <c r="U103" s="247"/>
      <c r="V103" s="247"/>
      <c r="W103" s="247"/>
      <c r="X103" s="247"/>
      <c r="Y103" s="247"/>
      <c r="Z103" s="226"/>
      <c r="AA103" s="226"/>
    </row>
    <row r="104" spans="2:27" ht="15" customHeight="1" x14ac:dyDescent="0.15">
      <c r="B104" s="324"/>
      <c r="C104" s="324"/>
      <c r="D104" s="324"/>
      <c r="E104" s="324"/>
      <c r="F104" s="325"/>
      <c r="G104" s="326"/>
      <c r="H104" s="340"/>
      <c r="I104" s="340"/>
      <c r="J104" s="340"/>
      <c r="K104" s="340"/>
      <c r="L104" s="340"/>
      <c r="M104" s="340"/>
      <c r="N104" s="340"/>
      <c r="O104" s="340"/>
      <c r="P104" s="340"/>
      <c r="Q104" s="340"/>
      <c r="R104" s="340"/>
      <c r="S104" s="341"/>
      <c r="T104" s="247"/>
      <c r="U104" s="247"/>
      <c r="V104" s="247"/>
      <c r="W104" s="247"/>
      <c r="X104" s="247"/>
      <c r="Y104" s="247"/>
      <c r="Z104" s="226"/>
      <c r="AA104" s="226"/>
    </row>
    <row r="105" spans="2:27" ht="15" customHeight="1" x14ac:dyDescent="0.15">
      <c r="B105" s="324"/>
      <c r="C105" s="324"/>
      <c r="D105" s="324"/>
      <c r="E105" s="324"/>
      <c r="F105" s="325"/>
      <c r="G105" s="326"/>
      <c r="H105" s="340"/>
      <c r="I105" s="340"/>
      <c r="J105" s="340"/>
      <c r="K105" s="340"/>
      <c r="L105" s="340"/>
      <c r="M105" s="340"/>
      <c r="N105" s="340"/>
      <c r="O105" s="340"/>
      <c r="P105" s="340"/>
      <c r="Q105" s="340"/>
      <c r="R105" s="340"/>
      <c r="S105" s="341"/>
      <c r="T105" s="247"/>
      <c r="U105" s="247"/>
      <c r="V105" s="247"/>
      <c r="W105" s="247"/>
      <c r="X105" s="247"/>
      <c r="Y105" s="247"/>
      <c r="Z105" s="226"/>
      <c r="AA105" s="226"/>
    </row>
    <row r="106" spans="2:27" ht="15" customHeight="1" x14ac:dyDescent="0.15">
      <c r="B106" s="374"/>
      <c r="C106" s="374"/>
      <c r="D106" s="374"/>
      <c r="E106" s="374"/>
      <c r="F106" s="377"/>
      <c r="G106" s="378"/>
      <c r="H106" s="383"/>
      <c r="I106" s="383"/>
      <c r="J106" s="383"/>
      <c r="K106" s="383"/>
      <c r="L106" s="383"/>
      <c r="M106" s="383"/>
      <c r="N106" s="383"/>
      <c r="O106" s="383"/>
      <c r="P106" s="383"/>
      <c r="Q106" s="383"/>
      <c r="R106" s="383"/>
      <c r="S106" s="384"/>
      <c r="T106" s="342"/>
      <c r="U106" s="342"/>
      <c r="V106" s="342"/>
      <c r="W106" s="342"/>
      <c r="X106" s="342"/>
      <c r="Y106" s="342"/>
      <c r="Z106" s="226"/>
      <c r="AA106" s="226"/>
    </row>
    <row r="107" spans="2:27" ht="15" customHeight="1" x14ac:dyDescent="0.15">
      <c r="B107" s="1" t="s">
        <v>83</v>
      </c>
      <c r="K107" s="1" t="s">
        <v>80</v>
      </c>
    </row>
    <row r="108" spans="2:27" ht="15" customHeight="1" x14ac:dyDescent="0.15">
      <c r="B108" s="236" t="s">
        <v>49</v>
      </c>
      <c r="C108" s="237"/>
      <c r="D108" s="248" t="s">
        <v>15</v>
      </c>
      <c r="E108" s="249"/>
      <c r="F108" s="250"/>
      <c r="K108" s="266" t="s">
        <v>50</v>
      </c>
      <c r="L108" s="266"/>
      <c r="M108" s="266"/>
      <c r="N108" s="265" t="s">
        <v>51</v>
      </c>
      <c r="O108" s="265"/>
      <c r="P108" s="265"/>
      <c r="Q108" s="265" t="s">
        <v>52</v>
      </c>
      <c r="R108" s="265"/>
      <c r="S108" s="265"/>
      <c r="T108" s="265" t="s">
        <v>53</v>
      </c>
      <c r="U108" s="265"/>
      <c r="V108" s="265"/>
      <c r="W108" s="30"/>
      <c r="X108" s="30"/>
    </row>
    <row r="109" spans="2:27" ht="15" customHeight="1" x14ac:dyDescent="0.15">
      <c r="B109" s="274">
        <v>1</v>
      </c>
      <c r="C109" s="275"/>
      <c r="D109" s="251">
        <f t="shared" ref="D109:D139" si="7">COUNTIF($P$19:$Y$52,B109)</f>
        <v>0</v>
      </c>
      <c r="E109" s="252"/>
      <c r="F109" s="253"/>
      <c r="K109" s="264" t="s">
        <v>54</v>
      </c>
      <c r="L109" s="264"/>
      <c r="M109" s="264"/>
      <c r="N109" s="246">
        <f t="shared" ref="N109:N132" si="8">COUNTIF($F$67:$G$106,K109)</f>
        <v>0</v>
      </c>
      <c r="O109" s="246"/>
      <c r="P109" s="246"/>
      <c r="Q109" s="246">
        <f t="shared" ref="Q109:Q132" si="9">COUNTIF($E$19:$F$52,K109)</f>
        <v>0</v>
      </c>
      <c r="R109" s="246"/>
      <c r="S109" s="246"/>
      <c r="T109" s="246">
        <f t="shared" ref="T109:T132" ca="1" si="10">SUMIF($E$19:$F$52,K109,$O$19:$O$52)</f>
        <v>0</v>
      </c>
      <c r="U109" s="246"/>
      <c r="V109" s="246"/>
      <c r="W109" s="12"/>
      <c r="X109" s="12"/>
    </row>
    <row r="110" spans="2:27" ht="15" customHeight="1" x14ac:dyDescent="0.15">
      <c r="B110" s="244">
        <v>2</v>
      </c>
      <c r="C110" s="245"/>
      <c r="D110" s="239">
        <f t="shared" si="7"/>
        <v>0</v>
      </c>
      <c r="E110" s="240"/>
      <c r="F110" s="241"/>
      <c r="K110" s="260" t="s">
        <v>55</v>
      </c>
      <c r="L110" s="260"/>
      <c r="M110" s="260"/>
      <c r="N110" s="242">
        <f t="shared" si="8"/>
        <v>0</v>
      </c>
      <c r="O110" s="242"/>
      <c r="P110" s="242"/>
      <c r="Q110" s="242">
        <f t="shared" si="9"/>
        <v>0</v>
      </c>
      <c r="R110" s="242"/>
      <c r="S110" s="242"/>
      <c r="T110" s="242">
        <f t="shared" ca="1" si="10"/>
        <v>0</v>
      </c>
      <c r="U110" s="242"/>
      <c r="V110" s="242"/>
      <c r="W110" s="12"/>
      <c r="X110" s="12"/>
    </row>
    <row r="111" spans="2:27" ht="15" customHeight="1" x14ac:dyDescent="0.15">
      <c r="B111" s="244">
        <v>3</v>
      </c>
      <c r="C111" s="245"/>
      <c r="D111" s="239">
        <f t="shared" si="7"/>
        <v>0</v>
      </c>
      <c r="E111" s="240"/>
      <c r="F111" s="241"/>
      <c r="K111" s="260" t="s">
        <v>56</v>
      </c>
      <c r="L111" s="260"/>
      <c r="M111" s="260"/>
      <c r="N111" s="242">
        <f t="shared" si="8"/>
        <v>0</v>
      </c>
      <c r="O111" s="242"/>
      <c r="P111" s="242"/>
      <c r="Q111" s="242">
        <f t="shared" si="9"/>
        <v>0</v>
      </c>
      <c r="R111" s="242"/>
      <c r="S111" s="242"/>
      <c r="T111" s="242">
        <f t="shared" ca="1" si="10"/>
        <v>0</v>
      </c>
      <c r="U111" s="242"/>
      <c r="V111" s="242"/>
      <c r="W111" s="12"/>
      <c r="X111" s="12"/>
    </row>
    <row r="112" spans="2:27" ht="15" customHeight="1" x14ac:dyDescent="0.15">
      <c r="B112" s="244">
        <v>4</v>
      </c>
      <c r="C112" s="245"/>
      <c r="D112" s="239">
        <f t="shared" si="7"/>
        <v>0</v>
      </c>
      <c r="E112" s="240"/>
      <c r="F112" s="241"/>
      <c r="K112" s="260" t="s">
        <v>57</v>
      </c>
      <c r="L112" s="260"/>
      <c r="M112" s="260"/>
      <c r="N112" s="242">
        <f t="shared" si="8"/>
        <v>0</v>
      </c>
      <c r="O112" s="242"/>
      <c r="P112" s="242"/>
      <c r="Q112" s="242">
        <f t="shared" si="9"/>
        <v>0</v>
      </c>
      <c r="R112" s="242"/>
      <c r="S112" s="242"/>
      <c r="T112" s="242">
        <f t="shared" ca="1" si="10"/>
        <v>0</v>
      </c>
      <c r="U112" s="242"/>
      <c r="V112" s="242"/>
      <c r="W112" s="12"/>
      <c r="X112" s="12"/>
    </row>
    <row r="113" spans="2:24" ht="15" customHeight="1" x14ac:dyDescent="0.15">
      <c r="B113" s="244">
        <v>5</v>
      </c>
      <c r="C113" s="245"/>
      <c r="D113" s="239">
        <f t="shared" si="7"/>
        <v>0</v>
      </c>
      <c r="E113" s="240"/>
      <c r="F113" s="241"/>
      <c r="K113" s="260" t="s">
        <v>58</v>
      </c>
      <c r="L113" s="260"/>
      <c r="M113" s="260"/>
      <c r="N113" s="242">
        <f t="shared" si="8"/>
        <v>0</v>
      </c>
      <c r="O113" s="242"/>
      <c r="P113" s="242"/>
      <c r="Q113" s="242">
        <f t="shared" si="9"/>
        <v>0</v>
      </c>
      <c r="R113" s="242"/>
      <c r="S113" s="242"/>
      <c r="T113" s="242">
        <f t="shared" ca="1" si="10"/>
        <v>0</v>
      </c>
      <c r="U113" s="242"/>
      <c r="V113" s="242"/>
      <c r="W113" s="12"/>
      <c r="X113" s="12"/>
    </row>
    <row r="114" spans="2:24" ht="15" customHeight="1" x14ac:dyDescent="0.15">
      <c r="B114" s="244">
        <v>6</v>
      </c>
      <c r="C114" s="245"/>
      <c r="D114" s="239">
        <f t="shared" si="7"/>
        <v>0</v>
      </c>
      <c r="E114" s="240"/>
      <c r="F114" s="241"/>
      <c r="K114" s="260" t="s">
        <v>59</v>
      </c>
      <c r="L114" s="260"/>
      <c r="M114" s="260"/>
      <c r="N114" s="242">
        <f t="shared" si="8"/>
        <v>0</v>
      </c>
      <c r="O114" s="242"/>
      <c r="P114" s="242"/>
      <c r="Q114" s="242">
        <f t="shared" si="9"/>
        <v>0</v>
      </c>
      <c r="R114" s="242"/>
      <c r="S114" s="242"/>
      <c r="T114" s="242">
        <f t="shared" ca="1" si="10"/>
        <v>0</v>
      </c>
      <c r="U114" s="242"/>
      <c r="V114" s="242"/>
      <c r="W114" s="12"/>
      <c r="X114" s="12"/>
    </row>
    <row r="115" spans="2:24" ht="15" customHeight="1" x14ac:dyDescent="0.15">
      <c r="B115" s="244">
        <v>7</v>
      </c>
      <c r="C115" s="245"/>
      <c r="D115" s="239">
        <f t="shared" si="7"/>
        <v>0</v>
      </c>
      <c r="E115" s="240"/>
      <c r="F115" s="241"/>
      <c r="K115" s="260" t="s">
        <v>60</v>
      </c>
      <c r="L115" s="260"/>
      <c r="M115" s="260"/>
      <c r="N115" s="242">
        <f t="shared" si="8"/>
        <v>0</v>
      </c>
      <c r="O115" s="242"/>
      <c r="P115" s="242"/>
      <c r="Q115" s="242">
        <f t="shared" si="9"/>
        <v>0</v>
      </c>
      <c r="R115" s="242"/>
      <c r="S115" s="242"/>
      <c r="T115" s="242">
        <f t="shared" ca="1" si="10"/>
        <v>0</v>
      </c>
      <c r="U115" s="242"/>
      <c r="V115" s="242"/>
      <c r="W115" s="12"/>
      <c r="X115" s="12"/>
    </row>
    <row r="116" spans="2:24" ht="15" customHeight="1" x14ac:dyDescent="0.15">
      <c r="B116" s="244">
        <v>8</v>
      </c>
      <c r="C116" s="245"/>
      <c r="D116" s="239">
        <f t="shared" si="7"/>
        <v>0</v>
      </c>
      <c r="E116" s="240"/>
      <c r="F116" s="241"/>
      <c r="K116" s="260" t="s">
        <v>61</v>
      </c>
      <c r="L116" s="260"/>
      <c r="M116" s="260"/>
      <c r="N116" s="242">
        <f t="shared" si="8"/>
        <v>0</v>
      </c>
      <c r="O116" s="242"/>
      <c r="P116" s="242"/>
      <c r="Q116" s="242">
        <f t="shared" si="9"/>
        <v>0</v>
      </c>
      <c r="R116" s="242"/>
      <c r="S116" s="242"/>
      <c r="T116" s="242">
        <f t="shared" ca="1" si="10"/>
        <v>0</v>
      </c>
      <c r="U116" s="242"/>
      <c r="V116" s="242"/>
      <c r="W116" s="12"/>
      <c r="X116" s="12"/>
    </row>
    <row r="117" spans="2:24" ht="15" customHeight="1" x14ac:dyDescent="0.15">
      <c r="B117" s="244">
        <v>9</v>
      </c>
      <c r="C117" s="245"/>
      <c r="D117" s="239">
        <f t="shared" si="7"/>
        <v>0</v>
      </c>
      <c r="E117" s="240"/>
      <c r="F117" s="241"/>
      <c r="K117" s="260" t="s">
        <v>62</v>
      </c>
      <c r="L117" s="260"/>
      <c r="M117" s="260"/>
      <c r="N117" s="242">
        <f t="shared" si="8"/>
        <v>0</v>
      </c>
      <c r="O117" s="242"/>
      <c r="P117" s="242"/>
      <c r="Q117" s="242">
        <f t="shared" si="9"/>
        <v>0</v>
      </c>
      <c r="R117" s="242"/>
      <c r="S117" s="242"/>
      <c r="T117" s="242">
        <f t="shared" ca="1" si="10"/>
        <v>0</v>
      </c>
      <c r="U117" s="242"/>
      <c r="V117" s="242"/>
      <c r="W117" s="12"/>
      <c r="X117" s="12"/>
    </row>
    <row r="118" spans="2:24" ht="15" customHeight="1" x14ac:dyDescent="0.15">
      <c r="B118" s="244">
        <v>10</v>
      </c>
      <c r="C118" s="245"/>
      <c r="D118" s="239">
        <f t="shared" si="7"/>
        <v>0</v>
      </c>
      <c r="E118" s="240"/>
      <c r="F118" s="241"/>
      <c r="K118" s="260" t="s">
        <v>63</v>
      </c>
      <c r="L118" s="260"/>
      <c r="M118" s="260"/>
      <c r="N118" s="242">
        <f t="shared" si="8"/>
        <v>0</v>
      </c>
      <c r="O118" s="242"/>
      <c r="P118" s="242"/>
      <c r="Q118" s="242">
        <f t="shared" si="9"/>
        <v>0</v>
      </c>
      <c r="R118" s="242"/>
      <c r="S118" s="242"/>
      <c r="T118" s="242">
        <f t="shared" ca="1" si="10"/>
        <v>0</v>
      </c>
      <c r="U118" s="242"/>
      <c r="V118" s="242"/>
      <c r="W118" s="12"/>
      <c r="X118" s="12"/>
    </row>
    <row r="119" spans="2:24" ht="15" customHeight="1" x14ac:dyDescent="0.15">
      <c r="B119" s="244">
        <v>11</v>
      </c>
      <c r="C119" s="245"/>
      <c r="D119" s="239">
        <f t="shared" si="7"/>
        <v>0</v>
      </c>
      <c r="E119" s="240"/>
      <c r="F119" s="241"/>
      <c r="K119" s="260" t="s">
        <v>64</v>
      </c>
      <c r="L119" s="260"/>
      <c r="M119" s="260"/>
      <c r="N119" s="242">
        <f t="shared" si="8"/>
        <v>0</v>
      </c>
      <c r="O119" s="242"/>
      <c r="P119" s="242"/>
      <c r="Q119" s="242">
        <f t="shared" si="9"/>
        <v>0</v>
      </c>
      <c r="R119" s="242"/>
      <c r="S119" s="242"/>
      <c r="T119" s="242">
        <f t="shared" ca="1" si="10"/>
        <v>0</v>
      </c>
      <c r="U119" s="242"/>
      <c r="V119" s="242"/>
      <c r="W119" s="12"/>
      <c r="X119" s="12"/>
    </row>
    <row r="120" spans="2:24" ht="15" customHeight="1" x14ac:dyDescent="0.15">
      <c r="B120" s="244">
        <v>12</v>
      </c>
      <c r="C120" s="245"/>
      <c r="D120" s="239">
        <f t="shared" si="7"/>
        <v>0</v>
      </c>
      <c r="E120" s="240"/>
      <c r="F120" s="241"/>
      <c r="K120" s="260" t="s">
        <v>65</v>
      </c>
      <c r="L120" s="260"/>
      <c r="M120" s="260"/>
      <c r="N120" s="242">
        <f t="shared" si="8"/>
        <v>0</v>
      </c>
      <c r="O120" s="242"/>
      <c r="P120" s="242"/>
      <c r="Q120" s="242">
        <f t="shared" si="9"/>
        <v>0</v>
      </c>
      <c r="R120" s="242"/>
      <c r="S120" s="242"/>
      <c r="T120" s="242">
        <f t="shared" ca="1" si="10"/>
        <v>0</v>
      </c>
      <c r="U120" s="242"/>
      <c r="V120" s="242"/>
      <c r="W120" s="12"/>
      <c r="X120" s="12"/>
    </row>
    <row r="121" spans="2:24" ht="15" customHeight="1" x14ac:dyDescent="0.15">
      <c r="B121" s="244">
        <v>13</v>
      </c>
      <c r="C121" s="245"/>
      <c r="D121" s="239">
        <f t="shared" si="7"/>
        <v>0</v>
      </c>
      <c r="E121" s="240"/>
      <c r="F121" s="241"/>
      <c r="K121" s="260" t="s">
        <v>66</v>
      </c>
      <c r="L121" s="260"/>
      <c r="M121" s="260"/>
      <c r="N121" s="242">
        <f t="shared" si="8"/>
        <v>0</v>
      </c>
      <c r="O121" s="242"/>
      <c r="P121" s="242"/>
      <c r="Q121" s="242">
        <f t="shared" si="9"/>
        <v>0</v>
      </c>
      <c r="R121" s="242"/>
      <c r="S121" s="242"/>
      <c r="T121" s="242">
        <f t="shared" ca="1" si="10"/>
        <v>0</v>
      </c>
      <c r="U121" s="242"/>
      <c r="V121" s="242"/>
      <c r="W121" s="12"/>
      <c r="X121" s="12"/>
    </row>
    <row r="122" spans="2:24" ht="15" customHeight="1" x14ac:dyDescent="0.15">
      <c r="B122" s="244">
        <v>14</v>
      </c>
      <c r="C122" s="245"/>
      <c r="D122" s="239">
        <f t="shared" si="7"/>
        <v>0</v>
      </c>
      <c r="E122" s="240"/>
      <c r="F122" s="241"/>
      <c r="K122" s="260" t="s">
        <v>67</v>
      </c>
      <c r="L122" s="260"/>
      <c r="M122" s="260"/>
      <c r="N122" s="242">
        <f t="shared" si="8"/>
        <v>0</v>
      </c>
      <c r="O122" s="242"/>
      <c r="P122" s="242"/>
      <c r="Q122" s="242">
        <f t="shared" si="9"/>
        <v>0</v>
      </c>
      <c r="R122" s="242"/>
      <c r="S122" s="242"/>
      <c r="T122" s="242">
        <f t="shared" ca="1" si="10"/>
        <v>0</v>
      </c>
      <c r="U122" s="242"/>
      <c r="V122" s="242"/>
      <c r="W122" s="12"/>
      <c r="X122" s="12"/>
    </row>
    <row r="123" spans="2:24" ht="15" customHeight="1" x14ac:dyDescent="0.15">
      <c r="B123" s="244">
        <v>15</v>
      </c>
      <c r="C123" s="245"/>
      <c r="D123" s="239">
        <f t="shared" si="7"/>
        <v>0</v>
      </c>
      <c r="E123" s="240"/>
      <c r="F123" s="241"/>
      <c r="K123" s="260" t="s">
        <v>68</v>
      </c>
      <c r="L123" s="260"/>
      <c r="M123" s="260"/>
      <c r="N123" s="242">
        <f t="shared" si="8"/>
        <v>0</v>
      </c>
      <c r="O123" s="242"/>
      <c r="P123" s="242"/>
      <c r="Q123" s="242">
        <f t="shared" si="9"/>
        <v>0</v>
      </c>
      <c r="R123" s="242"/>
      <c r="S123" s="242"/>
      <c r="T123" s="242">
        <f t="shared" ca="1" si="10"/>
        <v>0</v>
      </c>
      <c r="U123" s="242"/>
      <c r="V123" s="242"/>
      <c r="W123" s="12"/>
      <c r="X123" s="12"/>
    </row>
    <row r="124" spans="2:24" ht="15" customHeight="1" x14ac:dyDescent="0.15">
      <c r="B124" s="244">
        <v>16</v>
      </c>
      <c r="C124" s="245"/>
      <c r="D124" s="239">
        <f t="shared" si="7"/>
        <v>0</v>
      </c>
      <c r="E124" s="240"/>
      <c r="F124" s="241"/>
      <c r="K124" s="260" t="s">
        <v>69</v>
      </c>
      <c r="L124" s="260"/>
      <c r="M124" s="260"/>
      <c r="N124" s="242">
        <f t="shared" si="8"/>
        <v>0</v>
      </c>
      <c r="O124" s="242"/>
      <c r="P124" s="242"/>
      <c r="Q124" s="242">
        <f t="shared" si="9"/>
        <v>0</v>
      </c>
      <c r="R124" s="242"/>
      <c r="S124" s="242"/>
      <c r="T124" s="242">
        <f t="shared" ca="1" si="10"/>
        <v>0</v>
      </c>
      <c r="U124" s="242"/>
      <c r="V124" s="242"/>
      <c r="W124" s="12"/>
      <c r="X124" s="12"/>
    </row>
    <row r="125" spans="2:24" ht="15" customHeight="1" x14ac:dyDescent="0.15">
      <c r="B125" s="244">
        <v>17</v>
      </c>
      <c r="C125" s="245"/>
      <c r="D125" s="239">
        <f t="shared" si="7"/>
        <v>0</v>
      </c>
      <c r="E125" s="240"/>
      <c r="F125" s="241"/>
      <c r="K125" s="260" t="s">
        <v>70</v>
      </c>
      <c r="L125" s="260"/>
      <c r="M125" s="260"/>
      <c r="N125" s="242">
        <f t="shared" si="8"/>
        <v>0</v>
      </c>
      <c r="O125" s="242"/>
      <c r="P125" s="242"/>
      <c r="Q125" s="242">
        <f t="shared" si="9"/>
        <v>0</v>
      </c>
      <c r="R125" s="242"/>
      <c r="S125" s="242"/>
      <c r="T125" s="242">
        <f t="shared" ca="1" si="10"/>
        <v>0</v>
      </c>
      <c r="U125" s="242"/>
      <c r="V125" s="242"/>
      <c r="W125" s="12"/>
      <c r="X125" s="12"/>
    </row>
    <row r="126" spans="2:24" ht="15" customHeight="1" x14ac:dyDescent="0.15">
      <c r="B126" s="244">
        <v>18</v>
      </c>
      <c r="C126" s="245"/>
      <c r="D126" s="239">
        <f t="shared" si="7"/>
        <v>0</v>
      </c>
      <c r="E126" s="240"/>
      <c r="F126" s="241"/>
      <c r="K126" s="260" t="s">
        <v>71</v>
      </c>
      <c r="L126" s="260"/>
      <c r="M126" s="260"/>
      <c r="N126" s="242">
        <f t="shared" si="8"/>
        <v>0</v>
      </c>
      <c r="O126" s="242"/>
      <c r="P126" s="242"/>
      <c r="Q126" s="242">
        <f t="shared" si="9"/>
        <v>0</v>
      </c>
      <c r="R126" s="242"/>
      <c r="S126" s="242"/>
      <c r="T126" s="242">
        <f t="shared" ca="1" si="10"/>
        <v>0</v>
      </c>
      <c r="U126" s="242"/>
      <c r="V126" s="242"/>
      <c r="W126" s="12"/>
      <c r="X126" s="12"/>
    </row>
    <row r="127" spans="2:24" ht="15" customHeight="1" x14ac:dyDescent="0.15">
      <c r="B127" s="244">
        <v>19</v>
      </c>
      <c r="C127" s="245"/>
      <c r="D127" s="239">
        <f t="shared" si="7"/>
        <v>0</v>
      </c>
      <c r="E127" s="240"/>
      <c r="F127" s="241"/>
      <c r="K127" s="260" t="s">
        <v>72</v>
      </c>
      <c r="L127" s="260"/>
      <c r="M127" s="260"/>
      <c r="N127" s="242">
        <f t="shared" si="8"/>
        <v>0</v>
      </c>
      <c r="O127" s="242"/>
      <c r="P127" s="242"/>
      <c r="Q127" s="242">
        <f t="shared" si="9"/>
        <v>0</v>
      </c>
      <c r="R127" s="242"/>
      <c r="S127" s="242"/>
      <c r="T127" s="242">
        <f t="shared" ca="1" si="10"/>
        <v>0</v>
      </c>
      <c r="U127" s="242"/>
      <c r="V127" s="242"/>
      <c r="W127" s="12"/>
      <c r="X127" s="12"/>
    </row>
    <row r="128" spans="2:24" ht="15" customHeight="1" x14ac:dyDescent="0.15">
      <c r="B128" s="244">
        <v>20</v>
      </c>
      <c r="C128" s="245"/>
      <c r="D128" s="239">
        <f t="shared" si="7"/>
        <v>0</v>
      </c>
      <c r="E128" s="240"/>
      <c r="F128" s="241"/>
      <c r="K128" s="260" t="s">
        <v>73</v>
      </c>
      <c r="L128" s="260"/>
      <c r="M128" s="260"/>
      <c r="N128" s="242">
        <f t="shared" si="8"/>
        <v>0</v>
      </c>
      <c r="O128" s="242"/>
      <c r="P128" s="242"/>
      <c r="Q128" s="242">
        <f t="shared" si="9"/>
        <v>0</v>
      </c>
      <c r="R128" s="242"/>
      <c r="S128" s="242"/>
      <c r="T128" s="242">
        <f t="shared" ca="1" si="10"/>
        <v>0</v>
      </c>
      <c r="U128" s="242"/>
      <c r="V128" s="242"/>
      <c r="W128" s="12"/>
      <c r="X128" s="12"/>
    </row>
    <row r="129" spans="2:24" ht="15" customHeight="1" x14ac:dyDescent="0.15">
      <c r="B129" s="244">
        <v>21</v>
      </c>
      <c r="C129" s="245"/>
      <c r="D129" s="239">
        <f t="shared" si="7"/>
        <v>0</v>
      </c>
      <c r="E129" s="240"/>
      <c r="F129" s="241"/>
      <c r="K129" s="260" t="s">
        <v>74</v>
      </c>
      <c r="L129" s="260"/>
      <c r="M129" s="260"/>
      <c r="N129" s="242">
        <f t="shared" si="8"/>
        <v>0</v>
      </c>
      <c r="O129" s="242"/>
      <c r="P129" s="242"/>
      <c r="Q129" s="242">
        <f t="shared" si="9"/>
        <v>0</v>
      </c>
      <c r="R129" s="242"/>
      <c r="S129" s="242"/>
      <c r="T129" s="242">
        <f t="shared" ca="1" si="10"/>
        <v>0</v>
      </c>
      <c r="U129" s="242"/>
      <c r="V129" s="242"/>
      <c r="W129" s="12"/>
      <c r="X129" s="12"/>
    </row>
    <row r="130" spans="2:24" ht="15" customHeight="1" x14ac:dyDescent="0.15">
      <c r="B130" s="244">
        <v>22</v>
      </c>
      <c r="C130" s="245"/>
      <c r="D130" s="239">
        <f t="shared" si="7"/>
        <v>0</v>
      </c>
      <c r="E130" s="240"/>
      <c r="F130" s="241"/>
      <c r="K130" s="260" t="s">
        <v>75</v>
      </c>
      <c r="L130" s="260"/>
      <c r="M130" s="260"/>
      <c r="N130" s="242">
        <f t="shared" si="8"/>
        <v>0</v>
      </c>
      <c r="O130" s="242"/>
      <c r="P130" s="242"/>
      <c r="Q130" s="242">
        <f t="shared" si="9"/>
        <v>0</v>
      </c>
      <c r="R130" s="242"/>
      <c r="S130" s="242"/>
      <c r="T130" s="242">
        <f t="shared" ca="1" si="10"/>
        <v>0</v>
      </c>
      <c r="U130" s="242"/>
      <c r="V130" s="242"/>
      <c r="W130" s="12"/>
      <c r="X130" s="12"/>
    </row>
    <row r="131" spans="2:24" ht="15" customHeight="1" x14ac:dyDescent="0.15">
      <c r="B131" s="244">
        <v>23</v>
      </c>
      <c r="C131" s="245"/>
      <c r="D131" s="239">
        <f t="shared" si="7"/>
        <v>0</v>
      </c>
      <c r="E131" s="240"/>
      <c r="F131" s="241"/>
      <c r="K131" s="260" t="s">
        <v>76</v>
      </c>
      <c r="L131" s="260"/>
      <c r="M131" s="260"/>
      <c r="N131" s="242">
        <f t="shared" si="8"/>
        <v>0</v>
      </c>
      <c r="O131" s="242"/>
      <c r="P131" s="242"/>
      <c r="Q131" s="242">
        <f t="shared" si="9"/>
        <v>0</v>
      </c>
      <c r="R131" s="242"/>
      <c r="S131" s="242"/>
      <c r="T131" s="242">
        <f t="shared" ca="1" si="10"/>
        <v>0</v>
      </c>
      <c r="U131" s="242"/>
      <c r="V131" s="242"/>
      <c r="W131" s="12"/>
      <c r="X131" s="12"/>
    </row>
    <row r="132" spans="2:24" ht="15" customHeight="1" x14ac:dyDescent="0.15">
      <c r="B132" s="244">
        <v>24</v>
      </c>
      <c r="C132" s="245"/>
      <c r="D132" s="239">
        <f t="shared" si="7"/>
        <v>0</v>
      </c>
      <c r="E132" s="240"/>
      <c r="F132" s="241"/>
      <c r="K132" s="263" t="s">
        <v>77</v>
      </c>
      <c r="L132" s="263"/>
      <c r="M132" s="263"/>
      <c r="N132" s="235">
        <f t="shared" si="8"/>
        <v>0</v>
      </c>
      <c r="O132" s="235"/>
      <c r="P132" s="235"/>
      <c r="Q132" s="235">
        <f t="shared" si="9"/>
        <v>0</v>
      </c>
      <c r="R132" s="235"/>
      <c r="S132" s="235"/>
      <c r="T132" s="235">
        <f t="shared" ca="1" si="10"/>
        <v>0</v>
      </c>
      <c r="U132" s="235"/>
      <c r="V132" s="235"/>
      <c r="W132" s="12"/>
      <c r="X132" s="12"/>
    </row>
    <row r="133" spans="2:24" ht="15" customHeight="1" x14ac:dyDescent="0.15">
      <c r="B133" s="244">
        <v>25</v>
      </c>
      <c r="C133" s="245"/>
      <c r="D133" s="239">
        <f t="shared" si="7"/>
        <v>0</v>
      </c>
      <c r="E133" s="240"/>
      <c r="F133" s="241"/>
      <c r="K133" s="236" t="s">
        <v>10</v>
      </c>
      <c r="L133" s="237"/>
      <c r="M133" s="238"/>
      <c r="N133" s="243">
        <f>SUM(N109:P132)</f>
        <v>0</v>
      </c>
      <c r="O133" s="243"/>
      <c r="P133" s="243"/>
      <c r="Q133" s="243">
        <f>SUM(Q109:S132)</f>
        <v>0</v>
      </c>
      <c r="R133" s="243"/>
      <c r="S133" s="243"/>
      <c r="T133" s="243">
        <f ca="1">SUM(T109:V132)</f>
        <v>0</v>
      </c>
      <c r="U133" s="243"/>
      <c r="V133" s="243"/>
      <c r="W133" s="12"/>
      <c r="X133" s="12"/>
    </row>
    <row r="134" spans="2:24" ht="15" customHeight="1" x14ac:dyDescent="0.15">
      <c r="B134" s="244">
        <v>26</v>
      </c>
      <c r="C134" s="245"/>
      <c r="D134" s="239">
        <f t="shared" si="7"/>
        <v>0</v>
      </c>
      <c r="E134" s="240"/>
      <c r="F134" s="241"/>
    </row>
    <row r="135" spans="2:24" ht="15" customHeight="1" x14ac:dyDescent="0.15">
      <c r="B135" s="244">
        <v>27</v>
      </c>
      <c r="C135" s="245"/>
      <c r="D135" s="239">
        <f t="shared" si="7"/>
        <v>0</v>
      </c>
      <c r="E135" s="240"/>
      <c r="F135" s="241"/>
    </row>
    <row r="136" spans="2:24" ht="15" customHeight="1" x14ac:dyDescent="0.15">
      <c r="B136" s="244">
        <v>28</v>
      </c>
      <c r="C136" s="245"/>
      <c r="D136" s="239">
        <f t="shared" si="7"/>
        <v>0</v>
      </c>
      <c r="E136" s="240"/>
      <c r="F136" s="241"/>
    </row>
    <row r="137" spans="2:24" ht="15" customHeight="1" x14ac:dyDescent="0.15">
      <c r="B137" s="244">
        <v>29</v>
      </c>
      <c r="C137" s="245"/>
      <c r="D137" s="239">
        <f t="shared" si="7"/>
        <v>0</v>
      </c>
      <c r="E137" s="240"/>
      <c r="F137" s="241"/>
    </row>
    <row r="138" spans="2:24" ht="15" customHeight="1" x14ac:dyDescent="0.15">
      <c r="B138" s="244">
        <v>30</v>
      </c>
      <c r="C138" s="245"/>
      <c r="D138" s="239">
        <f t="shared" si="7"/>
        <v>0</v>
      </c>
      <c r="E138" s="240"/>
      <c r="F138" s="241"/>
    </row>
    <row r="139" spans="2:24" ht="15" customHeight="1" x14ac:dyDescent="0.15">
      <c r="B139" s="261">
        <v>31</v>
      </c>
      <c r="C139" s="262"/>
      <c r="D139" s="229">
        <f t="shared" si="7"/>
        <v>0</v>
      </c>
      <c r="E139" s="230"/>
      <c r="F139" s="231"/>
    </row>
    <row r="140" spans="2:24" ht="15" customHeight="1" x14ac:dyDescent="0.15">
      <c r="B140" s="236" t="s">
        <v>10</v>
      </c>
      <c r="C140" s="237"/>
      <c r="D140" s="232">
        <f>SUM(D109:F139)</f>
        <v>0</v>
      </c>
      <c r="E140" s="233"/>
      <c r="F140" s="234"/>
    </row>
    <row r="143" spans="2:24" ht="15" customHeight="1" x14ac:dyDescent="0.15">
      <c r="B143" s="1" t="s">
        <v>84</v>
      </c>
    </row>
    <row r="144" spans="2:24" ht="15" customHeight="1" x14ac:dyDescent="0.15">
      <c r="B144" s="1" t="s">
        <v>129</v>
      </c>
    </row>
    <row r="145" spans="2:14" ht="15" customHeight="1" x14ac:dyDescent="0.15">
      <c r="B145" s="2" t="s">
        <v>6</v>
      </c>
      <c r="C145" s="256">
        <v>12500</v>
      </c>
      <c r="D145" s="256"/>
      <c r="E145" s="51" t="s">
        <v>7</v>
      </c>
      <c r="F145" s="255">
        <f t="shared" ref="F145:F150" ca="1" si="11">N57</f>
        <v>0</v>
      </c>
      <c r="G145" s="255"/>
      <c r="H145" s="51" t="s">
        <v>8</v>
      </c>
      <c r="I145" s="51" t="s">
        <v>136</v>
      </c>
      <c r="J145" s="228">
        <f t="shared" ref="J145:J150" ca="1" si="12">C145*F145</f>
        <v>0</v>
      </c>
      <c r="K145" s="228"/>
      <c r="L145" s="228"/>
      <c r="M145" s="228"/>
      <c r="N145" s="1" t="s">
        <v>4</v>
      </c>
    </row>
    <row r="146" spans="2:14" ht="15" customHeight="1" x14ac:dyDescent="0.15">
      <c r="B146" s="2" t="s">
        <v>6</v>
      </c>
      <c r="C146" s="256">
        <f>C145-100</f>
        <v>12400</v>
      </c>
      <c r="D146" s="256"/>
      <c r="E146" s="51" t="s">
        <v>7</v>
      </c>
      <c r="F146" s="255">
        <f t="shared" ca="1" si="11"/>
        <v>0</v>
      </c>
      <c r="G146" s="255"/>
      <c r="H146" s="51" t="s">
        <v>8</v>
      </c>
      <c r="I146" s="51" t="s">
        <v>136</v>
      </c>
      <c r="J146" s="257">
        <f t="shared" ca="1" si="12"/>
        <v>0</v>
      </c>
      <c r="K146" s="257"/>
      <c r="L146" s="257"/>
      <c r="M146" s="257"/>
      <c r="N146" s="1" t="s">
        <v>4</v>
      </c>
    </row>
    <row r="147" spans="2:14" ht="15" customHeight="1" x14ac:dyDescent="0.15">
      <c r="B147" s="2" t="s">
        <v>6</v>
      </c>
      <c r="C147" s="256">
        <f>C145-200</f>
        <v>12300</v>
      </c>
      <c r="D147" s="256"/>
      <c r="E147" s="51" t="s">
        <v>7</v>
      </c>
      <c r="F147" s="255">
        <f t="shared" ca="1" si="11"/>
        <v>0</v>
      </c>
      <c r="G147" s="255"/>
      <c r="H147" s="51" t="s">
        <v>8</v>
      </c>
      <c r="I147" s="51" t="s">
        <v>136</v>
      </c>
      <c r="J147" s="257">
        <f t="shared" ca="1" si="12"/>
        <v>0</v>
      </c>
      <c r="K147" s="257"/>
      <c r="L147" s="257"/>
      <c r="M147" s="257"/>
      <c r="N147" s="1" t="s">
        <v>4</v>
      </c>
    </row>
    <row r="148" spans="2:14" ht="15" customHeight="1" x14ac:dyDescent="0.15">
      <c r="B148" s="2" t="s">
        <v>6</v>
      </c>
      <c r="C148" s="256">
        <f>C145-400</f>
        <v>12100</v>
      </c>
      <c r="D148" s="256"/>
      <c r="E148" s="51" t="s">
        <v>7</v>
      </c>
      <c r="F148" s="255">
        <f t="shared" ca="1" si="11"/>
        <v>0</v>
      </c>
      <c r="G148" s="255"/>
      <c r="H148" s="51" t="s">
        <v>8</v>
      </c>
      <c r="I148" s="51" t="s">
        <v>136</v>
      </c>
      <c r="J148" s="257">
        <f t="shared" ca="1" si="12"/>
        <v>0</v>
      </c>
      <c r="K148" s="257"/>
      <c r="L148" s="257"/>
      <c r="M148" s="257"/>
      <c r="N148" s="1" t="s">
        <v>4</v>
      </c>
    </row>
    <row r="149" spans="2:14" ht="15" customHeight="1" x14ac:dyDescent="0.15">
      <c r="B149" s="2" t="s">
        <v>6</v>
      </c>
      <c r="C149" s="256">
        <f>C145-500</f>
        <v>12000</v>
      </c>
      <c r="D149" s="256"/>
      <c r="E149" s="51" t="s">
        <v>7</v>
      </c>
      <c r="F149" s="255">
        <f t="shared" ca="1" si="11"/>
        <v>0</v>
      </c>
      <c r="G149" s="255"/>
      <c r="H149" s="51" t="s">
        <v>8</v>
      </c>
      <c r="I149" s="51" t="s">
        <v>136</v>
      </c>
      <c r="J149" s="257">
        <f t="shared" ca="1" si="12"/>
        <v>0</v>
      </c>
      <c r="K149" s="257"/>
      <c r="L149" s="257"/>
      <c r="M149" s="257"/>
      <c r="N149" s="1" t="s">
        <v>4</v>
      </c>
    </row>
    <row r="150" spans="2:14" ht="15" customHeight="1" x14ac:dyDescent="0.15">
      <c r="B150" s="18" t="s">
        <v>6</v>
      </c>
      <c r="C150" s="254">
        <f>C145-800</f>
        <v>11700</v>
      </c>
      <c r="D150" s="254"/>
      <c r="E150" s="53" t="s">
        <v>7</v>
      </c>
      <c r="F150" s="255">
        <f t="shared" ca="1" si="11"/>
        <v>0</v>
      </c>
      <c r="G150" s="255"/>
      <c r="H150" s="53" t="s">
        <v>8</v>
      </c>
      <c r="I150" s="53" t="s">
        <v>136</v>
      </c>
      <c r="J150" s="258">
        <f t="shared" ca="1" si="12"/>
        <v>0</v>
      </c>
      <c r="K150" s="258"/>
      <c r="L150" s="258"/>
      <c r="M150" s="258"/>
      <c r="N150" s="16" t="s">
        <v>4</v>
      </c>
    </row>
    <row r="151" spans="2:14" ht="15" customHeight="1" x14ac:dyDescent="0.15">
      <c r="D151" s="2" t="s">
        <v>10</v>
      </c>
      <c r="F151" s="259">
        <f ca="1">SUM(F145:G150)</f>
        <v>0</v>
      </c>
      <c r="G151" s="259"/>
      <c r="H151" s="1" t="s">
        <v>8</v>
      </c>
      <c r="J151" s="228">
        <f ca="1">SUM(J145:M150)</f>
        <v>0</v>
      </c>
      <c r="K151" s="228"/>
      <c r="L151" s="228"/>
      <c r="M151" s="228"/>
      <c r="N151" s="1" t="s">
        <v>4</v>
      </c>
    </row>
    <row r="152" spans="2:14" ht="15" customHeight="1" x14ac:dyDescent="0.15">
      <c r="B152" s="1" t="s">
        <v>130</v>
      </c>
    </row>
    <row r="153" spans="2:14" ht="15" customHeight="1" x14ac:dyDescent="0.15">
      <c r="B153" s="2" t="s">
        <v>6</v>
      </c>
      <c r="C153" s="256">
        <f>C145*0.9</f>
        <v>11250</v>
      </c>
      <c r="D153" s="256"/>
      <c r="E153" s="51" t="s">
        <v>7</v>
      </c>
      <c r="F153" s="255">
        <f t="shared" ref="F153:F158" ca="1" si="13">P57</f>
        <v>0</v>
      </c>
      <c r="G153" s="255"/>
      <c r="H153" s="51" t="s">
        <v>8</v>
      </c>
      <c r="I153" s="51" t="s">
        <v>136</v>
      </c>
      <c r="J153" s="228">
        <f t="shared" ref="J153:J158" ca="1" si="14">C153*F153</f>
        <v>0</v>
      </c>
      <c r="K153" s="228"/>
      <c r="L153" s="228"/>
      <c r="M153" s="228"/>
      <c r="N153" s="1" t="s">
        <v>4</v>
      </c>
    </row>
    <row r="154" spans="2:14" ht="15" customHeight="1" x14ac:dyDescent="0.15">
      <c r="B154" s="2" t="s">
        <v>6</v>
      </c>
      <c r="C154" s="256">
        <f>C153-100</f>
        <v>11150</v>
      </c>
      <c r="D154" s="256"/>
      <c r="E154" s="51" t="s">
        <v>7</v>
      </c>
      <c r="F154" s="255">
        <f t="shared" ca="1" si="13"/>
        <v>0</v>
      </c>
      <c r="G154" s="255"/>
      <c r="H154" s="51" t="s">
        <v>8</v>
      </c>
      <c r="I154" s="51" t="s">
        <v>136</v>
      </c>
      <c r="J154" s="257">
        <f t="shared" ca="1" si="14"/>
        <v>0</v>
      </c>
      <c r="K154" s="257"/>
      <c r="L154" s="257"/>
      <c r="M154" s="257"/>
      <c r="N154" s="1" t="s">
        <v>4</v>
      </c>
    </row>
    <row r="155" spans="2:14" ht="15" customHeight="1" x14ac:dyDescent="0.15">
      <c r="B155" s="2" t="s">
        <v>6</v>
      </c>
      <c r="C155" s="256">
        <f>C153-200</f>
        <v>11050</v>
      </c>
      <c r="D155" s="256"/>
      <c r="E155" s="51" t="s">
        <v>7</v>
      </c>
      <c r="F155" s="255">
        <f t="shared" ca="1" si="13"/>
        <v>0</v>
      </c>
      <c r="G155" s="255"/>
      <c r="H155" s="51" t="s">
        <v>8</v>
      </c>
      <c r="I155" s="51" t="s">
        <v>136</v>
      </c>
      <c r="J155" s="257">
        <f t="shared" ca="1" si="14"/>
        <v>0</v>
      </c>
      <c r="K155" s="257"/>
      <c r="L155" s="257"/>
      <c r="M155" s="257"/>
      <c r="N155" s="1" t="s">
        <v>4</v>
      </c>
    </row>
    <row r="156" spans="2:14" ht="15" customHeight="1" x14ac:dyDescent="0.15">
      <c r="B156" s="2" t="s">
        <v>6</v>
      </c>
      <c r="C156" s="256">
        <f>C153-400</f>
        <v>10850</v>
      </c>
      <c r="D156" s="256"/>
      <c r="E156" s="51" t="s">
        <v>7</v>
      </c>
      <c r="F156" s="255">
        <f t="shared" ca="1" si="13"/>
        <v>0</v>
      </c>
      <c r="G156" s="255"/>
      <c r="H156" s="51" t="s">
        <v>8</v>
      </c>
      <c r="I156" s="51" t="s">
        <v>136</v>
      </c>
      <c r="J156" s="257">
        <f t="shared" ca="1" si="14"/>
        <v>0</v>
      </c>
      <c r="K156" s="257"/>
      <c r="L156" s="257"/>
      <c r="M156" s="257"/>
      <c r="N156" s="1" t="s">
        <v>4</v>
      </c>
    </row>
    <row r="157" spans="2:14" ht="15" customHeight="1" x14ac:dyDescent="0.15">
      <c r="B157" s="2" t="s">
        <v>6</v>
      </c>
      <c r="C157" s="256">
        <f>C153-500</f>
        <v>10750</v>
      </c>
      <c r="D157" s="256"/>
      <c r="E157" s="51" t="s">
        <v>7</v>
      </c>
      <c r="F157" s="255">
        <f t="shared" ca="1" si="13"/>
        <v>0</v>
      </c>
      <c r="G157" s="255"/>
      <c r="H157" s="51" t="s">
        <v>8</v>
      </c>
      <c r="I157" s="51" t="s">
        <v>136</v>
      </c>
      <c r="J157" s="257">
        <f t="shared" ca="1" si="14"/>
        <v>0</v>
      </c>
      <c r="K157" s="257"/>
      <c r="L157" s="257"/>
      <c r="M157" s="257"/>
      <c r="N157" s="1" t="s">
        <v>4</v>
      </c>
    </row>
    <row r="158" spans="2:14" ht="15" customHeight="1" x14ac:dyDescent="0.15">
      <c r="B158" s="18" t="s">
        <v>6</v>
      </c>
      <c r="C158" s="254">
        <f>C153-800</f>
        <v>10450</v>
      </c>
      <c r="D158" s="254"/>
      <c r="E158" s="53" t="s">
        <v>7</v>
      </c>
      <c r="F158" s="255">
        <f t="shared" ca="1" si="13"/>
        <v>0</v>
      </c>
      <c r="G158" s="255"/>
      <c r="H158" s="53" t="s">
        <v>8</v>
      </c>
      <c r="I158" s="53" t="s">
        <v>136</v>
      </c>
      <c r="J158" s="258">
        <f t="shared" ca="1" si="14"/>
        <v>0</v>
      </c>
      <c r="K158" s="258"/>
      <c r="L158" s="258"/>
      <c r="M158" s="258"/>
      <c r="N158" s="16" t="s">
        <v>4</v>
      </c>
    </row>
    <row r="159" spans="2:14" ht="15" customHeight="1" x14ac:dyDescent="0.15">
      <c r="D159" s="2" t="s">
        <v>10</v>
      </c>
      <c r="F159" s="259">
        <f ca="1">SUM(F153:G158)</f>
        <v>0</v>
      </c>
      <c r="G159" s="259"/>
      <c r="H159" s="1" t="s">
        <v>8</v>
      </c>
      <c r="J159" s="228">
        <f ca="1">SUM(J153:M158)</f>
        <v>0</v>
      </c>
      <c r="K159" s="228"/>
      <c r="L159" s="228"/>
      <c r="M159" s="228"/>
      <c r="N159" s="1" t="s">
        <v>4</v>
      </c>
    </row>
  </sheetData>
  <sheetProtection selectLockedCells="1"/>
  <mergeCells count="652">
    <mergeCell ref="H103:S103"/>
    <mergeCell ref="H104:S104"/>
    <mergeCell ref="H105:S105"/>
    <mergeCell ref="H106:S106"/>
    <mergeCell ref="C158:D158"/>
    <mergeCell ref="F158:G158"/>
    <mergeCell ref="J158:M158"/>
    <mergeCell ref="F159:G159"/>
    <mergeCell ref="J159:M159"/>
    <mergeCell ref="C156:D156"/>
    <mergeCell ref="F156:G156"/>
    <mergeCell ref="J156:M156"/>
    <mergeCell ref="C157:D157"/>
    <mergeCell ref="F157:G157"/>
    <mergeCell ref="J157:M157"/>
    <mergeCell ref="C154:D154"/>
    <mergeCell ref="F154:G154"/>
    <mergeCell ref="J154:M154"/>
    <mergeCell ref="C155:D155"/>
    <mergeCell ref="F155:G155"/>
    <mergeCell ref="J155:M155"/>
    <mergeCell ref="K125:M125"/>
    <mergeCell ref="C153:D153"/>
    <mergeCell ref="F153:G153"/>
    <mergeCell ref="B96:E96"/>
    <mergeCell ref="B95:E95"/>
    <mergeCell ref="B97:E97"/>
    <mergeCell ref="F102:G102"/>
    <mergeCell ref="F95:G95"/>
    <mergeCell ref="F103:G103"/>
    <mergeCell ref="F97:G97"/>
    <mergeCell ref="F96:G96"/>
    <mergeCell ref="D114:F114"/>
    <mergeCell ref="D111:F111"/>
    <mergeCell ref="D112:F112"/>
    <mergeCell ref="D113:F113"/>
    <mergeCell ref="J153:M153"/>
    <mergeCell ref="B116:C116"/>
    <mergeCell ref="B117:C117"/>
    <mergeCell ref="B106:E106"/>
    <mergeCell ref="A57:E57"/>
    <mergeCell ref="A58:E58"/>
    <mergeCell ref="F58:G58"/>
    <mergeCell ref="B102:E102"/>
    <mergeCell ref="B98:E98"/>
    <mergeCell ref="F106:G106"/>
    <mergeCell ref="B105:E105"/>
    <mergeCell ref="B103:E103"/>
    <mergeCell ref="F105:G105"/>
    <mergeCell ref="B92:E92"/>
    <mergeCell ref="B94:E94"/>
    <mergeCell ref="F65:S66"/>
    <mergeCell ref="H67:S67"/>
    <mergeCell ref="H68:S68"/>
    <mergeCell ref="H69:S69"/>
    <mergeCell ref="H70:S70"/>
    <mergeCell ref="H96:S96"/>
    <mergeCell ref="H97:S97"/>
    <mergeCell ref="H98:S98"/>
    <mergeCell ref="H99:S99"/>
    <mergeCell ref="H100:S100"/>
    <mergeCell ref="H101:S101"/>
    <mergeCell ref="H102:S102"/>
    <mergeCell ref="L61:M61"/>
    <mergeCell ref="N61:O61"/>
    <mergeCell ref="L62:M62"/>
    <mergeCell ref="N58:O58"/>
    <mergeCell ref="A41:D41"/>
    <mergeCell ref="E41:F41"/>
    <mergeCell ref="G41:H41"/>
    <mergeCell ref="I41:J41"/>
    <mergeCell ref="A56:E56"/>
    <mergeCell ref="L58:M58"/>
    <mergeCell ref="F57:I57"/>
    <mergeCell ref="H58:I58"/>
    <mergeCell ref="L57:M57"/>
    <mergeCell ref="P57:Q57"/>
    <mergeCell ref="P58:Q58"/>
    <mergeCell ref="P59:Q59"/>
    <mergeCell ref="P60:Q60"/>
    <mergeCell ref="P61:Q61"/>
    <mergeCell ref="R57:S57"/>
    <mergeCell ref="R58:S58"/>
    <mergeCell ref="R59:S59"/>
    <mergeCell ref="R60:S60"/>
    <mergeCell ref="R61:S61"/>
    <mergeCell ref="A40:D40"/>
    <mergeCell ref="E40:F40"/>
    <mergeCell ref="G40:H40"/>
    <mergeCell ref="I40:J40"/>
    <mergeCell ref="K40:L40"/>
    <mergeCell ref="A39:D39"/>
    <mergeCell ref="E39:F39"/>
    <mergeCell ref="G39:H39"/>
    <mergeCell ref="K41:L41"/>
    <mergeCell ref="F59:G59"/>
    <mergeCell ref="F60:G60"/>
    <mergeCell ref="H60:I60"/>
    <mergeCell ref="L59:M59"/>
    <mergeCell ref="N59:O59"/>
    <mergeCell ref="L60:M60"/>
    <mergeCell ref="N60:O60"/>
    <mergeCell ref="A51:D51"/>
    <mergeCell ref="G51:H51"/>
    <mergeCell ref="I51:J51"/>
    <mergeCell ref="K51:L51"/>
    <mergeCell ref="E51:F51"/>
    <mergeCell ref="H59:I59"/>
    <mergeCell ref="Q1:R1"/>
    <mergeCell ref="A55:E55"/>
    <mergeCell ref="F55:I55"/>
    <mergeCell ref="L55:M56"/>
    <mergeCell ref="N55:S55"/>
    <mergeCell ref="N56:O56"/>
    <mergeCell ref="P56:Q56"/>
    <mergeCell ref="R56:S56"/>
    <mergeCell ref="F56:I56"/>
    <mergeCell ref="A50:D50"/>
    <mergeCell ref="G50:H50"/>
    <mergeCell ref="I50:J50"/>
    <mergeCell ref="K50:L50"/>
    <mergeCell ref="E50:F50"/>
    <mergeCell ref="A49:D49"/>
    <mergeCell ref="G49:H49"/>
    <mergeCell ref="I49:J49"/>
    <mergeCell ref="K49:L49"/>
    <mergeCell ref="E49:F49"/>
    <mergeCell ref="A48:D48"/>
    <mergeCell ref="G48:H48"/>
    <mergeCell ref="I48:J48"/>
    <mergeCell ref="K48:L48"/>
    <mergeCell ref="E48:F48"/>
    <mergeCell ref="T105:Y105"/>
    <mergeCell ref="T106:Y106"/>
    <mergeCell ref="B99:E99"/>
    <mergeCell ref="F101:G101"/>
    <mergeCell ref="B100:E100"/>
    <mergeCell ref="B84:E84"/>
    <mergeCell ref="B101:E101"/>
    <mergeCell ref="B104:E104"/>
    <mergeCell ref="T103:Y103"/>
    <mergeCell ref="F104:G104"/>
    <mergeCell ref="T99:Y99"/>
    <mergeCell ref="F99:G99"/>
    <mergeCell ref="T104:Y104"/>
    <mergeCell ref="T100:Y100"/>
    <mergeCell ref="T101:Y101"/>
    <mergeCell ref="T102:Y102"/>
    <mergeCell ref="F100:G100"/>
    <mergeCell ref="F91:G91"/>
    <mergeCell ref="F93:G93"/>
    <mergeCell ref="T96:Y96"/>
    <mergeCell ref="T95:Y95"/>
    <mergeCell ref="T98:Y98"/>
    <mergeCell ref="F98:G98"/>
    <mergeCell ref="T97:Y97"/>
    <mergeCell ref="T92:Y92"/>
    <mergeCell ref="F92:G92"/>
    <mergeCell ref="B93:E93"/>
    <mergeCell ref="T94:Y94"/>
    <mergeCell ref="F94:G94"/>
    <mergeCell ref="H92:S92"/>
    <mergeCell ref="H93:S93"/>
    <mergeCell ref="H94:S94"/>
    <mergeCell ref="H95:S95"/>
    <mergeCell ref="B90:E90"/>
    <mergeCell ref="T90:Y90"/>
    <mergeCell ref="F90:G90"/>
    <mergeCell ref="F89:G89"/>
    <mergeCell ref="B91:E91"/>
    <mergeCell ref="B89:E89"/>
    <mergeCell ref="H89:S89"/>
    <mergeCell ref="H90:S90"/>
    <mergeCell ref="H91:S91"/>
    <mergeCell ref="B88:E88"/>
    <mergeCell ref="T88:Y88"/>
    <mergeCell ref="F88:G88"/>
    <mergeCell ref="F87:G87"/>
    <mergeCell ref="B87:E87"/>
    <mergeCell ref="B86:E86"/>
    <mergeCell ref="T86:Y86"/>
    <mergeCell ref="F86:G86"/>
    <mergeCell ref="H86:S86"/>
    <mergeCell ref="H87:S87"/>
    <mergeCell ref="H88:S88"/>
    <mergeCell ref="F84:G84"/>
    <mergeCell ref="B85:E85"/>
    <mergeCell ref="T85:Y85"/>
    <mergeCell ref="F85:G85"/>
    <mergeCell ref="T82:Y82"/>
    <mergeCell ref="F82:G82"/>
    <mergeCell ref="B83:E83"/>
    <mergeCell ref="T83:Y83"/>
    <mergeCell ref="F83:G83"/>
    <mergeCell ref="B82:E82"/>
    <mergeCell ref="H82:S82"/>
    <mergeCell ref="H83:S83"/>
    <mergeCell ref="H84:S84"/>
    <mergeCell ref="H85:S85"/>
    <mergeCell ref="T80:Y80"/>
    <mergeCell ref="F80:G80"/>
    <mergeCell ref="B81:E81"/>
    <mergeCell ref="T81:Y81"/>
    <mergeCell ref="F81:G81"/>
    <mergeCell ref="B80:E80"/>
    <mergeCell ref="T79:Y79"/>
    <mergeCell ref="F79:G79"/>
    <mergeCell ref="H80:S80"/>
    <mergeCell ref="H81:S81"/>
    <mergeCell ref="B78:E78"/>
    <mergeCell ref="T78:Y78"/>
    <mergeCell ref="F78:G78"/>
    <mergeCell ref="B79:E79"/>
    <mergeCell ref="T77:Y77"/>
    <mergeCell ref="F77:G77"/>
    <mergeCell ref="B76:E76"/>
    <mergeCell ref="T76:Y76"/>
    <mergeCell ref="F76:G76"/>
    <mergeCell ref="B77:E77"/>
    <mergeCell ref="H76:S76"/>
    <mergeCell ref="H77:S77"/>
    <mergeCell ref="H78:S78"/>
    <mergeCell ref="H79:S79"/>
    <mergeCell ref="T75:Y75"/>
    <mergeCell ref="F75:G75"/>
    <mergeCell ref="B74:E74"/>
    <mergeCell ref="T74:Y74"/>
    <mergeCell ref="F74:G74"/>
    <mergeCell ref="B75:E75"/>
    <mergeCell ref="T73:Y73"/>
    <mergeCell ref="F73:G73"/>
    <mergeCell ref="H74:S74"/>
    <mergeCell ref="H75:S75"/>
    <mergeCell ref="B72:E72"/>
    <mergeCell ref="T72:Y72"/>
    <mergeCell ref="F72:G72"/>
    <mergeCell ref="B73:E73"/>
    <mergeCell ref="B71:E71"/>
    <mergeCell ref="T71:Y71"/>
    <mergeCell ref="F71:G71"/>
    <mergeCell ref="H71:S71"/>
    <mergeCell ref="H72:S72"/>
    <mergeCell ref="H73:S73"/>
    <mergeCell ref="B70:E70"/>
    <mergeCell ref="T70:Y70"/>
    <mergeCell ref="F70:G70"/>
    <mergeCell ref="B69:E69"/>
    <mergeCell ref="T69:Y69"/>
    <mergeCell ref="N62:O62"/>
    <mergeCell ref="L63:M63"/>
    <mergeCell ref="N63:O63"/>
    <mergeCell ref="P62:Q62"/>
    <mergeCell ref="P63:Q63"/>
    <mergeCell ref="R62:S62"/>
    <mergeCell ref="R63:S63"/>
    <mergeCell ref="B68:E68"/>
    <mergeCell ref="T68:Y68"/>
    <mergeCell ref="B65:E66"/>
    <mergeCell ref="B67:E67"/>
    <mergeCell ref="F69:G69"/>
    <mergeCell ref="F68:G68"/>
    <mergeCell ref="T65:Y66"/>
    <mergeCell ref="F67:G67"/>
    <mergeCell ref="T67:Y67"/>
    <mergeCell ref="N57:O57"/>
    <mergeCell ref="G53:H53"/>
    <mergeCell ref="I53:J53"/>
    <mergeCell ref="K53:L53"/>
    <mergeCell ref="I52:J52"/>
    <mergeCell ref="K52:L52"/>
    <mergeCell ref="G52:H52"/>
    <mergeCell ref="E52:F52"/>
    <mergeCell ref="A52:D52"/>
    <mergeCell ref="A47:D47"/>
    <mergeCell ref="G47:H47"/>
    <mergeCell ref="I47:J47"/>
    <mergeCell ref="K47:L47"/>
    <mergeCell ref="E47:F47"/>
    <mergeCell ref="I37:J37"/>
    <mergeCell ref="G45:H45"/>
    <mergeCell ref="I45:J45"/>
    <mergeCell ref="E43:F43"/>
    <mergeCell ref="G43:H43"/>
    <mergeCell ref="I43:J43"/>
    <mergeCell ref="E38:F38"/>
    <mergeCell ref="G38:H38"/>
    <mergeCell ref="I38:J38"/>
    <mergeCell ref="I39:J39"/>
    <mergeCell ref="A42:D42"/>
    <mergeCell ref="G42:H42"/>
    <mergeCell ref="A43:D43"/>
    <mergeCell ref="A38:D38"/>
    <mergeCell ref="K38:L38"/>
    <mergeCell ref="K46:L46"/>
    <mergeCell ref="E45:F45"/>
    <mergeCell ref="G46:H46"/>
    <mergeCell ref="I46:J46"/>
    <mergeCell ref="G20:H20"/>
    <mergeCell ref="I20:J20"/>
    <mergeCell ref="E36:F36"/>
    <mergeCell ref="E37:F37"/>
    <mergeCell ref="G21:H21"/>
    <mergeCell ref="K20:L20"/>
    <mergeCell ref="R11:V11"/>
    <mergeCell ref="O11:Q11"/>
    <mergeCell ref="L11:N11"/>
    <mergeCell ref="M17:O17"/>
    <mergeCell ref="K21:L21"/>
    <mergeCell ref="E21:F21"/>
    <mergeCell ref="E22:F22"/>
    <mergeCell ref="I29:J29"/>
    <mergeCell ref="K29:L29"/>
    <mergeCell ref="G28:H28"/>
    <mergeCell ref="I27:J27"/>
    <mergeCell ref="K27:L27"/>
    <mergeCell ref="I28:J28"/>
    <mergeCell ref="K28:L28"/>
    <mergeCell ref="E29:F29"/>
    <mergeCell ref="K32:L32"/>
    <mergeCell ref="I33:J33"/>
    <mergeCell ref="I36:J36"/>
    <mergeCell ref="A19:D19"/>
    <mergeCell ref="G19:H19"/>
    <mergeCell ref="G17:L17"/>
    <mergeCell ref="E17:F18"/>
    <mergeCell ref="E19:F19"/>
    <mergeCell ref="K19:L19"/>
    <mergeCell ref="I19:J19"/>
    <mergeCell ref="I18:J18"/>
    <mergeCell ref="K18:L18"/>
    <mergeCell ref="A17:D18"/>
    <mergeCell ref="G18:H18"/>
    <mergeCell ref="R3:Y3"/>
    <mergeCell ref="L6:N6"/>
    <mergeCell ref="O6:Y7"/>
    <mergeCell ref="L8:N8"/>
    <mergeCell ref="O8:Y10"/>
    <mergeCell ref="G22:H22"/>
    <mergeCell ref="K22:L22"/>
    <mergeCell ref="I22:J22"/>
    <mergeCell ref="A24:D24"/>
    <mergeCell ref="E20:F20"/>
    <mergeCell ref="A23:D23"/>
    <mergeCell ref="G23:H23"/>
    <mergeCell ref="A22:D22"/>
    <mergeCell ref="I23:J23"/>
    <mergeCell ref="A21:D21"/>
    <mergeCell ref="I21:J21"/>
    <mergeCell ref="K23:L23"/>
    <mergeCell ref="E23:F23"/>
    <mergeCell ref="G24:H24"/>
    <mergeCell ref="I24:J24"/>
    <mergeCell ref="K24:L24"/>
    <mergeCell ref="E24:F24"/>
    <mergeCell ref="A20:D20"/>
    <mergeCell ref="P17:Y17"/>
    <mergeCell ref="A25:D25"/>
    <mergeCell ref="G25:H25"/>
    <mergeCell ref="I25:J25"/>
    <mergeCell ref="K25:L25"/>
    <mergeCell ref="E25:F25"/>
    <mergeCell ref="A26:D26"/>
    <mergeCell ref="G26:H26"/>
    <mergeCell ref="E26:F26"/>
    <mergeCell ref="I26:J26"/>
    <mergeCell ref="K26:L26"/>
    <mergeCell ref="A27:D27"/>
    <mergeCell ref="G27:H27"/>
    <mergeCell ref="E27:F27"/>
    <mergeCell ref="I30:J30"/>
    <mergeCell ref="K30:L30"/>
    <mergeCell ref="I31:J31"/>
    <mergeCell ref="K31:L31"/>
    <mergeCell ref="A28:D28"/>
    <mergeCell ref="A30:D30"/>
    <mergeCell ref="G30:H30"/>
    <mergeCell ref="E30:F30"/>
    <mergeCell ref="E28:F28"/>
    <mergeCell ref="A35:D35"/>
    <mergeCell ref="G35:H35"/>
    <mergeCell ref="I35:J35"/>
    <mergeCell ref="A33:D33"/>
    <mergeCell ref="G33:H33"/>
    <mergeCell ref="K35:L35"/>
    <mergeCell ref="E35:F35"/>
    <mergeCell ref="K34:L34"/>
    <mergeCell ref="A29:D29"/>
    <mergeCell ref="G29:H29"/>
    <mergeCell ref="K33:L33"/>
    <mergeCell ref="A32:D32"/>
    <mergeCell ref="E32:F32"/>
    <mergeCell ref="E33:F33"/>
    <mergeCell ref="A31:D31"/>
    <mergeCell ref="G31:H31"/>
    <mergeCell ref="E31:F31"/>
    <mergeCell ref="G32:H32"/>
    <mergeCell ref="A34:D34"/>
    <mergeCell ref="I34:J34"/>
    <mergeCell ref="G34:H34"/>
    <mergeCell ref="I32:J32"/>
    <mergeCell ref="E34:F34"/>
    <mergeCell ref="K36:L36"/>
    <mergeCell ref="K44:L44"/>
    <mergeCell ref="K45:L45"/>
    <mergeCell ref="K42:L42"/>
    <mergeCell ref="I42:J42"/>
    <mergeCell ref="I44:J44"/>
    <mergeCell ref="K43:L43"/>
    <mergeCell ref="K37:L37"/>
    <mergeCell ref="K39:L39"/>
    <mergeCell ref="E46:F46"/>
    <mergeCell ref="G36:H36"/>
    <mergeCell ref="A44:D44"/>
    <mergeCell ref="B128:C128"/>
    <mergeCell ref="A36:D36"/>
    <mergeCell ref="G37:H37"/>
    <mergeCell ref="E44:F44"/>
    <mergeCell ref="G44:H44"/>
    <mergeCell ref="B115:C115"/>
    <mergeCell ref="B108:C108"/>
    <mergeCell ref="B109:C109"/>
    <mergeCell ref="B110:C110"/>
    <mergeCell ref="B111:C111"/>
    <mergeCell ref="E42:F42"/>
    <mergeCell ref="B112:C112"/>
    <mergeCell ref="B113:C113"/>
    <mergeCell ref="B114:C114"/>
    <mergeCell ref="A53:D53"/>
    <mergeCell ref="A45:D45"/>
    <mergeCell ref="A46:D46"/>
    <mergeCell ref="A37:D37"/>
    <mergeCell ref="B118:C118"/>
    <mergeCell ref="B119:C119"/>
    <mergeCell ref="B120:C120"/>
    <mergeCell ref="B121:C121"/>
    <mergeCell ref="B122:C122"/>
    <mergeCell ref="B123:C123"/>
    <mergeCell ref="Z70:AA70"/>
    <mergeCell ref="K123:M123"/>
    <mergeCell ref="D110:F110"/>
    <mergeCell ref="K109:M109"/>
    <mergeCell ref="K110:M110"/>
    <mergeCell ref="Q108:S108"/>
    <mergeCell ref="T108:V108"/>
    <mergeCell ref="Q110:S110"/>
    <mergeCell ref="T110:V110"/>
    <mergeCell ref="K113:M113"/>
    <mergeCell ref="K114:M114"/>
    <mergeCell ref="K115:M115"/>
    <mergeCell ref="K116:M116"/>
    <mergeCell ref="K111:M111"/>
    <mergeCell ref="K112:M112"/>
    <mergeCell ref="K108:M108"/>
    <mergeCell ref="N108:P108"/>
    <mergeCell ref="N109:P109"/>
    <mergeCell ref="N110:P110"/>
    <mergeCell ref="N112:P112"/>
    <mergeCell ref="N111:P111"/>
    <mergeCell ref="B129:C129"/>
    <mergeCell ref="B130:C130"/>
    <mergeCell ref="B131:C131"/>
    <mergeCell ref="B124:C124"/>
    <mergeCell ref="B125:C125"/>
    <mergeCell ref="B126:C126"/>
    <mergeCell ref="B127:C127"/>
    <mergeCell ref="Z79:AA79"/>
    <mergeCell ref="Z80:AA80"/>
    <mergeCell ref="Z81:AA81"/>
    <mergeCell ref="Z82:AA82"/>
    <mergeCell ref="D117:F117"/>
    <mergeCell ref="D118:F118"/>
    <mergeCell ref="K117:M117"/>
    <mergeCell ref="K118:M118"/>
    <mergeCell ref="D123:F123"/>
    <mergeCell ref="D124:F124"/>
    <mergeCell ref="K119:M119"/>
    <mergeCell ref="K120:M120"/>
    <mergeCell ref="D119:F119"/>
    <mergeCell ref="D120:F120"/>
    <mergeCell ref="K121:M121"/>
    <mergeCell ref="K122:M122"/>
    <mergeCell ref="K126:M126"/>
    <mergeCell ref="K124:M124"/>
    <mergeCell ref="K127:M127"/>
    <mergeCell ref="K128:M128"/>
    <mergeCell ref="J146:M146"/>
    <mergeCell ref="C146:D146"/>
    <mergeCell ref="C145:D145"/>
    <mergeCell ref="D135:F135"/>
    <mergeCell ref="D136:F136"/>
    <mergeCell ref="B136:C136"/>
    <mergeCell ref="B137:C137"/>
    <mergeCell ref="B134:C134"/>
    <mergeCell ref="K129:M129"/>
    <mergeCell ref="K130:M130"/>
    <mergeCell ref="D133:F133"/>
    <mergeCell ref="D137:F137"/>
    <mergeCell ref="F145:G145"/>
    <mergeCell ref="B140:C140"/>
    <mergeCell ref="B138:C138"/>
    <mergeCell ref="B139:C139"/>
    <mergeCell ref="D138:F138"/>
    <mergeCell ref="K131:M131"/>
    <mergeCell ref="K132:M132"/>
    <mergeCell ref="D134:F134"/>
    <mergeCell ref="B135:C135"/>
    <mergeCell ref="C150:D150"/>
    <mergeCell ref="F150:G150"/>
    <mergeCell ref="C149:D149"/>
    <mergeCell ref="F149:G149"/>
    <mergeCell ref="F146:G146"/>
    <mergeCell ref="J151:M151"/>
    <mergeCell ref="J149:M149"/>
    <mergeCell ref="J150:M150"/>
    <mergeCell ref="F151:G151"/>
    <mergeCell ref="J147:M147"/>
    <mergeCell ref="J148:M148"/>
    <mergeCell ref="C148:D148"/>
    <mergeCell ref="F148:G148"/>
    <mergeCell ref="C147:D147"/>
    <mergeCell ref="F147:G147"/>
    <mergeCell ref="B132:C132"/>
    <mergeCell ref="B133:C133"/>
    <mergeCell ref="D131:F131"/>
    <mergeCell ref="Z83:AA83"/>
    <mergeCell ref="Z84:AA84"/>
    <mergeCell ref="Q109:S109"/>
    <mergeCell ref="T109:V109"/>
    <mergeCell ref="T84:Y84"/>
    <mergeCell ref="T87:Y87"/>
    <mergeCell ref="T89:Y89"/>
    <mergeCell ref="T91:Y91"/>
    <mergeCell ref="T93:Y93"/>
    <mergeCell ref="D127:F127"/>
    <mergeCell ref="D128:F128"/>
    <mergeCell ref="D129:F129"/>
    <mergeCell ref="D130:F130"/>
    <mergeCell ref="D115:F115"/>
    <mergeCell ref="D116:F116"/>
    <mergeCell ref="D121:F121"/>
    <mergeCell ref="D122:F122"/>
    <mergeCell ref="D125:F125"/>
    <mergeCell ref="D126:F126"/>
    <mergeCell ref="D108:F108"/>
    <mergeCell ref="D109:F109"/>
    <mergeCell ref="N115:P115"/>
    <mergeCell ref="Q111:S111"/>
    <mergeCell ref="T111:V111"/>
    <mergeCell ref="Q112:S112"/>
    <mergeCell ref="T112:V112"/>
    <mergeCell ref="N113:P113"/>
    <mergeCell ref="Q113:S113"/>
    <mergeCell ref="T113:V113"/>
    <mergeCell ref="N114:P114"/>
    <mergeCell ref="Q114:S114"/>
    <mergeCell ref="T114:V114"/>
    <mergeCell ref="Q115:S115"/>
    <mergeCell ref="T115:V115"/>
    <mergeCell ref="N116:P116"/>
    <mergeCell ref="Q116:S116"/>
    <mergeCell ref="T116:V116"/>
    <mergeCell ref="N117:P117"/>
    <mergeCell ref="Q117:S117"/>
    <mergeCell ref="T117:V117"/>
    <mergeCell ref="N118:P118"/>
    <mergeCell ref="Q118:S118"/>
    <mergeCell ref="T118:V118"/>
    <mergeCell ref="N119:P119"/>
    <mergeCell ref="Q119:S119"/>
    <mergeCell ref="T119:V119"/>
    <mergeCell ref="N120:P120"/>
    <mergeCell ref="Q120:S120"/>
    <mergeCell ref="T120:V120"/>
    <mergeCell ref="N121:P121"/>
    <mergeCell ref="Q121:S121"/>
    <mergeCell ref="T121:V121"/>
    <mergeCell ref="N122:P122"/>
    <mergeCell ref="Q122:S122"/>
    <mergeCell ref="T122:V122"/>
    <mergeCell ref="N123:P123"/>
    <mergeCell ref="Q123:S123"/>
    <mergeCell ref="T123:V123"/>
    <mergeCell ref="N124:P124"/>
    <mergeCell ref="Q124:S124"/>
    <mergeCell ref="T124:V124"/>
    <mergeCell ref="N125:P125"/>
    <mergeCell ref="Q125:S125"/>
    <mergeCell ref="T125:V125"/>
    <mergeCell ref="N126:P126"/>
    <mergeCell ref="Q126:S126"/>
    <mergeCell ref="T126:V126"/>
    <mergeCell ref="N127:P127"/>
    <mergeCell ref="Q127:S127"/>
    <mergeCell ref="T127:V127"/>
    <mergeCell ref="T132:V132"/>
    <mergeCell ref="N133:P133"/>
    <mergeCell ref="Q133:S133"/>
    <mergeCell ref="T133:V133"/>
    <mergeCell ref="N130:P130"/>
    <mergeCell ref="Q130:S130"/>
    <mergeCell ref="T130:V130"/>
    <mergeCell ref="N131:P131"/>
    <mergeCell ref="Q131:S131"/>
    <mergeCell ref="T131:V131"/>
    <mergeCell ref="J145:M145"/>
    <mergeCell ref="D139:F139"/>
    <mergeCell ref="D140:F140"/>
    <mergeCell ref="N132:P132"/>
    <mergeCell ref="Q132:S132"/>
    <mergeCell ref="K133:M133"/>
    <mergeCell ref="D132:F132"/>
    <mergeCell ref="Z87:AA87"/>
    <mergeCell ref="Z88:AA88"/>
    <mergeCell ref="Z97:AA97"/>
    <mergeCell ref="Z98:AA98"/>
    <mergeCell ref="Z89:AA89"/>
    <mergeCell ref="Z90:AA90"/>
    <mergeCell ref="Z99:AA99"/>
    <mergeCell ref="Z92:AA92"/>
    <mergeCell ref="Z93:AA93"/>
    <mergeCell ref="Z94:AA94"/>
    <mergeCell ref="Z95:AA95"/>
    <mergeCell ref="N128:P128"/>
    <mergeCell ref="Q128:S128"/>
    <mergeCell ref="T128:V128"/>
    <mergeCell ref="N129:P129"/>
    <mergeCell ref="Q129:S129"/>
    <mergeCell ref="T129:V129"/>
    <mergeCell ref="B1:O1"/>
    <mergeCell ref="Z91:AA91"/>
    <mergeCell ref="Z96:AA96"/>
    <mergeCell ref="Z85:AA85"/>
    <mergeCell ref="Z86:AA86"/>
    <mergeCell ref="Z104:AA104"/>
    <mergeCell ref="Z105:AA105"/>
    <mergeCell ref="Z106:AA106"/>
    <mergeCell ref="Z100:AA100"/>
    <mergeCell ref="Z101:AA101"/>
    <mergeCell ref="Z102:AA102"/>
    <mergeCell ref="Z103:AA103"/>
    <mergeCell ref="Z66:AA66"/>
    <mergeCell ref="Z75:AA75"/>
    <mergeCell ref="Z76:AA76"/>
    <mergeCell ref="Z77:AA77"/>
    <mergeCell ref="Z78:AA78"/>
    <mergeCell ref="Z71:AA71"/>
    <mergeCell ref="Z72:AA72"/>
    <mergeCell ref="Z73:AA73"/>
    <mergeCell ref="Z74:AA74"/>
    <mergeCell ref="Z67:AA67"/>
    <mergeCell ref="Z68:AA68"/>
    <mergeCell ref="Z69:AA69"/>
  </mergeCells>
  <phoneticPr fontId="3"/>
  <dataValidations xWindow="220" yWindow="529" count="15">
    <dataValidation type="list" allowBlank="1" showDropDown="1" showInputMessage="1" showErrorMessage="1" errorTitle="入力できません。" error="このセルには入力の必要はありません。" sqref="Y109:Y133 N134:Y159 C151:D151 E153:E159 C141:F144 A3:Q5 R4:Y5 A53:L53 A54:Y54 N55:S56 T55:Y66 J55:M63 F55:I55 F61:I63 C159:D159 A67:A159 B141:B143 B107:Y108 B109:C140 G109:M144 AK5:AK10 F58:G60 B145:B151 E145:E151 B153:B159 C152:M152 H153:I159 H145:I151 A17:P18 P53 P1:P2 Z54:AL159 G64:S64 F64:F65 A55:E66 A6:K16 L6:N10 L12:Y16 Y1:AL2 A1:A2 Q18:X18 Z3:AJ53 AL3:AL53 AM18:AM53 AK12:AK53" xr:uid="{00000000-0002-0000-0300-000000000000}">
      <formula1>#REF!</formula1>
    </dataValidation>
    <dataValidation imeMode="on" allowBlank="1" showInputMessage="1" showErrorMessage="1" sqref="B67:E106" xr:uid="{00000000-0002-0000-0300-000001000000}"/>
    <dataValidation type="list" allowBlank="1" showDropDown="1" showInputMessage="1" showErrorMessage="1" errorTitle="入力できません。" error="このセルには入力の必要はありません。" promptTitle="保護しています。" prompt="このセルは自動集計しますので入力は不要です。" sqref="N57:S63 N109:X133 M53:O53 D109:F140 H58:I60 J153:M159 J145:M151 F145:G151 F153:G159 O19:O52 M19:M52 K20:L52 F56:I56" xr:uid="{00000000-0002-0000-0300-000002000000}">
      <formula1>#REF!</formula1>
    </dataValidation>
    <dataValidation type="list" errorStyle="warning" allowBlank="1" showDropDown="1" showInputMessage="1" showErrorMessage="1" errorTitle="入力できません。" error="このセルには入力の必要はありません。" sqref="AK11" xr:uid="{00000000-0002-0000-0300-000003000000}">
      <formula1>#REF!</formula1>
    </dataValidation>
    <dataValidation imeMode="on" allowBlank="1" showInputMessage="1" showErrorMessage="1" prompt="事業所の責任者の役職を直接入力してください。" sqref="O11:Q11" xr:uid="{00000000-0002-0000-0300-000009000000}"/>
    <dataValidation imeMode="on" allowBlank="1" showInputMessage="1" showErrorMessage="1" prompt="事業所の責任者の氏名を直接入力してください。" sqref="R11:X11" xr:uid="{00000000-0002-0000-0300-00000A000000}"/>
    <dataValidation allowBlank="1" showDropDown="1" showInputMessage="1" showErrorMessage="1" errorTitle="入力できません。" error="このセルには入力の必要はありません。" sqref="B144 B152 L11:N11" xr:uid="{00000000-0002-0000-0300-00000B000000}"/>
    <dataValidation type="list" imeMode="on" allowBlank="1" showInputMessage="1" showErrorMessage="1" sqref="F67:G106" xr:uid="{00000000-0002-0000-0300-00000C000000}">
      <formula1>$AK$3:$AK$26</formula1>
    </dataValidation>
    <dataValidation type="list" allowBlank="1" showInputMessage="1" showErrorMessage="1" sqref="U1" xr:uid="{00000000-0002-0000-0300-00000E000000}">
      <formula1>"4,5,6,7,8,9,10,11,12,1,2,3"</formula1>
    </dataValidation>
    <dataValidation type="list" imeMode="off" allowBlank="1" showInputMessage="1" showErrorMessage="1" sqref="P19:Y52" xr:uid="{00000000-0002-0000-0300-000005000000}">
      <formula1>"1,2,3,4,5,6,7,8,9,10,11,12,13,14,15,16,17,18,19,20,21,22,23,24,25,26,27,28,29,30,31"</formula1>
    </dataValidation>
    <dataValidation type="list" imeMode="on" allowBlank="1" showInputMessage="1" showErrorMessage="1" sqref="A19:D52" xr:uid="{00000000-0002-0000-0300-000006000000}">
      <formula1>$B$67:$B$106</formula1>
    </dataValidation>
    <dataValidation type="list" imeMode="off" allowBlank="1" showInputMessage="1" showErrorMessage="1" sqref="G19:J52" xr:uid="{00000000-0002-0000-0300-000007000000}">
      <formula1>"0,100,400"</formula1>
    </dataValidation>
    <dataValidation type="list" allowBlank="1" showDropDown="1" showInputMessage="1" showErrorMessage="1" errorTitle="入力できません。" error="このセルには入力の必要はありません。" promptTitle="保護しています。" prompt="このセルには入力できません。" sqref="E19:F52" xr:uid="{00000000-0002-0000-0300-000008000000}">
      <formula1>#REF!</formula1>
    </dataValidation>
    <dataValidation type="list" allowBlank="1" showDropDown="1" showInputMessage="1" errorTitle="入力できません。" error="このセルには入力の必要はありません。" promptTitle="保護しています。" prompt="このセルは自動集計しますので入力は不要です。" sqref="F57:I57" xr:uid="{03069FCC-973C-45D7-8286-CD351A3525D8}">
      <formula1>#REF!</formula1>
    </dataValidation>
    <dataValidation type="list" imeMode="off" allowBlank="1" showInputMessage="1" showErrorMessage="1" sqref="N19:N52" xr:uid="{87B7F0F4-C18F-41C4-A0A5-4C8856C59AA4}">
      <formula1>"0,1,2,3,4,5,6,7,8,9,10"</formula1>
    </dataValidation>
  </dataValidations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&amp;C－&amp;P/&amp;N－</oddFooter>
  </headerFooter>
  <rowBreaks count="2" manualBreakCount="2">
    <brk id="53" max="23" man="1"/>
    <brk id="106" max="2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V40"/>
  <sheetViews>
    <sheetView tabSelected="1" view="pageBreakPreview" zoomScaleNormal="70" zoomScaleSheetLayoutView="100" workbookViewId="0">
      <selection activeCell="P5" sqref="P5"/>
    </sheetView>
  </sheetViews>
  <sheetFormatPr defaultColWidth="4.875" defaultRowHeight="25.5" customHeight="1" x14ac:dyDescent="0.15"/>
  <cols>
    <col min="1" max="1" width="3.125" style="22" customWidth="1"/>
    <col min="2" max="2" width="11.75" style="22" customWidth="1"/>
    <col min="3" max="15" width="5.875" style="22" customWidth="1"/>
    <col min="16" max="16384" width="4.875" style="22"/>
  </cols>
  <sheetData>
    <row r="1" spans="1:22" ht="21" customHeight="1" thickBot="1" x14ac:dyDescent="0.2">
      <c r="A1" s="31"/>
      <c r="B1" s="202" t="s">
        <v>85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31"/>
      <c r="T1" s="407"/>
      <c r="U1" s="408"/>
      <c r="V1" s="409"/>
    </row>
    <row r="2" spans="1:22" ht="14.25" customHeight="1" x14ac:dyDescent="0.1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1"/>
    </row>
    <row r="3" spans="1:22" ht="15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203" t="s">
        <v>150</v>
      </c>
      <c r="M3" s="203"/>
      <c r="N3" s="203"/>
      <c r="O3" s="203"/>
      <c r="P3" s="31"/>
    </row>
    <row r="4" spans="1:22" ht="15" customHeight="1" x14ac:dyDescent="0.15">
      <c r="A4" s="31"/>
      <c r="B4" s="31" t="s">
        <v>86</v>
      </c>
      <c r="C4" s="31"/>
      <c r="D4" s="31"/>
      <c r="E4" s="31"/>
      <c r="F4" s="31"/>
      <c r="G4" s="31"/>
      <c r="H4" s="31"/>
      <c r="I4" s="31"/>
      <c r="J4" s="31"/>
      <c r="K4" s="31"/>
      <c r="L4" s="33"/>
      <c r="M4" s="33"/>
      <c r="N4" s="33"/>
      <c r="O4" s="33"/>
      <c r="P4" s="31"/>
    </row>
    <row r="5" spans="1:22" ht="15" customHeight="1" x14ac:dyDescent="0.1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3"/>
      <c r="M5" s="33"/>
      <c r="N5" s="33"/>
      <c r="O5" s="33"/>
      <c r="P5" s="31"/>
    </row>
    <row r="6" spans="1:22" ht="15" customHeight="1" x14ac:dyDescent="0.15">
      <c r="A6" s="31"/>
      <c r="B6" s="31"/>
      <c r="C6" s="31"/>
      <c r="D6" s="31"/>
      <c r="E6" s="31"/>
      <c r="F6" s="31"/>
      <c r="G6" s="31"/>
      <c r="H6" s="31"/>
      <c r="I6" s="178" t="s">
        <v>153</v>
      </c>
      <c r="J6" s="179"/>
      <c r="K6" s="206"/>
      <c r="L6" s="206"/>
      <c r="M6" s="206"/>
      <c r="N6" s="206"/>
      <c r="O6" s="206"/>
      <c r="P6" s="31"/>
    </row>
    <row r="7" spans="1:22" ht="15" customHeight="1" x14ac:dyDescent="0.15">
      <c r="A7" s="31"/>
      <c r="B7" s="31"/>
      <c r="C7" s="31"/>
      <c r="D7" s="31"/>
      <c r="E7" s="31"/>
      <c r="F7" s="31"/>
      <c r="G7" s="31"/>
      <c r="H7" s="31"/>
      <c r="I7" s="34"/>
      <c r="J7" s="31"/>
      <c r="K7" s="206"/>
      <c r="L7" s="206"/>
      <c r="M7" s="206"/>
      <c r="N7" s="206"/>
      <c r="O7" s="206"/>
      <c r="P7" s="31"/>
    </row>
    <row r="8" spans="1:22" ht="15" customHeight="1" x14ac:dyDescent="0.15">
      <c r="A8" s="31"/>
      <c r="B8" s="31"/>
      <c r="C8" s="31"/>
      <c r="D8" s="31"/>
      <c r="E8" s="31"/>
      <c r="F8" s="31"/>
      <c r="G8" s="31"/>
      <c r="H8" s="31"/>
      <c r="I8" s="178" t="s">
        <v>152</v>
      </c>
      <c r="J8" s="179"/>
      <c r="K8" s="206"/>
      <c r="L8" s="206"/>
      <c r="M8" s="206"/>
      <c r="N8" s="206"/>
      <c r="O8" s="206"/>
      <c r="P8" s="31"/>
    </row>
    <row r="9" spans="1:22" ht="15" customHeight="1" x14ac:dyDescent="0.15">
      <c r="A9" s="31"/>
      <c r="B9" s="31"/>
      <c r="C9" s="31"/>
      <c r="D9" s="31"/>
      <c r="E9" s="31"/>
      <c r="F9" s="31"/>
      <c r="G9" s="31"/>
      <c r="H9" s="31"/>
      <c r="I9" s="48"/>
      <c r="J9" s="49"/>
      <c r="K9" s="206"/>
      <c r="L9" s="206"/>
      <c r="M9" s="206"/>
      <c r="N9" s="206"/>
      <c r="O9" s="206"/>
      <c r="P9" s="31"/>
    </row>
    <row r="10" spans="1:22" ht="15" customHeight="1" x14ac:dyDescent="0.1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207"/>
      <c r="L10" s="208"/>
      <c r="M10" s="208"/>
      <c r="N10" s="35"/>
      <c r="O10" s="31"/>
      <c r="P10" s="31"/>
    </row>
    <row r="11" spans="1:22" ht="15" customHeight="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50"/>
      <c r="L11" s="209"/>
      <c r="M11" s="209"/>
      <c r="N11" s="209"/>
      <c r="O11" s="31"/>
      <c r="P11" s="31"/>
    </row>
    <row r="12" spans="1:22" ht="30" customHeight="1" x14ac:dyDescent="0.15">
      <c r="A12" s="31"/>
      <c r="B12" s="36" t="s">
        <v>87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22" ht="13.5" customHeight="1" thickBot="1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22" ht="35.1" customHeight="1" thickBot="1" x14ac:dyDescent="0.2">
      <c r="A14" s="189" t="s">
        <v>88</v>
      </c>
      <c r="B14" s="190"/>
      <c r="C14" s="190"/>
      <c r="D14" s="204">
        <f ca="1">'実績報告書（表紙）'!J29</f>
        <v>0</v>
      </c>
      <c r="E14" s="204"/>
      <c r="F14" s="204"/>
      <c r="G14" s="204"/>
      <c r="H14" s="204"/>
      <c r="I14" s="204"/>
      <c r="J14" s="204"/>
      <c r="K14" s="204"/>
      <c r="L14" s="205"/>
      <c r="M14" s="191" t="s">
        <v>89</v>
      </c>
      <c r="N14" s="192"/>
      <c r="O14" s="193"/>
      <c r="P14" s="31"/>
    </row>
    <row r="15" spans="1:22" ht="24.95" customHeight="1" x14ac:dyDescent="0.15">
      <c r="A15" s="194" t="s">
        <v>90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6"/>
      <c r="P15" s="31"/>
    </row>
    <row r="16" spans="1:22" ht="24.95" customHeight="1" x14ac:dyDescent="0.15">
      <c r="A16" s="200" t="s">
        <v>127</v>
      </c>
      <c r="B16" s="201"/>
      <c r="C16" s="201"/>
      <c r="D16" s="201"/>
      <c r="E16" s="201"/>
      <c r="F16" s="201"/>
      <c r="G16" s="201"/>
      <c r="H16" s="201"/>
      <c r="I16" s="37" t="s">
        <v>154</v>
      </c>
      <c r="J16" s="38">
        <f>'実績報告書（表紙）'!Q17</f>
        <v>0</v>
      </c>
      <c r="K16" s="38" t="s">
        <v>120</v>
      </c>
      <c r="L16" s="38">
        <f>'実績報告書（表紙）'!S17</f>
        <v>0</v>
      </c>
      <c r="M16" s="38" t="s">
        <v>124</v>
      </c>
      <c r="N16" s="39"/>
      <c r="O16" s="40"/>
      <c r="P16" s="31"/>
    </row>
    <row r="17" spans="1:16" ht="24.95" customHeight="1" x14ac:dyDescent="0.15">
      <c r="A17" s="186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8"/>
      <c r="P17" s="31"/>
    </row>
    <row r="18" spans="1:16" ht="24.95" customHeight="1" x14ac:dyDescent="0.15">
      <c r="A18" s="186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8"/>
      <c r="P18" s="31"/>
    </row>
    <row r="19" spans="1:16" ht="24.95" customHeight="1" thickBot="1" x14ac:dyDescent="0.2">
      <c r="A19" s="197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9"/>
      <c r="P19" s="31"/>
    </row>
    <row r="20" spans="1:16" ht="25.5" customHeight="1" x14ac:dyDescent="0.15">
      <c r="A20" s="31"/>
      <c r="B20" s="31"/>
      <c r="C20" s="31"/>
      <c r="D20" s="31"/>
      <c r="E20" s="31"/>
      <c r="F20" s="31"/>
      <c r="G20" s="31"/>
      <c r="H20" s="176" t="s">
        <v>91</v>
      </c>
      <c r="I20" s="177"/>
      <c r="J20" s="177"/>
      <c r="K20" s="177"/>
      <c r="L20" s="177"/>
      <c r="M20" s="177"/>
      <c r="N20" s="177"/>
      <c r="O20" s="31"/>
      <c r="P20" s="31"/>
    </row>
    <row r="21" spans="1:16" ht="25.5" customHeight="1" x14ac:dyDescent="0.15">
      <c r="A21" s="31"/>
      <c r="B21" s="31"/>
      <c r="C21" s="31"/>
      <c r="D21" s="31"/>
      <c r="E21" s="31"/>
      <c r="F21" s="31"/>
      <c r="G21" s="31"/>
      <c r="H21" s="41"/>
      <c r="I21" s="42"/>
      <c r="J21" s="42"/>
      <c r="K21" s="42"/>
      <c r="L21" s="42"/>
      <c r="M21" s="42"/>
      <c r="N21" s="42"/>
      <c r="O21" s="31"/>
      <c r="P21" s="31"/>
    </row>
    <row r="22" spans="1:16" ht="25.5" customHeight="1" x14ac:dyDescent="0.15">
      <c r="A22" s="31"/>
      <c r="B22" s="31" t="s">
        <v>93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1:16" ht="9.75" customHeight="1" thickBot="1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1:16" ht="27" customHeight="1" thickBot="1" x14ac:dyDescent="0.2">
      <c r="A24" s="180" t="s">
        <v>94</v>
      </c>
      <c r="B24" s="181"/>
      <c r="C24" s="94"/>
      <c r="D24" s="92"/>
      <c r="E24" s="92"/>
      <c r="F24" s="92"/>
      <c r="G24" s="92"/>
      <c r="H24" s="92"/>
      <c r="I24" s="92"/>
      <c r="J24" s="93"/>
      <c r="K24" s="31"/>
      <c r="L24" s="182" t="s">
        <v>95</v>
      </c>
      <c r="M24" s="183"/>
      <c r="N24" s="184"/>
      <c r="O24" s="185"/>
      <c r="P24" s="31"/>
    </row>
    <row r="25" spans="1:16" ht="37.5" customHeight="1" x14ac:dyDescent="0.15">
      <c r="A25" s="31"/>
      <c r="B25" s="31"/>
      <c r="C25" s="31"/>
      <c r="D25" s="31"/>
      <c r="E25" s="31"/>
      <c r="F25" s="31"/>
      <c r="G25" s="43"/>
      <c r="H25" s="43"/>
      <c r="I25" s="43"/>
      <c r="J25" s="43"/>
      <c r="K25" s="43"/>
      <c r="L25" s="43"/>
      <c r="M25" s="43"/>
      <c r="N25" s="43"/>
      <c r="O25" s="44" t="s">
        <v>96</v>
      </c>
      <c r="P25" s="31"/>
    </row>
    <row r="26" spans="1:16" ht="25.5" customHeight="1" thickBot="1" x14ac:dyDescent="0.2">
      <c r="A26" s="31"/>
      <c r="B26" s="31" t="s">
        <v>113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16" ht="27" customHeight="1" thickBot="1" x14ac:dyDescent="0.2">
      <c r="A27" s="127" t="s">
        <v>109</v>
      </c>
      <c r="B27" s="126"/>
      <c r="C27" s="126"/>
      <c r="D27" s="169"/>
      <c r="E27" s="172"/>
      <c r="F27" s="172"/>
      <c r="G27" s="172"/>
      <c r="H27" s="173" t="s">
        <v>110</v>
      </c>
      <c r="I27" s="174"/>
      <c r="J27" s="174"/>
      <c r="K27" s="175"/>
      <c r="L27" s="169"/>
      <c r="M27" s="170"/>
      <c r="N27" s="170"/>
      <c r="O27" s="171"/>
      <c r="P27" s="31"/>
    </row>
    <row r="28" spans="1:16" ht="27" customHeight="1" thickBot="1" x14ac:dyDescent="0.2">
      <c r="A28" s="127" t="s">
        <v>111</v>
      </c>
      <c r="B28" s="126"/>
      <c r="C28" s="126"/>
      <c r="D28" s="169"/>
      <c r="E28" s="172"/>
      <c r="F28" s="172"/>
      <c r="G28" s="172"/>
      <c r="H28" s="173" t="s">
        <v>92</v>
      </c>
      <c r="I28" s="174"/>
      <c r="J28" s="174"/>
      <c r="K28" s="175"/>
      <c r="L28" s="169"/>
      <c r="M28" s="170"/>
      <c r="N28" s="170"/>
      <c r="O28" s="171"/>
      <c r="P28" s="31"/>
    </row>
    <row r="29" spans="1:16" ht="27" customHeight="1" thickBot="1" x14ac:dyDescent="0.2">
      <c r="A29" s="125" t="s">
        <v>112</v>
      </c>
      <c r="B29" s="126"/>
      <c r="C29" s="126"/>
      <c r="D29" s="151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3"/>
      <c r="P29" s="31"/>
    </row>
    <row r="30" spans="1:16" ht="27" customHeight="1" thickBot="1" x14ac:dyDescent="0.2">
      <c r="A30" s="127"/>
      <c r="B30" s="126"/>
      <c r="C30" s="126"/>
      <c r="D30" s="148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31"/>
    </row>
    <row r="31" spans="1:16" ht="27" customHeight="1" thickBot="1" x14ac:dyDescent="0.2">
      <c r="A31" s="127"/>
      <c r="B31" s="126"/>
      <c r="C31" s="126"/>
      <c r="D31" s="145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7"/>
      <c r="P31" s="31"/>
    </row>
    <row r="32" spans="1:16" ht="27" customHeight="1" thickBot="1" x14ac:dyDescent="0.2">
      <c r="A32" s="127"/>
      <c r="B32" s="126"/>
      <c r="C32" s="126"/>
      <c r="D32" s="142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4"/>
      <c r="P32" s="31"/>
    </row>
    <row r="33" spans="1:16" ht="25.5" customHeight="1" x14ac:dyDescent="0.1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ht="25.5" customHeight="1" thickBot="1" x14ac:dyDescent="0.2">
      <c r="A34" s="31"/>
      <c r="B34" s="31"/>
      <c r="C34" s="31"/>
      <c r="D34" s="31"/>
      <c r="E34" s="31" t="s">
        <v>157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ht="25.5" customHeight="1" x14ac:dyDescent="0.15">
      <c r="A35" s="31"/>
      <c r="B35" s="45"/>
      <c r="C35" s="45"/>
      <c r="D35" s="46"/>
      <c r="E35" s="131" t="s">
        <v>158</v>
      </c>
      <c r="F35" s="132"/>
      <c r="G35" s="132"/>
      <c r="H35" s="132"/>
      <c r="I35" s="133"/>
      <c r="J35" s="129" t="s">
        <v>114</v>
      </c>
      <c r="K35" s="129"/>
      <c r="L35" s="129"/>
      <c r="M35" s="129" t="s">
        <v>115</v>
      </c>
      <c r="N35" s="129"/>
      <c r="O35" s="158"/>
      <c r="P35" s="31"/>
    </row>
    <row r="36" spans="1:16" ht="25.5" customHeight="1" x14ac:dyDescent="0.15">
      <c r="A36" s="31"/>
      <c r="B36" s="134"/>
      <c r="C36" s="134"/>
      <c r="D36" s="46"/>
      <c r="E36" s="136" t="s">
        <v>138</v>
      </c>
      <c r="F36" s="137"/>
      <c r="G36" s="137"/>
      <c r="H36" s="137"/>
      <c r="I36" s="138"/>
      <c r="J36" s="128" t="s">
        <v>126</v>
      </c>
      <c r="K36" s="128"/>
      <c r="L36" s="128"/>
      <c r="M36" s="128"/>
      <c r="N36" s="128"/>
      <c r="O36" s="159"/>
      <c r="P36" s="31"/>
    </row>
    <row r="37" spans="1:16" ht="25.5" customHeight="1" x14ac:dyDescent="0.15">
      <c r="A37" s="31"/>
      <c r="B37" s="134"/>
      <c r="C37" s="134"/>
      <c r="D37" s="46"/>
      <c r="E37" s="139"/>
      <c r="F37" s="140"/>
      <c r="G37" s="140"/>
      <c r="H37" s="140"/>
      <c r="I37" s="141"/>
      <c r="J37" s="130"/>
      <c r="K37" s="130"/>
      <c r="L37" s="130"/>
      <c r="M37" s="130" t="s">
        <v>125</v>
      </c>
      <c r="N37" s="130"/>
      <c r="O37" s="160"/>
      <c r="P37" s="31"/>
    </row>
    <row r="38" spans="1:16" ht="25.5" customHeight="1" x14ac:dyDescent="0.15">
      <c r="A38" s="31"/>
      <c r="B38" s="135"/>
      <c r="C38" s="135"/>
      <c r="D38" s="46"/>
      <c r="E38" s="161"/>
      <c r="F38" s="162"/>
      <c r="G38" s="162"/>
      <c r="H38" s="162"/>
      <c r="I38" s="163"/>
      <c r="J38" s="130"/>
      <c r="K38" s="130"/>
      <c r="L38" s="130"/>
      <c r="M38" s="130"/>
      <c r="N38" s="130"/>
      <c r="O38" s="160"/>
      <c r="P38" s="31"/>
    </row>
    <row r="39" spans="1:16" ht="25.5" customHeight="1" thickBot="1" x14ac:dyDescent="0.2">
      <c r="A39" s="31"/>
      <c r="B39" s="135"/>
      <c r="C39" s="135"/>
      <c r="D39" s="47"/>
      <c r="E39" s="164"/>
      <c r="F39" s="165"/>
      <c r="G39" s="165"/>
      <c r="H39" s="165"/>
      <c r="I39" s="166"/>
      <c r="J39" s="167"/>
      <c r="K39" s="167"/>
      <c r="L39" s="167"/>
      <c r="M39" s="167"/>
      <c r="N39" s="167"/>
      <c r="O39" s="168"/>
      <c r="P39" s="31"/>
    </row>
    <row r="40" spans="1:16" ht="25.5" customHeight="1" thickBot="1" x14ac:dyDescent="0.2">
      <c r="A40" s="31"/>
      <c r="B40" s="135"/>
      <c r="C40" s="135"/>
      <c r="D40" s="46"/>
      <c r="E40" s="155" t="s">
        <v>123</v>
      </c>
      <c r="F40" s="156"/>
      <c r="G40" s="157"/>
      <c r="H40" s="126" t="s">
        <v>116</v>
      </c>
      <c r="I40" s="126"/>
      <c r="J40" s="126" t="s">
        <v>117</v>
      </c>
      <c r="K40" s="126"/>
      <c r="L40" s="126" t="s">
        <v>118</v>
      </c>
      <c r="M40" s="126"/>
      <c r="N40" s="126" t="s">
        <v>119</v>
      </c>
      <c r="O40" s="154"/>
      <c r="P40" s="31"/>
    </row>
  </sheetData>
  <sheetProtection selectLockedCells="1"/>
  <mergeCells count="56">
    <mergeCell ref="B1:O1"/>
    <mergeCell ref="L3:O3"/>
    <mergeCell ref="D14:L14"/>
    <mergeCell ref="I6:J6"/>
    <mergeCell ref="K6:O7"/>
    <mergeCell ref="K8:O9"/>
    <mergeCell ref="K10:M10"/>
    <mergeCell ref="L11:N11"/>
    <mergeCell ref="H20:N20"/>
    <mergeCell ref="I8:J8"/>
    <mergeCell ref="A24:B24"/>
    <mergeCell ref="L24:M24"/>
    <mergeCell ref="N24:O24"/>
    <mergeCell ref="A18:O18"/>
    <mergeCell ref="A17:O17"/>
    <mergeCell ref="A14:C14"/>
    <mergeCell ref="M14:O14"/>
    <mergeCell ref="A15:O15"/>
    <mergeCell ref="A19:O19"/>
    <mergeCell ref="A16:H16"/>
    <mergeCell ref="L27:O27"/>
    <mergeCell ref="A28:C28"/>
    <mergeCell ref="D28:G28"/>
    <mergeCell ref="L28:O28"/>
    <mergeCell ref="A27:C27"/>
    <mergeCell ref="D27:G27"/>
    <mergeCell ref="H27:K27"/>
    <mergeCell ref="H28:K28"/>
    <mergeCell ref="E40:G40"/>
    <mergeCell ref="M35:O35"/>
    <mergeCell ref="M36:O36"/>
    <mergeCell ref="M37:O37"/>
    <mergeCell ref="M38:O38"/>
    <mergeCell ref="E38:I38"/>
    <mergeCell ref="E39:I39"/>
    <mergeCell ref="J39:L39"/>
    <mergeCell ref="M39:O39"/>
    <mergeCell ref="L40:M40"/>
    <mergeCell ref="J40:K40"/>
    <mergeCell ref="H40:I40"/>
    <mergeCell ref="A29:C32"/>
    <mergeCell ref="J36:L36"/>
    <mergeCell ref="J35:L35"/>
    <mergeCell ref="J37:L37"/>
    <mergeCell ref="J38:L38"/>
    <mergeCell ref="E35:I35"/>
    <mergeCell ref="B36:C36"/>
    <mergeCell ref="B37:C37"/>
    <mergeCell ref="B38:C40"/>
    <mergeCell ref="E36:I36"/>
    <mergeCell ref="E37:I37"/>
    <mergeCell ref="D32:O32"/>
    <mergeCell ref="D31:O31"/>
    <mergeCell ref="D30:O30"/>
    <mergeCell ref="D29:O29"/>
    <mergeCell ref="N40:O40"/>
  </mergeCells>
  <phoneticPr fontId="3"/>
  <dataValidations count="1">
    <dataValidation type="list" allowBlank="1" showDropDown="1" showInputMessage="1" showErrorMessage="1" errorTitle="入力できません。" error="このセルは入力できません。" promptTitle="入力できません。" prompt="このセルには入力できません。" sqref="D14:L14" xr:uid="{00000000-0002-0000-0100-000000000000}">
      <formula1>#REF!</formula1>
    </dataValidation>
  </dataValidations>
  <pageMargins left="0.78740157480314965" right="0.39370078740157483" top="0.39370078740157483" bottom="0.19685039370078741" header="0.51181102362204722" footer="0.51181102362204722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0" r:id="rId4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161925</xdr:rowOff>
                  </from>
                  <to>
                    <xdr:col>1</xdr:col>
                    <xdr:colOff>57150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5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438150</xdr:rowOff>
                  </from>
                  <to>
                    <xdr:col>1</xdr:col>
                    <xdr:colOff>66675</xdr:colOff>
                    <xdr:row>26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AL159"/>
  <sheetViews>
    <sheetView view="pageBreakPreview" zoomScaleNormal="120" zoomScaleSheetLayoutView="100" workbookViewId="0">
      <selection activeCell="S154" sqref="S154"/>
    </sheetView>
  </sheetViews>
  <sheetFormatPr defaultColWidth="3.75" defaultRowHeight="15" customHeight="1" x14ac:dyDescent="0.15"/>
  <cols>
    <col min="1" max="25" width="3.5" style="1" customWidth="1"/>
    <col min="26" max="36" width="3.75" style="1" customWidth="1"/>
    <col min="37" max="37" width="10.75" style="1" hidden="1" customWidth="1"/>
    <col min="38" max="38" width="3.75" style="1" customWidth="1"/>
    <col min="39" max="16384" width="3.75" style="1"/>
  </cols>
  <sheetData>
    <row r="1" spans="1:37" ht="15" customHeight="1" x14ac:dyDescent="0.15">
      <c r="B1" s="225" t="s">
        <v>133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" t="s">
        <v>11</v>
      </c>
      <c r="Q1" s="226" t="s">
        <v>151</v>
      </c>
      <c r="R1" s="343"/>
      <c r="S1" s="23"/>
      <c r="T1" s="19" t="s">
        <v>120</v>
      </c>
      <c r="U1" s="23"/>
      <c r="V1" s="19" t="s">
        <v>122</v>
      </c>
      <c r="W1" s="19"/>
      <c r="X1" s="19" t="s">
        <v>159</v>
      </c>
    </row>
    <row r="2" spans="1:37" ht="15" customHeight="1" x14ac:dyDescent="0.15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2"/>
      <c r="Q2" s="114"/>
      <c r="R2" s="115"/>
      <c r="S2" s="23"/>
      <c r="T2" s="19"/>
      <c r="U2" s="23"/>
      <c r="V2" s="19"/>
      <c r="W2" s="19"/>
      <c r="X2" s="19"/>
    </row>
    <row r="3" spans="1:37" ht="15" customHeight="1" x14ac:dyDescent="0.15">
      <c r="R3" s="282"/>
      <c r="S3" s="282"/>
      <c r="T3" s="282"/>
      <c r="U3" s="282"/>
      <c r="V3" s="282"/>
      <c r="W3" s="282"/>
      <c r="X3" s="282"/>
      <c r="Y3" s="282"/>
      <c r="AK3" s="1" t="s">
        <v>134</v>
      </c>
    </row>
    <row r="4" spans="1:37" ht="15" customHeight="1" x14ac:dyDescent="0.15">
      <c r="A4" s="1" t="s">
        <v>0</v>
      </c>
      <c r="AK4" s="1" t="s">
        <v>135</v>
      </c>
    </row>
    <row r="5" spans="1:37" ht="15" customHeight="1" x14ac:dyDescent="0.15">
      <c r="A5" s="1" t="s">
        <v>1</v>
      </c>
      <c r="AK5" s="3" t="s">
        <v>16</v>
      </c>
    </row>
    <row r="6" spans="1:37" ht="15" customHeight="1" x14ac:dyDescent="0.15">
      <c r="L6" s="283" t="s">
        <v>12</v>
      </c>
      <c r="M6" s="283"/>
      <c r="N6" s="283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AK6" s="3" t="s">
        <v>17</v>
      </c>
    </row>
    <row r="7" spans="1:37" ht="15" customHeight="1" x14ac:dyDescent="0.15"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AK7" s="3" t="s">
        <v>18</v>
      </c>
    </row>
    <row r="8" spans="1:37" ht="15" customHeight="1" x14ac:dyDescent="0.15">
      <c r="L8" s="283" t="s">
        <v>13</v>
      </c>
      <c r="M8" s="283"/>
      <c r="N8" s="283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AK8" s="3" t="s">
        <v>19</v>
      </c>
    </row>
    <row r="9" spans="1:37" ht="15" customHeight="1" x14ac:dyDescent="0.15"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AK9" s="3" t="s">
        <v>20</v>
      </c>
    </row>
    <row r="10" spans="1:37" ht="15" customHeight="1" x14ac:dyDescent="0.15"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AK10" s="3" t="s">
        <v>21</v>
      </c>
    </row>
    <row r="11" spans="1:37" ht="15" customHeight="1" x14ac:dyDescent="0.15">
      <c r="L11" s="313" t="s">
        <v>156</v>
      </c>
      <c r="M11" s="313"/>
      <c r="N11" s="313"/>
      <c r="O11" s="222"/>
      <c r="P11" s="222"/>
      <c r="Q11" s="222"/>
      <c r="R11" s="224"/>
      <c r="S11" s="224"/>
      <c r="T11" s="224"/>
      <c r="U11" s="224"/>
      <c r="V11" s="224"/>
      <c r="W11" s="55"/>
      <c r="X11" s="98"/>
      <c r="AK11" s="3" t="s">
        <v>108</v>
      </c>
    </row>
    <row r="12" spans="1:37" ht="15" customHeight="1" x14ac:dyDescent="0.15">
      <c r="AK12" s="3" t="s">
        <v>107</v>
      </c>
    </row>
    <row r="13" spans="1:37" ht="15" customHeight="1" x14ac:dyDescent="0.15">
      <c r="AK13" s="3" t="s">
        <v>106</v>
      </c>
    </row>
    <row r="14" spans="1:37" ht="15" customHeight="1" x14ac:dyDescent="0.15">
      <c r="A14" s="1" t="s">
        <v>42</v>
      </c>
      <c r="AK14" s="3" t="s">
        <v>105</v>
      </c>
    </row>
    <row r="15" spans="1:37" ht="15" customHeight="1" x14ac:dyDescent="0.15">
      <c r="AK15" s="3" t="s">
        <v>104</v>
      </c>
    </row>
    <row r="16" spans="1:37" ht="15" customHeight="1" x14ac:dyDescent="0.15">
      <c r="A16" s="1" t="s">
        <v>43</v>
      </c>
      <c r="AK16" s="3" t="s">
        <v>103</v>
      </c>
    </row>
    <row r="17" spans="1:38" ht="15" customHeight="1" x14ac:dyDescent="0.15">
      <c r="A17" s="306" t="s">
        <v>14</v>
      </c>
      <c r="B17" s="307"/>
      <c r="C17" s="307"/>
      <c r="D17" s="308"/>
      <c r="E17" s="295" t="s">
        <v>41</v>
      </c>
      <c r="F17" s="296"/>
      <c r="G17" s="291" t="s">
        <v>22</v>
      </c>
      <c r="H17" s="292"/>
      <c r="I17" s="292"/>
      <c r="J17" s="293"/>
      <c r="K17" s="293"/>
      <c r="L17" s="294"/>
      <c r="M17" s="291" t="s">
        <v>15</v>
      </c>
      <c r="N17" s="292"/>
      <c r="O17" s="314"/>
      <c r="P17" s="285" t="s">
        <v>27</v>
      </c>
      <c r="Q17" s="286"/>
      <c r="R17" s="286"/>
      <c r="S17" s="286"/>
      <c r="T17" s="286"/>
      <c r="U17" s="286"/>
      <c r="V17" s="286"/>
      <c r="W17" s="286"/>
      <c r="X17" s="286"/>
      <c r="Y17" s="286"/>
      <c r="Z17" s="13"/>
      <c r="AK17" s="3" t="s">
        <v>102</v>
      </c>
    </row>
    <row r="18" spans="1:38" ht="15" customHeight="1" x14ac:dyDescent="0.15">
      <c r="A18" s="309"/>
      <c r="B18" s="310"/>
      <c r="C18" s="310"/>
      <c r="D18" s="311"/>
      <c r="E18" s="297"/>
      <c r="F18" s="298"/>
      <c r="G18" s="312" t="s">
        <v>23</v>
      </c>
      <c r="H18" s="304"/>
      <c r="I18" s="303" t="s">
        <v>24</v>
      </c>
      <c r="J18" s="304"/>
      <c r="K18" s="303" t="s">
        <v>10</v>
      </c>
      <c r="L18" s="305"/>
      <c r="M18" s="61" t="s">
        <v>25</v>
      </c>
      <c r="N18" s="60" t="s">
        <v>26</v>
      </c>
      <c r="O18" s="4" t="s">
        <v>10</v>
      </c>
      <c r="P18" s="24" t="s">
        <v>28</v>
      </c>
      <c r="Q18" s="25" t="s">
        <v>29</v>
      </c>
      <c r="R18" s="25" t="s">
        <v>30</v>
      </c>
      <c r="S18" s="25" t="s">
        <v>31</v>
      </c>
      <c r="T18" s="25" t="s">
        <v>32</v>
      </c>
      <c r="U18" s="25" t="s">
        <v>33</v>
      </c>
      <c r="V18" s="25" t="s">
        <v>34</v>
      </c>
      <c r="W18" s="25" t="s">
        <v>35</v>
      </c>
      <c r="X18" s="25" t="s">
        <v>140</v>
      </c>
      <c r="Y18" s="25" t="s">
        <v>160</v>
      </c>
      <c r="AK18" s="3" t="s">
        <v>141</v>
      </c>
      <c r="AL18" s="3"/>
    </row>
    <row r="19" spans="1:38" ht="15" customHeight="1" x14ac:dyDescent="0.15">
      <c r="A19" s="288"/>
      <c r="B19" s="289"/>
      <c r="C19" s="289"/>
      <c r="D19" s="290"/>
      <c r="E19" s="299" t="str">
        <f t="shared" ref="E19:E52" si="0">IF(ISERROR((VLOOKUP(A19,$B$67:$G$106,5,0))),"",((VLOOKUP(A19,$B$67:$G$106,5,0))))</f>
        <v/>
      </c>
      <c r="F19" s="300"/>
      <c r="G19" s="280"/>
      <c r="H19" s="281"/>
      <c r="I19" s="281"/>
      <c r="J19" s="281"/>
      <c r="K19" s="301">
        <f t="shared" ref="K19:K52" si="1">SUM(G19:J19)</f>
        <v>0</v>
      </c>
      <c r="L19" s="302"/>
      <c r="M19" s="5">
        <f t="shared" ref="M19:M52" si="2">(COUNT(P19:Y19))-N19</f>
        <v>0</v>
      </c>
      <c r="N19" s="66">
        <v>0</v>
      </c>
      <c r="O19" s="59">
        <f t="shared" ref="O19:O53" si="3">SUM(M19:N19)</f>
        <v>0</v>
      </c>
      <c r="P19" s="67"/>
      <c r="Q19" s="66"/>
      <c r="R19" s="66"/>
      <c r="S19" s="66"/>
      <c r="T19" s="66"/>
      <c r="U19" s="66"/>
      <c r="V19" s="66"/>
      <c r="W19" s="66"/>
      <c r="X19" s="100"/>
      <c r="Y19" s="26"/>
      <c r="AK19" s="3" t="s">
        <v>142</v>
      </c>
      <c r="AL19" s="3"/>
    </row>
    <row r="20" spans="1:38" ht="15" customHeight="1" x14ac:dyDescent="0.15">
      <c r="A20" s="271"/>
      <c r="B20" s="272"/>
      <c r="C20" s="272"/>
      <c r="D20" s="273"/>
      <c r="E20" s="267" t="str">
        <f t="shared" si="0"/>
        <v/>
      </c>
      <c r="F20" s="268"/>
      <c r="G20" s="269"/>
      <c r="H20" s="270"/>
      <c r="I20" s="270"/>
      <c r="J20" s="270"/>
      <c r="K20" s="278">
        <f t="shared" si="1"/>
        <v>0</v>
      </c>
      <c r="L20" s="279"/>
      <c r="M20" s="6">
        <f t="shared" si="2"/>
        <v>0</v>
      </c>
      <c r="N20" s="124">
        <v>0</v>
      </c>
      <c r="O20" s="56">
        <f t="shared" si="3"/>
        <v>0</v>
      </c>
      <c r="P20" s="62"/>
      <c r="Q20" s="63"/>
      <c r="R20" s="63"/>
      <c r="S20" s="63"/>
      <c r="T20" s="63"/>
      <c r="U20" s="63"/>
      <c r="V20" s="63"/>
      <c r="W20" s="63"/>
      <c r="X20" s="99"/>
      <c r="Y20" s="63"/>
      <c r="AK20" s="3" t="s">
        <v>143</v>
      </c>
      <c r="AL20" s="3"/>
    </row>
    <row r="21" spans="1:38" ht="15" customHeight="1" x14ac:dyDescent="0.15">
      <c r="A21" s="271"/>
      <c r="B21" s="272"/>
      <c r="C21" s="272"/>
      <c r="D21" s="273"/>
      <c r="E21" s="267" t="str">
        <f t="shared" si="0"/>
        <v/>
      </c>
      <c r="F21" s="268"/>
      <c r="G21" s="269"/>
      <c r="H21" s="270"/>
      <c r="I21" s="270"/>
      <c r="J21" s="270"/>
      <c r="K21" s="278">
        <f t="shared" si="1"/>
        <v>0</v>
      </c>
      <c r="L21" s="279"/>
      <c r="M21" s="6">
        <f t="shared" si="2"/>
        <v>0</v>
      </c>
      <c r="N21" s="124">
        <v>0</v>
      </c>
      <c r="O21" s="56">
        <f t="shared" si="3"/>
        <v>0</v>
      </c>
      <c r="P21" s="62"/>
      <c r="Q21" s="63"/>
      <c r="R21" s="63"/>
      <c r="S21" s="63"/>
      <c r="T21" s="63"/>
      <c r="U21" s="63"/>
      <c r="V21" s="63"/>
      <c r="W21" s="63"/>
      <c r="X21" s="99"/>
      <c r="Y21" s="63"/>
      <c r="AK21" s="3" t="s">
        <v>144</v>
      </c>
      <c r="AL21" s="3"/>
    </row>
    <row r="22" spans="1:38" ht="15" customHeight="1" x14ac:dyDescent="0.15">
      <c r="A22" s="271"/>
      <c r="B22" s="272"/>
      <c r="C22" s="272"/>
      <c r="D22" s="273"/>
      <c r="E22" s="267" t="str">
        <f t="shared" si="0"/>
        <v/>
      </c>
      <c r="F22" s="268"/>
      <c r="G22" s="269"/>
      <c r="H22" s="270"/>
      <c r="I22" s="270"/>
      <c r="J22" s="270"/>
      <c r="K22" s="278">
        <f t="shared" si="1"/>
        <v>0</v>
      </c>
      <c r="L22" s="279"/>
      <c r="M22" s="6">
        <f t="shared" si="2"/>
        <v>0</v>
      </c>
      <c r="N22" s="124">
        <v>0</v>
      </c>
      <c r="O22" s="56">
        <f t="shared" si="3"/>
        <v>0</v>
      </c>
      <c r="P22" s="62"/>
      <c r="Q22" s="63"/>
      <c r="R22" s="63"/>
      <c r="S22" s="63"/>
      <c r="T22" s="63"/>
      <c r="U22" s="63"/>
      <c r="V22" s="63"/>
      <c r="W22" s="63"/>
      <c r="X22" s="99"/>
      <c r="Y22" s="63"/>
      <c r="AK22" s="3" t="s">
        <v>145</v>
      </c>
      <c r="AL22" s="3"/>
    </row>
    <row r="23" spans="1:38" ht="15" customHeight="1" x14ac:dyDescent="0.15">
      <c r="A23" s="271"/>
      <c r="B23" s="272"/>
      <c r="C23" s="272"/>
      <c r="D23" s="273"/>
      <c r="E23" s="267" t="str">
        <f t="shared" si="0"/>
        <v/>
      </c>
      <c r="F23" s="268"/>
      <c r="G23" s="269"/>
      <c r="H23" s="270"/>
      <c r="I23" s="270"/>
      <c r="J23" s="270"/>
      <c r="K23" s="278">
        <f t="shared" si="1"/>
        <v>0</v>
      </c>
      <c r="L23" s="279"/>
      <c r="M23" s="6">
        <f t="shared" si="2"/>
        <v>0</v>
      </c>
      <c r="N23" s="124">
        <v>0</v>
      </c>
      <c r="O23" s="56">
        <f t="shared" si="3"/>
        <v>0</v>
      </c>
      <c r="P23" s="62"/>
      <c r="Q23" s="63"/>
      <c r="R23" s="63"/>
      <c r="S23" s="63"/>
      <c r="T23" s="63"/>
      <c r="U23" s="63"/>
      <c r="V23" s="63"/>
      <c r="W23" s="63"/>
      <c r="X23" s="99"/>
      <c r="Y23" s="63"/>
      <c r="AK23" s="3" t="s">
        <v>146</v>
      </c>
      <c r="AL23" s="3"/>
    </row>
    <row r="24" spans="1:38" ht="15" customHeight="1" x14ac:dyDescent="0.15">
      <c r="A24" s="271"/>
      <c r="B24" s="272"/>
      <c r="C24" s="272"/>
      <c r="D24" s="273"/>
      <c r="E24" s="267" t="str">
        <f t="shared" si="0"/>
        <v/>
      </c>
      <c r="F24" s="268"/>
      <c r="G24" s="269"/>
      <c r="H24" s="270"/>
      <c r="I24" s="270"/>
      <c r="J24" s="270"/>
      <c r="K24" s="278">
        <f t="shared" si="1"/>
        <v>0</v>
      </c>
      <c r="L24" s="279"/>
      <c r="M24" s="6">
        <f t="shared" si="2"/>
        <v>0</v>
      </c>
      <c r="N24" s="124">
        <v>0</v>
      </c>
      <c r="O24" s="56">
        <f t="shared" si="3"/>
        <v>0</v>
      </c>
      <c r="P24" s="62"/>
      <c r="Q24" s="63"/>
      <c r="R24" s="63"/>
      <c r="S24" s="63"/>
      <c r="T24" s="63"/>
      <c r="U24" s="63"/>
      <c r="V24" s="63"/>
      <c r="W24" s="63"/>
      <c r="X24" s="99"/>
      <c r="Y24" s="63"/>
      <c r="AK24" s="3" t="s">
        <v>147</v>
      </c>
      <c r="AL24" s="3"/>
    </row>
    <row r="25" spans="1:38" ht="15" customHeight="1" x14ac:dyDescent="0.15">
      <c r="A25" s="271"/>
      <c r="B25" s="272"/>
      <c r="C25" s="272"/>
      <c r="D25" s="273"/>
      <c r="E25" s="267" t="str">
        <f t="shared" si="0"/>
        <v/>
      </c>
      <c r="F25" s="268"/>
      <c r="G25" s="269"/>
      <c r="H25" s="270"/>
      <c r="I25" s="270"/>
      <c r="J25" s="270"/>
      <c r="K25" s="278">
        <f t="shared" si="1"/>
        <v>0</v>
      </c>
      <c r="L25" s="279"/>
      <c r="M25" s="6">
        <f t="shared" si="2"/>
        <v>0</v>
      </c>
      <c r="N25" s="124">
        <v>0</v>
      </c>
      <c r="O25" s="56">
        <f t="shared" si="3"/>
        <v>0</v>
      </c>
      <c r="P25" s="62"/>
      <c r="Q25" s="63"/>
      <c r="R25" s="63"/>
      <c r="S25" s="63"/>
      <c r="T25" s="63"/>
      <c r="U25" s="63"/>
      <c r="V25" s="63"/>
      <c r="W25" s="63"/>
      <c r="X25" s="99"/>
      <c r="Y25" s="63"/>
      <c r="AK25" s="3" t="s">
        <v>148</v>
      </c>
      <c r="AL25" s="3"/>
    </row>
    <row r="26" spans="1:38" ht="15" customHeight="1" x14ac:dyDescent="0.15">
      <c r="A26" s="271"/>
      <c r="B26" s="272"/>
      <c r="C26" s="272"/>
      <c r="D26" s="273"/>
      <c r="E26" s="267" t="str">
        <f t="shared" si="0"/>
        <v/>
      </c>
      <c r="F26" s="268"/>
      <c r="G26" s="269"/>
      <c r="H26" s="270"/>
      <c r="I26" s="270"/>
      <c r="J26" s="270"/>
      <c r="K26" s="278">
        <f t="shared" si="1"/>
        <v>0</v>
      </c>
      <c r="L26" s="279"/>
      <c r="M26" s="6">
        <f t="shared" si="2"/>
        <v>0</v>
      </c>
      <c r="N26" s="124">
        <v>0</v>
      </c>
      <c r="O26" s="56">
        <f t="shared" si="3"/>
        <v>0</v>
      </c>
      <c r="P26" s="62"/>
      <c r="Q26" s="63"/>
      <c r="R26" s="63"/>
      <c r="S26" s="63"/>
      <c r="T26" s="63"/>
      <c r="U26" s="63"/>
      <c r="V26" s="63"/>
      <c r="W26" s="63"/>
      <c r="X26" s="99"/>
      <c r="Y26" s="63"/>
      <c r="AK26" s="1" t="s">
        <v>149</v>
      </c>
    </row>
    <row r="27" spans="1:38" ht="15" customHeight="1" x14ac:dyDescent="0.15">
      <c r="A27" s="271"/>
      <c r="B27" s="272"/>
      <c r="C27" s="272"/>
      <c r="D27" s="273"/>
      <c r="E27" s="267" t="str">
        <f t="shared" si="0"/>
        <v/>
      </c>
      <c r="F27" s="268"/>
      <c r="G27" s="269"/>
      <c r="H27" s="270"/>
      <c r="I27" s="270"/>
      <c r="J27" s="270"/>
      <c r="K27" s="278">
        <f t="shared" si="1"/>
        <v>0</v>
      </c>
      <c r="L27" s="279"/>
      <c r="M27" s="6">
        <f t="shared" si="2"/>
        <v>0</v>
      </c>
      <c r="N27" s="124">
        <v>0</v>
      </c>
      <c r="O27" s="56">
        <f t="shared" si="3"/>
        <v>0</v>
      </c>
      <c r="P27" s="62"/>
      <c r="Q27" s="63"/>
      <c r="R27" s="63"/>
      <c r="S27" s="63"/>
      <c r="T27" s="63"/>
      <c r="U27" s="63"/>
      <c r="V27" s="63"/>
      <c r="W27" s="63"/>
      <c r="X27" s="99"/>
      <c r="Y27" s="63"/>
    </row>
    <row r="28" spans="1:38" ht="15" customHeight="1" x14ac:dyDescent="0.15">
      <c r="A28" s="271"/>
      <c r="B28" s="272"/>
      <c r="C28" s="272"/>
      <c r="D28" s="273"/>
      <c r="E28" s="267" t="str">
        <f t="shared" si="0"/>
        <v/>
      </c>
      <c r="F28" s="268"/>
      <c r="G28" s="269"/>
      <c r="H28" s="270"/>
      <c r="I28" s="270"/>
      <c r="J28" s="270"/>
      <c r="K28" s="278">
        <f t="shared" si="1"/>
        <v>0</v>
      </c>
      <c r="L28" s="279"/>
      <c r="M28" s="6">
        <f t="shared" si="2"/>
        <v>0</v>
      </c>
      <c r="N28" s="124">
        <v>0</v>
      </c>
      <c r="O28" s="56">
        <f t="shared" si="3"/>
        <v>0</v>
      </c>
      <c r="P28" s="62"/>
      <c r="Q28" s="63"/>
      <c r="R28" s="63"/>
      <c r="S28" s="63"/>
      <c r="T28" s="63"/>
      <c r="U28" s="63"/>
      <c r="V28" s="63"/>
      <c r="W28" s="63"/>
      <c r="X28" s="99"/>
      <c r="Y28" s="63"/>
    </row>
    <row r="29" spans="1:38" ht="15" customHeight="1" x14ac:dyDescent="0.15">
      <c r="A29" s="271"/>
      <c r="B29" s="272"/>
      <c r="C29" s="272"/>
      <c r="D29" s="273"/>
      <c r="E29" s="267" t="str">
        <f t="shared" si="0"/>
        <v/>
      </c>
      <c r="F29" s="268"/>
      <c r="G29" s="269"/>
      <c r="H29" s="270"/>
      <c r="I29" s="270"/>
      <c r="J29" s="270"/>
      <c r="K29" s="278">
        <f t="shared" si="1"/>
        <v>0</v>
      </c>
      <c r="L29" s="279"/>
      <c r="M29" s="6">
        <f t="shared" si="2"/>
        <v>0</v>
      </c>
      <c r="N29" s="124">
        <v>0</v>
      </c>
      <c r="O29" s="56">
        <f t="shared" si="3"/>
        <v>0</v>
      </c>
      <c r="P29" s="62"/>
      <c r="Q29" s="63"/>
      <c r="R29" s="63"/>
      <c r="S29" s="63"/>
      <c r="T29" s="63"/>
      <c r="U29" s="63"/>
      <c r="V29" s="63"/>
      <c r="W29" s="63"/>
      <c r="X29" s="99"/>
      <c r="Y29" s="63"/>
    </row>
    <row r="30" spans="1:38" ht="15" customHeight="1" x14ac:dyDescent="0.15">
      <c r="A30" s="271"/>
      <c r="B30" s="272"/>
      <c r="C30" s="272"/>
      <c r="D30" s="273"/>
      <c r="E30" s="267" t="str">
        <f t="shared" si="0"/>
        <v/>
      </c>
      <c r="F30" s="268"/>
      <c r="G30" s="269"/>
      <c r="H30" s="270"/>
      <c r="I30" s="270"/>
      <c r="J30" s="270"/>
      <c r="K30" s="278">
        <f t="shared" si="1"/>
        <v>0</v>
      </c>
      <c r="L30" s="279"/>
      <c r="M30" s="6">
        <f t="shared" si="2"/>
        <v>0</v>
      </c>
      <c r="N30" s="124">
        <v>0</v>
      </c>
      <c r="O30" s="56">
        <f t="shared" si="3"/>
        <v>0</v>
      </c>
      <c r="P30" s="62"/>
      <c r="Q30" s="63"/>
      <c r="R30" s="63"/>
      <c r="S30" s="63"/>
      <c r="T30" s="63"/>
      <c r="U30" s="63"/>
      <c r="V30" s="63"/>
      <c r="W30" s="63"/>
      <c r="X30" s="99"/>
      <c r="Y30" s="63"/>
    </row>
    <row r="31" spans="1:38" ht="15" customHeight="1" x14ac:dyDescent="0.15">
      <c r="A31" s="271"/>
      <c r="B31" s="272"/>
      <c r="C31" s="272"/>
      <c r="D31" s="273"/>
      <c r="E31" s="267" t="str">
        <f t="shared" si="0"/>
        <v/>
      </c>
      <c r="F31" s="268"/>
      <c r="G31" s="269"/>
      <c r="H31" s="270"/>
      <c r="I31" s="270"/>
      <c r="J31" s="270"/>
      <c r="K31" s="278">
        <f t="shared" si="1"/>
        <v>0</v>
      </c>
      <c r="L31" s="279"/>
      <c r="M31" s="6">
        <f t="shared" si="2"/>
        <v>0</v>
      </c>
      <c r="N31" s="124">
        <v>0</v>
      </c>
      <c r="O31" s="56">
        <f t="shared" si="3"/>
        <v>0</v>
      </c>
      <c r="P31" s="62"/>
      <c r="Q31" s="63"/>
      <c r="R31" s="63"/>
      <c r="S31" s="63"/>
      <c r="T31" s="63"/>
      <c r="U31" s="63"/>
      <c r="V31" s="63"/>
      <c r="W31" s="63"/>
      <c r="X31" s="99"/>
      <c r="Y31" s="63"/>
    </row>
    <row r="32" spans="1:38" ht="15" customHeight="1" x14ac:dyDescent="0.15">
      <c r="A32" s="271"/>
      <c r="B32" s="272"/>
      <c r="C32" s="272"/>
      <c r="D32" s="273"/>
      <c r="E32" s="267" t="str">
        <f t="shared" si="0"/>
        <v/>
      </c>
      <c r="F32" s="268"/>
      <c r="G32" s="269"/>
      <c r="H32" s="270"/>
      <c r="I32" s="270"/>
      <c r="J32" s="270"/>
      <c r="K32" s="278">
        <f t="shared" si="1"/>
        <v>0</v>
      </c>
      <c r="L32" s="279"/>
      <c r="M32" s="6">
        <f t="shared" si="2"/>
        <v>0</v>
      </c>
      <c r="N32" s="124">
        <v>0</v>
      </c>
      <c r="O32" s="56">
        <f t="shared" si="3"/>
        <v>0</v>
      </c>
      <c r="P32" s="62"/>
      <c r="Q32" s="63"/>
      <c r="R32" s="63"/>
      <c r="S32" s="63"/>
      <c r="T32" s="63"/>
      <c r="U32" s="63"/>
      <c r="V32" s="63"/>
      <c r="W32" s="63"/>
      <c r="X32" s="99"/>
      <c r="Y32" s="63"/>
    </row>
    <row r="33" spans="1:25" ht="15" customHeight="1" x14ac:dyDescent="0.15">
      <c r="A33" s="271"/>
      <c r="B33" s="272"/>
      <c r="C33" s="272"/>
      <c r="D33" s="273"/>
      <c r="E33" s="267" t="str">
        <f t="shared" si="0"/>
        <v/>
      </c>
      <c r="F33" s="268"/>
      <c r="G33" s="269"/>
      <c r="H33" s="270"/>
      <c r="I33" s="270"/>
      <c r="J33" s="270"/>
      <c r="K33" s="278">
        <f t="shared" si="1"/>
        <v>0</v>
      </c>
      <c r="L33" s="279"/>
      <c r="M33" s="6">
        <f t="shared" si="2"/>
        <v>0</v>
      </c>
      <c r="N33" s="124">
        <v>0</v>
      </c>
      <c r="O33" s="56">
        <f t="shared" si="3"/>
        <v>0</v>
      </c>
      <c r="P33" s="62"/>
      <c r="Q33" s="63"/>
      <c r="R33" s="63"/>
      <c r="S33" s="63"/>
      <c r="T33" s="63"/>
      <c r="U33" s="63"/>
      <c r="V33" s="63"/>
      <c r="W33" s="63"/>
      <c r="X33" s="99"/>
      <c r="Y33" s="63"/>
    </row>
    <row r="34" spans="1:25" ht="15" customHeight="1" x14ac:dyDescent="0.15">
      <c r="A34" s="271"/>
      <c r="B34" s="272"/>
      <c r="C34" s="272"/>
      <c r="D34" s="273"/>
      <c r="E34" s="267" t="str">
        <f t="shared" si="0"/>
        <v/>
      </c>
      <c r="F34" s="268"/>
      <c r="G34" s="269"/>
      <c r="H34" s="270"/>
      <c r="I34" s="270"/>
      <c r="J34" s="270"/>
      <c r="K34" s="278">
        <f t="shared" si="1"/>
        <v>0</v>
      </c>
      <c r="L34" s="279"/>
      <c r="M34" s="6">
        <f t="shared" si="2"/>
        <v>0</v>
      </c>
      <c r="N34" s="124">
        <v>0</v>
      </c>
      <c r="O34" s="56">
        <f t="shared" si="3"/>
        <v>0</v>
      </c>
      <c r="P34" s="62"/>
      <c r="Q34" s="63"/>
      <c r="R34" s="63"/>
      <c r="S34" s="63"/>
      <c r="T34" s="63"/>
      <c r="U34" s="63"/>
      <c r="V34" s="63"/>
      <c r="W34" s="63"/>
      <c r="X34" s="99"/>
      <c r="Y34" s="63"/>
    </row>
    <row r="35" spans="1:25" ht="15" customHeight="1" x14ac:dyDescent="0.15">
      <c r="A35" s="271"/>
      <c r="B35" s="272"/>
      <c r="C35" s="272"/>
      <c r="D35" s="273"/>
      <c r="E35" s="267" t="str">
        <f t="shared" si="0"/>
        <v/>
      </c>
      <c r="F35" s="268"/>
      <c r="G35" s="269"/>
      <c r="H35" s="270"/>
      <c r="I35" s="270"/>
      <c r="J35" s="270"/>
      <c r="K35" s="278">
        <f t="shared" si="1"/>
        <v>0</v>
      </c>
      <c r="L35" s="279"/>
      <c r="M35" s="6">
        <f t="shared" si="2"/>
        <v>0</v>
      </c>
      <c r="N35" s="124">
        <v>0</v>
      </c>
      <c r="O35" s="56">
        <f t="shared" si="3"/>
        <v>0</v>
      </c>
      <c r="P35" s="62"/>
      <c r="Q35" s="63"/>
      <c r="R35" s="63"/>
      <c r="S35" s="63"/>
      <c r="T35" s="63"/>
      <c r="U35" s="63"/>
      <c r="V35" s="63"/>
      <c r="W35" s="63"/>
      <c r="X35" s="99"/>
      <c r="Y35" s="63"/>
    </row>
    <row r="36" spans="1:25" ht="15" customHeight="1" x14ac:dyDescent="0.15">
      <c r="A36" s="271"/>
      <c r="B36" s="272"/>
      <c r="C36" s="272"/>
      <c r="D36" s="273"/>
      <c r="E36" s="267" t="str">
        <f t="shared" si="0"/>
        <v/>
      </c>
      <c r="F36" s="268"/>
      <c r="G36" s="269"/>
      <c r="H36" s="270"/>
      <c r="I36" s="270"/>
      <c r="J36" s="270"/>
      <c r="K36" s="278">
        <f t="shared" si="1"/>
        <v>0</v>
      </c>
      <c r="L36" s="279"/>
      <c r="M36" s="6">
        <f t="shared" si="2"/>
        <v>0</v>
      </c>
      <c r="N36" s="124">
        <v>0</v>
      </c>
      <c r="O36" s="56">
        <f t="shared" si="3"/>
        <v>0</v>
      </c>
      <c r="P36" s="62"/>
      <c r="Q36" s="63"/>
      <c r="R36" s="63"/>
      <c r="S36" s="63"/>
      <c r="T36" s="63"/>
      <c r="U36" s="63"/>
      <c r="V36" s="63"/>
      <c r="W36" s="63"/>
      <c r="X36" s="99"/>
      <c r="Y36" s="63"/>
    </row>
    <row r="37" spans="1:25" ht="15" customHeight="1" x14ac:dyDescent="0.15">
      <c r="A37" s="271"/>
      <c r="B37" s="272"/>
      <c r="C37" s="272"/>
      <c r="D37" s="273"/>
      <c r="E37" s="267" t="str">
        <f t="shared" si="0"/>
        <v/>
      </c>
      <c r="F37" s="268"/>
      <c r="G37" s="269"/>
      <c r="H37" s="270"/>
      <c r="I37" s="270"/>
      <c r="J37" s="270"/>
      <c r="K37" s="278">
        <f t="shared" si="1"/>
        <v>0</v>
      </c>
      <c r="L37" s="279"/>
      <c r="M37" s="6">
        <f t="shared" si="2"/>
        <v>0</v>
      </c>
      <c r="N37" s="124">
        <v>0</v>
      </c>
      <c r="O37" s="56">
        <f t="shared" si="3"/>
        <v>0</v>
      </c>
      <c r="P37" s="62"/>
      <c r="Q37" s="63"/>
      <c r="R37" s="63"/>
      <c r="S37" s="63"/>
      <c r="T37" s="63"/>
      <c r="U37" s="63"/>
      <c r="V37" s="63"/>
      <c r="W37" s="63"/>
      <c r="X37" s="99"/>
      <c r="Y37" s="63"/>
    </row>
    <row r="38" spans="1:25" ht="15" customHeight="1" x14ac:dyDescent="0.15">
      <c r="A38" s="271"/>
      <c r="B38" s="272"/>
      <c r="C38" s="272"/>
      <c r="D38" s="273"/>
      <c r="E38" s="267" t="str">
        <f t="shared" si="0"/>
        <v/>
      </c>
      <c r="F38" s="268"/>
      <c r="G38" s="269"/>
      <c r="H38" s="270"/>
      <c r="I38" s="270"/>
      <c r="J38" s="270"/>
      <c r="K38" s="278">
        <f t="shared" si="1"/>
        <v>0</v>
      </c>
      <c r="L38" s="279"/>
      <c r="M38" s="6">
        <f t="shared" si="2"/>
        <v>0</v>
      </c>
      <c r="N38" s="124">
        <v>0</v>
      </c>
      <c r="O38" s="56">
        <f t="shared" si="3"/>
        <v>0</v>
      </c>
      <c r="P38" s="62"/>
      <c r="Q38" s="63"/>
      <c r="R38" s="63"/>
      <c r="S38" s="63"/>
      <c r="T38" s="63"/>
      <c r="U38" s="63"/>
      <c r="V38" s="63"/>
      <c r="W38" s="63"/>
      <c r="X38" s="99"/>
      <c r="Y38" s="63"/>
    </row>
    <row r="39" spans="1:25" ht="15" customHeight="1" x14ac:dyDescent="0.15">
      <c r="A39" s="271"/>
      <c r="B39" s="272"/>
      <c r="C39" s="272"/>
      <c r="D39" s="273"/>
      <c r="E39" s="267" t="str">
        <f t="shared" si="0"/>
        <v/>
      </c>
      <c r="F39" s="268"/>
      <c r="G39" s="269"/>
      <c r="H39" s="270"/>
      <c r="I39" s="270"/>
      <c r="J39" s="270"/>
      <c r="K39" s="278">
        <f t="shared" si="1"/>
        <v>0</v>
      </c>
      <c r="L39" s="279"/>
      <c r="M39" s="6">
        <f t="shared" si="2"/>
        <v>0</v>
      </c>
      <c r="N39" s="124">
        <v>0</v>
      </c>
      <c r="O39" s="56">
        <f t="shared" si="3"/>
        <v>0</v>
      </c>
      <c r="P39" s="62"/>
      <c r="Q39" s="63"/>
      <c r="R39" s="63"/>
      <c r="S39" s="63"/>
      <c r="T39" s="63"/>
      <c r="U39" s="63"/>
      <c r="V39" s="63"/>
      <c r="W39" s="63"/>
      <c r="X39" s="99"/>
      <c r="Y39" s="63"/>
    </row>
    <row r="40" spans="1:25" ht="15" customHeight="1" x14ac:dyDescent="0.15">
      <c r="A40" s="271"/>
      <c r="B40" s="272"/>
      <c r="C40" s="272"/>
      <c r="D40" s="273"/>
      <c r="E40" s="267" t="str">
        <f t="shared" si="0"/>
        <v/>
      </c>
      <c r="F40" s="268"/>
      <c r="G40" s="269"/>
      <c r="H40" s="270"/>
      <c r="I40" s="270"/>
      <c r="J40" s="270"/>
      <c r="K40" s="278">
        <f t="shared" si="1"/>
        <v>0</v>
      </c>
      <c r="L40" s="279"/>
      <c r="M40" s="6">
        <f t="shared" si="2"/>
        <v>0</v>
      </c>
      <c r="N40" s="124">
        <v>0</v>
      </c>
      <c r="O40" s="56">
        <f t="shared" si="3"/>
        <v>0</v>
      </c>
      <c r="P40" s="62"/>
      <c r="Q40" s="63"/>
      <c r="R40" s="63"/>
      <c r="S40" s="63"/>
      <c r="T40" s="63"/>
      <c r="U40" s="63"/>
      <c r="V40" s="63"/>
      <c r="W40" s="63"/>
      <c r="X40" s="99"/>
      <c r="Y40" s="63"/>
    </row>
    <row r="41" spans="1:25" ht="15" customHeight="1" x14ac:dyDescent="0.15">
      <c r="A41" s="271"/>
      <c r="B41" s="272"/>
      <c r="C41" s="272"/>
      <c r="D41" s="273"/>
      <c r="E41" s="267" t="str">
        <f t="shared" si="0"/>
        <v/>
      </c>
      <c r="F41" s="268"/>
      <c r="G41" s="269"/>
      <c r="H41" s="270"/>
      <c r="I41" s="270"/>
      <c r="J41" s="270"/>
      <c r="K41" s="278">
        <f t="shared" si="1"/>
        <v>0</v>
      </c>
      <c r="L41" s="279"/>
      <c r="M41" s="6">
        <f t="shared" si="2"/>
        <v>0</v>
      </c>
      <c r="N41" s="124">
        <v>0</v>
      </c>
      <c r="O41" s="56">
        <f t="shared" si="3"/>
        <v>0</v>
      </c>
      <c r="P41" s="62"/>
      <c r="Q41" s="63"/>
      <c r="R41" s="63"/>
      <c r="S41" s="63"/>
      <c r="T41" s="63"/>
      <c r="U41" s="63"/>
      <c r="V41" s="63"/>
      <c r="W41" s="63"/>
      <c r="X41" s="99"/>
      <c r="Y41" s="63"/>
    </row>
    <row r="42" spans="1:25" ht="15" customHeight="1" x14ac:dyDescent="0.15">
      <c r="A42" s="271"/>
      <c r="B42" s="272"/>
      <c r="C42" s="272"/>
      <c r="D42" s="273"/>
      <c r="E42" s="267" t="str">
        <f t="shared" si="0"/>
        <v/>
      </c>
      <c r="F42" s="268"/>
      <c r="G42" s="269"/>
      <c r="H42" s="270"/>
      <c r="I42" s="270"/>
      <c r="J42" s="270"/>
      <c r="K42" s="278">
        <f t="shared" si="1"/>
        <v>0</v>
      </c>
      <c r="L42" s="279"/>
      <c r="M42" s="6">
        <f t="shared" si="2"/>
        <v>0</v>
      </c>
      <c r="N42" s="124">
        <v>0</v>
      </c>
      <c r="O42" s="56">
        <f t="shared" si="3"/>
        <v>0</v>
      </c>
      <c r="P42" s="62"/>
      <c r="Q42" s="63"/>
      <c r="R42" s="63"/>
      <c r="S42" s="63"/>
      <c r="T42" s="63"/>
      <c r="U42" s="63"/>
      <c r="V42" s="63"/>
      <c r="W42" s="63"/>
      <c r="X42" s="99"/>
      <c r="Y42" s="63"/>
    </row>
    <row r="43" spans="1:25" ht="15" customHeight="1" x14ac:dyDescent="0.15">
      <c r="A43" s="271"/>
      <c r="B43" s="272"/>
      <c r="C43" s="272"/>
      <c r="D43" s="273"/>
      <c r="E43" s="267" t="str">
        <f t="shared" si="0"/>
        <v/>
      </c>
      <c r="F43" s="268"/>
      <c r="G43" s="269"/>
      <c r="H43" s="270"/>
      <c r="I43" s="270"/>
      <c r="J43" s="270"/>
      <c r="K43" s="278">
        <f t="shared" si="1"/>
        <v>0</v>
      </c>
      <c r="L43" s="279"/>
      <c r="M43" s="6">
        <f t="shared" si="2"/>
        <v>0</v>
      </c>
      <c r="N43" s="124">
        <v>0</v>
      </c>
      <c r="O43" s="56">
        <f t="shared" si="3"/>
        <v>0</v>
      </c>
      <c r="P43" s="62"/>
      <c r="Q43" s="63"/>
      <c r="R43" s="63"/>
      <c r="S43" s="63"/>
      <c r="T43" s="63"/>
      <c r="U43" s="63"/>
      <c r="V43" s="63"/>
      <c r="W43" s="63"/>
      <c r="X43" s="99"/>
      <c r="Y43" s="63"/>
    </row>
    <row r="44" spans="1:25" ht="15" customHeight="1" x14ac:dyDescent="0.15">
      <c r="A44" s="271"/>
      <c r="B44" s="272"/>
      <c r="C44" s="272"/>
      <c r="D44" s="273"/>
      <c r="E44" s="267" t="str">
        <f t="shared" si="0"/>
        <v/>
      </c>
      <c r="F44" s="268"/>
      <c r="G44" s="269"/>
      <c r="H44" s="270"/>
      <c r="I44" s="270"/>
      <c r="J44" s="270"/>
      <c r="K44" s="278">
        <f t="shared" si="1"/>
        <v>0</v>
      </c>
      <c r="L44" s="279"/>
      <c r="M44" s="6">
        <f t="shared" si="2"/>
        <v>0</v>
      </c>
      <c r="N44" s="124">
        <v>0</v>
      </c>
      <c r="O44" s="56">
        <f t="shared" si="3"/>
        <v>0</v>
      </c>
      <c r="P44" s="62"/>
      <c r="Q44" s="63"/>
      <c r="R44" s="63"/>
      <c r="S44" s="63"/>
      <c r="T44" s="63"/>
      <c r="U44" s="63"/>
      <c r="V44" s="63"/>
      <c r="W44" s="63"/>
      <c r="X44" s="99"/>
      <c r="Y44" s="63"/>
    </row>
    <row r="45" spans="1:25" ht="15" customHeight="1" x14ac:dyDescent="0.15">
      <c r="A45" s="271"/>
      <c r="B45" s="272"/>
      <c r="C45" s="272"/>
      <c r="D45" s="273"/>
      <c r="E45" s="267" t="str">
        <f t="shared" si="0"/>
        <v/>
      </c>
      <c r="F45" s="268"/>
      <c r="G45" s="269"/>
      <c r="H45" s="270"/>
      <c r="I45" s="270"/>
      <c r="J45" s="270"/>
      <c r="K45" s="278">
        <f t="shared" si="1"/>
        <v>0</v>
      </c>
      <c r="L45" s="279"/>
      <c r="M45" s="6">
        <f t="shared" si="2"/>
        <v>0</v>
      </c>
      <c r="N45" s="124">
        <v>0</v>
      </c>
      <c r="O45" s="56">
        <f t="shared" si="3"/>
        <v>0</v>
      </c>
      <c r="P45" s="62"/>
      <c r="Q45" s="63"/>
      <c r="R45" s="63"/>
      <c r="S45" s="63"/>
      <c r="T45" s="63"/>
      <c r="U45" s="63"/>
      <c r="V45" s="63"/>
      <c r="W45" s="63"/>
      <c r="X45" s="99"/>
      <c r="Y45" s="63"/>
    </row>
    <row r="46" spans="1:25" ht="15" customHeight="1" x14ac:dyDescent="0.15">
      <c r="A46" s="271"/>
      <c r="B46" s="272"/>
      <c r="C46" s="272"/>
      <c r="D46" s="273"/>
      <c r="E46" s="267" t="str">
        <f t="shared" si="0"/>
        <v/>
      </c>
      <c r="F46" s="268"/>
      <c r="G46" s="269"/>
      <c r="H46" s="270"/>
      <c r="I46" s="270"/>
      <c r="J46" s="270"/>
      <c r="K46" s="278">
        <f t="shared" si="1"/>
        <v>0</v>
      </c>
      <c r="L46" s="279"/>
      <c r="M46" s="6">
        <f t="shared" si="2"/>
        <v>0</v>
      </c>
      <c r="N46" s="124">
        <v>0</v>
      </c>
      <c r="O46" s="56">
        <f t="shared" si="3"/>
        <v>0</v>
      </c>
      <c r="P46" s="62"/>
      <c r="Q46" s="63"/>
      <c r="R46" s="63"/>
      <c r="S46" s="63"/>
      <c r="T46" s="63"/>
      <c r="U46" s="63"/>
      <c r="V46" s="63"/>
      <c r="W46" s="63"/>
      <c r="X46" s="99"/>
      <c r="Y46" s="63"/>
    </row>
    <row r="47" spans="1:25" ht="15" customHeight="1" x14ac:dyDescent="0.15">
      <c r="A47" s="271"/>
      <c r="B47" s="272"/>
      <c r="C47" s="272"/>
      <c r="D47" s="273"/>
      <c r="E47" s="267" t="str">
        <f t="shared" si="0"/>
        <v/>
      </c>
      <c r="F47" s="268"/>
      <c r="G47" s="269"/>
      <c r="H47" s="270"/>
      <c r="I47" s="270"/>
      <c r="J47" s="270"/>
      <c r="K47" s="278">
        <f t="shared" si="1"/>
        <v>0</v>
      </c>
      <c r="L47" s="279"/>
      <c r="M47" s="6">
        <f t="shared" si="2"/>
        <v>0</v>
      </c>
      <c r="N47" s="124">
        <v>0</v>
      </c>
      <c r="O47" s="56">
        <f t="shared" si="3"/>
        <v>0</v>
      </c>
      <c r="P47" s="62"/>
      <c r="Q47" s="63"/>
      <c r="R47" s="63"/>
      <c r="S47" s="63"/>
      <c r="T47" s="63"/>
      <c r="U47" s="63"/>
      <c r="V47" s="63"/>
      <c r="W47" s="63"/>
      <c r="X47" s="99"/>
      <c r="Y47" s="63"/>
    </row>
    <row r="48" spans="1:25" ht="15" customHeight="1" x14ac:dyDescent="0.15">
      <c r="A48" s="271"/>
      <c r="B48" s="272"/>
      <c r="C48" s="272"/>
      <c r="D48" s="273"/>
      <c r="E48" s="267" t="str">
        <f t="shared" si="0"/>
        <v/>
      </c>
      <c r="F48" s="268"/>
      <c r="G48" s="269"/>
      <c r="H48" s="270"/>
      <c r="I48" s="270"/>
      <c r="J48" s="270"/>
      <c r="K48" s="278">
        <f t="shared" si="1"/>
        <v>0</v>
      </c>
      <c r="L48" s="279"/>
      <c r="M48" s="6">
        <f t="shared" si="2"/>
        <v>0</v>
      </c>
      <c r="N48" s="124">
        <v>0</v>
      </c>
      <c r="O48" s="56">
        <f t="shared" si="3"/>
        <v>0</v>
      </c>
      <c r="P48" s="62"/>
      <c r="Q48" s="63"/>
      <c r="R48" s="63"/>
      <c r="S48" s="63"/>
      <c r="T48" s="63"/>
      <c r="U48" s="63"/>
      <c r="V48" s="63"/>
      <c r="W48" s="63"/>
      <c r="X48" s="99"/>
      <c r="Y48" s="63"/>
    </row>
    <row r="49" spans="1:25" ht="15" customHeight="1" x14ac:dyDescent="0.15">
      <c r="A49" s="271"/>
      <c r="B49" s="272"/>
      <c r="C49" s="272"/>
      <c r="D49" s="273"/>
      <c r="E49" s="267" t="str">
        <f t="shared" si="0"/>
        <v/>
      </c>
      <c r="F49" s="268"/>
      <c r="G49" s="269"/>
      <c r="H49" s="270"/>
      <c r="I49" s="270"/>
      <c r="J49" s="270"/>
      <c r="K49" s="278">
        <f t="shared" si="1"/>
        <v>0</v>
      </c>
      <c r="L49" s="279"/>
      <c r="M49" s="6">
        <f t="shared" si="2"/>
        <v>0</v>
      </c>
      <c r="N49" s="124">
        <v>0</v>
      </c>
      <c r="O49" s="56">
        <f t="shared" si="3"/>
        <v>0</v>
      </c>
      <c r="P49" s="62"/>
      <c r="Q49" s="63"/>
      <c r="R49" s="63"/>
      <c r="S49" s="63"/>
      <c r="T49" s="63"/>
      <c r="U49" s="63"/>
      <c r="V49" s="63"/>
      <c r="W49" s="63"/>
      <c r="X49" s="99"/>
      <c r="Y49" s="63"/>
    </row>
    <row r="50" spans="1:25" ht="15" customHeight="1" x14ac:dyDescent="0.15">
      <c r="A50" s="271"/>
      <c r="B50" s="272"/>
      <c r="C50" s="272"/>
      <c r="D50" s="273"/>
      <c r="E50" s="267" t="str">
        <f t="shared" si="0"/>
        <v/>
      </c>
      <c r="F50" s="268"/>
      <c r="G50" s="269"/>
      <c r="H50" s="270"/>
      <c r="I50" s="270"/>
      <c r="J50" s="270"/>
      <c r="K50" s="278">
        <f t="shared" si="1"/>
        <v>0</v>
      </c>
      <c r="L50" s="279"/>
      <c r="M50" s="6">
        <f t="shared" si="2"/>
        <v>0</v>
      </c>
      <c r="N50" s="124">
        <v>0</v>
      </c>
      <c r="O50" s="56">
        <f t="shared" si="3"/>
        <v>0</v>
      </c>
      <c r="P50" s="62"/>
      <c r="Q50" s="63"/>
      <c r="R50" s="63"/>
      <c r="S50" s="63"/>
      <c r="T50" s="63"/>
      <c r="U50" s="63"/>
      <c r="V50" s="63"/>
      <c r="W50" s="63"/>
      <c r="X50" s="99"/>
      <c r="Y50" s="63"/>
    </row>
    <row r="51" spans="1:25" ht="15" customHeight="1" x14ac:dyDescent="0.15">
      <c r="A51" s="271"/>
      <c r="B51" s="272"/>
      <c r="C51" s="272"/>
      <c r="D51" s="273"/>
      <c r="E51" s="267" t="str">
        <f t="shared" si="0"/>
        <v/>
      </c>
      <c r="F51" s="268"/>
      <c r="G51" s="269"/>
      <c r="H51" s="270"/>
      <c r="I51" s="270"/>
      <c r="J51" s="270"/>
      <c r="K51" s="278">
        <f t="shared" si="1"/>
        <v>0</v>
      </c>
      <c r="L51" s="279"/>
      <c r="M51" s="6">
        <f t="shared" si="2"/>
        <v>0</v>
      </c>
      <c r="N51" s="124">
        <v>0</v>
      </c>
      <c r="O51" s="56">
        <f t="shared" si="3"/>
        <v>0</v>
      </c>
      <c r="P51" s="62"/>
      <c r="Q51" s="63"/>
      <c r="R51" s="63"/>
      <c r="S51" s="63"/>
      <c r="T51" s="63"/>
      <c r="U51" s="63"/>
      <c r="V51" s="63"/>
      <c r="W51" s="63"/>
      <c r="X51" s="99"/>
      <c r="Y51" s="63"/>
    </row>
    <row r="52" spans="1:25" ht="15" customHeight="1" x14ac:dyDescent="0.15">
      <c r="A52" s="396"/>
      <c r="B52" s="397"/>
      <c r="C52" s="397"/>
      <c r="D52" s="398"/>
      <c r="E52" s="319" t="str">
        <f t="shared" si="0"/>
        <v/>
      </c>
      <c r="F52" s="320"/>
      <c r="G52" s="395"/>
      <c r="H52" s="394"/>
      <c r="I52" s="394"/>
      <c r="J52" s="394"/>
      <c r="K52" s="399">
        <f t="shared" si="1"/>
        <v>0</v>
      </c>
      <c r="L52" s="400"/>
      <c r="M52" s="7">
        <f t="shared" si="2"/>
        <v>0</v>
      </c>
      <c r="N52" s="124">
        <v>0</v>
      </c>
      <c r="O52" s="58">
        <f t="shared" si="3"/>
        <v>0</v>
      </c>
      <c r="P52" s="65"/>
      <c r="Q52" s="64"/>
      <c r="R52" s="64"/>
      <c r="S52" s="64"/>
      <c r="T52" s="64"/>
      <c r="U52" s="64"/>
      <c r="V52" s="64"/>
      <c r="W52" s="64"/>
      <c r="X52" s="101"/>
      <c r="Y52" s="64"/>
    </row>
    <row r="53" spans="1:25" ht="15" customHeight="1" x14ac:dyDescent="0.15">
      <c r="A53" s="276"/>
      <c r="B53" s="277"/>
      <c r="C53" s="277"/>
      <c r="D53" s="277"/>
      <c r="E53" s="8"/>
      <c r="F53" s="8"/>
      <c r="G53" s="237"/>
      <c r="H53" s="237"/>
      <c r="I53" s="237"/>
      <c r="J53" s="237"/>
      <c r="K53" s="237"/>
      <c r="L53" s="238"/>
      <c r="M53" s="9">
        <f>SUM(M19:M52)</f>
        <v>0</v>
      </c>
      <c r="N53" s="10">
        <f>SUM(N19:N52)</f>
        <v>0</v>
      </c>
      <c r="O53" s="11">
        <f t="shared" si="3"/>
        <v>0</v>
      </c>
      <c r="P53" s="27"/>
      <c r="Q53" s="28"/>
      <c r="R53" s="28"/>
      <c r="S53" s="28"/>
      <c r="T53" s="28"/>
      <c r="U53" s="28"/>
      <c r="V53" s="28"/>
      <c r="W53" s="28"/>
      <c r="X53" s="28"/>
      <c r="Y53" s="29"/>
    </row>
    <row r="54" spans="1:25" ht="15" customHeight="1" x14ac:dyDescent="0.15">
      <c r="A54" s="1" t="s">
        <v>78</v>
      </c>
      <c r="L54" s="1" t="s">
        <v>79</v>
      </c>
    </row>
    <row r="55" spans="1:25" ht="15" customHeight="1" x14ac:dyDescent="0.15">
      <c r="A55" s="344" t="s">
        <v>45</v>
      </c>
      <c r="B55" s="344"/>
      <c r="C55" s="344"/>
      <c r="D55" s="344"/>
      <c r="E55" s="344"/>
      <c r="F55" s="345" t="s">
        <v>46</v>
      </c>
      <c r="G55" s="346"/>
      <c r="H55" s="346"/>
      <c r="I55" s="347"/>
      <c r="K55" s="12"/>
      <c r="L55" s="348" t="s">
        <v>22</v>
      </c>
      <c r="M55" s="348"/>
      <c r="N55" s="350" t="s">
        <v>47</v>
      </c>
      <c r="O55" s="350"/>
      <c r="P55" s="350"/>
      <c r="Q55" s="350"/>
      <c r="R55" s="350"/>
      <c r="S55" s="350"/>
    </row>
    <row r="56" spans="1:25" ht="15" customHeight="1" x14ac:dyDescent="0.15">
      <c r="A56" s="369" t="s">
        <v>44</v>
      </c>
      <c r="B56" s="369"/>
      <c r="C56" s="369"/>
      <c r="D56" s="369"/>
      <c r="E56" s="369"/>
      <c r="F56" s="354">
        <f>COUNTA(B67:E106)</f>
        <v>0</v>
      </c>
      <c r="G56" s="354"/>
      <c r="H56" s="354"/>
      <c r="I56" s="355"/>
      <c r="K56" s="12"/>
      <c r="L56" s="349"/>
      <c r="M56" s="349"/>
      <c r="N56" s="351" t="s">
        <v>25</v>
      </c>
      <c r="O56" s="352"/>
      <c r="P56" s="352" t="s">
        <v>26</v>
      </c>
      <c r="Q56" s="352"/>
      <c r="R56" s="352" t="s">
        <v>10</v>
      </c>
      <c r="S56" s="353"/>
    </row>
    <row r="57" spans="1:25" ht="15" customHeight="1" x14ac:dyDescent="0.15">
      <c r="A57" s="375" t="s">
        <v>81</v>
      </c>
      <c r="B57" s="375"/>
      <c r="C57" s="375"/>
      <c r="D57" s="375"/>
      <c r="E57" s="375"/>
      <c r="F57" s="370">
        <f>34-(COUNTIF(O19:O52,0))</f>
        <v>0</v>
      </c>
      <c r="G57" s="370"/>
      <c r="H57" s="370"/>
      <c r="I57" s="371"/>
      <c r="K57" s="12"/>
      <c r="L57" s="372">
        <v>0</v>
      </c>
      <c r="M57" s="372"/>
      <c r="N57" s="315">
        <f t="shared" ref="N57:N62" ca="1" si="4">SUMIF($K$19:$L$52,L57,$M$19:$M$52)</f>
        <v>0</v>
      </c>
      <c r="O57" s="316"/>
      <c r="P57" s="316">
        <f t="shared" ref="P57:P62" ca="1" si="5">SUMIF($K$19:$L$52,L57,$N$19:$N$52)</f>
        <v>0</v>
      </c>
      <c r="Q57" s="316"/>
      <c r="R57" s="316">
        <f t="shared" ref="R57:R62" ca="1" si="6">SUM(N57:Q57)</f>
        <v>0</v>
      </c>
      <c r="S57" s="373"/>
    </row>
    <row r="58" spans="1:25" ht="15" customHeight="1" x14ac:dyDescent="0.15">
      <c r="A58" s="376" t="s">
        <v>82</v>
      </c>
      <c r="B58" s="376"/>
      <c r="C58" s="376"/>
      <c r="D58" s="376"/>
      <c r="E58" s="376"/>
      <c r="F58" s="358" t="s">
        <v>25</v>
      </c>
      <c r="G58" s="359"/>
      <c r="H58" s="366">
        <f>M53</f>
        <v>0</v>
      </c>
      <c r="I58" s="367"/>
      <c r="K58" s="12"/>
      <c r="L58" s="364">
        <v>100</v>
      </c>
      <c r="M58" s="364"/>
      <c r="N58" s="365">
        <f t="shared" ca="1" si="4"/>
        <v>0</v>
      </c>
      <c r="O58" s="356"/>
      <c r="P58" s="316">
        <f t="shared" ca="1" si="5"/>
        <v>0</v>
      </c>
      <c r="Q58" s="316"/>
      <c r="R58" s="356">
        <f t="shared" ca="1" si="6"/>
        <v>0</v>
      </c>
      <c r="S58" s="357"/>
    </row>
    <row r="59" spans="1:25" ht="15" customHeight="1" x14ac:dyDescent="0.15">
      <c r="A59" s="13"/>
      <c r="B59" s="12"/>
      <c r="C59" s="12"/>
      <c r="D59" s="12"/>
      <c r="E59" s="14"/>
      <c r="F59" s="358" t="s">
        <v>26</v>
      </c>
      <c r="G59" s="359"/>
      <c r="H59" s="366">
        <f>N53</f>
        <v>0</v>
      </c>
      <c r="I59" s="367"/>
      <c r="K59" s="12"/>
      <c r="L59" s="364">
        <v>200</v>
      </c>
      <c r="M59" s="364"/>
      <c r="N59" s="365">
        <f t="shared" ca="1" si="4"/>
        <v>0</v>
      </c>
      <c r="O59" s="356"/>
      <c r="P59" s="316">
        <f t="shared" ca="1" si="5"/>
        <v>0</v>
      </c>
      <c r="Q59" s="316"/>
      <c r="R59" s="356">
        <f t="shared" ca="1" si="6"/>
        <v>0</v>
      </c>
      <c r="S59" s="357"/>
    </row>
    <row r="60" spans="1:25" ht="15" customHeight="1" x14ac:dyDescent="0.15">
      <c r="A60" s="15"/>
      <c r="B60" s="16"/>
      <c r="C60" s="16"/>
      <c r="D60" s="16"/>
      <c r="E60" s="17"/>
      <c r="F60" s="360" t="s">
        <v>10</v>
      </c>
      <c r="G60" s="361"/>
      <c r="H60" s="362">
        <f>SUM(H58:I59)</f>
        <v>0</v>
      </c>
      <c r="I60" s="363"/>
      <c r="K60" s="12"/>
      <c r="L60" s="364">
        <v>400</v>
      </c>
      <c r="M60" s="364"/>
      <c r="N60" s="365">
        <f t="shared" ca="1" si="4"/>
        <v>0</v>
      </c>
      <c r="O60" s="356"/>
      <c r="P60" s="316">
        <f t="shared" ca="1" si="5"/>
        <v>0</v>
      </c>
      <c r="Q60" s="316"/>
      <c r="R60" s="356">
        <f t="shared" ca="1" si="6"/>
        <v>0</v>
      </c>
      <c r="S60" s="357"/>
    </row>
    <row r="61" spans="1:25" ht="15" customHeight="1" x14ac:dyDescent="0.15">
      <c r="I61" s="12"/>
      <c r="J61" s="12"/>
      <c r="L61" s="364">
        <v>500</v>
      </c>
      <c r="M61" s="364"/>
      <c r="N61" s="365">
        <f t="shared" ca="1" si="4"/>
        <v>0</v>
      </c>
      <c r="O61" s="356"/>
      <c r="P61" s="316">
        <f t="shared" ca="1" si="5"/>
        <v>0</v>
      </c>
      <c r="Q61" s="316"/>
      <c r="R61" s="356">
        <f t="shared" ca="1" si="6"/>
        <v>0</v>
      </c>
      <c r="S61" s="357"/>
    </row>
    <row r="62" spans="1:25" ht="15" customHeight="1" x14ac:dyDescent="0.15">
      <c r="L62" s="368">
        <v>800</v>
      </c>
      <c r="M62" s="368"/>
      <c r="N62" s="327">
        <f t="shared" ca="1" si="4"/>
        <v>0</v>
      </c>
      <c r="O62" s="328"/>
      <c r="P62" s="328">
        <f t="shared" ca="1" si="5"/>
        <v>0</v>
      </c>
      <c r="Q62" s="328"/>
      <c r="R62" s="328">
        <f t="shared" ca="1" si="6"/>
        <v>0</v>
      </c>
      <c r="S62" s="333"/>
    </row>
    <row r="63" spans="1:25" ht="15" customHeight="1" x14ac:dyDescent="0.15">
      <c r="L63" s="329" t="s">
        <v>10</v>
      </c>
      <c r="M63" s="330"/>
      <c r="N63" s="331">
        <f ca="1">SUM(N57:O62)</f>
        <v>0</v>
      </c>
      <c r="O63" s="332"/>
      <c r="P63" s="332">
        <f ca="1">SUM(P57:Q62)</f>
        <v>0</v>
      </c>
      <c r="Q63" s="332"/>
      <c r="R63" s="332">
        <f ca="1">SUM(R57:S62)</f>
        <v>0</v>
      </c>
      <c r="S63" s="334"/>
    </row>
    <row r="64" spans="1:25" ht="15" customHeight="1" x14ac:dyDescent="0.15">
      <c r="A64" s="1" t="s">
        <v>48</v>
      </c>
    </row>
    <row r="65" spans="2:27" ht="15" customHeight="1" x14ac:dyDescent="0.15">
      <c r="B65" s="335" t="s">
        <v>38</v>
      </c>
      <c r="C65" s="335"/>
      <c r="D65" s="335"/>
      <c r="E65" s="335"/>
      <c r="F65" s="295" t="s">
        <v>39</v>
      </c>
      <c r="G65" s="379"/>
      <c r="H65" s="379"/>
      <c r="I65" s="379"/>
      <c r="J65" s="379"/>
      <c r="K65" s="379"/>
      <c r="L65" s="379"/>
      <c r="M65" s="379"/>
      <c r="N65" s="379"/>
      <c r="O65" s="379"/>
      <c r="P65" s="379"/>
      <c r="Q65" s="379"/>
      <c r="R65" s="379"/>
      <c r="S65" s="296"/>
      <c r="T65" s="335" t="s">
        <v>40</v>
      </c>
      <c r="U65" s="335"/>
      <c r="V65" s="335"/>
      <c r="W65" s="335"/>
      <c r="X65" s="335"/>
      <c r="Y65" s="335"/>
    </row>
    <row r="66" spans="2:27" ht="15" customHeight="1" x14ac:dyDescent="0.15">
      <c r="B66" s="263"/>
      <c r="C66" s="263"/>
      <c r="D66" s="263"/>
      <c r="E66" s="263"/>
      <c r="F66" s="297"/>
      <c r="G66" s="380"/>
      <c r="H66" s="380"/>
      <c r="I66" s="380"/>
      <c r="J66" s="380"/>
      <c r="K66" s="380"/>
      <c r="L66" s="380"/>
      <c r="M66" s="380"/>
      <c r="N66" s="380"/>
      <c r="O66" s="380"/>
      <c r="P66" s="380"/>
      <c r="Q66" s="380"/>
      <c r="R66" s="380"/>
      <c r="S66" s="298"/>
      <c r="T66" s="263"/>
      <c r="U66" s="263"/>
      <c r="V66" s="263"/>
      <c r="W66" s="263"/>
      <c r="X66" s="263"/>
      <c r="Y66" s="263"/>
      <c r="Z66" s="227">
        <f ca="1">TODAY()</f>
        <v>45653</v>
      </c>
      <c r="AA66" s="227"/>
    </row>
    <row r="67" spans="2:27" ht="15" customHeight="1" x14ac:dyDescent="0.15">
      <c r="B67" s="336"/>
      <c r="C67" s="336"/>
      <c r="D67" s="336"/>
      <c r="E67" s="336"/>
      <c r="F67" s="337"/>
      <c r="G67" s="338"/>
      <c r="H67" s="391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3"/>
      <c r="T67" s="339"/>
      <c r="U67" s="339"/>
      <c r="V67" s="339"/>
      <c r="W67" s="339"/>
      <c r="X67" s="339"/>
      <c r="Y67" s="339"/>
      <c r="Z67" s="226"/>
      <c r="AA67" s="226"/>
    </row>
    <row r="68" spans="2:27" ht="15" customHeight="1" x14ac:dyDescent="0.15">
      <c r="B68" s="324"/>
      <c r="C68" s="324"/>
      <c r="D68" s="324"/>
      <c r="E68" s="324"/>
      <c r="F68" s="325"/>
      <c r="G68" s="326"/>
      <c r="H68" s="388"/>
      <c r="I68" s="389"/>
      <c r="J68" s="389"/>
      <c r="K68" s="389"/>
      <c r="L68" s="389"/>
      <c r="M68" s="389"/>
      <c r="N68" s="389"/>
      <c r="O68" s="389"/>
      <c r="P68" s="389"/>
      <c r="Q68" s="389"/>
      <c r="R68" s="389"/>
      <c r="S68" s="390"/>
      <c r="T68" s="247"/>
      <c r="U68" s="247"/>
      <c r="V68" s="247"/>
      <c r="W68" s="247"/>
      <c r="X68" s="247"/>
      <c r="Y68" s="247"/>
      <c r="Z68" s="226"/>
      <c r="AA68" s="226"/>
    </row>
    <row r="69" spans="2:27" ht="15" customHeight="1" x14ac:dyDescent="0.15">
      <c r="B69" s="324"/>
      <c r="C69" s="324"/>
      <c r="D69" s="324"/>
      <c r="E69" s="324"/>
      <c r="F69" s="325"/>
      <c r="G69" s="326"/>
      <c r="H69" s="388"/>
      <c r="I69" s="389"/>
      <c r="J69" s="389"/>
      <c r="K69" s="389"/>
      <c r="L69" s="389"/>
      <c r="M69" s="389"/>
      <c r="N69" s="389"/>
      <c r="O69" s="389"/>
      <c r="P69" s="389"/>
      <c r="Q69" s="389"/>
      <c r="R69" s="389"/>
      <c r="S69" s="390"/>
      <c r="T69" s="247"/>
      <c r="U69" s="247"/>
      <c r="V69" s="247"/>
      <c r="W69" s="247"/>
      <c r="X69" s="247"/>
      <c r="Y69" s="247"/>
      <c r="Z69" s="226"/>
      <c r="AA69" s="226"/>
    </row>
    <row r="70" spans="2:27" ht="15" customHeight="1" x14ac:dyDescent="0.15">
      <c r="B70" s="324"/>
      <c r="C70" s="324"/>
      <c r="D70" s="324"/>
      <c r="E70" s="324"/>
      <c r="F70" s="325"/>
      <c r="G70" s="326"/>
      <c r="H70" s="388"/>
      <c r="I70" s="389"/>
      <c r="J70" s="389"/>
      <c r="K70" s="389"/>
      <c r="L70" s="389"/>
      <c r="M70" s="389"/>
      <c r="N70" s="389"/>
      <c r="O70" s="389"/>
      <c r="P70" s="389"/>
      <c r="Q70" s="389"/>
      <c r="R70" s="389"/>
      <c r="S70" s="390"/>
      <c r="T70" s="247"/>
      <c r="U70" s="247"/>
      <c r="V70" s="247"/>
      <c r="W70" s="247"/>
      <c r="X70" s="247"/>
      <c r="Y70" s="247"/>
      <c r="Z70" s="226"/>
      <c r="AA70" s="226"/>
    </row>
    <row r="71" spans="2:27" ht="15" customHeight="1" x14ac:dyDescent="0.15">
      <c r="B71" s="324"/>
      <c r="C71" s="324"/>
      <c r="D71" s="324"/>
      <c r="E71" s="324"/>
      <c r="F71" s="325"/>
      <c r="G71" s="326"/>
      <c r="H71" s="388"/>
      <c r="I71" s="389"/>
      <c r="J71" s="389"/>
      <c r="K71" s="389"/>
      <c r="L71" s="389"/>
      <c r="M71" s="389"/>
      <c r="N71" s="389"/>
      <c r="O71" s="389"/>
      <c r="P71" s="389"/>
      <c r="Q71" s="389"/>
      <c r="R71" s="389"/>
      <c r="S71" s="390"/>
      <c r="T71" s="247"/>
      <c r="U71" s="247"/>
      <c r="V71" s="247"/>
      <c r="W71" s="247"/>
      <c r="X71" s="247"/>
      <c r="Y71" s="247"/>
      <c r="Z71" s="226"/>
      <c r="AA71" s="226"/>
    </row>
    <row r="72" spans="2:27" ht="15" customHeight="1" x14ac:dyDescent="0.15">
      <c r="B72" s="324"/>
      <c r="C72" s="324"/>
      <c r="D72" s="324"/>
      <c r="E72" s="324"/>
      <c r="F72" s="325"/>
      <c r="G72" s="326"/>
      <c r="H72" s="388"/>
      <c r="I72" s="389"/>
      <c r="J72" s="389"/>
      <c r="K72" s="389"/>
      <c r="L72" s="389"/>
      <c r="M72" s="389"/>
      <c r="N72" s="389"/>
      <c r="O72" s="389"/>
      <c r="P72" s="389"/>
      <c r="Q72" s="389"/>
      <c r="R72" s="389"/>
      <c r="S72" s="390"/>
      <c r="T72" s="247"/>
      <c r="U72" s="247"/>
      <c r="V72" s="247"/>
      <c r="W72" s="247"/>
      <c r="X72" s="247"/>
      <c r="Y72" s="247"/>
      <c r="Z72" s="226"/>
      <c r="AA72" s="226"/>
    </row>
    <row r="73" spans="2:27" ht="15" customHeight="1" x14ac:dyDescent="0.15">
      <c r="B73" s="324"/>
      <c r="C73" s="324"/>
      <c r="D73" s="324"/>
      <c r="E73" s="324"/>
      <c r="F73" s="325"/>
      <c r="G73" s="326"/>
      <c r="H73" s="388"/>
      <c r="I73" s="389"/>
      <c r="J73" s="389"/>
      <c r="K73" s="389"/>
      <c r="L73" s="389"/>
      <c r="M73" s="389"/>
      <c r="N73" s="389"/>
      <c r="O73" s="389"/>
      <c r="P73" s="389"/>
      <c r="Q73" s="389"/>
      <c r="R73" s="389"/>
      <c r="S73" s="390"/>
      <c r="T73" s="247"/>
      <c r="U73" s="247"/>
      <c r="V73" s="247"/>
      <c r="W73" s="247"/>
      <c r="X73" s="247"/>
      <c r="Y73" s="247"/>
      <c r="Z73" s="226"/>
      <c r="AA73" s="226"/>
    </row>
    <row r="74" spans="2:27" ht="15" customHeight="1" x14ac:dyDescent="0.15">
      <c r="B74" s="324"/>
      <c r="C74" s="324"/>
      <c r="D74" s="324"/>
      <c r="E74" s="324"/>
      <c r="F74" s="325"/>
      <c r="G74" s="326"/>
      <c r="H74" s="388"/>
      <c r="I74" s="389"/>
      <c r="J74" s="389"/>
      <c r="K74" s="389"/>
      <c r="L74" s="389"/>
      <c r="M74" s="389"/>
      <c r="N74" s="389"/>
      <c r="O74" s="389"/>
      <c r="P74" s="389"/>
      <c r="Q74" s="389"/>
      <c r="R74" s="389"/>
      <c r="S74" s="390"/>
      <c r="T74" s="247"/>
      <c r="U74" s="247"/>
      <c r="V74" s="247"/>
      <c r="W74" s="247"/>
      <c r="X74" s="247"/>
      <c r="Y74" s="247"/>
      <c r="Z74" s="226"/>
      <c r="AA74" s="226"/>
    </row>
    <row r="75" spans="2:27" ht="15" customHeight="1" x14ac:dyDescent="0.15">
      <c r="B75" s="324"/>
      <c r="C75" s="324"/>
      <c r="D75" s="324"/>
      <c r="E75" s="324"/>
      <c r="F75" s="325"/>
      <c r="G75" s="326"/>
      <c r="H75" s="388"/>
      <c r="I75" s="389"/>
      <c r="J75" s="389"/>
      <c r="K75" s="389"/>
      <c r="L75" s="389"/>
      <c r="M75" s="389"/>
      <c r="N75" s="389"/>
      <c r="O75" s="389"/>
      <c r="P75" s="389"/>
      <c r="Q75" s="389"/>
      <c r="R75" s="389"/>
      <c r="S75" s="390"/>
      <c r="T75" s="247"/>
      <c r="U75" s="247"/>
      <c r="V75" s="247"/>
      <c r="W75" s="247"/>
      <c r="X75" s="247"/>
      <c r="Y75" s="247"/>
      <c r="Z75" s="226"/>
      <c r="AA75" s="226"/>
    </row>
    <row r="76" spans="2:27" ht="15" customHeight="1" x14ac:dyDescent="0.15">
      <c r="B76" s="324"/>
      <c r="C76" s="324"/>
      <c r="D76" s="324"/>
      <c r="E76" s="324"/>
      <c r="F76" s="325"/>
      <c r="G76" s="326"/>
      <c r="H76" s="388"/>
      <c r="I76" s="389"/>
      <c r="J76" s="389"/>
      <c r="K76" s="389"/>
      <c r="L76" s="389"/>
      <c r="M76" s="389"/>
      <c r="N76" s="389"/>
      <c r="O76" s="389"/>
      <c r="P76" s="389"/>
      <c r="Q76" s="389"/>
      <c r="R76" s="389"/>
      <c r="S76" s="390"/>
      <c r="T76" s="247"/>
      <c r="U76" s="247"/>
      <c r="V76" s="247"/>
      <c r="W76" s="247"/>
      <c r="X76" s="247"/>
      <c r="Y76" s="247"/>
      <c r="Z76" s="226"/>
      <c r="AA76" s="226"/>
    </row>
    <row r="77" spans="2:27" ht="15" customHeight="1" x14ac:dyDescent="0.15">
      <c r="B77" s="324"/>
      <c r="C77" s="324"/>
      <c r="D77" s="324"/>
      <c r="E77" s="324"/>
      <c r="F77" s="325"/>
      <c r="G77" s="326"/>
      <c r="H77" s="388"/>
      <c r="I77" s="389"/>
      <c r="J77" s="389"/>
      <c r="K77" s="389"/>
      <c r="L77" s="389"/>
      <c r="M77" s="389"/>
      <c r="N77" s="389"/>
      <c r="O77" s="389"/>
      <c r="P77" s="389"/>
      <c r="Q77" s="389"/>
      <c r="R77" s="389"/>
      <c r="S77" s="390"/>
      <c r="T77" s="247"/>
      <c r="U77" s="247"/>
      <c r="V77" s="247"/>
      <c r="W77" s="247"/>
      <c r="X77" s="247"/>
      <c r="Y77" s="247"/>
      <c r="Z77" s="226"/>
      <c r="AA77" s="226"/>
    </row>
    <row r="78" spans="2:27" ht="15" customHeight="1" x14ac:dyDescent="0.15">
      <c r="B78" s="324"/>
      <c r="C78" s="324"/>
      <c r="D78" s="324"/>
      <c r="E78" s="324"/>
      <c r="F78" s="325"/>
      <c r="G78" s="326"/>
      <c r="H78" s="388"/>
      <c r="I78" s="389"/>
      <c r="J78" s="389"/>
      <c r="K78" s="389"/>
      <c r="L78" s="389"/>
      <c r="M78" s="389"/>
      <c r="N78" s="389"/>
      <c r="O78" s="389"/>
      <c r="P78" s="389"/>
      <c r="Q78" s="389"/>
      <c r="R78" s="389"/>
      <c r="S78" s="390"/>
      <c r="T78" s="247"/>
      <c r="U78" s="247"/>
      <c r="V78" s="247"/>
      <c r="W78" s="247"/>
      <c r="X78" s="247"/>
      <c r="Y78" s="247"/>
      <c r="Z78" s="226"/>
      <c r="AA78" s="226"/>
    </row>
    <row r="79" spans="2:27" ht="15" customHeight="1" x14ac:dyDescent="0.15">
      <c r="B79" s="324"/>
      <c r="C79" s="324"/>
      <c r="D79" s="324"/>
      <c r="E79" s="324"/>
      <c r="F79" s="325"/>
      <c r="G79" s="326"/>
      <c r="H79" s="388"/>
      <c r="I79" s="389"/>
      <c r="J79" s="389"/>
      <c r="K79" s="389"/>
      <c r="L79" s="389"/>
      <c r="M79" s="389"/>
      <c r="N79" s="389"/>
      <c r="O79" s="389"/>
      <c r="P79" s="389"/>
      <c r="Q79" s="389"/>
      <c r="R79" s="389"/>
      <c r="S79" s="390"/>
      <c r="T79" s="247"/>
      <c r="U79" s="247"/>
      <c r="V79" s="247"/>
      <c r="W79" s="247"/>
      <c r="X79" s="247"/>
      <c r="Y79" s="247"/>
      <c r="Z79" s="226"/>
      <c r="AA79" s="226"/>
    </row>
    <row r="80" spans="2:27" ht="15" customHeight="1" x14ac:dyDescent="0.15">
      <c r="B80" s="324"/>
      <c r="C80" s="324"/>
      <c r="D80" s="324"/>
      <c r="E80" s="324"/>
      <c r="F80" s="325"/>
      <c r="G80" s="326"/>
      <c r="H80" s="388"/>
      <c r="I80" s="389"/>
      <c r="J80" s="389"/>
      <c r="K80" s="389"/>
      <c r="L80" s="389"/>
      <c r="M80" s="389"/>
      <c r="N80" s="389"/>
      <c r="O80" s="389"/>
      <c r="P80" s="389"/>
      <c r="Q80" s="389"/>
      <c r="R80" s="389"/>
      <c r="S80" s="390"/>
      <c r="T80" s="247"/>
      <c r="U80" s="247"/>
      <c r="V80" s="247"/>
      <c r="W80" s="247"/>
      <c r="X80" s="247"/>
      <c r="Y80" s="247"/>
      <c r="Z80" s="226"/>
      <c r="AA80" s="226"/>
    </row>
    <row r="81" spans="2:27" ht="15" customHeight="1" x14ac:dyDescent="0.15">
      <c r="B81" s="324"/>
      <c r="C81" s="324"/>
      <c r="D81" s="324"/>
      <c r="E81" s="324"/>
      <c r="F81" s="325"/>
      <c r="G81" s="326"/>
      <c r="H81" s="388"/>
      <c r="I81" s="389"/>
      <c r="J81" s="389"/>
      <c r="K81" s="389"/>
      <c r="L81" s="389"/>
      <c r="M81" s="389"/>
      <c r="N81" s="389"/>
      <c r="O81" s="389"/>
      <c r="P81" s="389"/>
      <c r="Q81" s="389"/>
      <c r="R81" s="389"/>
      <c r="S81" s="390"/>
      <c r="T81" s="247"/>
      <c r="U81" s="247"/>
      <c r="V81" s="247"/>
      <c r="W81" s="247"/>
      <c r="X81" s="247"/>
      <c r="Y81" s="247"/>
      <c r="Z81" s="226"/>
      <c r="AA81" s="226"/>
    </row>
    <row r="82" spans="2:27" ht="15" customHeight="1" x14ac:dyDescent="0.15">
      <c r="B82" s="324"/>
      <c r="C82" s="324"/>
      <c r="D82" s="324"/>
      <c r="E82" s="324"/>
      <c r="F82" s="325"/>
      <c r="G82" s="326"/>
      <c r="H82" s="388"/>
      <c r="I82" s="389"/>
      <c r="J82" s="389"/>
      <c r="K82" s="389"/>
      <c r="L82" s="389"/>
      <c r="M82" s="389"/>
      <c r="N82" s="389"/>
      <c r="O82" s="389"/>
      <c r="P82" s="389"/>
      <c r="Q82" s="389"/>
      <c r="R82" s="389"/>
      <c r="S82" s="390"/>
      <c r="T82" s="247"/>
      <c r="U82" s="247"/>
      <c r="V82" s="247"/>
      <c r="W82" s="247"/>
      <c r="X82" s="247"/>
      <c r="Y82" s="247"/>
      <c r="Z82" s="226"/>
      <c r="AA82" s="226"/>
    </row>
    <row r="83" spans="2:27" ht="15" customHeight="1" x14ac:dyDescent="0.15">
      <c r="B83" s="324"/>
      <c r="C83" s="324"/>
      <c r="D83" s="324"/>
      <c r="E83" s="324"/>
      <c r="F83" s="325"/>
      <c r="G83" s="326"/>
      <c r="H83" s="388"/>
      <c r="I83" s="389"/>
      <c r="J83" s="389"/>
      <c r="K83" s="389"/>
      <c r="L83" s="389"/>
      <c r="M83" s="389"/>
      <c r="N83" s="389"/>
      <c r="O83" s="389"/>
      <c r="P83" s="389"/>
      <c r="Q83" s="389"/>
      <c r="R83" s="389"/>
      <c r="S83" s="390"/>
      <c r="T83" s="247"/>
      <c r="U83" s="247"/>
      <c r="V83" s="247"/>
      <c r="W83" s="247"/>
      <c r="X83" s="247"/>
      <c r="Y83" s="247"/>
      <c r="Z83" s="226"/>
      <c r="AA83" s="226"/>
    </row>
    <row r="84" spans="2:27" ht="15" customHeight="1" x14ac:dyDescent="0.15">
      <c r="B84" s="324"/>
      <c r="C84" s="324"/>
      <c r="D84" s="324"/>
      <c r="E84" s="324"/>
      <c r="F84" s="325"/>
      <c r="G84" s="326"/>
      <c r="H84" s="388"/>
      <c r="I84" s="389"/>
      <c r="J84" s="389"/>
      <c r="K84" s="389"/>
      <c r="L84" s="389"/>
      <c r="M84" s="389"/>
      <c r="N84" s="389"/>
      <c r="O84" s="389"/>
      <c r="P84" s="389"/>
      <c r="Q84" s="389"/>
      <c r="R84" s="389"/>
      <c r="S84" s="390"/>
      <c r="T84" s="247"/>
      <c r="U84" s="247"/>
      <c r="V84" s="247"/>
      <c r="W84" s="247"/>
      <c r="X84" s="247"/>
      <c r="Y84" s="247"/>
      <c r="Z84" s="226"/>
      <c r="AA84" s="226"/>
    </row>
    <row r="85" spans="2:27" ht="15" customHeight="1" x14ac:dyDescent="0.15">
      <c r="B85" s="324"/>
      <c r="C85" s="324"/>
      <c r="D85" s="324"/>
      <c r="E85" s="324"/>
      <c r="F85" s="325"/>
      <c r="G85" s="326"/>
      <c r="H85" s="388"/>
      <c r="I85" s="389"/>
      <c r="J85" s="389"/>
      <c r="K85" s="389"/>
      <c r="L85" s="389"/>
      <c r="M85" s="389"/>
      <c r="N85" s="389"/>
      <c r="O85" s="389"/>
      <c r="P85" s="389"/>
      <c r="Q85" s="389"/>
      <c r="R85" s="389"/>
      <c r="S85" s="390"/>
      <c r="T85" s="247"/>
      <c r="U85" s="247"/>
      <c r="V85" s="247"/>
      <c r="W85" s="247"/>
      <c r="X85" s="247"/>
      <c r="Y85" s="247"/>
      <c r="Z85" s="226"/>
      <c r="AA85" s="226"/>
    </row>
    <row r="86" spans="2:27" ht="15" customHeight="1" x14ac:dyDescent="0.15">
      <c r="B86" s="324"/>
      <c r="C86" s="324"/>
      <c r="D86" s="324"/>
      <c r="E86" s="324"/>
      <c r="F86" s="325"/>
      <c r="G86" s="326"/>
      <c r="H86" s="388"/>
      <c r="I86" s="389"/>
      <c r="J86" s="389"/>
      <c r="K86" s="389"/>
      <c r="L86" s="389"/>
      <c r="M86" s="389"/>
      <c r="N86" s="389"/>
      <c r="O86" s="389"/>
      <c r="P86" s="389"/>
      <c r="Q86" s="389"/>
      <c r="R86" s="389"/>
      <c r="S86" s="390"/>
      <c r="T86" s="247"/>
      <c r="U86" s="247"/>
      <c r="V86" s="247"/>
      <c r="W86" s="247"/>
      <c r="X86" s="247"/>
      <c r="Y86" s="247"/>
      <c r="Z86" s="226"/>
      <c r="AA86" s="226"/>
    </row>
    <row r="87" spans="2:27" ht="15" customHeight="1" x14ac:dyDescent="0.15">
      <c r="B87" s="324"/>
      <c r="C87" s="324"/>
      <c r="D87" s="324"/>
      <c r="E87" s="324"/>
      <c r="F87" s="325"/>
      <c r="G87" s="326"/>
      <c r="H87" s="388"/>
      <c r="I87" s="389"/>
      <c r="J87" s="389"/>
      <c r="K87" s="389"/>
      <c r="L87" s="389"/>
      <c r="M87" s="389"/>
      <c r="N87" s="389"/>
      <c r="O87" s="389"/>
      <c r="P87" s="389"/>
      <c r="Q87" s="389"/>
      <c r="R87" s="389"/>
      <c r="S87" s="390"/>
      <c r="T87" s="247"/>
      <c r="U87" s="247"/>
      <c r="V87" s="247"/>
      <c r="W87" s="247"/>
      <c r="X87" s="247"/>
      <c r="Y87" s="247"/>
      <c r="Z87" s="226"/>
      <c r="AA87" s="226"/>
    </row>
    <row r="88" spans="2:27" ht="15" customHeight="1" x14ac:dyDescent="0.15">
      <c r="B88" s="324"/>
      <c r="C88" s="324"/>
      <c r="D88" s="324"/>
      <c r="E88" s="324"/>
      <c r="F88" s="325"/>
      <c r="G88" s="326"/>
      <c r="H88" s="388"/>
      <c r="I88" s="389"/>
      <c r="J88" s="389"/>
      <c r="K88" s="389"/>
      <c r="L88" s="389"/>
      <c r="M88" s="389"/>
      <c r="N88" s="389"/>
      <c r="O88" s="389"/>
      <c r="P88" s="389"/>
      <c r="Q88" s="389"/>
      <c r="R88" s="389"/>
      <c r="S88" s="390"/>
      <c r="T88" s="247"/>
      <c r="U88" s="247"/>
      <c r="V88" s="247"/>
      <c r="W88" s="247"/>
      <c r="X88" s="247"/>
      <c r="Y88" s="247"/>
      <c r="Z88" s="226"/>
      <c r="AA88" s="226"/>
    </row>
    <row r="89" spans="2:27" ht="15" customHeight="1" x14ac:dyDescent="0.15">
      <c r="B89" s="324"/>
      <c r="C89" s="324"/>
      <c r="D89" s="324"/>
      <c r="E89" s="324"/>
      <c r="F89" s="325"/>
      <c r="G89" s="326"/>
      <c r="H89" s="388"/>
      <c r="I89" s="389"/>
      <c r="J89" s="389"/>
      <c r="K89" s="389"/>
      <c r="L89" s="389"/>
      <c r="M89" s="389"/>
      <c r="N89" s="389"/>
      <c r="O89" s="389"/>
      <c r="P89" s="389"/>
      <c r="Q89" s="389"/>
      <c r="R89" s="389"/>
      <c r="S89" s="390"/>
      <c r="T89" s="247"/>
      <c r="U89" s="247"/>
      <c r="V89" s="247"/>
      <c r="W89" s="247"/>
      <c r="X89" s="247"/>
      <c r="Y89" s="247"/>
      <c r="Z89" s="226"/>
      <c r="AA89" s="226"/>
    </row>
    <row r="90" spans="2:27" ht="15" customHeight="1" x14ac:dyDescent="0.15">
      <c r="B90" s="324"/>
      <c r="C90" s="324"/>
      <c r="D90" s="324"/>
      <c r="E90" s="324"/>
      <c r="F90" s="325"/>
      <c r="G90" s="326"/>
      <c r="H90" s="388"/>
      <c r="I90" s="389"/>
      <c r="J90" s="389"/>
      <c r="K90" s="389"/>
      <c r="L90" s="389"/>
      <c r="M90" s="389"/>
      <c r="N90" s="389"/>
      <c r="O90" s="389"/>
      <c r="P90" s="389"/>
      <c r="Q90" s="389"/>
      <c r="R90" s="389"/>
      <c r="S90" s="390"/>
      <c r="T90" s="247"/>
      <c r="U90" s="247"/>
      <c r="V90" s="247"/>
      <c r="W90" s="247"/>
      <c r="X90" s="247"/>
      <c r="Y90" s="247"/>
      <c r="Z90" s="226"/>
      <c r="AA90" s="226"/>
    </row>
    <row r="91" spans="2:27" ht="15" customHeight="1" x14ac:dyDescent="0.15">
      <c r="B91" s="324"/>
      <c r="C91" s="324"/>
      <c r="D91" s="324"/>
      <c r="E91" s="324"/>
      <c r="F91" s="325"/>
      <c r="G91" s="326"/>
      <c r="H91" s="388"/>
      <c r="I91" s="389"/>
      <c r="J91" s="389"/>
      <c r="K91" s="389"/>
      <c r="L91" s="389"/>
      <c r="M91" s="389"/>
      <c r="N91" s="389"/>
      <c r="O91" s="389"/>
      <c r="P91" s="389"/>
      <c r="Q91" s="389"/>
      <c r="R91" s="389"/>
      <c r="S91" s="390"/>
      <c r="T91" s="247"/>
      <c r="U91" s="247"/>
      <c r="V91" s="247"/>
      <c r="W91" s="247"/>
      <c r="X91" s="247"/>
      <c r="Y91" s="247"/>
      <c r="Z91" s="226"/>
      <c r="AA91" s="226"/>
    </row>
    <row r="92" spans="2:27" ht="15" customHeight="1" x14ac:dyDescent="0.15">
      <c r="B92" s="324"/>
      <c r="C92" s="324"/>
      <c r="D92" s="324"/>
      <c r="E92" s="324"/>
      <c r="F92" s="325"/>
      <c r="G92" s="326"/>
      <c r="H92" s="388"/>
      <c r="I92" s="389"/>
      <c r="J92" s="389"/>
      <c r="K92" s="389"/>
      <c r="L92" s="389"/>
      <c r="M92" s="389"/>
      <c r="N92" s="389"/>
      <c r="O92" s="389"/>
      <c r="P92" s="389"/>
      <c r="Q92" s="389"/>
      <c r="R92" s="389"/>
      <c r="S92" s="390"/>
      <c r="T92" s="247"/>
      <c r="U92" s="247"/>
      <c r="V92" s="247"/>
      <c r="W92" s="247"/>
      <c r="X92" s="247"/>
      <c r="Y92" s="247"/>
      <c r="Z92" s="226"/>
      <c r="AA92" s="226"/>
    </row>
    <row r="93" spans="2:27" ht="15" customHeight="1" x14ac:dyDescent="0.15">
      <c r="B93" s="324"/>
      <c r="C93" s="324"/>
      <c r="D93" s="324"/>
      <c r="E93" s="324"/>
      <c r="F93" s="325"/>
      <c r="G93" s="326"/>
      <c r="H93" s="388"/>
      <c r="I93" s="389"/>
      <c r="J93" s="389"/>
      <c r="K93" s="389"/>
      <c r="L93" s="389"/>
      <c r="M93" s="389"/>
      <c r="N93" s="389"/>
      <c r="O93" s="389"/>
      <c r="P93" s="389"/>
      <c r="Q93" s="389"/>
      <c r="R93" s="389"/>
      <c r="S93" s="390"/>
      <c r="T93" s="247"/>
      <c r="U93" s="247"/>
      <c r="V93" s="247"/>
      <c r="W93" s="247"/>
      <c r="X93" s="247"/>
      <c r="Y93" s="247"/>
      <c r="Z93" s="226"/>
      <c r="AA93" s="226"/>
    </row>
    <row r="94" spans="2:27" ht="15" customHeight="1" x14ac:dyDescent="0.15">
      <c r="B94" s="324"/>
      <c r="C94" s="324"/>
      <c r="D94" s="324"/>
      <c r="E94" s="324"/>
      <c r="F94" s="325"/>
      <c r="G94" s="326"/>
      <c r="H94" s="388"/>
      <c r="I94" s="389"/>
      <c r="J94" s="389"/>
      <c r="K94" s="389"/>
      <c r="L94" s="389"/>
      <c r="M94" s="389"/>
      <c r="N94" s="389"/>
      <c r="O94" s="389"/>
      <c r="P94" s="389"/>
      <c r="Q94" s="389"/>
      <c r="R94" s="389"/>
      <c r="S94" s="390"/>
      <c r="T94" s="247"/>
      <c r="U94" s="247"/>
      <c r="V94" s="247"/>
      <c r="W94" s="247"/>
      <c r="X94" s="247"/>
      <c r="Y94" s="247"/>
      <c r="Z94" s="226"/>
      <c r="AA94" s="226"/>
    </row>
    <row r="95" spans="2:27" ht="15" customHeight="1" x14ac:dyDescent="0.15">
      <c r="B95" s="324"/>
      <c r="C95" s="324"/>
      <c r="D95" s="324"/>
      <c r="E95" s="324"/>
      <c r="F95" s="325"/>
      <c r="G95" s="326"/>
      <c r="H95" s="388"/>
      <c r="I95" s="389"/>
      <c r="J95" s="389"/>
      <c r="K95" s="389"/>
      <c r="L95" s="389"/>
      <c r="M95" s="389"/>
      <c r="N95" s="389"/>
      <c r="O95" s="389"/>
      <c r="P95" s="389"/>
      <c r="Q95" s="389"/>
      <c r="R95" s="389"/>
      <c r="S95" s="390"/>
      <c r="T95" s="247"/>
      <c r="U95" s="247"/>
      <c r="V95" s="247"/>
      <c r="W95" s="247"/>
      <c r="X95" s="247"/>
      <c r="Y95" s="247"/>
      <c r="Z95" s="226"/>
      <c r="AA95" s="226"/>
    </row>
    <row r="96" spans="2:27" ht="15" customHeight="1" x14ac:dyDescent="0.15">
      <c r="B96" s="324"/>
      <c r="C96" s="324"/>
      <c r="D96" s="324"/>
      <c r="E96" s="324"/>
      <c r="F96" s="325"/>
      <c r="G96" s="326"/>
      <c r="H96" s="388"/>
      <c r="I96" s="389"/>
      <c r="J96" s="389"/>
      <c r="K96" s="389"/>
      <c r="L96" s="389"/>
      <c r="M96" s="389"/>
      <c r="N96" s="389"/>
      <c r="O96" s="389"/>
      <c r="P96" s="389"/>
      <c r="Q96" s="389"/>
      <c r="R96" s="389"/>
      <c r="S96" s="390"/>
      <c r="T96" s="247"/>
      <c r="U96" s="247"/>
      <c r="V96" s="247"/>
      <c r="W96" s="247"/>
      <c r="X96" s="247"/>
      <c r="Y96" s="247"/>
      <c r="Z96" s="226"/>
      <c r="AA96" s="226"/>
    </row>
    <row r="97" spans="2:27" ht="15" customHeight="1" x14ac:dyDescent="0.15">
      <c r="B97" s="324"/>
      <c r="C97" s="324"/>
      <c r="D97" s="324"/>
      <c r="E97" s="324"/>
      <c r="F97" s="325"/>
      <c r="G97" s="326"/>
      <c r="H97" s="388"/>
      <c r="I97" s="389"/>
      <c r="J97" s="389"/>
      <c r="K97" s="389"/>
      <c r="L97" s="389"/>
      <c r="M97" s="389"/>
      <c r="N97" s="389"/>
      <c r="O97" s="389"/>
      <c r="P97" s="389"/>
      <c r="Q97" s="389"/>
      <c r="R97" s="389"/>
      <c r="S97" s="390"/>
      <c r="T97" s="247"/>
      <c r="U97" s="247"/>
      <c r="V97" s="247"/>
      <c r="W97" s="247"/>
      <c r="X97" s="247"/>
      <c r="Y97" s="247"/>
      <c r="Z97" s="226"/>
      <c r="AA97" s="226"/>
    </row>
    <row r="98" spans="2:27" ht="15" customHeight="1" x14ac:dyDescent="0.15">
      <c r="B98" s="324"/>
      <c r="C98" s="324"/>
      <c r="D98" s="324"/>
      <c r="E98" s="324"/>
      <c r="F98" s="325"/>
      <c r="G98" s="326"/>
      <c r="H98" s="388"/>
      <c r="I98" s="389"/>
      <c r="J98" s="389"/>
      <c r="K98" s="389"/>
      <c r="L98" s="389"/>
      <c r="M98" s="389"/>
      <c r="N98" s="389"/>
      <c r="O98" s="389"/>
      <c r="P98" s="389"/>
      <c r="Q98" s="389"/>
      <c r="R98" s="389"/>
      <c r="S98" s="390"/>
      <c r="T98" s="247"/>
      <c r="U98" s="247"/>
      <c r="V98" s="247"/>
      <c r="W98" s="247"/>
      <c r="X98" s="247"/>
      <c r="Y98" s="247"/>
      <c r="Z98" s="226"/>
      <c r="AA98" s="226"/>
    </row>
    <row r="99" spans="2:27" ht="15" customHeight="1" x14ac:dyDescent="0.15">
      <c r="B99" s="324"/>
      <c r="C99" s="324"/>
      <c r="D99" s="324"/>
      <c r="E99" s="324"/>
      <c r="F99" s="325"/>
      <c r="G99" s="326"/>
      <c r="H99" s="388"/>
      <c r="I99" s="389"/>
      <c r="J99" s="389"/>
      <c r="K99" s="389"/>
      <c r="L99" s="389"/>
      <c r="M99" s="389"/>
      <c r="N99" s="389"/>
      <c r="O99" s="389"/>
      <c r="P99" s="389"/>
      <c r="Q99" s="389"/>
      <c r="R99" s="389"/>
      <c r="S99" s="390"/>
      <c r="T99" s="247"/>
      <c r="U99" s="247"/>
      <c r="V99" s="247"/>
      <c r="W99" s="247"/>
      <c r="X99" s="247"/>
      <c r="Y99" s="247"/>
      <c r="Z99" s="226"/>
      <c r="AA99" s="226"/>
    </row>
    <row r="100" spans="2:27" ht="15" customHeight="1" x14ac:dyDescent="0.15">
      <c r="B100" s="324"/>
      <c r="C100" s="324"/>
      <c r="D100" s="324"/>
      <c r="E100" s="324"/>
      <c r="F100" s="325"/>
      <c r="G100" s="326"/>
      <c r="H100" s="388"/>
      <c r="I100" s="389"/>
      <c r="J100" s="389"/>
      <c r="K100" s="389"/>
      <c r="L100" s="389"/>
      <c r="M100" s="389"/>
      <c r="N100" s="389"/>
      <c r="O100" s="389"/>
      <c r="P100" s="389"/>
      <c r="Q100" s="389"/>
      <c r="R100" s="389"/>
      <c r="S100" s="390"/>
      <c r="T100" s="247"/>
      <c r="U100" s="247"/>
      <c r="V100" s="247"/>
      <c r="W100" s="247"/>
      <c r="X100" s="247"/>
      <c r="Y100" s="247"/>
      <c r="Z100" s="226"/>
      <c r="AA100" s="226"/>
    </row>
    <row r="101" spans="2:27" ht="15" customHeight="1" x14ac:dyDescent="0.15">
      <c r="B101" s="324"/>
      <c r="C101" s="324"/>
      <c r="D101" s="324"/>
      <c r="E101" s="324"/>
      <c r="F101" s="325"/>
      <c r="G101" s="326"/>
      <c r="H101" s="388"/>
      <c r="I101" s="389"/>
      <c r="J101" s="389"/>
      <c r="K101" s="389"/>
      <c r="L101" s="389"/>
      <c r="M101" s="389"/>
      <c r="N101" s="389"/>
      <c r="O101" s="389"/>
      <c r="P101" s="389"/>
      <c r="Q101" s="389"/>
      <c r="R101" s="389"/>
      <c r="S101" s="390"/>
      <c r="T101" s="247"/>
      <c r="U101" s="247"/>
      <c r="V101" s="247"/>
      <c r="W101" s="247"/>
      <c r="X101" s="247"/>
      <c r="Y101" s="247"/>
      <c r="Z101" s="226"/>
      <c r="AA101" s="226"/>
    </row>
    <row r="102" spans="2:27" ht="15" customHeight="1" x14ac:dyDescent="0.15">
      <c r="B102" s="324"/>
      <c r="C102" s="324"/>
      <c r="D102" s="324"/>
      <c r="E102" s="324"/>
      <c r="F102" s="325"/>
      <c r="G102" s="326"/>
      <c r="H102" s="388"/>
      <c r="I102" s="389"/>
      <c r="J102" s="389"/>
      <c r="K102" s="389"/>
      <c r="L102" s="389"/>
      <c r="M102" s="389"/>
      <c r="N102" s="389"/>
      <c r="O102" s="389"/>
      <c r="P102" s="389"/>
      <c r="Q102" s="389"/>
      <c r="R102" s="389"/>
      <c r="S102" s="390"/>
      <c r="T102" s="247"/>
      <c r="U102" s="247"/>
      <c r="V102" s="247"/>
      <c r="W102" s="247"/>
      <c r="X102" s="247"/>
      <c r="Y102" s="247"/>
      <c r="Z102" s="226"/>
      <c r="AA102" s="226"/>
    </row>
    <row r="103" spans="2:27" ht="15" customHeight="1" x14ac:dyDescent="0.15">
      <c r="B103" s="324"/>
      <c r="C103" s="324"/>
      <c r="D103" s="324"/>
      <c r="E103" s="324"/>
      <c r="F103" s="325"/>
      <c r="G103" s="326"/>
      <c r="H103" s="388"/>
      <c r="I103" s="389"/>
      <c r="J103" s="389"/>
      <c r="K103" s="389"/>
      <c r="L103" s="389"/>
      <c r="M103" s="389"/>
      <c r="N103" s="389"/>
      <c r="O103" s="389"/>
      <c r="P103" s="389"/>
      <c r="Q103" s="389"/>
      <c r="R103" s="389"/>
      <c r="S103" s="390"/>
      <c r="T103" s="247"/>
      <c r="U103" s="247"/>
      <c r="V103" s="247"/>
      <c r="W103" s="247"/>
      <c r="X103" s="247"/>
      <c r="Y103" s="247"/>
      <c r="Z103" s="226"/>
      <c r="AA103" s="226"/>
    </row>
    <row r="104" spans="2:27" ht="15" customHeight="1" x14ac:dyDescent="0.15">
      <c r="B104" s="324"/>
      <c r="C104" s="324"/>
      <c r="D104" s="324"/>
      <c r="E104" s="324"/>
      <c r="F104" s="325"/>
      <c r="G104" s="326"/>
      <c r="H104" s="388"/>
      <c r="I104" s="389"/>
      <c r="J104" s="389"/>
      <c r="K104" s="389"/>
      <c r="L104" s="389"/>
      <c r="M104" s="389"/>
      <c r="N104" s="389"/>
      <c r="O104" s="389"/>
      <c r="P104" s="389"/>
      <c r="Q104" s="389"/>
      <c r="R104" s="389"/>
      <c r="S104" s="390"/>
      <c r="T104" s="247"/>
      <c r="U104" s="247"/>
      <c r="V104" s="247"/>
      <c r="W104" s="247"/>
      <c r="X104" s="247"/>
      <c r="Y104" s="247"/>
      <c r="Z104" s="226"/>
      <c r="AA104" s="226"/>
    </row>
    <row r="105" spans="2:27" ht="15" customHeight="1" x14ac:dyDescent="0.15">
      <c r="B105" s="324"/>
      <c r="C105" s="324"/>
      <c r="D105" s="324"/>
      <c r="E105" s="324"/>
      <c r="F105" s="325"/>
      <c r="G105" s="326"/>
      <c r="H105" s="388"/>
      <c r="I105" s="389"/>
      <c r="J105" s="389"/>
      <c r="K105" s="389"/>
      <c r="L105" s="389"/>
      <c r="M105" s="389"/>
      <c r="N105" s="389"/>
      <c r="O105" s="389"/>
      <c r="P105" s="389"/>
      <c r="Q105" s="389"/>
      <c r="R105" s="389"/>
      <c r="S105" s="390"/>
      <c r="T105" s="247"/>
      <c r="U105" s="247"/>
      <c r="V105" s="247"/>
      <c r="W105" s="247"/>
      <c r="X105" s="247"/>
      <c r="Y105" s="247"/>
      <c r="Z105" s="226"/>
      <c r="AA105" s="226"/>
    </row>
    <row r="106" spans="2:27" ht="15" customHeight="1" x14ac:dyDescent="0.15">
      <c r="B106" s="374"/>
      <c r="C106" s="374"/>
      <c r="D106" s="374"/>
      <c r="E106" s="374"/>
      <c r="F106" s="377"/>
      <c r="G106" s="378"/>
      <c r="H106" s="385"/>
      <c r="I106" s="386"/>
      <c r="J106" s="386"/>
      <c r="K106" s="386"/>
      <c r="L106" s="386"/>
      <c r="M106" s="386"/>
      <c r="N106" s="386"/>
      <c r="O106" s="386"/>
      <c r="P106" s="386"/>
      <c r="Q106" s="386"/>
      <c r="R106" s="386"/>
      <c r="S106" s="387"/>
      <c r="T106" s="342"/>
      <c r="U106" s="342"/>
      <c r="V106" s="342"/>
      <c r="W106" s="342"/>
      <c r="X106" s="342"/>
      <c r="Y106" s="342"/>
      <c r="Z106" s="226"/>
      <c r="AA106" s="226"/>
    </row>
    <row r="107" spans="2:27" ht="15" customHeight="1" x14ac:dyDescent="0.15">
      <c r="B107" s="1" t="s">
        <v>83</v>
      </c>
      <c r="K107" s="1" t="s">
        <v>80</v>
      </c>
    </row>
    <row r="108" spans="2:27" ht="15" customHeight="1" x14ac:dyDescent="0.15">
      <c r="B108" s="236" t="s">
        <v>49</v>
      </c>
      <c r="C108" s="237"/>
      <c r="D108" s="248" t="s">
        <v>15</v>
      </c>
      <c r="E108" s="249"/>
      <c r="F108" s="250"/>
      <c r="K108" s="266" t="s">
        <v>50</v>
      </c>
      <c r="L108" s="266"/>
      <c r="M108" s="266"/>
      <c r="N108" s="265" t="s">
        <v>51</v>
      </c>
      <c r="O108" s="265"/>
      <c r="P108" s="265"/>
      <c r="Q108" s="265" t="s">
        <v>52</v>
      </c>
      <c r="R108" s="265"/>
      <c r="S108" s="265"/>
      <c r="T108" s="265" t="s">
        <v>53</v>
      </c>
      <c r="U108" s="265"/>
      <c r="V108" s="265"/>
      <c r="W108" s="30"/>
      <c r="X108" s="30"/>
    </row>
    <row r="109" spans="2:27" ht="15" customHeight="1" x14ac:dyDescent="0.15">
      <c r="B109" s="274">
        <v>1</v>
      </c>
      <c r="C109" s="275"/>
      <c r="D109" s="251">
        <f t="shared" ref="D109:D139" si="7">COUNTIF($P$19:$Y$52,B109)</f>
        <v>0</v>
      </c>
      <c r="E109" s="252"/>
      <c r="F109" s="253"/>
      <c r="K109" s="264" t="s">
        <v>54</v>
      </c>
      <c r="L109" s="264"/>
      <c r="M109" s="264"/>
      <c r="N109" s="246">
        <f t="shared" ref="N109:N132" si="8">COUNTIF($F$67:$G$106,K109)</f>
        <v>0</v>
      </c>
      <c r="O109" s="246"/>
      <c r="P109" s="246"/>
      <c r="Q109" s="246">
        <f t="shared" ref="Q109:Q132" si="9">COUNTIF($E$19:$F$52,K109)</f>
        <v>0</v>
      </c>
      <c r="R109" s="246"/>
      <c r="S109" s="246"/>
      <c r="T109" s="246">
        <f t="shared" ref="T109:T132" ca="1" si="10">SUMIF($E$19:$F$52,K109,$O$19:$O$52)</f>
        <v>0</v>
      </c>
      <c r="U109" s="246"/>
      <c r="V109" s="246"/>
      <c r="W109" s="12"/>
      <c r="X109" s="12"/>
    </row>
    <row r="110" spans="2:27" ht="15" customHeight="1" x14ac:dyDescent="0.15">
      <c r="B110" s="244">
        <v>2</v>
      </c>
      <c r="C110" s="245"/>
      <c r="D110" s="239">
        <f t="shared" si="7"/>
        <v>0</v>
      </c>
      <c r="E110" s="240"/>
      <c r="F110" s="241"/>
      <c r="K110" s="260" t="s">
        <v>55</v>
      </c>
      <c r="L110" s="260"/>
      <c r="M110" s="260"/>
      <c r="N110" s="242">
        <f t="shared" si="8"/>
        <v>0</v>
      </c>
      <c r="O110" s="242"/>
      <c r="P110" s="242"/>
      <c r="Q110" s="242">
        <f t="shared" si="9"/>
        <v>0</v>
      </c>
      <c r="R110" s="242"/>
      <c r="S110" s="242"/>
      <c r="T110" s="242">
        <f t="shared" ca="1" si="10"/>
        <v>0</v>
      </c>
      <c r="U110" s="242"/>
      <c r="V110" s="242"/>
      <c r="W110" s="12"/>
      <c r="X110" s="12"/>
    </row>
    <row r="111" spans="2:27" ht="15" customHeight="1" x14ac:dyDescent="0.15">
      <c r="B111" s="244">
        <v>3</v>
      </c>
      <c r="C111" s="245"/>
      <c r="D111" s="239">
        <f t="shared" si="7"/>
        <v>0</v>
      </c>
      <c r="E111" s="240"/>
      <c r="F111" s="241"/>
      <c r="K111" s="260" t="s">
        <v>56</v>
      </c>
      <c r="L111" s="260"/>
      <c r="M111" s="260"/>
      <c r="N111" s="242">
        <f t="shared" si="8"/>
        <v>0</v>
      </c>
      <c r="O111" s="242"/>
      <c r="P111" s="242"/>
      <c r="Q111" s="242">
        <f t="shared" si="9"/>
        <v>0</v>
      </c>
      <c r="R111" s="242"/>
      <c r="S111" s="242"/>
      <c r="T111" s="242">
        <f t="shared" ca="1" si="10"/>
        <v>0</v>
      </c>
      <c r="U111" s="242"/>
      <c r="V111" s="242"/>
      <c r="W111" s="12"/>
      <c r="X111" s="12"/>
    </row>
    <row r="112" spans="2:27" ht="15" customHeight="1" x14ac:dyDescent="0.15">
      <c r="B112" s="244">
        <v>4</v>
      </c>
      <c r="C112" s="245"/>
      <c r="D112" s="239">
        <f t="shared" si="7"/>
        <v>0</v>
      </c>
      <c r="E112" s="240"/>
      <c r="F112" s="241"/>
      <c r="K112" s="260" t="s">
        <v>57</v>
      </c>
      <c r="L112" s="260"/>
      <c r="M112" s="260"/>
      <c r="N112" s="242">
        <f t="shared" si="8"/>
        <v>0</v>
      </c>
      <c r="O112" s="242"/>
      <c r="P112" s="242"/>
      <c r="Q112" s="242">
        <f t="shared" si="9"/>
        <v>0</v>
      </c>
      <c r="R112" s="242"/>
      <c r="S112" s="242"/>
      <c r="T112" s="242">
        <f t="shared" ca="1" si="10"/>
        <v>0</v>
      </c>
      <c r="U112" s="242"/>
      <c r="V112" s="242"/>
      <c r="W112" s="12"/>
      <c r="X112" s="12"/>
    </row>
    <row r="113" spans="2:24" ht="15" customHeight="1" x14ac:dyDescent="0.15">
      <c r="B113" s="244">
        <v>5</v>
      </c>
      <c r="C113" s="245"/>
      <c r="D113" s="239">
        <f t="shared" si="7"/>
        <v>0</v>
      </c>
      <c r="E113" s="240"/>
      <c r="F113" s="241"/>
      <c r="K113" s="260" t="s">
        <v>58</v>
      </c>
      <c r="L113" s="260"/>
      <c r="M113" s="260"/>
      <c r="N113" s="242">
        <f t="shared" si="8"/>
        <v>0</v>
      </c>
      <c r="O113" s="242"/>
      <c r="P113" s="242"/>
      <c r="Q113" s="242">
        <f t="shared" si="9"/>
        <v>0</v>
      </c>
      <c r="R113" s="242"/>
      <c r="S113" s="242"/>
      <c r="T113" s="242">
        <f t="shared" ca="1" si="10"/>
        <v>0</v>
      </c>
      <c r="U113" s="242"/>
      <c r="V113" s="242"/>
      <c r="W113" s="12"/>
      <c r="X113" s="12"/>
    </row>
    <row r="114" spans="2:24" ht="15" customHeight="1" x14ac:dyDescent="0.15">
      <c r="B114" s="244">
        <v>6</v>
      </c>
      <c r="C114" s="245"/>
      <c r="D114" s="239">
        <f t="shared" si="7"/>
        <v>0</v>
      </c>
      <c r="E114" s="240"/>
      <c r="F114" s="241"/>
      <c r="K114" s="260" t="s">
        <v>59</v>
      </c>
      <c r="L114" s="260"/>
      <c r="M114" s="260"/>
      <c r="N114" s="242">
        <f t="shared" si="8"/>
        <v>0</v>
      </c>
      <c r="O114" s="242"/>
      <c r="P114" s="242"/>
      <c r="Q114" s="242">
        <f t="shared" si="9"/>
        <v>0</v>
      </c>
      <c r="R114" s="242"/>
      <c r="S114" s="242"/>
      <c r="T114" s="242">
        <f t="shared" ca="1" si="10"/>
        <v>0</v>
      </c>
      <c r="U114" s="242"/>
      <c r="V114" s="242"/>
      <c r="W114" s="12"/>
      <c r="X114" s="12"/>
    </row>
    <row r="115" spans="2:24" ht="15" customHeight="1" x14ac:dyDescent="0.15">
      <c r="B115" s="244">
        <v>7</v>
      </c>
      <c r="C115" s="245"/>
      <c r="D115" s="239">
        <f t="shared" si="7"/>
        <v>0</v>
      </c>
      <c r="E115" s="240"/>
      <c r="F115" s="241"/>
      <c r="K115" s="260" t="s">
        <v>60</v>
      </c>
      <c r="L115" s="260"/>
      <c r="M115" s="260"/>
      <c r="N115" s="242">
        <f t="shared" si="8"/>
        <v>0</v>
      </c>
      <c r="O115" s="242"/>
      <c r="P115" s="242"/>
      <c r="Q115" s="242">
        <f t="shared" si="9"/>
        <v>0</v>
      </c>
      <c r="R115" s="242"/>
      <c r="S115" s="242"/>
      <c r="T115" s="242">
        <f t="shared" ca="1" si="10"/>
        <v>0</v>
      </c>
      <c r="U115" s="242"/>
      <c r="V115" s="242"/>
      <c r="W115" s="12"/>
      <c r="X115" s="12"/>
    </row>
    <row r="116" spans="2:24" ht="15" customHeight="1" x14ac:dyDescent="0.15">
      <c r="B116" s="244">
        <v>8</v>
      </c>
      <c r="C116" s="245"/>
      <c r="D116" s="239">
        <f t="shared" si="7"/>
        <v>0</v>
      </c>
      <c r="E116" s="240"/>
      <c r="F116" s="241"/>
      <c r="K116" s="260" t="s">
        <v>61</v>
      </c>
      <c r="L116" s="260"/>
      <c r="M116" s="260"/>
      <c r="N116" s="242">
        <f t="shared" si="8"/>
        <v>0</v>
      </c>
      <c r="O116" s="242"/>
      <c r="P116" s="242"/>
      <c r="Q116" s="242">
        <f t="shared" si="9"/>
        <v>0</v>
      </c>
      <c r="R116" s="242"/>
      <c r="S116" s="242"/>
      <c r="T116" s="242">
        <f t="shared" ca="1" si="10"/>
        <v>0</v>
      </c>
      <c r="U116" s="242"/>
      <c r="V116" s="242"/>
      <c r="W116" s="12"/>
      <c r="X116" s="12"/>
    </row>
    <row r="117" spans="2:24" ht="15" customHeight="1" x14ac:dyDescent="0.15">
      <c r="B117" s="244">
        <v>9</v>
      </c>
      <c r="C117" s="245"/>
      <c r="D117" s="239">
        <f t="shared" si="7"/>
        <v>0</v>
      </c>
      <c r="E117" s="240"/>
      <c r="F117" s="241"/>
      <c r="K117" s="260" t="s">
        <v>62</v>
      </c>
      <c r="L117" s="260"/>
      <c r="M117" s="260"/>
      <c r="N117" s="242">
        <f t="shared" si="8"/>
        <v>0</v>
      </c>
      <c r="O117" s="242"/>
      <c r="P117" s="242"/>
      <c r="Q117" s="242">
        <f t="shared" si="9"/>
        <v>0</v>
      </c>
      <c r="R117" s="242"/>
      <c r="S117" s="242"/>
      <c r="T117" s="242">
        <f t="shared" ca="1" si="10"/>
        <v>0</v>
      </c>
      <c r="U117" s="242"/>
      <c r="V117" s="242"/>
      <c r="W117" s="12"/>
      <c r="X117" s="12"/>
    </row>
    <row r="118" spans="2:24" ht="15" customHeight="1" x14ac:dyDescent="0.15">
      <c r="B118" s="244">
        <v>10</v>
      </c>
      <c r="C118" s="245"/>
      <c r="D118" s="239">
        <f t="shared" si="7"/>
        <v>0</v>
      </c>
      <c r="E118" s="240"/>
      <c r="F118" s="241"/>
      <c r="K118" s="260" t="s">
        <v>63</v>
      </c>
      <c r="L118" s="260"/>
      <c r="M118" s="260"/>
      <c r="N118" s="242">
        <f t="shared" si="8"/>
        <v>0</v>
      </c>
      <c r="O118" s="242"/>
      <c r="P118" s="242"/>
      <c r="Q118" s="242">
        <f t="shared" si="9"/>
        <v>0</v>
      </c>
      <c r="R118" s="242"/>
      <c r="S118" s="242"/>
      <c r="T118" s="242">
        <f t="shared" ca="1" si="10"/>
        <v>0</v>
      </c>
      <c r="U118" s="242"/>
      <c r="V118" s="242"/>
      <c r="W118" s="12"/>
      <c r="X118" s="12"/>
    </row>
    <row r="119" spans="2:24" ht="15" customHeight="1" x14ac:dyDescent="0.15">
      <c r="B119" s="244">
        <v>11</v>
      </c>
      <c r="C119" s="245"/>
      <c r="D119" s="239">
        <f t="shared" si="7"/>
        <v>0</v>
      </c>
      <c r="E119" s="240"/>
      <c r="F119" s="241"/>
      <c r="K119" s="260" t="s">
        <v>64</v>
      </c>
      <c r="L119" s="260"/>
      <c r="M119" s="260"/>
      <c r="N119" s="242">
        <f t="shared" si="8"/>
        <v>0</v>
      </c>
      <c r="O119" s="242"/>
      <c r="P119" s="242"/>
      <c r="Q119" s="242">
        <f t="shared" si="9"/>
        <v>0</v>
      </c>
      <c r="R119" s="242"/>
      <c r="S119" s="242"/>
      <c r="T119" s="242">
        <f t="shared" ca="1" si="10"/>
        <v>0</v>
      </c>
      <c r="U119" s="242"/>
      <c r="V119" s="242"/>
      <c r="W119" s="12"/>
      <c r="X119" s="12"/>
    </row>
    <row r="120" spans="2:24" ht="15" customHeight="1" x14ac:dyDescent="0.15">
      <c r="B120" s="244">
        <v>12</v>
      </c>
      <c r="C120" s="245"/>
      <c r="D120" s="239">
        <f t="shared" si="7"/>
        <v>0</v>
      </c>
      <c r="E120" s="240"/>
      <c r="F120" s="241"/>
      <c r="K120" s="260" t="s">
        <v>65</v>
      </c>
      <c r="L120" s="260"/>
      <c r="M120" s="260"/>
      <c r="N120" s="242">
        <f t="shared" si="8"/>
        <v>0</v>
      </c>
      <c r="O120" s="242"/>
      <c r="P120" s="242"/>
      <c r="Q120" s="242">
        <f t="shared" si="9"/>
        <v>0</v>
      </c>
      <c r="R120" s="242"/>
      <c r="S120" s="242"/>
      <c r="T120" s="242">
        <f t="shared" ca="1" si="10"/>
        <v>0</v>
      </c>
      <c r="U120" s="242"/>
      <c r="V120" s="242"/>
      <c r="W120" s="12"/>
      <c r="X120" s="12"/>
    </row>
    <row r="121" spans="2:24" ht="15" customHeight="1" x14ac:dyDescent="0.15">
      <c r="B121" s="244">
        <v>13</v>
      </c>
      <c r="C121" s="245"/>
      <c r="D121" s="239">
        <f t="shared" si="7"/>
        <v>0</v>
      </c>
      <c r="E121" s="240"/>
      <c r="F121" s="241"/>
      <c r="K121" s="260" t="s">
        <v>66</v>
      </c>
      <c r="L121" s="260"/>
      <c r="M121" s="260"/>
      <c r="N121" s="242">
        <f t="shared" si="8"/>
        <v>0</v>
      </c>
      <c r="O121" s="242"/>
      <c r="P121" s="242"/>
      <c r="Q121" s="242">
        <f t="shared" si="9"/>
        <v>0</v>
      </c>
      <c r="R121" s="242"/>
      <c r="S121" s="242"/>
      <c r="T121" s="242">
        <f t="shared" ca="1" si="10"/>
        <v>0</v>
      </c>
      <c r="U121" s="242"/>
      <c r="V121" s="242"/>
      <c r="W121" s="12"/>
      <c r="X121" s="12"/>
    </row>
    <row r="122" spans="2:24" ht="15" customHeight="1" x14ac:dyDescent="0.15">
      <c r="B122" s="244">
        <v>14</v>
      </c>
      <c r="C122" s="245"/>
      <c r="D122" s="239">
        <f t="shared" si="7"/>
        <v>0</v>
      </c>
      <c r="E122" s="240"/>
      <c r="F122" s="241"/>
      <c r="K122" s="260" t="s">
        <v>67</v>
      </c>
      <c r="L122" s="260"/>
      <c r="M122" s="260"/>
      <c r="N122" s="242">
        <f t="shared" si="8"/>
        <v>0</v>
      </c>
      <c r="O122" s="242"/>
      <c r="P122" s="242"/>
      <c r="Q122" s="242">
        <f t="shared" si="9"/>
        <v>0</v>
      </c>
      <c r="R122" s="242"/>
      <c r="S122" s="242"/>
      <c r="T122" s="242">
        <f t="shared" ca="1" si="10"/>
        <v>0</v>
      </c>
      <c r="U122" s="242"/>
      <c r="V122" s="242"/>
      <c r="W122" s="12"/>
      <c r="X122" s="12"/>
    </row>
    <row r="123" spans="2:24" ht="15" customHeight="1" x14ac:dyDescent="0.15">
      <c r="B123" s="244">
        <v>15</v>
      </c>
      <c r="C123" s="245"/>
      <c r="D123" s="239">
        <f t="shared" si="7"/>
        <v>0</v>
      </c>
      <c r="E123" s="240"/>
      <c r="F123" s="241"/>
      <c r="K123" s="260" t="s">
        <v>68</v>
      </c>
      <c r="L123" s="260"/>
      <c r="M123" s="260"/>
      <c r="N123" s="242">
        <f t="shared" si="8"/>
        <v>0</v>
      </c>
      <c r="O123" s="242"/>
      <c r="P123" s="242"/>
      <c r="Q123" s="242">
        <f t="shared" si="9"/>
        <v>0</v>
      </c>
      <c r="R123" s="242"/>
      <c r="S123" s="242"/>
      <c r="T123" s="242">
        <f t="shared" ca="1" si="10"/>
        <v>0</v>
      </c>
      <c r="U123" s="242"/>
      <c r="V123" s="242"/>
      <c r="W123" s="12"/>
      <c r="X123" s="12"/>
    </row>
    <row r="124" spans="2:24" ht="15" customHeight="1" x14ac:dyDescent="0.15">
      <c r="B124" s="244">
        <v>16</v>
      </c>
      <c r="C124" s="245"/>
      <c r="D124" s="239">
        <f t="shared" si="7"/>
        <v>0</v>
      </c>
      <c r="E124" s="240"/>
      <c r="F124" s="241"/>
      <c r="K124" s="260" t="s">
        <v>69</v>
      </c>
      <c r="L124" s="260"/>
      <c r="M124" s="260"/>
      <c r="N124" s="242">
        <f t="shared" si="8"/>
        <v>0</v>
      </c>
      <c r="O124" s="242"/>
      <c r="P124" s="242"/>
      <c r="Q124" s="242">
        <f t="shared" si="9"/>
        <v>0</v>
      </c>
      <c r="R124" s="242"/>
      <c r="S124" s="242"/>
      <c r="T124" s="242">
        <f t="shared" ca="1" si="10"/>
        <v>0</v>
      </c>
      <c r="U124" s="242"/>
      <c r="V124" s="242"/>
      <c r="W124" s="12"/>
      <c r="X124" s="12"/>
    </row>
    <row r="125" spans="2:24" ht="15" customHeight="1" x14ac:dyDescent="0.15">
      <c r="B125" s="244">
        <v>17</v>
      </c>
      <c r="C125" s="245"/>
      <c r="D125" s="239">
        <f t="shared" si="7"/>
        <v>0</v>
      </c>
      <c r="E125" s="240"/>
      <c r="F125" s="241"/>
      <c r="K125" s="260" t="s">
        <v>70</v>
      </c>
      <c r="L125" s="260"/>
      <c r="M125" s="260"/>
      <c r="N125" s="242">
        <f t="shared" si="8"/>
        <v>0</v>
      </c>
      <c r="O125" s="242"/>
      <c r="P125" s="242"/>
      <c r="Q125" s="242">
        <f t="shared" si="9"/>
        <v>0</v>
      </c>
      <c r="R125" s="242"/>
      <c r="S125" s="242"/>
      <c r="T125" s="242">
        <f t="shared" ca="1" si="10"/>
        <v>0</v>
      </c>
      <c r="U125" s="242"/>
      <c r="V125" s="242"/>
      <c r="W125" s="12"/>
      <c r="X125" s="12"/>
    </row>
    <row r="126" spans="2:24" ht="15" customHeight="1" x14ac:dyDescent="0.15">
      <c r="B126" s="244">
        <v>18</v>
      </c>
      <c r="C126" s="245"/>
      <c r="D126" s="239">
        <f t="shared" si="7"/>
        <v>0</v>
      </c>
      <c r="E126" s="240"/>
      <c r="F126" s="241"/>
      <c r="K126" s="260" t="s">
        <v>71</v>
      </c>
      <c r="L126" s="260"/>
      <c r="M126" s="260"/>
      <c r="N126" s="242">
        <f t="shared" si="8"/>
        <v>0</v>
      </c>
      <c r="O126" s="242"/>
      <c r="P126" s="242"/>
      <c r="Q126" s="242">
        <f t="shared" si="9"/>
        <v>0</v>
      </c>
      <c r="R126" s="242"/>
      <c r="S126" s="242"/>
      <c r="T126" s="242">
        <f t="shared" ca="1" si="10"/>
        <v>0</v>
      </c>
      <c r="U126" s="242"/>
      <c r="V126" s="242"/>
      <c r="W126" s="12"/>
      <c r="X126" s="12"/>
    </row>
    <row r="127" spans="2:24" ht="15" customHeight="1" x14ac:dyDescent="0.15">
      <c r="B127" s="244">
        <v>19</v>
      </c>
      <c r="C127" s="245"/>
      <c r="D127" s="239">
        <f t="shared" si="7"/>
        <v>0</v>
      </c>
      <c r="E127" s="240"/>
      <c r="F127" s="241"/>
      <c r="K127" s="260" t="s">
        <v>72</v>
      </c>
      <c r="L127" s="260"/>
      <c r="M127" s="260"/>
      <c r="N127" s="242">
        <f t="shared" si="8"/>
        <v>0</v>
      </c>
      <c r="O127" s="242"/>
      <c r="P127" s="242"/>
      <c r="Q127" s="242">
        <f t="shared" si="9"/>
        <v>0</v>
      </c>
      <c r="R127" s="242"/>
      <c r="S127" s="242"/>
      <c r="T127" s="242">
        <f t="shared" ca="1" si="10"/>
        <v>0</v>
      </c>
      <c r="U127" s="242"/>
      <c r="V127" s="242"/>
      <c r="W127" s="12"/>
      <c r="X127" s="12"/>
    </row>
    <row r="128" spans="2:24" ht="15" customHeight="1" x14ac:dyDescent="0.15">
      <c r="B128" s="244">
        <v>20</v>
      </c>
      <c r="C128" s="245"/>
      <c r="D128" s="239">
        <f t="shared" si="7"/>
        <v>0</v>
      </c>
      <c r="E128" s="240"/>
      <c r="F128" s="241"/>
      <c r="K128" s="260" t="s">
        <v>73</v>
      </c>
      <c r="L128" s="260"/>
      <c r="M128" s="260"/>
      <c r="N128" s="242">
        <f t="shared" si="8"/>
        <v>0</v>
      </c>
      <c r="O128" s="242"/>
      <c r="P128" s="242"/>
      <c r="Q128" s="242">
        <f t="shared" si="9"/>
        <v>0</v>
      </c>
      <c r="R128" s="242"/>
      <c r="S128" s="242"/>
      <c r="T128" s="242">
        <f t="shared" ca="1" si="10"/>
        <v>0</v>
      </c>
      <c r="U128" s="242"/>
      <c r="V128" s="242"/>
      <c r="W128" s="12"/>
      <c r="X128" s="12"/>
    </row>
    <row r="129" spans="2:24" ht="15" customHeight="1" x14ac:dyDescent="0.15">
      <c r="B129" s="244">
        <v>21</v>
      </c>
      <c r="C129" s="245"/>
      <c r="D129" s="239">
        <f t="shared" si="7"/>
        <v>0</v>
      </c>
      <c r="E129" s="240"/>
      <c r="F129" s="241"/>
      <c r="K129" s="260" t="s">
        <v>74</v>
      </c>
      <c r="L129" s="260"/>
      <c r="M129" s="260"/>
      <c r="N129" s="242">
        <f t="shared" si="8"/>
        <v>0</v>
      </c>
      <c r="O129" s="242"/>
      <c r="P129" s="242"/>
      <c r="Q129" s="242">
        <f t="shared" si="9"/>
        <v>0</v>
      </c>
      <c r="R129" s="242"/>
      <c r="S129" s="242"/>
      <c r="T129" s="242">
        <f t="shared" ca="1" si="10"/>
        <v>0</v>
      </c>
      <c r="U129" s="242"/>
      <c r="V129" s="242"/>
      <c r="W129" s="12"/>
      <c r="X129" s="12"/>
    </row>
    <row r="130" spans="2:24" ht="15" customHeight="1" x14ac:dyDescent="0.15">
      <c r="B130" s="244">
        <v>22</v>
      </c>
      <c r="C130" s="245"/>
      <c r="D130" s="239">
        <f t="shared" si="7"/>
        <v>0</v>
      </c>
      <c r="E130" s="240"/>
      <c r="F130" s="241"/>
      <c r="K130" s="260" t="s">
        <v>75</v>
      </c>
      <c r="L130" s="260"/>
      <c r="M130" s="260"/>
      <c r="N130" s="242">
        <f t="shared" si="8"/>
        <v>0</v>
      </c>
      <c r="O130" s="242"/>
      <c r="P130" s="242"/>
      <c r="Q130" s="242">
        <f t="shared" si="9"/>
        <v>0</v>
      </c>
      <c r="R130" s="242"/>
      <c r="S130" s="242"/>
      <c r="T130" s="242">
        <f t="shared" ca="1" si="10"/>
        <v>0</v>
      </c>
      <c r="U130" s="242"/>
      <c r="V130" s="242"/>
      <c r="W130" s="12"/>
      <c r="X130" s="12"/>
    </row>
    <row r="131" spans="2:24" ht="15" customHeight="1" x14ac:dyDescent="0.15">
      <c r="B131" s="244">
        <v>23</v>
      </c>
      <c r="C131" s="245"/>
      <c r="D131" s="239">
        <f t="shared" si="7"/>
        <v>0</v>
      </c>
      <c r="E131" s="240"/>
      <c r="F131" s="241"/>
      <c r="K131" s="260" t="s">
        <v>76</v>
      </c>
      <c r="L131" s="260"/>
      <c r="M131" s="260"/>
      <c r="N131" s="242">
        <f t="shared" si="8"/>
        <v>0</v>
      </c>
      <c r="O131" s="242"/>
      <c r="P131" s="242"/>
      <c r="Q131" s="242">
        <f t="shared" si="9"/>
        <v>0</v>
      </c>
      <c r="R131" s="242"/>
      <c r="S131" s="242"/>
      <c r="T131" s="242">
        <f t="shared" ca="1" si="10"/>
        <v>0</v>
      </c>
      <c r="U131" s="242"/>
      <c r="V131" s="242"/>
      <c r="W131" s="12"/>
      <c r="X131" s="12"/>
    </row>
    <row r="132" spans="2:24" ht="15" customHeight="1" x14ac:dyDescent="0.15">
      <c r="B132" s="244">
        <v>24</v>
      </c>
      <c r="C132" s="245"/>
      <c r="D132" s="239">
        <f t="shared" si="7"/>
        <v>0</v>
      </c>
      <c r="E132" s="240"/>
      <c r="F132" s="241"/>
      <c r="K132" s="263" t="s">
        <v>77</v>
      </c>
      <c r="L132" s="263"/>
      <c r="M132" s="263"/>
      <c r="N132" s="235">
        <f t="shared" si="8"/>
        <v>0</v>
      </c>
      <c r="O132" s="235"/>
      <c r="P132" s="235"/>
      <c r="Q132" s="235">
        <f t="shared" si="9"/>
        <v>0</v>
      </c>
      <c r="R132" s="235"/>
      <c r="S132" s="235"/>
      <c r="T132" s="235">
        <f t="shared" ca="1" si="10"/>
        <v>0</v>
      </c>
      <c r="U132" s="235"/>
      <c r="V132" s="235"/>
      <c r="W132" s="12"/>
      <c r="X132" s="12"/>
    </row>
    <row r="133" spans="2:24" ht="15" customHeight="1" x14ac:dyDescent="0.15">
      <c r="B133" s="244">
        <v>25</v>
      </c>
      <c r="C133" s="245"/>
      <c r="D133" s="239">
        <f t="shared" si="7"/>
        <v>0</v>
      </c>
      <c r="E133" s="240"/>
      <c r="F133" s="241"/>
      <c r="K133" s="236" t="s">
        <v>10</v>
      </c>
      <c r="L133" s="237"/>
      <c r="M133" s="238"/>
      <c r="N133" s="243">
        <f>SUM(N109:P132)</f>
        <v>0</v>
      </c>
      <c r="O133" s="243"/>
      <c r="P133" s="243"/>
      <c r="Q133" s="243">
        <f>SUM(Q109:S132)</f>
        <v>0</v>
      </c>
      <c r="R133" s="243"/>
      <c r="S133" s="243"/>
      <c r="T133" s="243">
        <f ca="1">SUM(T109:V132)</f>
        <v>0</v>
      </c>
      <c r="U133" s="243"/>
      <c r="V133" s="243"/>
      <c r="W133" s="12"/>
      <c r="X133" s="12"/>
    </row>
    <row r="134" spans="2:24" ht="15" customHeight="1" x14ac:dyDescent="0.15">
      <c r="B134" s="244">
        <v>26</v>
      </c>
      <c r="C134" s="245"/>
      <c r="D134" s="239">
        <f t="shared" si="7"/>
        <v>0</v>
      </c>
      <c r="E134" s="240"/>
      <c r="F134" s="241"/>
    </row>
    <row r="135" spans="2:24" ht="15" customHeight="1" x14ac:dyDescent="0.15">
      <c r="B135" s="244">
        <v>27</v>
      </c>
      <c r="C135" s="245"/>
      <c r="D135" s="239">
        <f t="shared" si="7"/>
        <v>0</v>
      </c>
      <c r="E135" s="240"/>
      <c r="F135" s="241"/>
    </row>
    <row r="136" spans="2:24" ht="15" customHeight="1" x14ac:dyDescent="0.15">
      <c r="B136" s="244">
        <v>28</v>
      </c>
      <c r="C136" s="245"/>
      <c r="D136" s="239">
        <f t="shared" si="7"/>
        <v>0</v>
      </c>
      <c r="E136" s="240"/>
      <c r="F136" s="241"/>
    </row>
    <row r="137" spans="2:24" ht="15" customHeight="1" x14ac:dyDescent="0.15">
      <c r="B137" s="244">
        <v>29</v>
      </c>
      <c r="C137" s="245"/>
      <c r="D137" s="239">
        <f t="shared" si="7"/>
        <v>0</v>
      </c>
      <c r="E137" s="240"/>
      <c r="F137" s="241"/>
    </row>
    <row r="138" spans="2:24" ht="15" customHeight="1" x14ac:dyDescent="0.15">
      <c r="B138" s="244">
        <v>30</v>
      </c>
      <c r="C138" s="245"/>
      <c r="D138" s="239">
        <f t="shared" si="7"/>
        <v>0</v>
      </c>
      <c r="E138" s="240"/>
      <c r="F138" s="241"/>
    </row>
    <row r="139" spans="2:24" ht="15" customHeight="1" x14ac:dyDescent="0.15">
      <c r="B139" s="261">
        <v>31</v>
      </c>
      <c r="C139" s="262"/>
      <c r="D139" s="229">
        <f t="shared" si="7"/>
        <v>0</v>
      </c>
      <c r="E139" s="230"/>
      <c r="F139" s="231"/>
    </row>
    <row r="140" spans="2:24" ht="15" customHeight="1" x14ac:dyDescent="0.15">
      <c r="B140" s="236" t="s">
        <v>10</v>
      </c>
      <c r="C140" s="237"/>
      <c r="D140" s="232">
        <f>SUM(D109:F139)</f>
        <v>0</v>
      </c>
      <c r="E140" s="233"/>
      <c r="F140" s="234"/>
    </row>
    <row r="143" spans="2:24" ht="15" customHeight="1" x14ac:dyDescent="0.15">
      <c r="B143" s="1" t="s">
        <v>84</v>
      </c>
    </row>
    <row r="144" spans="2:24" ht="15" customHeight="1" x14ac:dyDescent="0.15">
      <c r="B144" s="1" t="s">
        <v>129</v>
      </c>
    </row>
    <row r="145" spans="2:14" ht="15" customHeight="1" x14ac:dyDescent="0.15">
      <c r="B145" s="2" t="s">
        <v>6</v>
      </c>
      <c r="C145" s="256">
        <v>12500</v>
      </c>
      <c r="D145" s="256"/>
      <c r="E145" s="54" t="s">
        <v>7</v>
      </c>
      <c r="F145" s="255">
        <f t="shared" ref="F145:F150" ca="1" si="11">N57</f>
        <v>0</v>
      </c>
      <c r="G145" s="255"/>
      <c r="H145" s="54" t="s">
        <v>8</v>
      </c>
      <c r="I145" s="54" t="s">
        <v>9</v>
      </c>
      <c r="J145" s="228">
        <f t="shared" ref="J145:J150" ca="1" si="12">C145*F145</f>
        <v>0</v>
      </c>
      <c r="K145" s="228"/>
      <c r="L145" s="228"/>
      <c r="M145" s="228"/>
      <c r="N145" s="1" t="s">
        <v>4</v>
      </c>
    </row>
    <row r="146" spans="2:14" ht="15" customHeight="1" x14ac:dyDescent="0.15">
      <c r="B146" s="2" t="s">
        <v>6</v>
      </c>
      <c r="C146" s="256">
        <f>C145-100</f>
        <v>12400</v>
      </c>
      <c r="D146" s="256"/>
      <c r="E146" s="54" t="s">
        <v>7</v>
      </c>
      <c r="F146" s="255">
        <f t="shared" ca="1" si="11"/>
        <v>0</v>
      </c>
      <c r="G146" s="255"/>
      <c r="H146" s="54" t="s">
        <v>8</v>
      </c>
      <c r="I146" s="54" t="s">
        <v>9</v>
      </c>
      <c r="J146" s="257">
        <f t="shared" ca="1" si="12"/>
        <v>0</v>
      </c>
      <c r="K146" s="257"/>
      <c r="L146" s="257"/>
      <c r="M146" s="257"/>
      <c r="N146" s="1" t="s">
        <v>4</v>
      </c>
    </row>
    <row r="147" spans="2:14" ht="15" customHeight="1" x14ac:dyDescent="0.15">
      <c r="B147" s="2" t="s">
        <v>6</v>
      </c>
      <c r="C147" s="256">
        <f>C145-200</f>
        <v>12300</v>
      </c>
      <c r="D147" s="256"/>
      <c r="E147" s="54" t="s">
        <v>7</v>
      </c>
      <c r="F147" s="255">
        <f t="shared" ca="1" si="11"/>
        <v>0</v>
      </c>
      <c r="G147" s="255"/>
      <c r="H147" s="54" t="s">
        <v>8</v>
      </c>
      <c r="I147" s="54" t="s">
        <v>9</v>
      </c>
      <c r="J147" s="257">
        <f t="shared" ca="1" si="12"/>
        <v>0</v>
      </c>
      <c r="K147" s="257"/>
      <c r="L147" s="257"/>
      <c r="M147" s="257"/>
      <c r="N147" s="1" t="s">
        <v>4</v>
      </c>
    </row>
    <row r="148" spans="2:14" ht="15" customHeight="1" x14ac:dyDescent="0.15">
      <c r="B148" s="2" t="s">
        <v>6</v>
      </c>
      <c r="C148" s="256">
        <f>C145-400</f>
        <v>12100</v>
      </c>
      <c r="D148" s="256"/>
      <c r="E148" s="54" t="s">
        <v>7</v>
      </c>
      <c r="F148" s="255">
        <f t="shared" ca="1" si="11"/>
        <v>0</v>
      </c>
      <c r="G148" s="255"/>
      <c r="H148" s="54" t="s">
        <v>8</v>
      </c>
      <c r="I148" s="54" t="s">
        <v>9</v>
      </c>
      <c r="J148" s="257">
        <f t="shared" ca="1" si="12"/>
        <v>0</v>
      </c>
      <c r="K148" s="257"/>
      <c r="L148" s="257"/>
      <c r="M148" s="257"/>
      <c r="N148" s="1" t="s">
        <v>4</v>
      </c>
    </row>
    <row r="149" spans="2:14" ht="15" customHeight="1" x14ac:dyDescent="0.15">
      <c r="B149" s="2" t="s">
        <v>6</v>
      </c>
      <c r="C149" s="256">
        <f>C145-500</f>
        <v>12000</v>
      </c>
      <c r="D149" s="256"/>
      <c r="E149" s="54" t="s">
        <v>7</v>
      </c>
      <c r="F149" s="255">
        <f t="shared" ca="1" si="11"/>
        <v>0</v>
      </c>
      <c r="G149" s="255"/>
      <c r="H149" s="54" t="s">
        <v>8</v>
      </c>
      <c r="I149" s="54" t="s">
        <v>9</v>
      </c>
      <c r="J149" s="257">
        <f t="shared" ca="1" si="12"/>
        <v>0</v>
      </c>
      <c r="K149" s="257"/>
      <c r="L149" s="257"/>
      <c r="M149" s="257"/>
      <c r="N149" s="1" t="s">
        <v>4</v>
      </c>
    </row>
    <row r="150" spans="2:14" ht="15" customHeight="1" x14ac:dyDescent="0.15">
      <c r="B150" s="18" t="s">
        <v>6</v>
      </c>
      <c r="C150" s="254">
        <f>C145-800</f>
        <v>11700</v>
      </c>
      <c r="D150" s="254"/>
      <c r="E150" s="57" t="s">
        <v>7</v>
      </c>
      <c r="F150" s="255">
        <f t="shared" ca="1" si="11"/>
        <v>0</v>
      </c>
      <c r="G150" s="255"/>
      <c r="H150" s="57" t="s">
        <v>8</v>
      </c>
      <c r="I150" s="57" t="s">
        <v>9</v>
      </c>
      <c r="J150" s="258">
        <f t="shared" ca="1" si="12"/>
        <v>0</v>
      </c>
      <c r="K150" s="258"/>
      <c r="L150" s="258"/>
      <c r="M150" s="258"/>
      <c r="N150" s="16" t="s">
        <v>4</v>
      </c>
    </row>
    <row r="151" spans="2:14" ht="15" customHeight="1" x14ac:dyDescent="0.15">
      <c r="D151" s="2" t="s">
        <v>10</v>
      </c>
      <c r="F151" s="259">
        <f ca="1">SUM(F145:G150)</f>
        <v>0</v>
      </c>
      <c r="G151" s="259"/>
      <c r="H151" s="1" t="s">
        <v>8</v>
      </c>
      <c r="J151" s="228">
        <f ca="1">SUM(J145:M150)</f>
        <v>0</v>
      </c>
      <c r="K151" s="228"/>
      <c r="L151" s="228"/>
      <c r="M151" s="228"/>
      <c r="N151" s="1" t="s">
        <v>4</v>
      </c>
    </row>
    <row r="152" spans="2:14" ht="15" customHeight="1" x14ac:dyDescent="0.15">
      <c r="B152" s="1" t="s">
        <v>130</v>
      </c>
    </row>
    <row r="153" spans="2:14" ht="15" customHeight="1" x14ac:dyDescent="0.15">
      <c r="B153" s="2" t="s">
        <v>6</v>
      </c>
      <c r="C153" s="256">
        <f>C145*0.9</f>
        <v>11250</v>
      </c>
      <c r="D153" s="256"/>
      <c r="E153" s="54" t="s">
        <v>7</v>
      </c>
      <c r="F153" s="255">
        <f t="shared" ref="F153:F158" ca="1" si="13">P57</f>
        <v>0</v>
      </c>
      <c r="G153" s="255"/>
      <c r="H153" s="54" t="s">
        <v>8</v>
      </c>
      <c r="I153" s="54" t="s">
        <v>9</v>
      </c>
      <c r="J153" s="228">
        <f t="shared" ref="J153:J158" ca="1" si="14">C153*F153</f>
        <v>0</v>
      </c>
      <c r="K153" s="228"/>
      <c r="L153" s="228"/>
      <c r="M153" s="228"/>
      <c r="N153" s="1" t="s">
        <v>4</v>
      </c>
    </row>
    <row r="154" spans="2:14" ht="15" customHeight="1" x14ac:dyDescent="0.15">
      <c r="B154" s="2" t="s">
        <v>6</v>
      </c>
      <c r="C154" s="256">
        <f>C153-100</f>
        <v>11150</v>
      </c>
      <c r="D154" s="256"/>
      <c r="E154" s="54" t="s">
        <v>7</v>
      </c>
      <c r="F154" s="255">
        <f t="shared" ca="1" si="13"/>
        <v>0</v>
      </c>
      <c r="G154" s="255"/>
      <c r="H154" s="54" t="s">
        <v>8</v>
      </c>
      <c r="I154" s="54" t="s">
        <v>9</v>
      </c>
      <c r="J154" s="257">
        <f t="shared" ca="1" si="14"/>
        <v>0</v>
      </c>
      <c r="K154" s="257"/>
      <c r="L154" s="257"/>
      <c r="M154" s="257"/>
      <c r="N154" s="1" t="s">
        <v>4</v>
      </c>
    </row>
    <row r="155" spans="2:14" ht="15" customHeight="1" x14ac:dyDescent="0.15">
      <c r="B155" s="2" t="s">
        <v>6</v>
      </c>
      <c r="C155" s="256">
        <f>C153-200</f>
        <v>11050</v>
      </c>
      <c r="D155" s="256"/>
      <c r="E155" s="54" t="s">
        <v>7</v>
      </c>
      <c r="F155" s="255">
        <f t="shared" ca="1" si="13"/>
        <v>0</v>
      </c>
      <c r="G155" s="255"/>
      <c r="H155" s="54" t="s">
        <v>8</v>
      </c>
      <c r="I155" s="54" t="s">
        <v>9</v>
      </c>
      <c r="J155" s="257">
        <f t="shared" ca="1" si="14"/>
        <v>0</v>
      </c>
      <c r="K155" s="257"/>
      <c r="L155" s="257"/>
      <c r="M155" s="257"/>
      <c r="N155" s="1" t="s">
        <v>4</v>
      </c>
    </row>
    <row r="156" spans="2:14" ht="15" customHeight="1" x14ac:dyDescent="0.15">
      <c r="B156" s="2" t="s">
        <v>6</v>
      </c>
      <c r="C156" s="256">
        <f>C153-400</f>
        <v>10850</v>
      </c>
      <c r="D156" s="256"/>
      <c r="E156" s="54" t="s">
        <v>7</v>
      </c>
      <c r="F156" s="255">
        <f t="shared" ca="1" si="13"/>
        <v>0</v>
      </c>
      <c r="G156" s="255"/>
      <c r="H156" s="54" t="s">
        <v>8</v>
      </c>
      <c r="I156" s="54" t="s">
        <v>9</v>
      </c>
      <c r="J156" s="257">
        <f t="shared" ca="1" si="14"/>
        <v>0</v>
      </c>
      <c r="K156" s="257"/>
      <c r="L156" s="257"/>
      <c r="M156" s="257"/>
      <c r="N156" s="1" t="s">
        <v>4</v>
      </c>
    </row>
    <row r="157" spans="2:14" ht="15" customHeight="1" x14ac:dyDescent="0.15">
      <c r="B157" s="2" t="s">
        <v>6</v>
      </c>
      <c r="C157" s="256">
        <f>C153-500</f>
        <v>10750</v>
      </c>
      <c r="D157" s="256"/>
      <c r="E157" s="54" t="s">
        <v>7</v>
      </c>
      <c r="F157" s="255">
        <f t="shared" ca="1" si="13"/>
        <v>0</v>
      </c>
      <c r="G157" s="255"/>
      <c r="H157" s="54" t="s">
        <v>8</v>
      </c>
      <c r="I157" s="54" t="s">
        <v>9</v>
      </c>
      <c r="J157" s="257">
        <f t="shared" ca="1" si="14"/>
        <v>0</v>
      </c>
      <c r="K157" s="257"/>
      <c r="L157" s="257"/>
      <c r="M157" s="257"/>
      <c r="N157" s="1" t="s">
        <v>4</v>
      </c>
    </row>
    <row r="158" spans="2:14" ht="15" customHeight="1" x14ac:dyDescent="0.15">
      <c r="B158" s="18" t="s">
        <v>6</v>
      </c>
      <c r="C158" s="254">
        <f>C153-800</f>
        <v>10450</v>
      </c>
      <c r="D158" s="254"/>
      <c r="E158" s="57" t="s">
        <v>7</v>
      </c>
      <c r="F158" s="255">
        <f t="shared" ca="1" si="13"/>
        <v>0</v>
      </c>
      <c r="G158" s="255"/>
      <c r="H158" s="57" t="s">
        <v>8</v>
      </c>
      <c r="I158" s="57" t="s">
        <v>9</v>
      </c>
      <c r="J158" s="258">
        <f t="shared" ca="1" si="14"/>
        <v>0</v>
      </c>
      <c r="K158" s="258"/>
      <c r="L158" s="258"/>
      <c r="M158" s="258"/>
      <c r="N158" s="16" t="s">
        <v>4</v>
      </c>
    </row>
    <row r="159" spans="2:14" ht="15" customHeight="1" x14ac:dyDescent="0.15">
      <c r="D159" s="2" t="s">
        <v>10</v>
      </c>
      <c r="F159" s="259">
        <f ca="1">SUM(F153:G158)</f>
        <v>0</v>
      </c>
      <c r="G159" s="259"/>
      <c r="H159" s="1" t="s">
        <v>8</v>
      </c>
      <c r="J159" s="228">
        <f ca="1">SUM(J153:M158)</f>
        <v>0</v>
      </c>
      <c r="K159" s="228"/>
      <c r="L159" s="228"/>
      <c r="M159" s="228"/>
      <c r="N159" s="1" t="s">
        <v>4</v>
      </c>
    </row>
  </sheetData>
  <sheetProtection selectLockedCells="1"/>
  <mergeCells count="652">
    <mergeCell ref="T104:Y104"/>
    <mergeCell ref="T105:Y105"/>
    <mergeCell ref="T106:Y106"/>
    <mergeCell ref="T98:Y98"/>
    <mergeCell ref="T99:Y99"/>
    <mergeCell ref="T100:Y100"/>
    <mergeCell ref="T101:Y101"/>
    <mergeCell ref="T102:Y102"/>
    <mergeCell ref="T103:Y103"/>
    <mergeCell ref="T93:Y93"/>
    <mergeCell ref="T94:Y94"/>
    <mergeCell ref="T95:Y95"/>
    <mergeCell ref="T96:Y96"/>
    <mergeCell ref="T97:Y97"/>
    <mergeCell ref="T69:Y69"/>
    <mergeCell ref="T70:Y70"/>
    <mergeCell ref="T71:Y71"/>
    <mergeCell ref="T72:Y72"/>
    <mergeCell ref="T73:Y73"/>
    <mergeCell ref="T74:Y74"/>
    <mergeCell ref="T75:Y75"/>
    <mergeCell ref="T90:Y90"/>
    <mergeCell ref="T91:Y91"/>
    <mergeCell ref="T65:Y66"/>
    <mergeCell ref="T67:Y67"/>
    <mergeCell ref="T68:Y68"/>
    <mergeCell ref="N59:O59"/>
    <mergeCell ref="P57:Q57"/>
    <mergeCell ref="P59:Q59"/>
    <mergeCell ref="P60:Q60"/>
    <mergeCell ref="L6:N6"/>
    <mergeCell ref="L8:N8"/>
    <mergeCell ref="K51:L51"/>
    <mergeCell ref="L59:M59"/>
    <mergeCell ref="R61:S61"/>
    <mergeCell ref="N61:O61"/>
    <mergeCell ref="N58:O58"/>
    <mergeCell ref="P58:Q58"/>
    <mergeCell ref="N60:O60"/>
    <mergeCell ref="P61:Q61"/>
    <mergeCell ref="N62:O62"/>
    <mergeCell ref="N63:O63"/>
    <mergeCell ref="P62:Q62"/>
    <mergeCell ref="P63:Q63"/>
    <mergeCell ref="K23:L23"/>
    <mergeCell ref="K52:L52"/>
    <mergeCell ref="B1:O1"/>
    <mergeCell ref="Z104:AA104"/>
    <mergeCell ref="Z105:AA105"/>
    <mergeCell ref="Z106:AA106"/>
    <mergeCell ref="Z100:AA100"/>
    <mergeCell ref="Z101:AA101"/>
    <mergeCell ref="Z102:AA102"/>
    <mergeCell ref="Z103:AA103"/>
    <mergeCell ref="Z91:AA91"/>
    <mergeCell ref="Z96:AA96"/>
    <mergeCell ref="Z97:AA97"/>
    <mergeCell ref="Z98:AA98"/>
    <mergeCell ref="Z99:AA99"/>
    <mergeCell ref="Z92:AA92"/>
    <mergeCell ref="Z93:AA93"/>
    <mergeCell ref="Z94:AA94"/>
    <mergeCell ref="Z95:AA95"/>
    <mergeCell ref="Z85:AA85"/>
    <mergeCell ref="Z86:AA86"/>
    <mergeCell ref="Z87:AA87"/>
    <mergeCell ref="Z88:AA88"/>
    <mergeCell ref="Z89:AA89"/>
    <mergeCell ref="Z90:AA90"/>
    <mergeCell ref="Z67:AA67"/>
    <mergeCell ref="J145:M145"/>
    <mergeCell ref="D139:F139"/>
    <mergeCell ref="D140:F140"/>
    <mergeCell ref="N132:P132"/>
    <mergeCell ref="Q132:S132"/>
    <mergeCell ref="K133:M133"/>
    <mergeCell ref="D132:F132"/>
    <mergeCell ref="D136:F136"/>
    <mergeCell ref="F145:G145"/>
    <mergeCell ref="T132:V132"/>
    <mergeCell ref="N133:P133"/>
    <mergeCell ref="Q133:S133"/>
    <mergeCell ref="T133:V133"/>
    <mergeCell ref="N130:P130"/>
    <mergeCell ref="Q130:S130"/>
    <mergeCell ref="T130:V130"/>
    <mergeCell ref="N131:P131"/>
    <mergeCell ref="Q131:S131"/>
    <mergeCell ref="T131:V131"/>
    <mergeCell ref="N128:P128"/>
    <mergeCell ref="Q128:S128"/>
    <mergeCell ref="T128:V128"/>
    <mergeCell ref="N129:P129"/>
    <mergeCell ref="Q129:S129"/>
    <mergeCell ref="T129:V129"/>
    <mergeCell ref="N126:P126"/>
    <mergeCell ref="Q126:S126"/>
    <mergeCell ref="T126:V126"/>
    <mergeCell ref="N127:P127"/>
    <mergeCell ref="Q127:S127"/>
    <mergeCell ref="T127:V127"/>
    <mergeCell ref="N124:P124"/>
    <mergeCell ref="Q124:S124"/>
    <mergeCell ref="T124:V124"/>
    <mergeCell ref="N125:P125"/>
    <mergeCell ref="Q125:S125"/>
    <mergeCell ref="T125:V125"/>
    <mergeCell ref="N122:P122"/>
    <mergeCell ref="Q122:S122"/>
    <mergeCell ref="T122:V122"/>
    <mergeCell ref="N123:P123"/>
    <mergeCell ref="Q123:S123"/>
    <mergeCell ref="T123:V123"/>
    <mergeCell ref="N120:P120"/>
    <mergeCell ref="Q120:S120"/>
    <mergeCell ref="T120:V120"/>
    <mergeCell ref="N121:P121"/>
    <mergeCell ref="Q121:S121"/>
    <mergeCell ref="T121:V121"/>
    <mergeCell ref="N118:P118"/>
    <mergeCell ref="Q118:S118"/>
    <mergeCell ref="T118:V118"/>
    <mergeCell ref="N119:P119"/>
    <mergeCell ref="Q119:S119"/>
    <mergeCell ref="T119:V119"/>
    <mergeCell ref="N116:P116"/>
    <mergeCell ref="Q116:S116"/>
    <mergeCell ref="T116:V116"/>
    <mergeCell ref="N117:P117"/>
    <mergeCell ref="Q117:S117"/>
    <mergeCell ref="T117:V117"/>
    <mergeCell ref="N114:P114"/>
    <mergeCell ref="Q114:S114"/>
    <mergeCell ref="T114:V114"/>
    <mergeCell ref="N115:P115"/>
    <mergeCell ref="Q115:S115"/>
    <mergeCell ref="T115:V115"/>
    <mergeCell ref="Q112:S112"/>
    <mergeCell ref="T112:V112"/>
    <mergeCell ref="N113:P113"/>
    <mergeCell ref="Q113:S113"/>
    <mergeCell ref="T113:V113"/>
    <mergeCell ref="Q110:S110"/>
    <mergeCell ref="T110:V110"/>
    <mergeCell ref="N111:P111"/>
    <mergeCell ref="Q111:S111"/>
    <mergeCell ref="T111:V111"/>
    <mergeCell ref="K111:M111"/>
    <mergeCell ref="K112:M112"/>
    <mergeCell ref="K108:M108"/>
    <mergeCell ref="N108:P108"/>
    <mergeCell ref="N109:P109"/>
    <mergeCell ref="N110:P110"/>
    <mergeCell ref="N112:P112"/>
    <mergeCell ref="K113:M113"/>
    <mergeCell ref="K114:M114"/>
    <mergeCell ref="K115:M115"/>
    <mergeCell ref="K116:M116"/>
    <mergeCell ref="D115:F115"/>
    <mergeCell ref="D116:F116"/>
    <mergeCell ref="D113:F113"/>
    <mergeCell ref="D114:F114"/>
    <mergeCell ref="D127:F127"/>
    <mergeCell ref="D128:F128"/>
    <mergeCell ref="D129:F129"/>
    <mergeCell ref="D124:F124"/>
    <mergeCell ref="D117:F117"/>
    <mergeCell ref="D118:F118"/>
    <mergeCell ref="K117:M117"/>
    <mergeCell ref="K118:M118"/>
    <mergeCell ref="B136:C136"/>
    <mergeCell ref="B134:C134"/>
    <mergeCell ref="D130:F130"/>
    <mergeCell ref="D125:F125"/>
    <mergeCell ref="D126:F126"/>
    <mergeCell ref="Z66:AA66"/>
    <mergeCell ref="D108:F108"/>
    <mergeCell ref="D109:F109"/>
    <mergeCell ref="D110:F110"/>
    <mergeCell ref="K109:M109"/>
    <mergeCell ref="K110:M110"/>
    <mergeCell ref="Q108:S108"/>
    <mergeCell ref="T108:V108"/>
    <mergeCell ref="Z83:AA83"/>
    <mergeCell ref="Z84:AA84"/>
    <mergeCell ref="Q109:S109"/>
    <mergeCell ref="T109:V109"/>
    <mergeCell ref="K129:M129"/>
    <mergeCell ref="K130:M130"/>
    <mergeCell ref="K127:M127"/>
    <mergeCell ref="K128:M128"/>
    <mergeCell ref="K125:M125"/>
    <mergeCell ref="K126:M126"/>
    <mergeCell ref="K123:M123"/>
    <mergeCell ref="K131:M131"/>
    <mergeCell ref="K132:M132"/>
    <mergeCell ref="D134:F134"/>
    <mergeCell ref="B135:C135"/>
    <mergeCell ref="B132:C132"/>
    <mergeCell ref="B133:C133"/>
    <mergeCell ref="D131:F131"/>
    <mergeCell ref="D133:F133"/>
    <mergeCell ref="D135:F135"/>
    <mergeCell ref="C148:D148"/>
    <mergeCell ref="F148:G148"/>
    <mergeCell ref="C147:D147"/>
    <mergeCell ref="F147:G147"/>
    <mergeCell ref="D137:F137"/>
    <mergeCell ref="B140:C140"/>
    <mergeCell ref="F146:G146"/>
    <mergeCell ref="J151:M151"/>
    <mergeCell ref="J149:M149"/>
    <mergeCell ref="J150:M150"/>
    <mergeCell ref="F151:G151"/>
    <mergeCell ref="J147:M147"/>
    <mergeCell ref="J148:M148"/>
    <mergeCell ref="C150:D150"/>
    <mergeCell ref="F150:G150"/>
    <mergeCell ref="C149:D149"/>
    <mergeCell ref="F149:G149"/>
    <mergeCell ref="J146:M146"/>
    <mergeCell ref="C146:D146"/>
    <mergeCell ref="C145:D145"/>
    <mergeCell ref="B137:C137"/>
    <mergeCell ref="B138:C138"/>
    <mergeCell ref="B139:C139"/>
    <mergeCell ref="D138:F138"/>
    <mergeCell ref="B126:C126"/>
    <mergeCell ref="B127:C127"/>
    <mergeCell ref="B128:C128"/>
    <mergeCell ref="K119:M119"/>
    <mergeCell ref="K120:M120"/>
    <mergeCell ref="D119:F119"/>
    <mergeCell ref="D120:F120"/>
    <mergeCell ref="D121:F121"/>
    <mergeCell ref="D122:F122"/>
    <mergeCell ref="K121:M121"/>
    <mergeCell ref="K122:M122"/>
    <mergeCell ref="K124:M124"/>
    <mergeCell ref="D123:F123"/>
    <mergeCell ref="Z68:AA68"/>
    <mergeCell ref="Z69:AA69"/>
    <mergeCell ref="Z70:AA70"/>
    <mergeCell ref="Z71:AA71"/>
    <mergeCell ref="Z72:AA72"/>
    <mergeCell ref="Z73:AA73"/>
    <mergeCell ref="Z74:AA74"/>
    <mergeCell ref="Z75:AA75"/>
    <mergeCell ref="Z76:AA76"/>
    <mergeCell ref="Z77:AA77"/>
    <mergeCell ref="Z78:AA78"/>
    <mergeCell ref="Z79:AA79"/>
    <mergeCell ref="Z80:AA80"/>
    <mergeCell ref="Z81:AA81"/>
    <mergeCell ref="Z82:AA82"/>
    <mergeCell ref="B124:C124"/>
    <mergeCell ref="B125:C125"/>
    <mergeCell ref="B116:C116"/>
    <mergeCell ref="B117:C117"/>
    <mergeCell ref="B118:C118"/>
    <mergeCell ref="B119:C119"/>
    <mergeCell ref="H77:S77"/>
    <mergeCell ref="T82:Y82"/>
    <mergeCell ref="T83:Y83"/>
    <mergeCell ref="H82:S82"/>
    <mergeCell ref="F83:G83"/>
    <mergeCell ref="H83:S83"/>
    <mergeCell ref="T86:Y86"/>
    <mergeCell ref="T87:Y87"/>
    <mergeCell ref="B87:E87"/>
    <mergeCell ref="F84:G84"/>
    <mergeCell ref="H84:S84"/>
    <mergeCell ref="B85:E85"/>
    <mergeCell ref="B130:C130"/>
    <mergeCell ref="B131:C131"/>
    <mergeCell ref="B120:C120"/>
    <mergeCell ref="B121:C121"/>
    <mergeCell ref="B122:C122"/>
    <mergeCell ref="B123:C123"/>
    <mergeCell ref="A45:D45"/>
    <mergeCell ref="A46:D46"/>
    <mergeCell ref="A47:D47"/>
    <mergeCell ref="D111:F111"/>
    <mergeCell ref="D112:F112"/>
    <mergeCell ref="E52:F52"/>
    <mergeCell ref="A52:D52"/>
    <mergeCell ref="E45:F45"/>
    <mergeCell ref="E47:F47"/>
    <mergeCell ref="B72:E72"/>
    <mergeCell ref="F72:G72"/>
    <mergeCell ref="F77:G77"/>
    <mergeCell ref="B76:E76"/>
    <mergeCell ref="F76:G76"/>
    <mergeCell ref="B82:E82"/>
    <mergeCell ref="B84:E84"/>
    <mergeCell ref="F82:G82"/>
    <mergeCell ref="B83:E83"/>
    <mergeCell ref="F67:G67"/>
    <mergeCell ref="F57:I57"/>
    <mergeCell ref="H58:I58"/>
    <mergeCell ref="I53:J53"/>
    <mergeCell ref="K53:L53"/>
    <mergeCell ref="H59:I59"/>
    <mergeCell ref="B65:E66"/>
    <mergeCell ref="F59:G59"/>
    <mergeCell ref="F60:G60"/>
    <mergeCell ref="H60:I60"/>
    <mergeCell ref="A49:D49"/>
    <mergeCell ref="E51:F51"/>
    <mergeCell ref="A50:D50"/>
    <mergeCell ref="G50:H50"/>
    <mergeCell ref="A41:D41"/>
    <mergeCell ref="A48:D48"/>
    <mergeCell ref="G48:H48"/>
    <mergeCell ref="A57:E57"/>
    <mergeCell ref="A58:E58"/>
    <mergeCell ref="F58:G58"/>
    <mergeCell ref="A53:D53"/>
    <mergeCell ref="G53:H53"/>
    <mergeCell ref="A44:D44"/>
    <mergeCell ref="A51:D51"/>
    <mergeCell ref="G51:H51"/>
    <mergeCell ref="A37:D37"/>
    <mergeCell ref="A42:D42"/>
    <mergeCell ref="G42:H42"/>
    <mergeCell ref="A43:D43"/>
    <mergeCell ref="G37:H37"/>
    <mergeCell ref="E43:F43"/>
    <mergeCell ref="G43:H43"/>
    <mergeCell ref="G46:H46"/>
    <mergeCell ref="E46:F46"/>
    <mergeCell ref="G44:H44"/>
    <mergeCell ref="G45:H45"/>
    <mergeCell ref="G38:H38"/>
    <mergeCell ref="E42:F42"/>
    <mergeCell ref="E37:F37"/>
    <mergeCell ref="E44:F44"/>
    <mergeCell ref="E41:F41"/>
    <mergeCell ref="A35:D35"/>
    <mergeCell ref="G35:H35"/>
    <mergeCell ref="I35:J35"/>
    <mergeCell ref="K35:L35"/>
    <mergeCell ref="E35:F35"/>
    <mergeCell ref="I36:J36"/>
    <mergeCell ref="K36:L36"/>
    <mergeCell ref="G36:H36"/>
    <mergeCell ref="A36:D36"/>
    <mergeCell ref="E36:F36"/>
    <mergeCell ref="A34:D34"/>
    <mergeCell ref="I34:J34"/>
    <mergeCell ref="G34:H34"/>
    <mergeCell ref="K34:L34"/>
    <mergeCell ref="I32:J32"/>
    <mergeCell ref="E34:F34"/>
    <mergeCell ref="K32:L32"/>
    <mergeCell ref="A33:D33"/>
    <mergeCell ref="G33:H33"/>
    <mergeCell ref="I33:J33"/>
    <mergeCell ref="K33:L33"/>
    <mergeCell ref="A32:D32"/>
    <mergeCell ref="E32:F32"/>
    <mergeCell ref="E33:F33"/>
    <mergeCell ref="I30:J30"/>
    <mergeCell ref="K30:L30"/>
    <mergeCell ref="I31:J31"/>
    <mergeCell ref="K31:L31"/>
    <mergeCell ref="A31:D31"/>
    <mergeCell ref="G31:H31"/>
    <mergeCell ref="E31:F31"/>
    <mergeCell ref="G32:H32"/>
    <mergeCell ref="A28:D28"/>
    <mergeCell ref="A30:D30"/>
    <mergeCell ref="G30:H30"/>
    <mergeCell ref="E30:F30"/>
    <mergeCell ref="E28:F28"/>
    <mergeCell ref="E29:F29"/>
    <mergeCell ref="A29:D29"/>
    <mergeCell ref="G29:H29"/>
    <mergeCell ref="I29:J29"/>
    <mergeCell ref="K29:L29"/>
    <mergeCell ref="G28:H28"/>
    <mergeCell ref="I27:J27"/>
    <mergeCell ref="K27:L27"/>
    <mergeCell ref="I28:J28"/>
    <mergeCell ref="K28:L28"/>
    <mergeCell ref="I24:J24"/>
    <mergeCell ref="K24:L24"/>
    <mergeCell ref="A26:D26"/>
    <mergeCell ref="G26:H26"/>
    <mergeCell ref="E26:F26"/>
    <mergeCell ref="A27:D27"/>
    <mergeCell ref="G27:H27"/>
    <mergeCell ref="E27:F27"/>
    <mergeCell ref="A25:D25"/>
    <mergeCell ref="G25:H25"/>
    <mergeCell ref="I25:J25"/>
    <mergeCell ref="K25:L25"/>
    <mergeCell ref="E25:F25"/>
    <mergeCell ref="E23:F23"/>
    <mergeCell ref="G24:H24"/>
    <mergeCell ref="I26:J26"/>
    <mergeCell ref="K26:L26"/>
    <mergeCell ref="E24:F24"/>
    <mergeCell ref="A20:D20"/>
    <mergeCell ref="G22:H22"/>
    <mergeCell ref="I22:J22"/>
    <mergeCell ref="A24:D24"/>
    <mergeCell ref="E20:F20"/>
    <mergeCell ref="A23:D23"/>
    <mergeCell ref="G23:H23"/>
    <mergeCell ref="A22:D22"/>
    <mergeCell ref="I23:J23"/>
    <mergeCell ref="A19:D19"/>
    <mergeCell ref="G19:H19"/>
    <mergeCell ref="G17:L17"/>
    <mergeCell ref="E17:F18"/>
    <mergeCell ref="E19:F19"/>
    <mergeCell ref="K22:L22"/>
    <mergeCell ref="A21:D21"/>
    <mergeCell ref="G21:H21"/>
    <mergeCell ref="I21:J21"/>
    <mergeCell ref="K21:L21"/>
    <mergeCell ref="I18:J18"/>
    <mergeCell ref="K18:L18"/>
    <mergeCell ref="A17:D18"/>
    <mergeCell ref="G18:H18"/>
    <mergeCell ref="E21:F21"/>
    <mergeCell ref="E22:F22"/>
    <mergeCell ref="R3:Y3"/>
    <mergeCell ref="G20:H20"/>
    <mergeCell ref="K20:L20"/>
    <mergeCell ref="R11:V11"/>
    <mergeCell ref="O11:Q11"/>
    <mergeCell ref="L11:N11"/>
    <mergeCell ref="M17:O17"/>
    <mergeCell ref="I20:J20"/>
    <mergeCell ref="K19:L19"/>
    <mergeCell ref="I19:J19"/>
    <mergeCell ref="O6:Y7"/>
    <mergeCell ref="O8:Y10"/>
    <mergeCell ref="P17:Y17"/>
    <mergeCell ref="I37:J37"/>
    <mergeCell ref="I42:J42"/>
    <mergeCell ref="G41:H41"/>
    <mergeCell ref="G47:H47"/>
    <mergeCell ref="I47:J47"/>
    <mergeCell ref="K47:L47"/>
    <mergeCell ref="K40:L40"/>
    <mergeCell ref="I41:J41"/>
    <mergeCell ref="K46:L46"/>
    <mergeCell ref="K43:L43"/>
    <mergeCell ref="K44:L44"/>
    <mergeCell ref="K45:L45"/>
    <mergeCell ref="K42:L42"/>
    <mergeCell ref="K41:L41"/>
    <mergeCell ref="I43:J43"/>
    <mergeCell ref="I46:J46"/>
    <mergeCell ref="I45:J45"/>
    <mergeCell ref="I44:J44"/>
    <mergeCell ref="K37:L37"/>
    <mergeCell ref="I38:J38"/>
    <mergeCell ref="I39:J39"/>
    <mergeCell ref="I48:J48"/>
    <mergeCell ref="K48:L48"/>
    <mergeCell ref="E48:F48"/>
    <mergeCell ref="G49:H49"/>
    <mergeCell ref="I49:J49"/>
    <mergeCell ref="K49:L49"/>
    <mergeCell ref="E49:F49"/>
    <mergeCell ref="I50:J50"/>
    <mergeCell ref="K50:L50"/>
    <mergeCell ref="E50:F50"/>
    <mergeCell ref="I51:J51"/>
    <mergeCell ref="I52:J52"/>
    <mergeCell ref="L61:M61"/>
    <mergeCell ref="L62:M62"/>
    <mergeCell ref="L60:M60"/>
    <mergeCell ref="L63:M63"/>
    <mergeCell ref="F65:S66"/>
    <mergeCell ref="R58:S58"/>
    <mergeCell ref="R59:S59"/>
    <mergeCell ref="R60:S60"/>
    <mergeCell ref="N57:O57"/>
    <mergeCell ref="L58:M58"/>
    <mergeCell ref="G52:H52"/>
    <mergeCell ref="R57:S57"/>
    <mergeCell ref="H72:S72"/>
    <mergeCell ref="B73:E73"/>
    <mergeCell ref="R62:S62"/>
    <mergeCell ref="R63:S63"/>
    <mergeCell ref="B68:E68"/>
    <mergeCell ref="B70:E70"/>
    <mergeCell ref="F70:G70"/>
    <mergeCell ref="H70:S70"/>
    <mergeCell ref="H75:S75"/>
    <mergeCell ref="B74:E74"/>
    <mergeCell ref="F74:G74"/>
    <mergeCell ref="H74:S74"/>
    <mergeCell ref="B75:E75"/>
    <mergeCell ref="B71:E71"/>
    <mergeCell ref="F71:G71"/>
    <mergeCell ref="H71:S71"/>
    <mergeCell ref="F73:G73"/>
    <mergeCell ref="H73:S73"/>
    <mergeCell ref="H69:S69"/>
    <mergeCell ref="B69:E69"/>
    <mergeCell ref="B67:E67"/>
    <mergeCell ref="H67:S67"/>
    <mergeCell ref="F68:G68"/>
    <mergeCell ref="H68:S68"/>
    <mergeCell ref="H76:S76"/>
    <mergeCell ref="B77:E77"/>
    <mergeCell ref="T76:Y76"/>
    <mergeCell ref="T77:Y77"/>
    <mergeCell ref="F75:G75"/>
    <mergeCell ref="T80:Y80"/>
    <mergeCell ref="T81:Y81"/>
    <mergeCell ref="B80:E80"/>
    <mergeCell ref="F79:G79"/>
    <mergeCell ref="H79:S79"/>
    <mergeCell ref="B78:E78"/>
    <mergeCell ref="F78:G78"/>
    <mergeCell ref="H78:S78"/>
    <mergeCell ref="B79:E79"/>
    <mergeCell ref="T78:Y78"/>
    <mergeCell ref="T79:Y79"/>
    <mergeCell ref="F80:G80"/>
    <mergeCell ref="H80:S80"/>
    <mergeCell ref="B81:E81"/>
    <mergeCell ref="F81:G81"/>
    <mergeCell ref="H81:S81"/>
    <mergeCell ref="F85:G85"/>
    <mergeCell ref="H85:S85"/>
    <mergeCell ref="T84:Y84"/>
    <mergeCell ref="T85:Y85"/>
    <mergeCell ref="B89:E89"/>
    <mergeCell ref="F87:G87"/>
    <mergeCell ref="H87:S87"/>
    <mergeCell ref="B86:E86"/>
    <mergeCell ref="F86:G86"/>
    <mergeCell ref="H86:S86"/>
    <mergeCell ref="B91:E91"/>
    <mergeCell ref="F89:G89"/>
    <mergeCell ref="H89:S89"/>
    <mergeCell ref="B88:E88"/>
    <mergeCell ref="F88:G88"/>
    <mergeCell ref="H88:S88"/>
    <mergeCell ref="T88:Y88"/>
    <mergeCell ref="T89:Y89"/>
    <mergeCell ref="F92:G92"/>
    <mergeCell ref="F91:G91"/>
    <mergeCell ref="H91:S91"/>
    <mergeCell ref="B90:E90"/>
    <mergeCell ref="F90:G90"/>
    <mergeCell ref="H90:S90"/>
    <mergeCell ref="T92:Y92"/>
    <mergeCell ref="B93:E93"/>
    <mergeCell ref="B95:E95"/>
    <mergeCell ref="F93:G93"/>
    <mergeCell ref="H93:S93"/>
    <mergeCell ref="B92:E92"/>
    <mergeCell ref="B94:E94"/>
    <mergeCell ref="F94:G94"/>
    <mergeCell ref="H94:S94"/>
    <mergeCell ref="F95:G95"/>
    <mergeCell ref="F101:G101"/>
    <mergeCell ref="H101:S101"/>
    <mergeCell ref="B100:E100"/>
    <mergeCell ref="B101:E101"/>
    <mergeCell ref="B104:E104"/>
    <mergeCell ref="B105:E105"/>
    <mergeCell ref="B103:E103"/>
    <mergeCell ref="F103:G103"/>
    <mergeCell ref="F105:G105"/>
    <mergeCell ref="B102:E102"/>
    <mergeCell ref="F104:G104"/>
    <mergeCell ref="H103:S103"/>
    <mergeCell ref="F102:G102"/>
    <mergeCell ref="H102:S102"/>
    <mergeCell ref="H104:S104"/>
    <mergeCell ref="Q1:R1"/>
    <mergeCell ref="A55:E55"/>
    <mergeCell ref="F55:I55"/>
    <mergeCell ref="L55:M56"/>
    <mergeCell ref="N55:S55"/>
    <mergeCell ref="N56:O56"/>
    <mergeCell ref="F96:G96"/>
    <mergeCell ref="H96:S96"/>
    <mergeCell ref="P56:Q56"/>
    <mergeCell ref="R56:S56"/>
    <mergeCell ref="F56:I56"/>
    <mergeCell ref="A38:D38"/>
    <mergeCell ref="K38:L38"/>
    <mergeCell ref="K39:L39"/>
    <mergeCell ref="A40:D40"/>
    <mergeCell ref="E40:F40"/>
    <mergeCell ref="G40:H40"/>
    <mergeCell ref="I40:J40"/>
    <mergeCell ref="A39:D39"/>
    <mergeCell ref="E39:F39"/>
    <mergeCell ref="G39:H39"/>
    <mergeCell ref="E38:F38"/>
    <mergeCell ref="B96:E96"/>
    <mergeCell ref="H92:S92"/>
    <mergeCell ref="F69:G69"/>
    <mergeCell ref="J157:M157"/>
    <mergeCell ref="A56:E56"/>
    <mergeCell ref="L57:M57"/>
    <mergeCell ref="C154:D154"/>
    <mergeCell ref="F154:G154"/>
    <mergeCell ref="J154:M154"/>
    <mergeCell ref="C155:D155"/>
    <mergeCell ref="H95:S95"/>
    <mergeCell ref="F99:G99"/>
    <mergeCell ref="F155:G155"/>
    <mergeCell ref="J155:M155"/>
    <mergeCell ref="B106:E106"/>
    <mergeCell ref="H99:S99"/>
    <mergeCell ref="F100:G100"/>
    <mergeCell ref="B97:E97"/>
    <mergeCell ref="F98:G98"/>
    <mergeCell ref="H98:S98"/>
    <mergeCell ref="F97:G97"/>
    <mergeCell ref="H97:S97"/>
    <mergeCell ref="B98:E98"/>
    <mergeCell ref="H105:S105"/>
    <mergeCell ref="B99:E99"/>
    <mergeCell ref="H100:S100"/>
    <mergeCell ref="C158:D158"/>
    <mergeCell ref="F158:G158"/>
    <mergeCell ref="J158:M158"/>
    <mergeCell ref="F106:G106"/>
    <mergeCell ref="H106:S106"/>
    <mergeCell ref="B114:C114"/>
    <mergeCell ref="B129:C129"/>
    <mergeCell ref="F159:G159"/>
    <mergeCell ref="J159:M159"/>
    <mergeCell ref="C156:D156"/>
    <mergeCell ref="F156:G156"/>
    <mergeCell ref="J156:M156"/>
    <mergeCell ref="C157:D157"/>
    <mergeCell ref="F157:G157"/>
    <mergeCell ref="C153:D153"/>
    <mergeCell ref="F153:G153"/>
    <mergeCell ref="J153:M153"/>
    <mergeCell ref="B115:C115"/>
    <mergeCell ref="B108:C108"/>
    <mergeCell ref="B109:C109"/>
    <mergeCell ref="B110:C110"/>
    <mergeCell ref="B111:C111"/>
    <mergeCell ref="B112:C112"/>
    <mergeCell ref="B113:C113"/>
  </mergeCells>
  <phoneticPr fontId="3"/>
  <dataValidations xWindow="220" yWindow="529" count="15">
    <dataValidation type="list" allowBlank="1" showDropDown="1" showInputMessage="1" showErrorMessage="1" errorTitle="入力できません。" error="このセルには入力の必要はありません。" sqref="Y109:Y133 N134:Y159 C151:D151 E153:E159 C141:F144 P1:P2 A3:Q5 A1:A2 R4:Y5 A53:L53 A54:Y54 N55:S56 T55:Y66 J55:M63 A64:S66 A55:E63 F55:I55 F61:I63 C159:D159 A67:A159 B141:B143 B107:Y108 B109:C140 G109:M144 F58:G60 B145:B151 E145:E151 B153:B159 C152:M152 H153:I159 H145:I151 A17:P18 Z54:AK159 P53 Q18:Y18 Y1:AL2 AK5:AK10 A6:K16 L6:N10 L12:Y16 Z3:AJ53 AL3:AL159 AM18:AM53 AK12:AK53" xr:uid="{00000000-0002-0000-0400-000000000000}">
      <formula1>#REF!</formula1>
    </dataValidation>
    <dataValidation imeMode="on" allowBlank="1" showInputMessage="1" showErrorMessage="1" sqref="B67:E106" xr:uid="{00000000-0002-0000-0400-000001000000}"/>
    <dataValidation type="list" allowBlank="1" showDropDown="1" showInputMessage="1" showErrorMessage="1" errorTitle="入力できません。" error="このセルには入力の必要はありません。" promptTitle="保護しています。" prompt="このセルは自動集計しますので入力は不要です。" sqref="N57:S63 N109:X133 M53:O53 D109:F140 H58:I60 J153:M159 J145:M151 F145:G151 F153:G159 O19:O52 K19:M52 F56:I56" xr:uid="{00000000-0002-0000-0400-000002000000}">
      <formula1>#REF!</formula1>
    </dataValidation>
    <dataValidation type="list" imeMode="on" allowBlank="1" showInputMessage="1" showErrorMessage="1" sqref="F67:G106" xr:uid="{00000000-0002-0000-0400-000003000000}">
      <formula1>$AK$3:$AK$26</formula1>
    </dataValidation>
    <dataValidation type="list" errorStyle="warning" allowBlank="1" showDropDown="1" showInputMessage="1" showErrorMessage="1" errorTitle="入力できません。" error="このセルには入力の必要はありません。" sqref="AK11" xr:uid="{00000000-0002-0000-0400-000004000000}">
      <formula1>#REF!</formula1>
    </dataValidation>
    <dataValidation imeMode="on" allowBlank="1" showInputMessage="1" showErrorMessage="1" prompt="事業所の責任者の役職を直接入力してください。" sqref="O11:Q11" xr:uid="{00000000-0002-0000-0400-00000A000000}"/>
    <dataValidation imeMode="on" allowBlank="1" showInputMessage="1" showErrorMessage="1" prompt="事業所の責任者の氏名を直接入力してください。" sqref="R11:X11" xr:uid="{00000000-0002-0000-0400-00000B000000}"/>
    <dataValidation type="list" allowBlank="1" showInputMessage="1" showErrorMessage="1" sqref="U1" xr:uid="{00000000-0002-0000-0400-00000D000000}">
      <formula1>"4,5,6,7,8,9,10,11,12,1,2,3"</formula1>
    </dataValidation>
    <dataValidation allowBlank="1" showDropDown="1" showInputMessage="1" showErrorMessage="1" errorTitle="入力できません。" error="このセルには入力の必要はありません。" sqref="B144 B152 L11:N11 AF10" xr:uid="{00000000-0002-0000-0400-00000F000000}"/>
    <dataValidation type="list" imeMode="off" allowBlank="1" showInputMessage="1" showErrorMessage="1" sqref="P19:Y52" xr:uid="{00000000-0002-0000-0400-000006000000}">
      <formula1>"1,2,3,4,5,6,7,8,9,10,11,12,13,14,15,16,17,18,19,20,21,22,23,24,25,26,27,28,29,30,31"</formula1>
    </dataValidation>
    <dataValidation type="list" imeMode="on" allowBlank="1" showInputMessage="1" showErrorMessage="1" sqref="A19:D52" xr:uid="{00000000-0002-0000-0400-000007000000}">
      <formula1>$B$67:$B$106</formula1>
    </dataValidation>
    <dataValidation type="list" imeMode="off" allowBlank="1" showInputMessage="1" showErrorMessage="1" sqref="G19:J52" xr:uid="{00000000-0002-0000-0400-000008000000}">
      <formula1>"0,100,400"</formula1>
    </dataValidation>
    <dataValidation type="list" allowBlank="1" showDropDown="1" showInputMessage="1" showErrorMessage="1" errorTitle="入力できません。" error="このセルには入力の必要はありません。" promptTitle="保護しています。" prompt="このセルには入力できません。" sqref="E19:F52" xr:uid="{00000000-0002-0000-0400-000009000000}">
      <formula1>#REF!</formula1>
    </dataValidation>
    <dataValidation type="list" allowBlank="1" showDropDown="1" showInputMessage="1" errorTitle="入力できません。" error="このセルには入力の必要はありません。" promptTitle="保護しています。" prompt="このセルは自動集計しますので入力は不要です。" sqref="F57:I57" xr:uid="{257D08F7-6B7D-40B5-8388-B4EAB69ED2E4}">
      <formula1>#REF!</formula1>
    </dataValidation>
    <dataValidation type="list" imeMode="off" allowBlank="1" showInputMessage="1" showErrorMessage="1" sqref="N19:N52" xr:uid="{DAF8EB88-A4B1-4CDD-AA08-F46A4AA72F72}">
      <formula1>"0,1,2,3,4,5,6,7,8,9,10"</formula1>
    </dataValidation>
  </dataValidations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&amp;C－&amp;P/&amp;N－</oddFooter>
  </headerFooter>
  <rowBreaks count="2" manualBreakCount="2">
    <brk id="53" max="23" man="1"/>
    <brk id="106" max="2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AL159"/>
  <sheetViews>
    <sheetView view="pageBreakPreview" zoomScaleNormal="120" zoomScaleSheetLayoutView="100" workbookViewId="0">
      <selection activeCell="C154" sqref="C154:D154"/>
    </sheetView>
  </sheetViews>
  <sheetFormatPr defaultColWidth="3.75" defaultRowHeight="15" customHeight="1" x14ac:dyDescent="0.15"/>
  <cols>
    <col min="1" max="25" width="3.5" style="1" customWidth="1"/>
    <col min="26" max="36" width="3.75" style="1" customWidth="1"/>
    <col min="37" max="37" width="9" style="1" hidden="1" customWidth="1"/>
    <col min="38" max="38" width="3.75" style="1" customWidth="1"/>
    <col min="39" max="16384" width="3.75" style="1"/>
  </cols>
  <sheetData>
    <row r="1" spans="1:37" ht="15" customHeight="1" x14ac:dyDescent="0.15">
      <c r="B1" s="225" t="s">
        <v>133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" t="s">
        <v>11</v>
      </c>
      <c r="Q1" s="226" t="s">
        <v>151</v>
      </c>
      <c r="R1" s="343"/>
      <c r="S1" s="23"/>
      <c r="T1" s="19" t="s">
        <v>120</v>
      </c>
      <c r="U1" s="23"/>
      <c r="V1" s="19" t="s">
        <v>122</v>
      </c>
      <c r="W1" s="19"/>
      <c r="X1" s="19" t="s">
        <v>159</v>
      </c>
    </row>
    <row r="2" spans="1:37" ht="15" customHeight="1" x14ac:dyDescent="0.15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2"/>
      <c r="Q2" s="114"/>
      <c r="R2" s="115"/>
      <c r="S2" s="23"/>
      <c r="T2" s="19"/>
      <c r="U2" s="23"/>
      <c r="V2" s="19"/>
      <c r="W2" s="19"/>
      <c r="X2" s="19"/>
    </row>
    <row r="3" spans="1:37" ht="15" customHeight="1" x14ac:dyDescent="0.15">
      <c r="R3" s="282"/>
      <c r="S3" s="282"/>
      <c r="T3" s="282"/>
      <c r="U3" s="282"/>
      <c r="V3" s="282"/>
      <c r="W3" s="282"/>
      <c r="X3" s="282"/>
      <c r="Y3" s="282"/>
      <c r="AK3" s="1" t="s">
        <v>134</v>
      </c>
    </row>
    <row r="4" spans="1:37" ht="15" customHeight="1" x14ac:dyDescent="0.15">
      <c r="A4" s="1" t="s">
        <v>0</v>
      </c>
      <c r="AK4" s="1" t="s">
        <v>135</v>
      </c>
    </row>
    <row r="5" spans="1:37" ht="15" customHeight="1" x14ac:dyDescent="0.15">
      <c r="A5" s="1" t="s">
        <v>1</v>
      </c>
      <c r="AK5" s="3" t="s">
        <v>16</v>
      </c>
    </row>
    <row r="6" spans="1:37" ht="15" customHeight="1" x14ac:dyDescent="0.15">
      <c r="L6" s="283" t="s">
        <v>12</v>
      </c>
      <c r="M6" s="283"/>
      <c r="N6" s="283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AK6" s="3" t="s">
        <v>17</v>
      </c>
    </row>
    <row r="7" spans="1:37" ht="15" customHeight="1" x14ac:dyDescent="0.15"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AK7" s="3" t="s">
        <v>18</v>
      </c>
    </row>
    <row r="8" spans="1:37" ht="15" customHeight="1" x14ac:dyDescent="0.15">
      <c r="L8" s="283" t="s">
        <v>13</v>
      </c>
      <c r="M8" s="283"/>
      <c r="N8" s="283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AK8" s="3" t="s">
        <v>19</v>
      </c>
    </row>
    <row r="9" spans="1:37" ht="15" customHeight="1" x14ac:dyDescent="0.15"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AK9" s="3" t="s">
        <v>20</v>
      </c>
    </row>
    <row r="10" spans="1:37" ht="15" customHeight="1" x14ac:dyDescent="0.15"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AK10" s="3" t="s">
        <v>21</v>
      </c>
    </row>
    <row r="11" spans="1:37" ht="15" customHeight="1" x14ac:dyDescent="0.15">
      <c r="L11" s="313" t="s">
        <v>156</v>
      </c>
      <c r="M11" s="313"/>
      <c r="N11" s="313"/>
      <c r="O11" s="222"/>
      <c r="P11" s="222"/>
      <c r="Q11" s="222"/>
      <c r="R11" s="224"/>
      <c r="S11" s="224"/>
      <c r="T11" s="224"/>
      <c r="U11" s="224"/>
      <c r="V11" s="224"/>
      <c r="W11" s="55"/>
      <c r="X11" s="98"/>
      <c r="AK11" s="3" t="s">
        <v>108</v>
      </c>
    </row>
    <row r="12" spans="1:37" ht="15" customHeight="1" x14ac:dyDescent="0.15">
      <c r="AK12" s="3" t="s">
        <v>107</v>
      </c>
    </row>
    <row r="13" spans="1:37" ht="15" customHeight="1" x14ac:dyDescent="0.15">
      <c r="AK13" s="3" t="s">
        <v>106</v>
      </c>
    </row>
    <row r="14" spans="1:37" ht="15" customHeight="1" x14ac:dyDescent="0.15">
      <c r="A14" s="1" t="s">
        <v>42</v>
      </c>
      <c r="AK14" s="3" t="s">
        <v>105</v>
      </c>
    </row>
    <row r="15" spans="1:37" ht="15" customHeight="1" x14ac:dyDescent="0.15">
      <c r="AK15" s="3" t="s">
        <v>104</v>
      </c>
    </row>
    <row r="16" spans="1:37" ht="15" customHeight="1" x14ac:dyDescent="0.15">
      <c r="A16" s="1" t="s">
        <v>43</v>
      </c>
      <c r="AK16" s="3" t="s">
        <v>103</v>
      </c>
    </row>
    <row r="17" spans="1:38" ht="15" customHeight="1" x14ac:dyDescent="0.15">
      <c r="A17" s="306" t="s">
        <v>14</v>
      </c>
      <c r="B17" s="307"/>
      <c r="C17" s="307"/>
      <c r="D17" s="308"/>
      <c r="E17" s="295" t="s">
        <v>41</v>
      </c>
      <c r="F17" s="296"/>
      <c r="G17" s="291" t="s">
        <v>22</v>
      </c>
      <c r="H17" s="292"/>
      <c r="I17" s="292"/>
      <c r="J17" s="293"/>
      <c r="K17" s="293"/>
      <c r="L17" s="294"/>
      <c r="M17" s="291" t="s">
        <v>15</v>
      </c>
      <c r="N17" s="292"/>
      <c r="O17" s="314"/>
      <c r="P17" s="285" t="s">
        <v>27</v>
      </c>
      <c r="Q17" s="286"/>
      <c r="R17" s="286"/>
      <c r="S17" s="286"/>
      <c r="T17" s="286"/>
      <c r="U17" s="286"/>
      <c r="V17" s="286"/>
      <c r="W17" s="286"/>
      <c r="X17" s="286"/>
      <c r="Y17" s="286"/>
      <c r="Z17" s="13"/>
      <c r="AK17" s="3" t="s">
        <v>102</v>
      </c>
    </row>
    <row r="18" spans="1:38" ht="15" customHeight="1" x14ac:dyDescent="0.15">
      <c r="A18" s="309"/>
      <c r="B18" s="310"/>
      <c r="C18" s="310"/>
      <c r="D18" s="311"/>
      <c r="E18" s="297"/>
      <c r="F18" s="298"/>
      <c r="G18" s="312" t="s">
        <v>23</v>
      </c>
      <c r="H18" s="304"/>
      <c r="I18" s="303" t="s">
        <v>24</v>
      </c>
      <c r="J18" s="304"/>
      <c r="K18" s="303" t="s">
        <v>10</v>
      </c>
      <c r="L18" s="305"/>
      <c r="M18" s="61" t="s">
        <v>25</v>
      </c>
      <c r="N18" s="60" t="s">
        <v>26</v>
      </c>
      <c r="O18" s="4" t="s">
        <v>10</v>
      </c>
      <c r="P18" s="24" t="s">
        <v>28</v>
      </c>
      <c r="Q18" s="25" t="s">
        <v>29</v>
      </c>
      <c r="R18" s="25" t="s">
        <v>30</v>
      </c>
      <c r="S18" s="25" t="s">
        <v>31</v>
      </c>
      <c r="T18" s="25" t="s">
        <v>32</v>
      </c>
      <c r="U18" s="25" t="s">
        <v>33</v>
      </c>
      <c r="V18" s="25" t="s">
        <v>34</v>
      </c>
      <c r="W18" s="25" t="s">
        <v>35</v>
      </c>
      <c r="X18" s="25" t="s">
        <v>140</v>
      </c>
      <c r="Y18" s="25" t="s">
        <v>160</v>
      </c>
      <c r="AK18" s="3" t="s">
        <v>141</v>
      </c>
      <c r="AL18" s="3"/>
    </row>
    <row r="19" spans="1:38" ht="15" customHeight="1" x14ac:dyDescent="0.15">
      <c r="A19" s="288"/>
      <c r="B19" s="289"/>
      <c r="C19" s="289"/>
      <c r="D19" s="290"/>
      <c r="E19" s="299" t="str">
        <f t="shared" ref="E19:E52" si="0">IF(ISERROR((VLOOKUP(A19,$B$67:$G$106,5,0))),"",((VLOOKUP(A19,$B$67:$G$106,5,0))))</f>
        <v/>
      </c>
      <c r="F19" s="300"/>
      <c r="G19" s="280"/>
      <c r="H19" s="281"/>
      <c r="I19" s="281"/>
      <c r="J19" s="281"/>
      <c r="K19" s="301">
        <f t="shared" ref="K19:K52" si="1">SUM(G19:J19)</f>
        <v>0</v>
      </c>
      <c r="L19" s="302"/>
      <c r="M19" s="5">
        <f t="shared" ref="M19:M52" si="2">(COUNT(P19:Y19))-N19</f>
        <v>0</v>
      </c>
      <c r="N19" s="66">
        <v>0</v>
      </c>
      <c r="O19" s="59">
        <f t="shared" ref="O19:O53" si="3">SUM(M19:N19)</f>
        <v>0</v>
      </c>
      <c r="P19" s="67"/>
      <c r="Q19" s="66"/>
      <c r="R19" s="66"/>
      <c r="S19" s="66"/>
      <c r="T19" s="66"/>
      <c r="U19" s="66"/>
      <c r="V19" s="66"/>
      <c r="W19" s="66"/>
      <c r="X19" s="100"/>
      <c r="Y19" s="26"/>
      <c r="AK19" s="3" t="s">
        <v>142</v>
      </c>
      <c r="AL19" s="3"/>
    </row>
    <row r="20" spans="1:38" ht="15" customHeight="1" x14ac:dyDescent="0.15">
      <c r="A20" s="271"/>
      <c r="B20" s="272"/>
      <c r="C20" s="272"/>
      <c r="D20" s="273"/>
      <c r="E20" s="267" t="str">
        <f t="shared" si="0"/>
        <v/>
      </c>
      <c r="F20" s="268"/>
      <c r="G20" s="269"/>
      <c r="H20" s="270"/>
      <c r="I20" s="270"/>
      <c r="J20" s="270"/>
      <c r="K20" s="278">
        <f t="shared" si="1"/>
        <v>0</v>
      </c>
      <c r="L20" s="279"/>
      <c r="M20" s="6">
        <f t="shared" si="2"/>
        <v>0</v>
      </c>
      <c r="N20" s="124">
        <v>0</v>
      </c>
      <c r="O20" s="56">
        <f t="shared" si="3"/>
        <v>0</v>
      </c>
      <c r="P20" s="62"/>
      <c r="Q20" s="63"/>
      <c r="R20" s="63"/>
      <c r="S20" s="63"/>
      <c r="T20" s="63"/>
      <c r="U20" s="63"/>
      <c r="V20" s="63"/>
      <c r="W20" s="63"/>
      <c r="X20" s="99"/>
      <c r="Y20" s="63"/>
      <c r="AK20" s="3" t="s">
        <v>143</v>
      </c>
      <c r="AL20" s="3"/>
    </row>
    <row r="21" spans="1:38" ht="15" customHeight="1" x14ac:dyDescent="0.15">
      <c r="A21" s="271"/>
      <c r="B21" s="272"/>
      <c r="C21" s="272"/>
      <c r="D21" s="273"/>
      <c r="E21" s="267" t="str">
        <f t="shared" si="0"/>
        <v/>
      </c>
      <c r="F21" s="268"/>
      <c r="G21" s="269"/>
      <c r="H21" s="270"/>
      <c r="I21" s="270"/>
      <c r="J21" s="270"/>
      <c r="K21" s="278">
        <f t="shared" si="1"/>
        <v>0</v>
      </c>
      <c r="L21" s="279"/>
      <c r="M21" s="6">
        <f t="shared" si="2"/>
        <v>0</v>
      </c>
      <c r="N21" s="124">
        <v>0</v>
      </c>
      <c r="O21" s="56">
        <f t="shared" si="3"/>
        <v>0</v>
      </c>
      <c r="P21" s="62"/>
      <c r="Q21" s="63"/>
      <c r="R21" s="63"/>
      <c r="S21" s="63"/>
      <c r="T21" s="63"/>
      <c r="U21" s="63"/>
      <c r="V21" s="63"/>
      <c r="W21" s="63"/>
      <c r="X21" s="99"/>
      <c r="Y21" s="63"/>
      <c r="AK21" s="3" t="s">
        <v>144</v>
      </c>
      <c r="AL21" s="3"/>
    </row>
    <row r="22" spans="1:38" ht="15" customHeight="1" x14ac:dyDescent="0.15">
      <c r="A22" s="271"/>
      <c r="B22" s="272"/>
      <c r="C22" s="272"/>
      <c r="D22" s="273"/>
      <c r="E22" s="267" t="str">
        <f t="shared" si="0"/>
        <v/>
      </c>
      <c r="F22" s="268"/>
      <c r="G22" s="269"/>
      <c r="H22" s="270"/>
      <c r="I22" s="270"/>
      <c r="J22" s="270"/>
      <c r="K22" s="278">
        <f t="shared" si="1"/>
        <v>0</v>
      </c>
      <c r="L22" s="279"/>
      <c r="M22" s="6">
        <f t="shared" si="2"/>
        <v>0</v>
      </c>
      <c r="N22" s="124">
        <v>0</v>
      </c>
      <c r="O22" s="56">
        <f t="shared" si="3"/>
        <v>0</v>
      </c>
      <c r="P22" s="62"/>
      <c r="Q22" s="63"/>
      <c r="R22" s="63"/>
      <c r="S22" s="63"/>
      <c r="T22" s="63"/>
      <c r="U22" s="63"/>
      <c r="V22" s="63"/>
      <c r="W22" s="63"/>
      <c r="X22" s="99"/>
      <c r="Y22" s="63"/>
      <c r="AK22" s="3" t="s">
        <v>145</v>
      </c>
      <c r="AL22" s="3"/>
    </row>
    <row r="23" spans="1:38" ht="15" customHeight="1" x14ac:dyDescent="0.15">
      <c r="A23" s="271"/>
      <c r="B23" s="272"/>
      <c r="C23" s="272"/>
      <c r="D23" s="273"/>
      <c r="E23" s="267" t="str">
        <f t="shared" si="0"/>
        <v/>
      </c>
      <c r="F23" s="268"/>
      <c r="G23" s="269"/>
      <c r="H23" s="270"/>
      <c r="I23" s="270"/>
      <c r="J23" s="270"/>
      <c r="K23" s="278">
        <f t="shared" si="1"/>
        <v>0</v>
      </c>
      <c r="L23" s="279"/>
      <c r="M23" s="6">
        <f t="shared" si="2"/>
        <v>0</v>
      </c>
      <c r="N23" s="124">
        <v>0</v>
      </c>
      <c r="O23" s="56">
        <f t="shared" si="3"/>
        <v>0</v>
      </c>
      <c r="P23" s="62"/>
      <c r="Q23" s="63"/>
      <c r="R23" s="63"/>
      <c r="S23" s="63"/>
      <c r="T23" s="63"/>
      <c r="U23" s="63"/>
      <c r="V23" s="63"/>
      <c r="W23" s="63"/>
      <c r="X23" s="99"/>
      <c r="Y23" s="63"/>
      <c r="AK23" s="3" t="s">
        <v>146</v>
      </c>
      <c r="AL23" s="3"/>
    </row>
    <row r="24" spans="1:38" ht="15" customHeight="1" x14ac:dyDescent="0.15">
      <c r="A24" s="271"/>
      <c r="B24" s="272"/>
      <c r="C24" s="272"/>
      <c r="D24" s="273"/>
      <c r="E24" s="267" t="str">
        <f t="shared" si="0"/>
        <v/>
      </c>
      <c r="F24" s="268"/>
      <c r="G24" s="269"/>
      <c r="H24" s="270"/>
      <c r="I24" s="270"/>
      <c r="J24" s="270"/>
      <c r="K24" s="278">
        <f t="shared" si="1"/>
        <v>0</v>
      </c>
      <c r="L24" s="279"/>
      <c r="M24" s="6">
        <f t="shared" si="2"/>
        <v>0</v>
      </c>
      <c r="N24" s="124">
        <v>0</v>
      </c>
      <c r="O24" s="56">
        <f t="shared" si="3"/>
        <v>0</v>
      </c>
      <c r="P24" s="62"/>
      <c r="Q24" s="63"/>
      <c r="R24" s="63"/>
      <c r="S24" s="63"/>
      <c r="T24" s="63"/>
      <c r="U24" s="63"/>
      <c r="V24" s="63"/>
      <c r="W24" s="63"/>
      <c r="X24" s="99"/>
      <c r="Y24" s="63"/>
      <c r="AK24" s="3" t="s">
        <v>147</v>
      </c>
      <c r="AL24" s="3"/>
    </row>
    <row r="25" spans="1:38" ht="15" customHeight="1" x14ac:dyDescent="0.15">
      <c r="A25" s="271"/>
      <c r="B25" s="272"/>
      <c r="C25" s="272"/>
      <c r="D25" s="273"/>
      <c r="E25" s="267" t="str">
        <f t="shared" si="0"/>
        <v/>
      </c>
      <c r="F25" s="268"/>
      <c r="G25" s="269"/>
      <c r="H25" s="270"/>
      <c r="I25" s="270"/>
      <c r="J25" s="270"/>
      <c r="K25" s="278">
        <f t="shared" si="1"/>
        <v>0</v>
      </c>
      <c r="L25" s="279"/>
      <c r="M25" s="6">
        <f t="shared" si="2"/>
        <v>0</v>
      </c>
      <c r="N25" s="124">
        <v>0</v>
      </c>
      <c r="O25" s="56">
        <f t="shared" si="3"/>
        <v>0</v>
      </c>
      <c r="P25" s="62"/>
      <c r="Q25" s="63"/>
      <c r="R25" s="63"/>
      <c r="S25" s="63"/>
      <c r="T25" s="63"/>
      <c r="U25" s="63"/>
      <c r="V25" s="63"/>
      <c r="W25" s="63"/>
      <c r="X25" s="99"/>
      <c r="Y25" s="63"/>
      <c r="AK25" s="3" t="s">
        <v>148</v>
      </c>
      <c r="AL25" s="3"/>
    </row>
    <row r="26" spans="1:38" ht="15" customHeight="1" x14ac:dyDescent="0.15">
      <c r="A26" s="271"/>
      <c r="B26" s="272"/>
      <c r="C26" s="272"/>
      <c r="D26" s="273"/>
      <c r="E26" s="267" t="str">
        <f t="shared" si="0"/>
        <v/>
      </c>
      <c r="F26" s="268"/>
      <c r="G26" s="269"/>
      <c r="H26" s="270"/>
      <c r="I26" s="270"/>
      <c r="J26" s="270"/>
      <c r="K26" s="278">
        <f t="shared" si="1"/>
        <v>0</v>
      </c>
      <c r="L26" s="279"/>
      <c r="M26" s="6">
        <f t="shared" si="2"/>
        <v>0</v>
      </c>
      <c r="N26" s="124">
        <v>0</v>
      </c>
      <c r="O26" s="56">
        <f t="shared" si="3"/>
        <v>0</v>
      </c>
      <c r="P26" s="62"/>
      <c r="Q26" s="63"/>
      <c r="R26" s="63"/>
      <c r="S26" s="63"/>
      <c r="T26" s="63"/>
      <c r="U26" s="63"/>
      <c r="V26" s="63"/>
      <c r="W26" s="63"/>
      <c r="X26" s="99"/>
      <c r="Y26" s="63"/>
      <c r="AK26" s="1" t="s">
        <v>149</v>
      </c>
    </row>
    <row r="27" spans="1:38" ht="15" customHeight="1" x14ac:dyDescent="0.15">
      <c r="A27" s="271"/>
      <c r="B27" s="272"/>
      <c r="C27" s="272"/>
      <c r="D27" s="273"/>
      <c r="E27" s="267" t="str">
        <f t="shared" si="0"/>
        <v/>
      </c>
      <c r="F27" s="268"/>
      <c r="G27" s="269"/>
      <c r="H27" s="270"/>
      <c r="I27" s="270"/>
      <c r="J27" s="270"/>
      <c r="K27" s="278">
        <f t="shared" si="1"/>
        <v>0</v>
      </c>
      <c r="L27" s="279"/>
      <c r="M27" s="6">
        <f t="shared" si="2"/>
        <v>0</v>
      </c>
      <c r="N27" s="124">
        <v>0</v>
      </c>
      <c r="O27" s="56">
        <f t="shared" si="3"/>
        <v>0</v>
      </c>
      <c r="P27" s="62"/>
      <c r="Q27" s="63"/>
      <c r="R27" s="63"/>
      <c r="S27" s="63"/>
      <c r="T27" s="63"/>
      <c r="U27" s="63"/>
      <c r="V27" s="63"/>
      <c r="W27" s="63"/>
      <c r="X27" s="99"/>
      <c r="Y27" s="63"/>
    </row>
    <row r="28" spans="1:38" ht="15" customHeight="1" x14ac:dyDescent="0.15">
      <c r="A28" s="271"/>
      <c r="B28" s="272"/>
      <c r="C28" s="272"/>
      <c r="D28" s="273"/>
      <c r="E28" s="267" t="str">
        <f t="shared" si="0"/>
        <v/>
      </c>
      <c r="F28" s="268"/>
      <c r="G28" s="269"/>
      <c r="H28" s="270"/>
      <c r="I28" s="270"/>
      <c r="J28" s="270"/>
      <c r="K28" s="278">
        <f t="shared" si="1"/>
        <v>0</v>
      </c>
      <c r="L28" s="279"/>
      <c r="M28" s="6">
        <f t="shared" si="2"/>
        <v>0</v>
      </c>
      <c r="N28" s="124">
        <v>0</v>
      </c>
      <c r="O28" s="56">
        <f t="shared" si="3"/>
        <v>0</v>
      </c>
      <c r="P28" s="62"/>
      <c r="Q28" s="63"/>
      <c r="R28" s="63"/>
      <c r="S28" s="63"/>
      <c r="T28" s="63"/>
      <c r="U28" s="63"/>
      <c r="V28" s="63"/>
      <c r="W28" s="63"/>
      <c r="X28" s="99"/>
      <c r="Y28" s="63"/>
    </row>
    <row r="29" spans="1:38" ht="15" customHeight="1" x14ac:dyDescent="0.15">
      <c r="A29" s="271"/>
      <c r="B29" s="272"/>
      <c r="C29" s="272"/>
      <c r="D29" s="273"/>
      <c r="E29" s="267" t="str">
        <f t="shared" si="0"/>
        <v/>
      </c>
      <c r="F29" s="268"/>
      <c r="G29" s="269"/>
      <c r="H29" s="270"/>
      <c r="I29" s="270"/>
      <c r="J29" s="270"/>
      <c r="K29" s="278">
        <f t="shared" si="1"/>
        <v>0</v>
      </c>
      <c r="L29" s="279"/>
      <c r="M29" s="6">
        <f t="shared" si="2"/>
        <v>0</v>
      </c>
      <c r="N29" s="124">
        <v>0</v>
      </c>
      <c r="O29" s="56">
        <f t="shared" si="3"/>
        <v>0</v>
      </c>
      <c r="P29" s="62"/>
      <c r="Q29" s="63"/>
      <c r="R29" s="63"/>
      <c r="S29" s="63"/>
      <c r="T29" s="63"/>
      <c r="U29" s="63"/>
      <c r="V29" s="63"/>
      <c r="W29" s="63"/>
      <c r="X29" s="99"/>
      <c r="Y29" s="63"/>
    </row>
    <row r="30" spans="1:38" ht="15" customHeight="1" x14ac:dyDescent="0.15">
      <c r="A30" s="271"/>
      <c r="B30" s="272"/>
      <c r="C30" s="272"/>
      <c r="D30" s="273"/>
      <c r="E30" s="267" t="str">
        <f t="shared" si="0"/>
        <v/>
      </c>
      <c r="F30" s="268"/>
      <c r="G30" s="269"/>
      <c r="H30" s="270"/>
      <c r="I30" s="270"/>
      <c r="J30" s="270"/>
      <c r="K30" s="278">
        <f t="shared" si="1"/>
        <v>0</v>
      </c>
      <c r="L30" s="279"/>
      <c r="M30" s="6">
        <f t="shared" si="2"/>
        <v>0</v>
      </c>
      <c r="N30" s="124">
        <v>0</v>
      </c>
      <c r="O30" s="56">
        <f t="shared" si="3"/>
        <v>0</v>
      </c>
      <c r="P30" s="62"/>
      <c r="Q30" s="63"/>
      <c r="R30" s="63"/>
      <c r="S30" s="63"/>
      <c r="T30" s="63"/>
      <c r="U30" s="63"/>
      <c r="V30" s="63"/>
      <c r="W30" s="63"/>
      <c r="X30" s="99"/>
      <c r="Y30" s="63"/>
    </row>
    <row r="31" spans="1:38" ht="15" customHeight="1" x14ac:dyDescent="0.15">
      <c r="A31" s="271"/>
      <c r="B31" s="272"/>
      <c r="C31" s="272"/>
      <c r="D31" s="273"/>
      <c r="E31" s="267" t="str">
        <f t="shared" si="0"/>
        <v/>
      </c>
      <c r="F31" s="268"/>
      <c r="G31" s="269"/>
      <c r="H31" s="270"/>
      <c r="I31" s="270"/>
      <c r="J31" s="270"/>
      <c r="K31" s="278">
        <f t="shared" si="1"/>
        <v>0</v>
      </c>
      <c r="L31" s="279"/>
      <c r="M31" s="6">
        <f t="shared" si="2"/>
        <v>0</v>
      </c>
      <c r="N31" s="124">
        <v>0</v>
      </c>
      <c r="O31" s="56">
        <f t="shared" si="3"/>
        <v>0</v>
      </c>
      <c r="P31" s="62"/>
      <c r="Q31" s="63"/>
      <c r="R31" s="63"/>
      <c r="S31" s="63"/>
      <c r="T31" s="63"/>
      <c r="U31" s="63"/>
      <c r="V31" s="63"/>
      <c r="W31" s="63"/>
      <c r="X31" s="99"/>
      <c r="Y31" s="63"/>
    </row>
    <row r="32" spans="1:38" ht="15" customHeight="1" x14ac:dyDescent="0.15">
      <c r="A32" s="271"/>
      <c r="B32" s="272"/>
      <c r="C32" s="272"/>
      <c r="D32" s="273"/>
      <c r="E32" s="267" t="str">
        <f t="shared" si="0"/>
        <v/>
      </c>
      <c r="F32" s="268"/>
      <c r="G32" s="269"/>
      <c r="H32" s="270"/>
      <c r="I32" s="270"/>
      <c r="J32" s="270"/>
      <c r="K32" s="278">
        <f t="shared" si="1"/>
        <v>0</v>
      </c>
      <c r="L32" s="279"/>
      <c r="M32" s="6">
        <f t="shared" si="2"/>
        <v>0</v>
      </c>
      <c r="N32" s="124">
        <v>0</v>
      </c>
      <c r="O32" s="56">
        <f t="shared" si="3"/>
        <v>0</v>
      </c>
      <c r="P32" s="62"/>
      <c r="Q32" s="63"/>
      <c r="R32" s="63"/>
      <c r="S32" s="63"/>
      <c r="T32" s="63"/>
      <c r="U32" s="63"/>
      <c r="V32" s="63"/>
      <c r="W32" s="63"/>
      <c r="X32" s="99"/>
      <c r="Y32" s="63"/>
    </row>
    <row r="33" spans="1:25" ht="15" customHeight="1" x14ac:dyDescent="0.15">
      <c r="A33" s="271"/>
      <c r="B33" s="272"/>
      <c r="C33" s="272"/>
      <c r="D33" s="273"/>
      <c r="E33" s="267" t="str">
        <f t="shared" si="0"/>
        <v/>
      </c>
      <c r="F33" s="268"/>
      <c r="G33" s="269"/>
      <c r="H33" s="270"/>
      <c r="I33" s="270"/>
      <c r="J33" s="270"/>
      <c r="K33" s="278">
        <f t="shared" si="1"/>
        <v>0</v>
      </c>
      <c r="L33" s="279"/>
      <c r="M33" s="6">
        <f t="shared" si="2"/>
        <v>0</v>
      </c>
      <c r="N33" s="124">
        <v>0</v>
      </c>
      <c r="O33" s="56">
        <f t="shared" si="3"/>
        <v>0</v>
      </c>
      <c r="P33" s="62"/>
      <c r="Q33" s="63"/>
      <c r="R33" s="63"/>
      <c r="S33" s="63"/>
      <c r="T33" s="63"/>
      <c r="U33" s="63"/>
      <c r="V33" s="63"/>
      <c r="W33" s="63"/>
      <c r="X33" s="99"/>
      <c r="Y33" s="63"/>
    </row>
    <row r="34" spans="1:25" ht="15" customHeight="1" x14ac:dyDescent="0.15">
      <c r="A34" s="271"/>
      <c r="B34" s="272"/>
      <c r="C34" s="272"/>
      <c r="D34" s="273"/>
      <c r="E34" s="267" t="str">
        <f t="shared" si="0"/>
        <v/>
      </c>
      <c r="F34" s="268"/>
      <c r="G34" s="269"/>
      <c r="H34" s="270"/>
      <c r="I34" s="270"/>
      <c r="J34" s="270"/>
      <c r="K34" s="278">
        <f t="shared" si="1"/>
        <v>0</v>
      </c>
      <c r="L34" s="279"/>
      <c r="M34" s="6">
        <f t="shared" si="2"/>
        <v>0</v>
      </c>
      <c r="N34" s="124">
        <v>0</v>
      </c>
      <c r="O34" s="56">
        <f t="shared" si="3"/>
        <v>0</v>
      </c>
      <c r="P34" s="62"/>
      <c r="Q34" s="63"/>
      <c r="R34" s="63"/>
      <c r="S34" s="63"/>
      <c r="T34" s="63"/>
      <c r="U34" s="63"/>
      <c r="V34" s="63"/>
      <c r="W34" s="63"/>
      <c r="X34" s="99"/>
      <c r="Y34" s="63"/>
    </row>
    <row r="35" spans="1:25" ht="15" customHeight="1" x14ac:dyDescent="0.15">
      <c r="A35" s="271"/>
      <c r="B35" s="272"/>
      <c r="C35" s="272"/>
      <c r="D35" s="273"/>
      <c r="E35" s="267" t="str">
        <f t="shared" si="0"/>
        <v/>
      </c>
      <c r="F35" s="268"/>
      <c r="G35" s="269"/>
      <c r="H35" s="270"/>
      <c r="I35" s="270"/>
      <c r="J35" s="270"/>
      <c r="K35" s="278">
        <f t="shared" si="1"/>
        <v>0</v>
      </c>
      <c r="L35" s="279"/>
      <c r="M35" s="6">
        <f t="shared" si="2"/>
        <v>0</v>
      </c>
      <c r="N35" s="124">
        <v>0</v>
      </c>
      <c r="O35" s="56">
        <f t="shared" si="3"/>
        <v>0</v>
      </c>
      <c r="P35" s="62"/>
      <c r="Q35" s="63"/>
      <c r="R35" s="63"/>
      <c r="S35" s="63"/>
      <c r="T35" s="63"/>
      <c r="U35" s="63"/>
      <c r="V35" s="63"/>
      <c r="W35" s="63"/>
      <c r="X35" s="99"/>
      <c r="Y35" s="63"/>
    </row>
    <row r="36" spans="1:25" ht="15" customHeight="1" x14ac:dyDescent="0.15">
      <c r="A36" s="271"/>
      <c r="B36" s="272"/>
      <c r="C36" s="272"/>
      <c r="D36" s="273"/>
      <c r="E36" s="267" t="str">
        <f t="shared" si="0"/>
        <v/>
      </c>
      <c r="F36" s="268"/>
      <c r="G36" s="269"/>
      <c r="H36" s="270"/>
      <c r="I36" s="270"/>
      <c r="J36" s="270"/>
      <c r="K36" s="278">
        <f t="shared" si="1"/>
        <v>0</v>
      </c>
      <c r="L36" s="279"/>
      <c r="M36" s="6">
        <f t="shared" si="2"/>
        <v>0</v>
      </c>
      <c r="N36" s="124">
        <v>0</v>
      </c>
      <c r="O36" s="56">
        <f t="shared" si="3"/>
        <v>0</v>
      </c>
      <c r="P36" s="62"/>
      <c r="Q36" s="63"/>
      <c r="R36" s="63"/>
      <c r="S36" s="63"/>
      <c r="T36" s="63"/>
      <c r="U36" s="63"/>
      <c r="V36" s="63"/>
      <c r="W36" s="63"/>
      <c r="X36" s="99"/>
      <c r="Y36" s="63"/>
    </row>
    <row r="37" spans="1:25" ht="15" customHeight="1" x14ac:dyDescent="0.15">
      <c r="A37" s="271"/>
      <c r="B37" s="272"/>
      <c r="C37" s="272"/>
      <c r="D37" s="273"/>
      <c r="E37" s="267" t="str">
        <f t="shared" si="0"/>
        <v/>
      </c>
      <c r="F37" s="268"/>
      <c r="G37" s="269"/>
      <c r="H37" s="270"/>
      <c r="I37" s="270"/>
      <c r="J37" s="270"/>
      <c r="K37" s="278">
        <f t="shared" si="1"/>
        <v>0</v>
      </c>
      <c r="L37" s="279"/>
      <c r="M37" s="6">
        <f t="shared" si="2"/>
        <v>0</v>
      </c>
      <c r="N37" s="124">
        <v>0</v>
      </c>
      <c r="O37" s="56">
        <f t="shared" si="3"/>
        <v>0</v>
      </c>
      <c r="P37" s="62"/>
      <c r="Q37" s="63"/>
      <c r="R37" s="63"/>
      <c r="S37" s="63"/>
      <c r="T37" s="63"/>
      <c r="U37" s="63"/>
      <c r="V37" s="63"/>
      <c r="W37" s="63"/>
      <c r="X37" s="99"/>
      <c r="Y37" s="63"/>
    </row>
    <row r="38" spans="1:25" ht="15" customHeight="1" x14ac:dyDescent="0.15">
      <c r="A38" s="271"/>
      <c r="B38" s="272"/>
      <c r="C38" s="272"/>
      <c r="D38" s="273"/>
      <c r="E38" s="267" t="str">
        <f t="shared" si="0"/>
        <v/>
      </c>
      <c r="F38" s="268"/>
      <c r="G38" s="269"/>
      <c r="H38" s="270"/>
      <c r="I38" s="270"/>
      <c r="J38" s="270"/>
      <c r="K38" s="278">
        <f t="shared" si="1"/>
        <v>0</v>
      </c>
      <c r="L38" s="279"/>
      <c r="M38" s="6">
        <f t="shared" si="2"/>
        <v>0</v>
      </c>
      <c r="N38" s="124">
        <v>0</v>
      </c>
      <c r="O38" s="56">
        <f t="shared" si="3"/>
        <v>0</v>
      </c>
      <c r="P38" s="62"/>
      <c r="Q38" s="63"/>
      <c r="R38" s="63"/>
      <c r="S38" s="63"/>
      <c r="T38" s="63"/>
      <c r="U38" s="63"/>
      <c r="V38" s="63"/>
      <c r="W38" s="63"/>
      <c r="X38" s="99"/>
      <c r="Y38" s="63"/>
    </row>
    <row r="39" spans="1:25" ht="15" customHeight="1" x14ac:dyDescent="0.15">
      <c r="A39" s="271"/>
      <c r="B39" s="272"/>
      <c r="C39" s="272"/>
      <c r="D39" s="273"/>
      <c r="E39" s="267" t="str">
        <f t="shared" si="0"/>
        <v/>
      </c>
      <c r="F39" s="268"/>
      <c r="G39" s="269"/>
      <c r="H39" s="270"/>
      <c r="I39" s="270"/>
      <c r="J39" s="270"/>
      <c r="K39" s="278">
        <f t="shared" si="1"/>
        <v>0</v>
      </c>
      <c r="L39" s="279"/>
      <c r="M39" s="6">
        <f t="shared" si="2"/>
        <v>0</v>
      </c>
      <c r="N39" s="124">
        <v>0</v>
      </c>
      <c r="O39" s="56">
        <f t="shared" si="3"/>
        <v>0</v>
      </c>
      <c r="P39" s="62"/>
      <c r="Q39" s="63"/>
      <c r="R39" s="63"/>
      <c r="S39" s="63"/>
      <c r="T39" s="63"/>
      <c r="U39" s="63"/>
      <c r="V39" s="63"/>
      <c r="W39" s="63"/>
      <c r="X39" s="99"/>
      <c r="Y39" s="63"/>
    </row>
    <row r="40" spans="1:25" ht="15" customHeight="1" x14ac:dyDescent="0.15">
      <c r="A40" s="271"/>
      <c r="B40" s="272"/>
      <c r="C40" s="272"/>
      <c r="D40" s="273"/>
      <c r="E40" s="267" t="str">
        <f t="shared" si="0"/>
        <v/>
      </c>
      <c r="F40" s="268"/>
      <c r="G40" s="269"/>
      <c r="H40" s="270"/>
      <c r="I40" s="270"/>
      <c r="J40" s="270"/>
      <c r="K40" s="278">
        <f t="shared" si="1"/>
        <v>0</v>
      </c>
      <c r="L40" s="279"/>
      <c r="M40" s="6">
        <f t="shared" si="2"/>
        <v>0</v>
      </c>
      <c r="N40" s="124">
        <v>0</v>
      </c>
      <c r="O40" s="56">
        <f t="shared" si="3"/>
        <v>0</v>
      </c>
      <c r="P40" s="62"/>
      <c r="Q40" s="63"/>
      <c r="R40" s="63"/>
      <c r="S40" s="63"/>
      <c r="T40" s="63"/>
      <c r="U40" s="63"/>
      <c r="V40" s="63"/>
      <c r="W40" s="63"/>
      <c r="X40" s="99"/>
      <c r="Y40" s="63"/>
    </row>
    <row r="41" spans="1:25" ht="15" customHeight="1" x14ac:dyDescent="0.15">
      <c r="A41" s="271"/>
      <c r="B41" s="272"/>
      <c r="C41" s="272"/>
      <c r="D41" s="273"/>
      <c r="E41" s="267" t="str">
        <f t="shared" si="0"/>
        <v/>
      </c>
      <c r="F41" s="268"/>
      <c r="G41" s="269"/>
      <c r="H41" s="270"/>
      <c r="I41" s="270"/>
      <c r="J41" s="270"/>
      <c r="K41" s="278">
        <f t="shared" si="1"/>
        <v>0</v>
      </c>
      <c r="L41" s="279"/>
      <c r="M41" s="6">
        <f t="shared" si="2"/>
        <v>0</v>
      </c>
      <c r="N41" s="124">
        <v>0</v>
      </c>
      <c r="O41" s="56">
        <f t="shared" si="3"/>
        <v>0</v>
      </c>
      <c r="P41" s="62"/>
      <c r="Q41" s="63"/>
      <c r="R41" s="63"/>
      <c r="S41" s="63"/>
      <c r="T41" s="63"/>
      <c r="U41" s="63"/>
      <c r="V41" s="63"/>
      <c r="W41" s="63"/>
      <c r="X41" s="99"/>
      <c r="Y41" s="63"/>
    </row>
    <row r="42" spans="1:25" ht="15" customHeight="1" x14ac:dyDescent="0.15">
      <c r="A42" s="271"/>
      <c r="B42" s="272"/>
      <c r="C42" s="272"/>
      <c r="D42" s="273"/>
      <c r="E42" s="267" t="str">
        <f t="shared" si="0"/>
        <v/>
      </c>
      <c r="F42" s="268"/>
      <c r="G42" s="269"/>
      <c r="H42" s="270"/>
      <c r="I42" s="270"/>
      <c r="J42" s="270"/>
      <c r="K42" s="278">
        <f t="shared" si="1"/>
        <v>0</v>
      </c>
      <c r="L42" s="279"/>
      <c r="M42" s="6">
        <f t="shared" si="2"/>
        <v>0</v>
      </c>
      <c r="N42" s="124">
        <v>0</v>
      </c>
      <c r="O42" s="56">
        <f t="shared" si="3"/>
        <v>0</v>
      </c>
      <c r="P42" s="62"/>
      <c r="Q42" s="63"/>
      <c r="R42" s="63"/>
      <c r="S42" s="63"/>
      <c r="T42" s="63"/>
      <c r="U42" s="63"/>
      <c r="V42" s="63"/>
      <c r="W42" s="63"/>
      <c r="X42" s="99"/>
      <c r="Y42" s="63"/>
    </row>
    <row r="43" spans="1:25" ht="15" customHeight="1" x14ac:dyDescent="0.15">
      <c r="A43" s="271"/>
      <c r="B43" s="272"/>
      <c r="C43" s="272"/>
      <c r="D43" s="273"/>
      <c r="E43" s="267" t="str">
        <f t="shared" si="0"/>
        <v/>
      </c>
      <c r="F43" s="268"/>
      <c r="G43" s="269"/>
      <c r="H43" s="270"/>
      <c r="I43" s="270"/>
      <c r="J43" s="270"/>
      <c r="K43" s="278">
        <f t="shared" si="1"/>
        <v>0</v>
      </c>
      <c r="L43" s="279"/>
      <c r="M43" s="6">
        <f t="shared" si="2"/>
        <v>0</v>
      </c>
      <c r="N43" s="124">
        <v>0</v>
      </c>
      <c r="O43" s="56">
        <f t="shared" si="3"/>
        <v>0</v>
      </c>
      <c r="P43" s="62"/>
      <c r="Q43" s="63"/>
      <c r="R43" s="63"/>
      <c r="S43" s="63"/>
      <c r="T43" s="63"/>
      <c r="U43" s="63"/>
      <c r="V43" s="63"/>
      <c r="W43" s="63"/>
      <c r="X43" s="99"/>
      <c r="Y43" s="63"/>
    </row>
    <row r="44" spans="1:25" ht="15" customHeight="1" x14ac:dyDescent="0.15">
      <c r="A44" s="271"/>
      <c r="B44" s="272"/>
      <c r="C44" s="272"/>
      <c r="D44" s="273"/>
      <c r="E44" s="267" t="str">
        <f t="shared" si="0"/>
        <v/>
      </c>
      <c r="F44" s="268"/>
      <c r="G44" s="269"/>
      <c r="H44" s="270"/>
      <c r="I44" s="270"/>
      <c r="J44" s="270"/>
      <c r="K44" s="278">
        <f t="shared" si="1"/>
        <v>0</v>
      </c>
      <c r="L44" s="279"/>
      <c r="M44" s="6">
        <f t="shared" si="2"/>
        <v>0</v>
      </c>
      <c r="N44" s="124">
        <v>0</v>
      </c>
      <c r="O44" s="56">
        <f t="shared" si="3"/>
        <v>0</v>
      </c>
      <c r="P44" s="62"/>
      <c r="Q44" s="63"/>
      <c r="R44" s="63"/>
      <c r="S44" s="63"/>
      <c r="T44" s="63"/>
      <c r="U44" s="63"/>
      <c r="V44" s="63"/>
      <c r="W44" s="63"/>
      <c r="X44" s="99"/>
      <c r="Y44" s="63"/>
    </row>
    <row r="45" spans="1:25" ht="15" customHeight="1" x14ac:dyDescent="0.15">
      <c r="A45" s="271"/>
      <c r="B45" s="272"/>
      <c r="C45" s="272"/>
      <c r="D45" s="273"/>
      <c r="E45" s="267" t="str">
        <f t="shared" si="0"/>
        <v/>
      </c>
      <c r="F45" s="268"/>
      <c r="G45" s="269"/>
      <c r="H45" s="270"/>
      <c r="I45" s="270"/>
      <c r="J45" s="270"/>
      <c r="K45" s="278">
        <f t="shared" si="1"/>
        <v>0</v>
      </c>
      <c r="L45" s="279"/>
      <c r="M45" s="6">
        <f t="shared" si="2"/>
        <v>0</v>
      </c>
      <c r="N45" s="124">
        <v>0</v>
      </c>
      <c r="O45" s="56">
        <f t="shared" si="3"/>
        <v>0</v>
      </c>
      <c r="P45" s="62"/>
      <c r="Q45" s="63"/>
      <c r="R45" s="63"/>
      <c r="S45" s="63"/>
      <c r="T45" s="63"/>
      <c r="U45" s="63"/>
      <c r="V45" s="63"/>
      <c r="W45" s="63"/>
      <c r="X45" s="99"/>
      <c r="Y45" s="63"/>
    </row>
    <row r="46" spans="1:25" ht="15" customHeight="1" x14ac:dyDescent="0.15">
      <c r="A46" s="271"/>
      <c r="B46" s="272"/>
      <c r="C46" s="272"/>
      <c r="D46" s="273"/>
      <c r="E46" s="267" t="str">
        <f t="shared" si="0"/>
        <v/>
      </c>
      <c r="F46" s="268"/>
      <c r="G46" s="269"/>
      <c r="H46" s="270"/>
      <c r="I46" s="270"/>
      <c r="J46" s="270"/>
      <c r="K46" s="278">
        <f t="shared" si="1"/>
        <v>0</v>
      </c>
      <c r="L46" s="279"/>
      <c r="M46" s="6">
        <f t="shared" si="2"/>
        <v>0</v>
      </c>
      <c r="N46" s="124">
        <v>0</v>
      </c>
      <c r="O46" s="56">
        <f t="shared" si="3"/>
        <v>0</v>
      </c>
      <c r="P46" s="62"/>
      <c r="Q46" s="63"/>
      <c r="R46" s="63"/>
      <c r="S46" s="63"/>
      <c r="T46" s="63"/>
      <c r="U46" s="63"/>
      <c r="V46" s="63"/>
      <c r="W46" s="63"/>
      <c r="X46" s="99"/>
      <c r="Y46" s="63"/>
    </row>
    <row r="47" spans="1:25" ht="15" customHeight="1" x14ac:dyDescent="0.15">
      <c r="A47" s="271"/>
      <c r="B47" s="272"/>
      <c r="C47" s="272"/>
      <c r="D47" s="273"/>
      <c r="E47" s="267" t="str">
        <f t="shared" si="0"/>
        <v/>
      </c>
      <c r="F47" s="268"/>
      <c r="G47" s="269"/>
      <c r="H47" s="270"/>
      <c r="I47" s="270"/>
      <c r="J47" s="270"/>
      <c r="K47" s="278">
        <f t="shared" si="1"/>
        <v>0</v>
      </c>
      <c r="L47" s="279"/>
      <c r="M47" s="6">
        <f t="shared" si="2"/>
        <v>0</v>
      </c>
      <c r="N47" s="124">
        <v>0</v>
      </c>
      <c r="O47" s="56">
        <f t="shared" si="3"/>
        <v>0</v>
      </c>
      <c r="P47" s="62"/>
      <c r="Q47" s="63"/>
      <c r="R47" s="63"/>
      <c r="S47" s="63"/>
      <c r="T47" s="63"/>
      <c r="U47" s="63"/>
      <c r="V47" s="63"/>
      <c r="W47" s="63"/>
      <c r="X47" s="99"/>
      <c r="Y47" s="63"/>
    </row>
    <row r="48" spans="1:25" ht="15" customHeight="1" x14ac:dyDescent="0.15">
      <c r="A48" s="271"/>
      <c r="B48" s="272"/>
      <c r="C48" s="272"/>
      <c r="D48" s="273"/>
      <c r="E48" s="267" t="str">
        <f t="shared" si="0"/>
        <v/>
      </c>
      <c r="F48" s="268"/>
      <c r="G48" s="269"/>
      <c r="H48" s="270"/>
      <c r="I48" s="270"/>
      <c r="J48" s="270"/>
      <c r="K48" s="278">
        <f t="shared" si="1"/>
        <v>0</v>
      </c>
      <c r="L48" s="279"/>
      <c r="M48" s="6">
        <f t="shared" si="2"/>
        <v>0</v>
      </c>
      <c r="N48" s="124">
        <v>0</v>
      </c>
      <c r="O48" s="56">
        <f t="shared" si="3"/>
        <v>0</v>
      </c>
      <c r="P48" s="62"/>
      <c r="Q48" s="63"/>
      <c r="R48" s="63"/>
      <c r="S48" s="63"/>
      <c r="T48" s="63"/>
      <c r="U48" s="63"/>
      <c r="V48" s="63"/>
      <c r="W48" s="63"/>
      <c r="X48" s="99"/>
      <c r="Y48" s="63"/>
    </row>
    <row r="49" spans="1:25" ht="15" customHeight="1" x14ac:dyDescent="0.15">
      <c r="A49" s="271"/>
      <c r="B49" s="272"/>
      <c r="C49" s="272"/>
      <c r="D49" s="273"/>
      <c r="E49" s="267" t="str">
        <f t="shared" si="0"/>
        <v/>
      </c>
      <c r="F49" s="268"/>
      <c r="G49" s="269"/>
      <c r="H49" s="270"/>
      <c r="I49" s="270"/>
      <c r="J49" s="270"/>
      <c r="K49" s="278">
        <f t="shared" si="1"/>
        <v>0</v>
      </c>
      <c r="L49" s="279"/>
      <c r="M49" s="6">
        <f t="shared" si="2"/>
        <v>0</v>
      </c>
      <c r="N49" s="124">
        <v>0</v>
      </c>
      <c r="O49" s="56">
        <f t="shared" si="3"/>
        <v>0</v>
      </c>
      <c r="P49" s="62"/>
      <c r="Q49" s="63"/>
      <c r="R49" s="63"/>
      <c r="S49" s="63"/>
      <c r="T49" s="63"/>
      <c r="U49" s="63"/>
      <c r="V49" s="63"/>
      <c r="W49" s="63"/>
      <c r="X49" s="99"/>
      <c r="Y49" s="63"/>
    </row>
    <row r="50" spans="1:25" ht="15" customHeight="1" x14ac:dyDescent="0.15">
      <c r="A50" s="271"/>
      <c r="B50" s="272"/>
      <c r="C50" s="272"/>
      <c r="D50" s="273"/>
      <c r="E50" s="267" t="str">
        <f t="shared" si="0"/>
        <v/>
      </c>
      <c r="F50" s="268"/>
      <c r="G50" s="269"/>
      <c r="H50" s="270"/>
      <c r="I50" s="270"/>
      <c r="J50" s="270"/>
      <c r="K50" s="278">
        <f t="shared" si="1"/>
        <v>0</v>
      </c>
      <c r="L50" s="279"/>
      <c r="M50" s="6">
        <f t="shared" si="2"/>
        <v>0</v>
      </c>
      <c r="N50" s="124">
        <v>0</v>
      </c>
      <c r="O50" s="56">
        <f t="shared" si="3"/>
        <v>0</v>
      </c>
      <c r="P50" s="62"/>
      <c r="Q50" s="63"/>
      <c r="R50" s="63"/>
      <c r="S50" s="63"/>
      <c r="T50" s="63"/>
      <c r="U50" s="63"/>
      <c r="V50" s="63"/>
      <c r="W50" s="63"/>
      <c r="X50" s="99"/>
      <c r="Y50" s="63"/>
    </row>
    <row r="51" spans="1:25" ht="15" customHeight="1" x14ac:dyDescent="0.15">
      <c r="A51" s="271"/>
      <c r="B51" s="272"/>
      <c r="C51" s="272"/>
      <c r="D51" s="273"/>
      <c r="E51" s="267" t="str">
        <f t="shared" si="0"/>
        <v/>
      </c>
      <c r="F51" s="268"/>
      <c r="G51" s="269"/>
      <c r="H51" s="270"/>
      <c r="I51" s="270"/>
      <c r="J51" s="270"/>
      <c r="K51" s="278">
        <f t="shared" si="1"/>
        <v>0</v>
      </c>
      <c r="L51" s="279"/>
      <c r="M51" s="6">
        <f t="shared" si="2"/>
        <v>0</v>
      </c>
      <c r="N51" s="124">
        <v>0</v>
      </c>
      <c r="O51" s="56">
        <f t="shared" si="3"/>
        <v>0</v>
      </c>
      <c r="P51" s="62"/>
      <c r="Q51" s="63"/>
      <c r="R51" s="63"/>
      <c r="S51" s="63"/>
      <c r="T51" s="63"/>
      <c r="U51" s="63"/>
      <c r="V51" s="63"/>
      <c r="W51" s="63"/>
      <c r="X51" s="99"/>
      <c r="Y51" s="63"/>
    </row>
    <row r="52" spans="1:25" ht="15" customHeight="1" x14ac:dyDescent="0.15">
      <c r="A52" s="396"/>
      <c r="B52" s="397"/>
      <c r="C52" s="397"/>
      <c r="D52" s="398"/>
      <c r="E52" s="319" t="str">
        <f t="shared" si="0"/>
        <v/>
      </c>
      <c r="F52" s="320"/>
      <c r="G52" s="395"/>
      <c r="H52" s="394"/>
      <c r="I52" s="394"/>
      <c r="J52" s="394"/>
      <c r="K52" s="399">
        <f t="shared" si="1"/>
        <v>0</v>
      </c>
      <c r="L52" s="400"/>
      <c r="M52" s="7">
        <f t="shared" si="2"/>
        <v>0</v>
      </c>
      <c r="N52" s="124">
        <v>0</v>
      </c>
      <c r="O52" s="58">
        <f t="shared" si="3"/>
        <v>0</v>
      </c>
      <c r="P52" s="65"/>
      <c r="Q52" s="64"/>
      <c r="R52" s="64"/>
      <c r="S52" s="64"/>
      <c r="T52" s="64"/>
      <c r="U52" s="64"/>
      <c r="V52" s="64"/>
      <c r="W52" s="64"/>
      <c r="X52" s="101"/>
      <c r="Y52" s="64"/>
    </row>
    <row r="53" spans="1:25" ht="15" customHeight="1" x14ac:dyDescent="0.15">
      <c r="A53" s="276"/>
      <c r="B53" s="277"/>
      <c r="C53" s="277"/>
      <c r="D53" s="277"/>
      <c r="E53" s="8"/>
      <c r="F53" s="8"/>
      <c r="G53" s="237"/>
      <c r="H53" s="237"/>
      <c r="I53" s="237"/>
      <c r="J53" s="237"/>
      <c r="K53" s="237"/>
      <c r="L53" s="238"/>
      <c r="M53" s="9">
        <f>SUM(M19:M52)</f>
        <v>0</v>
      </c>
      <c r="N53" s="10">
        <f>SUM(N19:N52)</f>
        <v>0</v>
      </c>
      <c r="O53" s="11">
        <f t="shared" si="3"/>
        <v>0</v>
      </c>
      <c r="P53" s="27"/>
      <c r="Q53" s="28"/>
      <c r="R53" s="28"/>
      <c r="S53" s="28"/>
      <c r="T53" s="28"/>
      <c r="U53" s="28"/>
      <c r="V53" s="28"/>
      <c r="W53" s="28"/>
      <c r="X53" s="28"/>
      <c r="Y53" s="29"/>
    </row>
    <row r="54" spans="1:25" ht="15" customHeight="1" x14ac:dyDescent="0.15">
      <c r="A54" s="1" t="s">
        <v>78</v>
      </c>
      <c r="L54" s="1" t="s">
        <v>79</v>
      </c>
    </row>
    <row r="55" spans="1:25" ht="15" customHeight="1" x14ac:dyDescent="0.15">
      <c r="A55" s="344" t="s">
        <v>45</v>
      </c>
      <c r="B55" s="344"/>
      <c r="C55" s="344"/>
      <c r="D55" s="344"/>
      <c r="E55" s="344"/>
      <c r="F55" s="345" t="s">
        <v>46</v>
      </c>
      <c r="G55" s="346"/>
      <c r="H55" s="346"/>
      <c r="I55" s="347"/>
      <c r="K55" s="12"/>
      <c r="L55" s="348" t="s">
        <v>22</v>
      </c>
      <c r="M55" s="348"/>
      <c r="N55" s="350" t="s">
        <v>47</v>
      </c>
      <c r="O55" s="350"/>
      <c r="P55" s="350"/>
      <c r="Q55" s="350"/>
      <c r="R55" s="350"/>
      <c r="S55" s="350"/>
    </row>
    <row r="56" spans="1:25" ht="15" customHeight="1" x14ac:dyDescent="0.15">
      <c r="A56" s="369" t="s">
        <v>44</v>
      </c>
      <c r="B56" s="369"/>
      <c r="C56" s="369"/>
      <c r="D56" s="369"/>
      <c r="E56" s="369"/>
      <c r="F56" s="354">
        <f>COUNTA(B67:E106)</f>
        <v>0</v>
      </c>
      <c r="G56" s="354"/>
      <c r="H56" s="354"/>
      <c r="I56" s="355"/>
      <c r="K56" s="12"/>
      <c r="L56" s="349"/>
      <c r="M56" s="349"/>
      <c r="N56" s="351" t="s">
        <v>25</v>
      </c>
      <c r="O56" s="352"/>
      <c r="P56" s="352" t="s">
        <v>26</v>
      </c>
      <c r="Q56" s="352"/>
      <c r="R56" s="352" t="s">
        <v>10</v>
      </c>
      <c r="S56" s="353"/>
    </row>
    <row r="57" spans="1:25" ht="15" customHeight="1" x14ac:dyDescent="0.15">
      <c r="A57" s="375" t="s">
        <v>81</v>
      </c>
      <c r="B57" s="375"/>
      <c r="C57" s="375"/>
      <c r="D57" s="375"/>
      <c r="E57" s="375"/>
      <c r="F57" s="370">
        <f>34-(COUNTIF(O19:O52,0))</f>
        <v>0</v>
      </c>
      <c r="G57" s="370"/>
      <c r="H57" s="370"/>
      <c r="I57" s="371"/>
      <c r="K57" s="12"/>
      <c r="L57" s="372">
        <v>0</v>
      </c>
      <c r="M57" s="372"/>
      <c r="N57" s="315">
        <f t="shared" ref="N57:N62" ca="1" si="4">SUMIF($K$19:$L$52,L57,$M$19:$M$52)</f>
        <v>0</v>
      </c>
      <c r="O57" s="316"/>
      <c r="P57" s="316">
        <f t="shared" ref="P57:P62" ca="1" si="5">SUMIF($K$19:$L$52,L57,$N$19:$N$52)</f>
        <v>0</v>
      </c>
      <c r="Q57" s="316"/>
      <c r="R57" s="316">
        <f t="shared" ref="R57:R62" ca="1" si="6">SUM(N57:Q57)</f>
        <v>0</v>
      </c>
      <c r="S57" s="373"/>
    </row>
    <row r="58" spans="1:25" ht="15" customHeight="1" x14ac:dyDescent="0.15">
      <c r="A58" s="376" t="s">
        <v>82</v>
      </c>
      <c r="B58" s="376"/>
      <c r="C58" s="376"/>
      <c r="D58" s="376"/>
      <c r="E58" s="376"/>
      <c r="F58" s="358" t="s">
        <v>25</v>
      </c>
      <c r="G58" s="359"/>
      <c r="H58" s="366">
        <f>M53</f>
        <v>0</v>
      </c>
      <c r="I58" s="367"/>
      <c r="K58" s="12"/>
      <c r="L58" s="364">
        <v>100</v>
      </c>
      <c r="M58" s="364"/>
      <c r="N58" s="365">
        <f t="shared" ca="1" si="4"/>
        <v>0</v>
      </c>
      <c r="O58" s="356"/>
      <c r="P58" s="316">
        <f t="shared" ca="1" si="5"/>
        <v>0</v>
      </c>
      <c r="Q58" s="316"/>
      <c r="R58" s="356">
        <f t="shared" ca="1" si="6"/>
        <v>0</v>
      </c>
      <c r="S58" s="357"/>
    </row>
    <row r="59" spans="1:25" ht="15" customHeight="1" x14ac:dyDescent="0.15">
      <c r="A59" s="13"/>
      <c r="B59" s="12"/>
      <c r="C59" s="12"/>
      <c r="D59" s="12"/>
      <c r="E59" s="14"/>
      <c r="F59" s="358" t="s">
        <v>26</v>
      </c>
      <c r="G59" s="359"/>
      <c r="H59" s="366">
        <f>N53</f>
        <v>0</v>
      </c>
      <c r="I59" s="367"/>
      <c r="K59" s="12"/>
      <c r="L59" s="364">
        <v>200</v>
      </c>
      <c r="M59" s="364"/>
      <c r="N59" s="365">
        <f t="shared" ca="1" si="4"/>
        <v>0</v>
      </c>
      <c r="O59" s="356"/>
      <c r="P59" s="316">
        <f t="shared" ca="1" si="5"/>
        <v>0</v>
      </c>
      <c r="Q59" s="316"/>
      <c r="R59" s="356">
        <f t="shared" ca="1" si="6"/>
        <v>0</v>
      </c>
      <c r="S59" s="357"/>
    </row>
    <row r="60" spans="1:25" ht="15" customHeight="1" x14ac:dyDescent="0.15">
      <c r="A60" s="15"/>
      <c r="B60" s="16"/>
      <c r="C60" s="16"/>
      <c r="D60" s="16"/>
      <c r="E60" s="17"/>
      <c r="F60" s="360" t="s">
        <v>10</v>
      </c>
      <c r="G60" s="361"/>
      <c r="H60" s="362">
        <f>SUM(H58:I59)</f>
        <v>0</v>
      </c>
      <c r="I60" s="363"/>
      <c r="K60" s="12"/>
      <c r="L60" s="364">
        <v>400</v>
      </c>
      <c r="M60" s="364"/>
      <c r="N60" s="365">
        <f t="shared" ca="1" si="4"/>
        <v>0</v>
      </c>
      <c r="O60" s="356"/>
      <c r="P60" s="316">
        <f t="shared" ca="1" si="5"/>
        <v>0</v>
      </c>
      <c r="Q60" s="316"/>
      <c r="R60" s="356">
        <f t="shared" ca="1" si="6"/>
        <v>0</v>
      </c>
      <c r="S60" s="357"/>
    </row>
    <row r="61" spans="1:25" ht="15" customHeight="1" x14ac:dyDescent="0.15">
      <c r="I61" s="12"/>
      <c r="J61" s="12"/>
      <c r="L61" s="364">
        <v>500</v>
      </c>
      <c r="M61" s="364"/>
      <c r="N61" s="365">
        <f t="shared" ca="1" si="4"/>
        <v>0</v>
      </c>
      <c r="O61" s="356"/>
      <c r="P61" s="316">
        <f t="shared" ca="1" si="5"/>
        <v>0</v>
      </c>
      <c r="Q61" s="316"/>
      <c r="R61" s="356">
        <f t="shared" ca="1" si="6"/>
        <v>0</v>
      </c>
      <c r="S61" s="357"/>
    </row>
    <row r="62" spans="1:25" ht="15" customHeight="1" x14ac:dyDescent="0.15">
      <c r="L62" s="368">
        <v>800</v>
      </c>
      <c r="M62" s="368"/>
      <c r="N62" s="327">
        <f t="shared" ca="1" si="4"/>
        <v>0</v>
      </c>
      <c r="O62" s="328"/>
      <c r="P62" s="328">
        <f t="shared" ca="1" si="5"/>
        <v>0</v>
      </c>
      <c r="Q62" s="328"/>
      <c r="R62" s="328">
        <f t="shared" ca="1" si="6"/>
        <v>0</v>
      </c>
      <c r="S62" s="333"/>
    </row>
    <row r="63" spans="1:25" ht="15" customHeight="1" x14ac:dyDescent="0.15">
      <c r="L63" s="329" t="s">
        <v>10</v>
      </c>
      <c r="M63" s="330"/>
      <c r="N63" s="331">
        <f ca="1">SUM(N57:O62)</f>
        <v>0</v>
      </c>
      <c r="O63" s="332"/>
      <c r="P63" s="332">
        <f ca="1">SUM(P57:Q62)</f>
        <v>0</v>
      </c>
      <c r="Q63" s="332"/>
      <c r="R63" s="332">
        <f ca="1">SUM(R57:S62)</f>
        <v>0</v>
      </c>
      <c r="S63" s="334"/>
    </row>
    <row r="64" spans="1:25" ht="15" customHeight="1" x14ac:dyDescent="0.15">
      <c r="A64" s="1" t="s">
        <v>48</v>
      </c>
    </row>
    <row r="65" spans="2:27" ht="15" customHeight="1" x14ac:dyDescent="0.15">
      <c r="B65" s="335" t="s">
        <v>38</v>
      </c>
      <c r="C65" s="335"/>
      <c r="D65" s="335"/>
      <c r="E65" s="335"/>
      <c r="F65" s="295" t="s">
        <v>39</v>
      </c>
      <c r="G65" s="379"/>
      <c r="H65" s="379"/>
      <c r="I65" s="379"/>
      <c r="J65" s="379"/>
      <c r="K65" s="379"/>
      <c r="L65" s="379"/>
      <c r="M65" s="379"/>
      <c r="N65" s="379"/>
      <c r="O65" s="379"/>
      <c r="P65" s="379"/>
      <c r="Q65" s="379"/>
      <c r="R65" s="379"/>
      <c r="S65" s="296"/>
      <c r="T65" s="335" t="s">
        <v>40</v>
      </c>
      <c r="U65" s="335"/>
      <c r="V65" s="335"/>
      <c r="W65" s="335"/>
      <c r="X65" s="335"/>
      <c r="Y65" s="335"/>
    </row>
    <row r="66" spans="2:27" ht="15" customHeight="1" x14ac:dyDescent="0.15">
      <c r="B66" s="263"/>
      <c r="C66" s="263"/>
      <c r="D66" s="263"/>
      <c r="E66" s="263"/>
      <c r="F66" s="297"/>
      <c r="G66" s="380"/>
      <c r="H66" s="380"/>
      <c r="I66" s="380"/>
      <c r="J66" s="380"/>
      <c r="K66" s="380"/>
      <c r="L66" s="380"/>
      <c r="M66" s="380"/>
      <c r="N66" s="380"/>
      <c r="O66" s="380"/>
      <c r="P66" s="380"/>
      <c r="Q66" s="380"/>
      <c r="R66" s="380"/>
      <c r="S66" s="298"/>
      <c r="T66" s="263"/>
      <c r="U66" s="263"/>
      <c r="V66" s="263"/>
      <c r="W66" s="263"/>
      <c r="X66" s="263"/>
      <c r="Y66" s="263"/>
      <c r="Z66" s="227">
        <f ca="1">TODAY()</f>
        <v>45653</v>
      </c>
      <c r="AA66" s="227"/>
    </row>
    <row r="67" spans="2:27" ht="15" customHeight="1" x14ac:dyDescent="0.15">
      <c r="B67" s="336"/>
      <c r="C67" s="336"/>
      <c r="D67" s="336"/>
      <c r="E67" s="336"/>
      <c r="F67" s="337"/>
      <c r="G67" s="338"/>
      <c r="H67" s="391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3"/>
      <c r="T67" s="339"/>
      <c r="U67" s="339"/>
      <c r="V67" s="339"/>
      <c r="W67" s="339"/>
      <c r="X67" s="339"/>
      <c r="Y67" s="339"/>
      <c r="Z67" s="226"/>
      <c r="AA67" s="226"/>
    </row>
    <row r="68" spans="2:27" ht="15" customHeight="1" x14ac:dyDescent="0.15">
      <c r="B68" s="324"/>
      <c r="C68" s="324"/>
      <c r="D68" s="324"/>
      <c r="E68" s="324"/>
      <c r="F68" s="325"/>
      <c r="G68" s="326"/>
      <c r="H68" s="388"/>
      <c r="I68" s="389"/>
      <c r="J68" s="389"/>
      <c r="K68" s="389"/>
      <c r="L68" s="389"/>
      <c r="M68" s="389"/>
      <c r="N68" s="389"/>
      <c r="O68" s="389"/>
      <c r="P68" s="389"/>
      <c r="Q68" s="389"/>
      <c r="R68" s="389"/>
      <c r="S68" s="390"/>
      <c r="T68" s="247"/>
      <c r="U68" s="247"/>
      <c r="V68" s="247"/>
      <c r="W68" s="247"/>
      <c r="X68" s="247"/>
      <c r="Y68" s="247"/>
      <c r="Z68" s="226"/>
      <c r="AA68" s="226"/>
    </row>
    <row r="69" spans="2:27" ht="15" customHeight="1" x14ac:dyDescent="0.15">
      <c r="B69" s="324"/>
      <c r="C69" s="324"/>
      <c r="D69" s="324"/>
      <c r="E69" s="324"/>
      <c r="F69" s="325"/>
      <c r="G69" s="326"/>
      <c r="H69" s="388"/>
      <c r="I69" s="389"/>
      <c r="J69" s="389"/>
      <c r="K69" s="389"/>
      <c r="L69" s="389"/>
      <c r="M69" s="389"/>
      <c r="N69" s="389"/>
      <c r="O69" s="389"/>
      <c r="P69" s="389"/>
      <c r="Q69" s="389"/>
      <c r="R69" s="389"/>
      <c r="S69" s="390"/>
      <c r="T69" s="247"/>
      <c r="U69" s="247"/>
      <c r="V69" s="247"/>
      <c r="W69" s="247"/>
      <c r="X69" s="247"/>
      <c r="Y69" s="247"/>
      <c r="Z69" s="226"/>
      <c r="AA69" s="226"/>
    </row>
    <row r="70" spans="2:27" ht="15" customHeight="1" x14ac:dyDescent="0.15">
      <c r="B70" s="324"/>
      <c r="C70" s="324"/>
      <c r="D70" s="324"/>
      <c r="E70" s="324"/>
      <c r="F70" s="325"/>
      <c r="G70" s="326"/>
      <c r="H70" s="388"/>
      <c r="I70" s="389"/>
      <c r="J70" s="389"/>
      <c r="K70" s="389"/>
      <c r="L70" s="389"/>
      <c r="M70" s="389"/>
      <c r="N70" s="389"/>
      <c r="O70" s="389"/>
      <c r="P70" s="389"/>
      <c r="Q70" s="389"/>
      <c r="R70" s="389"/>
      <c r="S70" s="390"/>
      <c r="T70" s="247"/>
      <c r="U70" s="247"/>
      <c r="V70" s="247"/>
      <c r="W70" s="247"/>
      <c r="X70" s="247"/>
      <c r="Y70" s="247"/>
      <c r="Z70" s="226"/>
      <c r="AA70" s="226"/>
    </row>
    <row r="71" spans="2:27" ht="15" customHeight="1" x14ac:dyDescent="0.15">
      <c r="B71" s="324"/>
      <c r="C71" s="324"/>
      <c r="D71" s="324"/>
      <c r="E71" s="324"/>
      <c r="F71" s="325"/>
      <c r="G71" s="326"/>
      <c r="H71" s="388"/>
      <c r="I71" s="389"/>
      <c r="J71" s="389"/>
      <c r="K71" s="389"/>
      <c r="L71" s="389"/>
      <c r="M71" s="389"/>
      <c r="N71" s="389"/>
      <c r="O71" s="389"/>
      <c r="P71" s="389"/>
      <c r="Q71" s="389"/>
      <c r="R71" s="389"/>
      <c r="S71" s="390"/>
      <c r="T71" s="247"/>
      <c r="U71" s="247"/>
      <c r="V71" s="247"/>
      <c r="W71" s="247"/>
      <c r="X71" s="247"/>
      <c r="Y71" s="247"/>
      <c r="Z71" s="226"/>
      <c r="AA71" s="226"/>
    </row>
    <row r="72" spans="2:27" ht="15" customHeight="1" x14ac:dyDescent="0.15">
      <c r="B72" s="324"/>
      <c r="C72" s="324"/>
      <c r="D72" s="324"/>
      <c r="E72" s="324"/>
      <c r="F72" s="325"/>
      <c r="G72" s="326"/>
      <c r="H72" s="388"/>
      <c r="I72" s="389"/>
      <c r="J72" s="389"/>
      <c r="K72" s="389"/>
      <c r="L72" s="389"/>
      <c r="M72" s="389"/>
      <c r="N72" s="389"/>
      <c r="O72" s="389"/>
      <c r="P72" s="389"/>
      <c r="Q72" s="389"/>
      <c r="R72" s="389"/>
      <c r="S72" s="390"/>
      <c r="T72" s="247"/>
      <c r="U72" s="247"/>
      <c r="V72" s="247"/>
      <c r="W72" s="247"/>
      <c r="X72" s="247"/>
      <c r="Y72" s="247"/>
      <c r="Z72" s="226"/>
      <c r="AA72" s="226"/>
    </row>
    <row r="73" spans="2:27" ht="15" customHeight="1" x14ac:dyDescent="0.15">
      <c r="B73" s="324"/>
      <c r="C73" s="324"/>
      <c r="D73" s="324"/>
      <c r="E73" s="324"/>
      <c r="F73" s="325"/>
      <c r="G73" s="326"/>
      <c r="H73" s="388"/>
      <c r="I73" s="389"/>
      <c r="J73" s="389"/>
      <c r="K73" s="389"/>
      <c r="L73" s="389"/>
      <c r="M73" s="389"/>
      <c r="N73" s="389"/>
      <c r="O73" s="389"/>
      <c r="P73" s="389"/>
      <c r="Q73" s="389"/>
      <c r="R73" s="389"/>
      <c r="S73" s="390"/>
      <c r="T73" s="247"/>
      <c r="U73" s="247"/>
      <c r="V73" s="247"/>
      <c r="W73" s="247"/>
      <c r="X73" s="247"/>
      <c r="Y73" s="247"/>
      <c r="Z73" s="226"/>
      <c r="AA73" s="226"/>
    </row>
    <row r="74" spans="2:27" ht="15" customHeight="1" x14ac:dyDescent="0.15">
      <c r="B74" s="324"/>
      <c r="C74" s="324"/>
      <c r="D74" s="324"/>
      <c r="E74" s="324"/>
      <c r="F74" s="325"/>
      <c r="G74" s="326"/>
      <c r="H74" s="388"/>
      <c r="I74" s="389"/>
      <c r="J74" s="389"/>
      <c r="K74" s="389"/>
      <c r="L74" s="389"/>
      <c r="M74" s="389"/>
      <c r="N74" s="389"/>
      <c r="O74" s="389"/>
      <c r="P74" s="389"/>
      <c r="Q74" s="389"/>
      <c r="R74" s="389"/>
      <c r="S74" s="390"/>
      <c r="T74" s="247"/>
      <c r="U74" s="247"/>
      <c r="V74" s="247"/>
      <c r="W74" s="247"/>
      <c r="X74" s="247"/>
      <c r="Y74" s="247"/>
      <c r="Z74" s="226"/>
      <c r="AA74" s="226"/>
    </row>
    <row r="75" spans="2:27" ht="15" customHeight="1" x14ac:dyDescent="0.15">
      <c r="B75" s="324"/>
      <c r="C75" s="324"/>
      <c r="D75" s="324"/>
      <c r="E75" s="324"/>
      <c r="F75" s="325"/>
      <c r="G75" s="326"/>
      <c r="H75" s="388"/>
      <c r="I75" s="389"/>
      <c r="J75" s="389"/>
      <c r="K75" s="389"/>
      <c r="L75" s="389"/>
      <c r="M75" s="389"/>
      <c r="N75" s="389"/>
      <c r="O75" s="389"/>
      <c r="P75" s="389"/>
      <c r="Q75" s="389"/>
      <c r="R75" s="389"/>
      <c r="S75" s="390"/>
      <c r="T75" s="247"/>
      <c r="U75" s="247"/>
      <c r="V75" s="247"/>
      <c r="W75" s="247"/>
      <c r="X75" s="247"/>
      <c r="Y75" s="247"/>
      <c r="Z75" s="226"/>
      <c r="AA75" s="226"/>
    </row>
    <row r="76" spans="2:27" ht="15" customHeight="1" x14ac:dyDescent="0.15">
      <c r="B76" s="324"/>
      <c r="C76" s="324"/>
      <c r="D76" s="324"/>
      <c r="E76" s="324"/>
      <c r="F76" s="325"/>
      <c r="G76" s="326"/>
      <c r="H76" s="388"/>
      <c r="I76" s="389"/>
      <c r="J76" s="389"/>
      <c r="K76" s="389"/>
      <c r="L76" s="389"/>
      <c r="M76" s="389"/>
      <c r="N76" s="389"/>
      <c r="O76" s="389"/>
      <c r="P76" s="389"/>
      <c r="Q76" s="389"/>
      <c r="R76" s="389"/>
      <c r="S76" s="390"/>
      <c r="T76" s="247"/>
      <c r="U76" s="247"/>
      <c r="V76" s="247"/>
      <c r="W76" s="247"/>
      <c r="X76" s="247"/>
      <c r="Y76" s="247"/>
      <c r="Z76" s="226"/>
      <c r="AA76" s="226"/>
    </row>
    <row r="77" spans="2:27" ht="15" customHeight="1" x14ac:dyDescent="0.15">
      <c r="B77" s="324"/>
      <c r="C77" s="324"/>
      <c r="D77" s="324"/>
      <c r="E77" s="324"/>
      <c r="F77" s="325"/>
      <c r="G77" s="326"/>
      <c r="H77" s="388"/>
      <c r="I77" s="389"/>
      <c r="J77" s="389"/>
      <c r="K77" s="389"/>
      <c r="L77" s="389"/>
      <c r="M77" s="389"/>
      <c r="N77" s="389"/>
      <c r="O77" s="389"/>
      <c r="P77" s="389"/>
      <c r="Q77" s="389"/>
      <c r="R77" s="389"/>
      <c r="S77" s="390"/>
      <c r="T77" s="247"/>
      <c r="U77" s="247"/>
      <c r="V77" s="247"/>
      <c r="W77" s="247"/>
      <c r="X77" s="247"/>
      <c r="Y77" s="247"/>
      <c r="Z77" s="226"/>
      <c r="AA77" s="226"/>
    </row>
    <row r="78" spans="2:27" ht="15" customHeight="1" x14ac:dyDescent="0.15">
      <c r="B78" s="324"/>
      <c r="C78" s="324"/>
      <c r="D78" s="324"/>
      <c r="E78" s="324"/>
      <c r="F78" s="325"/>
      <c r="G78" s="326"/>
      <c r="H78" s="388"/>
      <c r="I78" s="389"/>
      <c r="J78" s="389"/>
      <c r="K78" s="389"/>
      <c r="L78" s="389"/>
      <c r="M78" s="389"/>
      <c r="N78" s="389"/>
      <c r="O78" s="389"/>
      <c r="P78" s="389"/>
      <c r="Q78" s="389"/>
      <c r="R78" s="389"/>
      <c r="S78" s="390"/>
      <c r="T78" s="247"/>
      <c r="U78" s="247"/>
      <c r="V78" s="247"/>
      <c r="W78" s="247"/>
      <c r="X78" s="247"/>
      <c r="Y78" s="247"/>
      <c r="Z78" s="226"/>
      <c r="AA78" s="226"/>
    </row>
    <row r="79" spans="2:27" ht="15" customHeight="1" x14ac:dyDescent="0.15">
      <c r="B79" s="324"/>
      <c r="C79" s="324"/>
      <c r="D79" s="324"/>
      <c r="E79" s="324"/>
      <c r="F79" s="325"/>
      <c r="G79" s="326"/>
      <c r="H79" s="388"/>
      <c r="I79" s="389"/>
      <c r="J79" s="389"/>
      <c r="K79" s="389"/>
      <c r="L79" s="389"/>
      <c r="M79" s="389"/>
      <c r="N79" s="389"/>
      <c r="O79" s="389"/>
      <c r="P79" s="389"/>
      <c r="Q79" s="389"/>
      <c r="R79" s="389"/>
      <c r="S79" s="390"/>
      <c r="T79" s="247"/>
      <c r="U79" s="247"/>
      <c r="V79" s="247"/>
      <c r="W79" s="247"/>
      <c r="X79" s="247"/>
      <c r="Y79" s="247"/>
      <c r="Z79" s="226"/>
      <c r="AA79" s="226"/>
    </row>
    <row r="80" spans="2:27" ht="15" customHeight="1" x14ac:dyDescent="0.15">
      <c r="B80" s="324"/>
      <c r="C80" s="324"/>
      <c r="D80" s="324"/>
      <c r="E80" s="324"/>
      <c r="F80" s="325"/>
      <c r="G80" s="326"/>
      <c r="H80" s="388"/>
      <c r="I80" s="389"/>
      <c r="J80" s="389"/>
      <c r="K80" s="389"/>
      <c r="L80" s="389"/>
      <c r="M80" s="389"/>
      <c r="N80" s="389"/>
      <c r="O80" s="389"/>
      <c r="P80" s="389"/>
      <c r="Q80" s="389"/>
      <c r="R80" s="389"/>
      <c r="S80" s="390"/>
      <c r="T80" s="247"/>
      <c r="U80" s="247"/>
      <c r="V80" s="247"/>
      <c r="W80" s="247"/>
      <c r="X80" s="247"/>
      <c r="Y80" s="247"/>
      <c r="Z80" s="226"/>
      <c r="AA80" s="226"/>
    </row>
    <row r="81" spans="2:27" ht="15" customHeight="1" x14ac:dyDescent="0.15">
      <c r="B81" s="324"/>
      <c r="C81" s="324"/>
      <c r="D81" s="324"/>
      <c r="E81" s="324"/>
      <c r="F81" s="325"/>
      <c r="G81" s="326"/>
      <c r="H81" s="388"/>
      <c r="I81" s="389"/>
      <c r="J81" s="389"/>
      <c r="K81" s="389"/>
      <c r="L81" s="389"/>
      <c r="M81" s="389"/>
      <c r="N81" s="389"/>
      <c r="O81" s="389"/>
      <c r="P81" s="389"/>
      <c r="Q81" s="389"/>
      <c r="R81" s="389"/>
      <c r="S81" s="390"/>
      <c r="T81" s="247"/>
      <c r="U81" s="247"/>
      <c r="V81" s="247"/>
      <c r="W81" s="247"/>
      <c r="X81" s="247"/>
      <c r="Y81" s="247"/>
      <c r="Z81" s="226"/>
      <c r="AA81" s="226"/>
    </row>
    <row r="82" spans="2:27" ht="15" customHeight="1" x14ac:dyDescent="0.15">
      <c r="B82" s="324"/>
      <c r="C82" s="324"/>
      <c r="D82" s="324"/>
      <c r="E82" s="324"/>
      <c r="F82" s="325"/>
      <c r="G82" s="326"/>
      <c r="H82" s="388"/>
      <c r="I82" s="389"/>
      <c r="J82" s="389"/>
      <c r="K82" s="389"/>
      <c r="L82" s="389"/>
      <c r="M82" s="389"/>
      <c r="N82" s="389"/>
      <c r="O82" s="389"/>
      <c r="P82" s="389"/>
      <c r="Q82" s="389"/>
      <c r="R82" s="389"/>
      <c r="S82" s="390"/>
      <c r="T82" s="247"/>
      <c r="U82" s="247"/>
      <c r="V82" s="247"/>
      <c r="W82" s="247"/>
      <c r="X82" s="247"/>
      <c r="Y82" s="247"/>
      <c r="Z82" s="226"/>
      <c r="AA82" s="226"/>
    </row>
    <row r="83" spans="2:27" ht="15" customHeight="1" x14ac:dyDescent="0.15">
      <c r="B83" s="324"/>
      <c r="C83" s="324"/>
      <c r="D83" s="324"/>
      <c r="E83" s="324"/>
      <c r="F83" s="325"/>
      <c r="G83" s="326"/>
      <c r="H83" s="388"/>
      <c r="I83" s="389"/>
      <c r="J83" s="389"/>
      <c r="K83" s="389"/>
      <c r="L83" s="389"/>
      <c r="M83" s="389"/>
      <c r="N83" s="389"/>
      <c r="O83" s="389"/>
      <c r="P83" s="389"/>
      <c r="Q83" s="389"/>
      <c r="R83" s="389"/>
      <c r="S83" s="390"/>
      <c r="T83" s="247"/>
      <c r="U83" s="247"/>
      <c r="V83" s="247"/>
      <c r="W83" s="247"/>
      <c r="X83" s="247"/>
      <c r="Y83" s="247"/>
      <c r="Z83" s="226"/>
      <c r="AA83" s="226"/>
    </row>
    <row r="84" spans="2:27" ht="15" customHeight="1" x14ac:dyDescent="0.15">
      <c r="B84" s="324"/>
      <c r="C84" s="324"/>
      <c r="D84" s="324"/>
      <c r="E84" s="324"/>
      <c r="F84" s="325"/>
      <c r="G84" s="326"/>
      <c r="H84" s="388"/>
      <c r="I84" s="389"/>
      <c r="J84" s="389"/>
      <c r="K84" s="389"/>
      <c r="L84" s="389"/>
      <c r="M84" s="389"/>
      <c r="N84" s="389"/>
      <c r="O84" s="389"/>
      <c r="P84" s="389"/>
      <c r="Q84" s="389"/>
      <c r="R84" s="389"/>
      <c r="S84" s="390"/>
      <c r="T84" s="247"/>
      <c r="U84" s="247"/>
      <c r="V84" s="247"/>
      <c r="W84" s="247"/>
      <c r="X84" s="247"/>
      <c r="Y84" s="247"/>
      <c r="Z84" s="226"/>
      <c r="AA84" s="226"/>
    </row>
    <row r="85" spans="2:27" ht="15" customHeight="1" x14ac:dyDescent="0.15">
      <c r="B85" s="324"/>
      <c r="C85" s="324"/>
      <c r="D85" s="324"/>
      <c r="E85" s="324"/>
      <c r="F85" s="325"/>
      <c r="G85" s="326"/>
      <c r="H85" s="388"/>
      <c r="I85" s="389"/>
      <c r="J85" s="389"/>
      <c r="K85" s="389"/>
      <c r="L85" s="389"/>
      <c r="M85" s="389"/>
      <c r="N85" s="389"/>
      <c r="O85" s="389"/>
      <c r="P85" s="389"/>
      <c r="Q85" s="389"/>
      <c r="R85" s="389"/>
      <c r="S85" s="390"/>
      <c r="T85" s="247"/>
      <c r="U85" s="247"/>
      <c r="V85" s="247"/>
      <c r="W85" s="247"/>
      <c r="X85" s="247"/>
      <c r="Y85" s="247"/>
      <c r="Z85" s="226"/>
      <c r="AA85" s="226"/>
    </row>
    <row r="86" spans="2:27" ht="15" customHeight="1" x14ac:dyDescent="0.15">
      <c r="B86" s="324"/>
      <c r="C86" s="324"/>
      <c r="D86" s="324"/>
      <c r="E86" s="324"/>
      <c r="F86" s="325"/>
      <c r="G86" s="326"/>
      <c r="H86" s="388"/>
      <c r="I86" s="389"/>
      <c r="J86" s="389"/>
      <c r="K86" s="389"/>
      <c r="L86" s="389"/>
      <c r="M86" s="389"/>
      <c r="N86" s="389"/>
      <c r="O86" s="389"/>
      <c r="P86" s="389"/>
      <c r="Q86" s="389"/>
      <c r="R86" s="389"/>
      <c r="S86" s="390"/>
      <c r="T86" s="247"/>
      <c r="U86" s="247"/>
      <c r="V86" s="247"/>
      <c r="W86" s="247"/>
      <c r="X86" s="247"/>
      <c r="Y86" s="247"/>
      <c r="Z86" s="226"/>
      <c r="AA86" s="226"/>
    </row>
    <row r="87" spans="2:27" ht="15" customHeight="1" x14ac:dyDescent="0.15">
      <c r="B87" s="324"/>
      <c r="C87" s="324"/>
      <c r="D87" s="324"/>
      <c r="E87" s="324"/>
      <c r="F87" s="325"/>
      <c r="G87" s="326"/>
      <c r="H87" s="388"/>
      <c r="I87" s="389"/>
      <c r="J87" s="389"/>
      <c r="K87" s="389"/>
      <c r="L87" s="389"/>
      <c r="M87" s="389"/>
      <c r="N87" s="389"/>
      <c r="O87" s="389"/>
      <c r="P87" s="389"/>
      <c r="Q87" s="389"/>
      <c r="R87" s="389"/>
      <c r="S87" s="390"/>
      <c r="T87" s="247"/>
      <c r="U87" s="247"/>
      <c r="V87" s="247"/>
      <c r="W87" s="247"/>
      <c r="X87" s="247"/>
      <c r="Y87" s="247"/>
      <c r="Z87" s="226"/>
      <c r="AA87" s="226"/>
    </row>
    <row r="88" spans="2:27" ht="15" customHeight="1" x14ac:dyDescent="0.15">
      <c r="B88" s="324"/>
      <c r="C88" s="324"/>
      <c r="D88" s="324"/>
      <c r="E88" s="324"/>
      <c r="F88" s="325"/>
      <c r="G88" s="326"/>
      <c r="H88" s="388"/>
      <c r="I88" s="389"/>
      <c r="J88" s="389"/>
      <c r="K88" s="389"/>
      <c r="L88" s="389"/>
      <c r="M88" s="389"/>
      <c r="N88" s="389"/>
      <c r="O88" s="389"/>
      <c r="P88" s="389"/>
      <c r="Q88" s="389"/>
      <c r="R88" s="389"/>
      <c r="S88" s="390"/>
      <c r="T88" s="247"/>
      <c r="U88" s="247"/>
      <c r="V88" s="247"/>
      <c r="W88" s="247"/>
      <c r="X88" s="247"/>
      <c r="Y88" s="247"/>
      <c r="Z88" s="226"/>
      <c r="AA88" s="226"/>
    </row>
    <row r="89" spans="2:27" ht="15" customHeight="1" x14ac:dyDescent="0.15">
      <c r="B89" s="324"/>
      <c r="C89" s="324"/>
      <c r="D89" s="324"/>
      <c r="E89" s="324"/>
      <c r="F89" s="325"/>
      <c r="G89" s="326"/>
      <c r="H89" s="388"/>
      <c r="I89" s="389"/>
      <c r="J89" s="389"/>
      <c r="K89" s="389"/>
      <c r="L89" s="389"/>
      <c r="M89" s="389"/>
      <c r="N89" s="389"/>
      <c r="O89" s="389"/>
      <c r="P89" s="389"/>
      <c r="Q89" s="389"/>
      <c r="R89" s="389"/>
      <c r="S89" s="390"/>
      <c r="T89" s="247"/>
      <c r="U89" s="247"/>
      <c r="V89" s="247"/>
      <c r="W89" s="247"/>
      <c r="X89" s="247"/>
      <c r="Y89" s="247"/>
      <c r="Z89" s="226"/>
      <c r="AA89" s="226"/>
    </row>
    <row r="90" spans="2:27" ht="15" customHeight="1" x14ac:dyDescent="0.15">
      <c r="B90" s="324"/>
      <c r="C90" s="324"/>
      <c r="D90" s="324"/>
      <c r="E90" s="324"/>
      <c r="F90" s="325"/>
      <c r="G90" s="326"/>
      <c r="H90" s="388"/>
      <c r="I90" s="389"/>
      <c r="J90" s="389"/>
      <c r="K90" s="389"/>
      <c r="L90" s="389"/>
      <c r="M90" s="389"/>
      <c r="N90" s="389"/>
      <c r="O90" s="389"/>
      <c r="P90" s="389"/>
      <c r="Q90" s="389"/>
      <c r="R90" s="389"/>
      <c r="S90" s="390"/>
      <c r="T90" s="247"/>
      <c r="U90" s="247"/>
      <c r="V90" s="247"/>
      <c r="W90" s="247"/>
      <c r="X90" s="247"/>
      <c r="Y90" s="247"/>
      <c r="Z90" s="226"/>
      <c r="AA90" s="226"/>
    </row>
    <row r="91" spans="2:27" ht="15" customHeight="1" x14ac:dyDescent="0.15">
      <c r="B91" s="324"/>
      <c r="C91" s="324"/>
      <c r="D91" s="324"/>
      <c r="E91" s="324"/>
      <c r="F91" s="325"/>
      <c r="G91" s="326"/>
      <c r="H91" s="388"/>
      <c r="I91" s="389"/>
      <c r="J91" s="389"/>
      <c r="K91" s="389"/>
      <c r="L91" s="389"/>
      <c r="M91" s="389"/>
      <c r="N91" s="389"/>
      <c r="O91" s="389"/>
      <c r="P91" s="389"/>
      <c r="Q91" s="389"/>
      <c r="R91" s="389"/>
      <c r="S91" s="390"/>
      <c r="T91" s="247"/>
      <c r="U91" s="247"/>
      <c r="V91" s="247"/>
      <c r="W91" s="247"/>
      <c r="X91" s="247"/>
      <c r="Y91" s="247"/>
      <c r="Z91" s="226"/>
      <c r="AA91" s="226"/>
    </row>
    <row r="92" spans="2:27" ht="15" customHeight="1" x14ac:dyDescent="0.15">
      <c r="B92" s="324"/>
      <c r="C92" s="324"/>
      <c r="D92" s="324"/>
      <c r="E92" s="324"/>
      <c r="F92" s="325"/>
      <c r="G92" s="326"/>
      <c r="H92" s="388"/>
      <c r="I92" s="389"/>
      <c r="J92" s="389"/>
      <c r="K92" s="389"/>
      <c r="L92" s="389"/>
      <c r="M92" s="389"/>
      <c r="N92" s="389"/>
      <c r="O92" s="389"/>
      <c r="P92" s="389"/>
      <c r="Q92" s="389"/>
      <c r="R92" s="389"/>
      <c r="S92" s="390"/>
      <c r="T92" s="247"/>
      <c r="U92" s="247"/>
      <c r="V92" s="247"/>
      <c r="W92" s="247"/>
      <c r="X92" s="247"/>
      <c r="Y92" s="247"/>
      <c r="Z92" s="226"/>
      <c r="AA92" s="226"/>
    </row>
    <row r="93" spans="2:27" ht="15" customHeight="1" x14ac:dyDescent="0.15">
      <c r="B93" s="324"/>
      <c r="C93" s="324"/>
      <c r="D93" s="324"/>
      <c r="E93" s="324"/>
      <c r="F93" s="325"/>
      <c r="G93" s="326"/>
      <c r="H93" s="388"/>
      <c r="I93" s="389"/>
      <c r="J93" s="389"/>
      <c r="K93" s="389"/>
      <c r="L93" s="389"/>
      <c r="M93" s="389"/>
      <c r="N93" s="389"/>
      <c r="O93" s="389"/>
      <c r="P93" s="389"/>
      <c r="Q93" s="389"/>
      <c r="R93" s="389"/>
      <c r="S93" s="390"/>
      <c r="T93" s="247"/>
      <c r="U93" s="247"/>
      <c r="V93" s="247"/>
      <c r="W93" s="247"/>
      <c r="X93" s="247"/>
      <c r="Y93" s="247"/>
      <c r="Z93" s="226"/>
      <c r="AA93" s="226"/>
    </row>
    <row r="94" spans="2:27" ht="15" customHeight="1" x14ac:dyDescent="0.15">
      <c r="B94" s="324"/>
      <c r="C94" s="324"/>
      <c r="D94" s="324"/>
      <c r="E94" s="324"/>
      <c r="F94" s="325"/>
      <c r="G94" s="326"/>
      <c r="H94" s="388"/>
      <c r="I94" s="389"/>
      <c r="J94" s="389"/>
      <c r="K94" s="389"/>
      <c r="L94" s="389"/>
      <c r="M94" s="389"/>
      <c r="N94" s="389"/>
      <c r="O94" s="389"/>
      <c r="P94" s="389"/>
      <c r="Q94" s="389"/>
      <c r="R94" s="389"/>
      <c r="S94" s="390"/>
      <c r="T94" s="247"/>
      <c r="U94" s="247"/>
      <c r="V94" s="247"/>
      <c r="W94" s="247"/>
      <c r="X94" s="247"/>
      <c r="Y94" s="247"/>
      <c r="Z94" s="226"/>
      <c r="AA94" s="226"/>
    </row>
    <row r="95" spans="2:27" ht="15" customHeight="1" x14ac:dyDescent="0.15">
      <c r="B95" s="324"/>
      <c r="C95" s="324"/>
      <c r="D95" s="324"/>
      <c r="E95" s="324"/>
      <c r="F95" s="325"/>
      <c r="G95" s="326"/>
      <c r="H95" s="388"/>
      <c r="I95" s="389"/>
      <c r="J95" s="389"/>
      <c r="K95" s="389"/>
      <c r="L95" s="389"/>
      <c r="M95" s="389"/>
      <c r="N95" s="389"/>
      <c r="O95" s="389"/>
      <c r="P95" s="389"/>
      <c r="Q95" s="389"/>
      <c r="R95" s="389"/>
      <c r="S95" s="390"/>
      <c r="T95" s="247"/>
      <c r="U95" s="247"/>
      <c r="V95" s="247"/>
      <c r="W95" s="247"/>
      <c r="X95" s="247"/>
      <c r="Y95" s="247"/>
      <c r="Z95" s="226"/>
      <c r="AA95" s="226"/>
    </row>
    <row r="96" spans="2:27" ht="15" customHeight="1" x14ac:dyDescent="0.15">
      <c r="B96" s="324"/>
      <c r="C96" s="324"/>
      <c r="D96" s="324"/>
      <c r="E96" s="324"/>
      <c r="F96" s="325"/>
      <c r="G96" s="326"/>
      <c r="H96" s="388"/>
      <c r="I96" s="389"/>
      <c r="J96" s="389"/>
      <c r="K96" s="389"/>
      <c r="L96" s="389"/>
      <c r="M96" s="389"/>
      <c r="N96" s="389"/>
      <c r="O96" s="389"/>
      <c r="P96" s="389"/>
      <c r="Q96" s="389"/>
      <c r="R96" s="389"/>
      <c r="S96" s="390"/>
      <c r="T96" s="247"/>
      <c r="U96" s="247"/>
      <c r="V96" s="247"/>
      <c r="W96" s="247"/>
      <c r="X96" s="247"/>
      <c r="Y96" s="247"/>
      <c r="Z96" s="226"/>
      <c r="AA96" s="226"/>
    </row>
    <row r="97" spans="2:27" ht="15" customHeight="1" x14ac:dyDescent="0.15">
      <c r="B97" s="324"/>
      <c r="C97" s="324"/>
      <c r="D97" s="324"/>
      <c r="E97" s="324"/>
      <c r="F97" s="325"/>
      <c r="G97" s="326"/>
      <c r="H97" s="388"/>
      <c r="I97" s="389"/>
      <c r="J97" s="389"/>
      <c r="K97" s="389"/>
      <c r="L97" s="389"/>
      <c r="M97" s="389"/>
      <c r="N97" s="389"/>
      <c r="O97" s="389"/>
      <c r="P97" s="389"/>
      <c r="Q97" s="389"/>
      <c r="R97" s="389"/>
      <c r="S97" s="390"/>
      <c r="T97" s="247"/>
      <c r="U97" s="247"/>
      <c r="V97" s="247"/>
      <c r="W97" s="247"/>
      <c r="X97" s="247"/>
      <c r="Y97" s="247"/>
      <c r="Z97" s="226"/>
      <c r="AA97" s="226"/>
    </row>
    <row r="98" spans="2:27" ht="15" customHeight="1" x14ac:dyDescent="0.15">
      <c r="B98" s="324"/>
      <c r="C98" s="324"/>
      <c r="D98" s="324"/>
      <c r="E98" s="324"/>
      <c r="F98" s="325"/>
      <c r="G98" s="326"/>
      <c r="H98" s="388"/>
      <c r="I98" s="389"/>
      <c r="J98" s="389"/>
      <c r="K98" s="389"/>
      <c r="L98" s="389"/>
      <c r="M98" s="389"/>
      <c r="N98" s="389"/>
      <c r="O98" s="389"/>
      <c r="P98" s="389"/>
      <c r="Q98" s="389"/>
      <c r="R98" s="389"/>
      <c r="S98" s="390"/>
      <c r="T98" s="247"/>
      <c r="U98" s="247"/>
      <c r="V98" s="247"/>
      <c r="W98" s="247"/>
      <c r="X98" s="247"/>
      <c r="Y98" s="247"/>
      <c r="Z98" s="226"/>
      <c r="AA98" s="226"/>
    </row>
    <row r="99" spans="2:27" ht="15" customHeight="1" x14ac:dyDescent="0.15">
      <c r="B99" s="324"/>
      <c r="C99" s="324"/>
      <c r="D99" s="324"/>
      <c r="E99" s="324"/>
      <c r="F99" s="325"/>
      <c r="G99" s="326"/>
      <c r="H99" s="388"/>
      <c r="I99" s="389"/>
      <c r="J99" s="389"/>
      <c r="K99" s="389"/>
      <c r="L99" s="389"/>
      <c r="M99" s="389"/>
      <c r="N99" s="389"/>
      <c r="O99" s="389"/>
      <c r="P99" s="389"/>
      <c r="Q99" s="389"/>
      <c r="R99" s="389"/>
      <c r="S99" s="390"/>
      <c r="T99" s="247"/>
      <c r="U99" s="247"/>
      <c r="V99" s="247"/>
      <c r="W99" s="247"/>
      <c r="X99" s="247"/>
      <c r="Y99" s="247"/>
      <c r="Z99" s="226"/>
      <c r="AA99" s="226"/>
    </row>
    <row r="100" spans="2:27" ht="15" customHeight="1" x14ac:dyDescent="0.15">
      <c r="B100" s="324"/>
      <c r="C100" s="324"/>
      <c r="D100" s="324"/>
      <c r="E100" s="324"/>
      <c r="F100" s="325"/>
      <c r="G100" s="326"/>
      <c r="H100" s="388"/>
      <c r="I100" s="389"/>
      <c r="J100" s="389"/>
      <c r="K100" s="389"/>
      <c r="L100" s="389"/>
      <c r="M100" s="389"/>
      <c r="N100" s="389"/>
      <c r="O100" s="389"/>
      <c r="P100" s="389"/>
      <c r="Q100" s="389"/>
      <c r="R100" s="389"/>
      <c r="S100" s="390"/>
      <c r="T100" s="247"/>
      <c r="U100" s="247"/>
      <c r="V100" s="247"/>
      <c r="W100" s="247"/>
      <c r="X100" s="247"/>
      <c r="Y100" s="247"/>
      <c r="Z100" s="226"/>
      <c r="AA100" s="226"/>
    </row>
    <row r="101" spans="2:27" ht="15" customHeight="1" x14ac:dyDescent="0.15">
      <c r="B101" s="324"/>
      <c r="C101" s="324"/>
      <c r="D101" s="324"/>
      <c r="E101" s="324"/>
      <c r="F101" s="325"/>
      <c r="G101" s="326"/>
      <c r="H101" s="388"/>
      <c r="I101" s="389"/>
      <c r="J101" s="389"/>
      <c r="K101" s="389"/>
      <c r="L101" s="389"/>
      <c r="M101" s="389"/>
      <c r="N101" s="389"/>
      <c r="O101" s="389"/>
      <c r="P101" s="389"/>
      <c r="Q101" s="389"/>
      <c r="R101" s="389"/>
      <c r="S101" s="390"/>
      <c r="T101" s="247"/>
      <c r="U101" s="247"/>
      <c r="V101" s="247"/>
      <c r="W101" s="247"/>
      <c r="X101" s="247"/>
      <c r="Y101" s="247"/>
      <c r="Z101" s="226"/>
      <c r="AA101" s="226"/>
    </row>
    <row r="102" spans="2:27" ht="15" customHeight="1" x14ac:dyDescent="0.15">
      <c r="B102" s="324"/>
      <c r="C102" s="324"/>
      <c r="D102" s="324"/>
      <c r="E102" s="324"/>
      <c r="F102" s="325"/>
      <c r="G102" s="326"/>
      <c r="H102" s="388"/>
      <c r="I102" s="389"/>
      <c r="J102" s="389"/>
      <c r="K102" s="389"/>
      <c r="L102" s="389"/>
      <c r="M102" s="389"/>
      <c r="N102" s="389"/>
      <c r="O102" s="389"/>
      <c r="P102" s="389"/>
      <c r="Q102" s="389"/>
      <c r="R102" s="389"/>
      <c r="S102" s="390"/>
      <c r="T102" s="247"/>
      <c r="U102" s="247"/>
      <c r="V102" s="247"/>
      <c r="W102" s="247"/>
      <c r="X102" s="247"/>
      <c r="Y102" s="247"/>
      <c r="Z102" s="226"/>
      <c r="AA102" s="226"/>
    </row>
    <row r="103" spans="2:27" ht="15" customHeight="1" x14ac:dyDescent="0.15">
      <c r="B103" s="324"/>
      <c r="C103" s="324"/>
      <c r="D103" s="324"/>
      <c r="E103" s="324"/>
      <c r="F103" s="325"/>
      <c r="G103" s="326"/>
      <c r="H103" s="388"/>
      <c r="I103" s="389"/>
      <c r="J103" s="389"/>
      <c r="K103" s="389"/>
      <c r="L103" s="389"/>
      <c r="M103" s="389"/>
      <c r="N103" s="389"/>
      <c r="O103" s="389"/>
      <c r="P103" s="389"/>
      <c r="Q103" s="389"/>
      <c r="R103" s="389"/>
      <c r="S103" s="390"/>
      <c r="T103" s="247"/>
      <c r="U103" s="247"/>
      <c r="V103" s="247"/>
      <c r="W103" s="247"/>
      <c r="X103" s="247"/>
      <c r="Y103" s="247"/>
      <c r="Z103" s="226"/>
      <c r="AA103" s="226"/>
    </row>
    <row r="104" spans="2:27" ht="15" customHeight="1" x14ac:dyDescent="0.15">
      <c r="B104" s="324"/>
      <c r="C104" s="324"/>
      <c r="D104" s="324"/>
      <c r="E104" s="324"/>
      <c r="F104" s="325"/>
      <c r="G104" s="326"/>
      <c r="H104" s="388"/>
      <c r="I104" s="389"/>
      <c r="J104" s="389"/>
      <c r="K104" s="389"/>
      <c r="L104" s="389"/>
      <c r="M104" s="389"/>
      <c r="N104" s="389"/>
      <c r="O104" s="389"/>
      <c r="P104" s="389"/>
      <c r="Q104" s="389"/>
      <c r="R104" s="389"/>
      <c r="S104" s="390"/>
      <c r="T104" s="247"/>
      <c r="U104" s="247"/>
      <c r="V104" s="247"/>
      <c r="W104" s="247"/>
      <c r="X104" s="247"/>
      <c r="Y104" s="247"/>
      <c r="Z104" s="226"/>
      <c r="AA104" s="226"/>
    </row>
    <row r="105" spans="2:27" ht="15" customHeight="1" x14ac:dyDescent="0.15">
      <c r="B105" s="324"/>
      <c r="C105" s="324"/>
      <c r="D105" s="324"/>
      <c r="E105" s="324"/>
      <c r="F105" s="325"/>
      <c r="G105" s="326"/>
      <c r="H105" s="388"/>
      <c r="I105" s="389"/>
      <c r="J105" s="389"/>
      <c r="K105" s="389"/>
      <c r="L105" s="389"/>
      <c r="M105" s="389"/>
      <c r="N105" s="389"/>
      <c r="O105" s="389"/>
      <c r="P105" s="389"/>
      <c r="Q105" s="389"/>
      <c r="R105" s="389"/>
      <c r="S105" s="390"/>
      <c r="T105" s="247"/>
      <c r="U105" s="247"/>
      <c r="V105" s="247"/>
      <c r="W105" s="247"/>
      <c r="X105" s="247"/>
      <c r="Y105" s="247"/>
      <c r="Z105" s="226"/>
      <c r="AA105" s="226"/>
    </row>
    <row r="106" spans="2:27" ht="15" customHeight="1" x14ac:dyDescent="0.15">
      <c r="B106" s="374"/>
      <c r="C106" s="374"/>
      <c r="D106" s="374"/>
      <c r="E106" s="374"/>
      <c r="F106" s="377"/>
      <c r="G106" s="378"/>
      <c r="H106" s="385"/>
      <c r="I106" s="386"/>
      <c r="J106" s="386"/>
      <c r="K106" s="386"/>
      <c r="L106" s="386"/>
      <c r="M106" s="386"/>
      <c r="N106" s="386"/>
      <c r="O106" s="386"/>
      <c r="P106" s="386"/>
      <c r="Q106" s="386"/>
      <c r="R106" s="386"/>
      <c r="S106" s="387"/>
      <c r="T106" s="342"/>
      <c r="U106" s="342"/>
      <c r="V106" s="342"/>
      <c r="W106" s="342"/>
      <c r="X106" s="342"/>
      <c r="Y106" s="342"/>
      <c r="Z106" s="226"/>
      <c r="AA106" s="226"/>
    </row>
    <row r="107" spans="2:27" ht="15" customHeight="1" x14ac:dyDescent="0.15">
      <c r="B107" s="1" t="s">
        <v>83</v>
      </c>
      <c r="K107" s="1" t="s">
        <v>80</v>
      </c>
    </row>
    <row r="108" spans="2:27" ht="15" customHeight="1" x14ac:dyDescent="0.15">
      <c r="B108" s="236" t="s">
        <v>49</v>
      </c>
      <c r="C108" s="237"/>
      <c r="D108" s="248" t="s">
        <v>15</v>
      </c>
      <c r="E108" s="249"/>
      <c r="F108" s="250"/>
      <c r="K108" s="266" t="s">
        <v>50</v>
      </c>
      <c r="L108" s="266"/>
      <c r="M108" s="266"/>
      <c r="N108" s="265" t="s">
        <v>51</v>
      </c>
      <c r="O108" s="265"/>
      <c r="P108" s="265"/>
      <c r="Q108" s="265" t="s">
        <v>52</v>
      </c>
      <c r="R108" s="265"/>
      <c r="S108" s="265"/>
      <c r="T108" s="265" t="s">
        <v>53</v>
      </c>
      <c r="U108" s="265"/>
      <c r="V108" s="265"/>
      <c r="W108" s="30"/>
      <c r="X108" s="30"/>
    </row>
    <row r="109" spans="2:27" ht="15" customHeight="1" x14ac:dyDescent="0.15">
      <c r="B109" s="274">
        <v>1</v>
      </c>
      <c r="C109" s="275"/>
      <c r="D109" s="251">
        <f t="shared" ref="D109:D139" si="7">COUNTIF($P$19:$Y$52,B109)</f>
        <v>0</v>
      </c>
      <c r="E109" s="252"/>
      <c r="F109" s="253"/>
      <c r="K109" s="264" t="s">
        <v>54</v>
      </c>
      <c r="L109" s="264"/>
      <c r="M109" s="264"/>
      <c r="N109" s="246">
        <f t="shared" ref="N109:N132" si="8">COUNTIF($F$67:$G$106,K109)</f>
        <v>0</v>
      </c>
      <c r="O109" s="246"/>
      <c r="P109" s="246"/>
      <c r="Q109" s="246">
        <f t="shared" ref="Q109:Q132" si="9">COUNTIF($E$19:$F$52,K109)</f>
        <v>0</v>
      </c>
      <c r="R109" s="246"/>
      <c r="S109" s="246"/>
      <c r="T109" s="246">
        <f t="shared" ref="T109:T132" ca="1" si="10">SUMIF($E$19:$F$52,K109,$O$19:$O$52)</f>
        <v>0</v>
      </c>
      <c r="U109" s="246"/>
      <c r="V109" s="246"/>
      <c r="W109" s="12"/>
      <c r="X109" s="12"/>
    </row>
    <row r="110" spans="2:27" ht="15" customHeight="1" x14ac:dyDescent="0.15">
      <c r="B110" s="244">
        <v>2</v>
      </c>
      <c r="C110" s="245"/>
      <c r="D110" s="239">
        <f t="shared" si="7"/>
        <v>0</v>
      </c>
      <c r="E110" s="240"/>
      <c r="F110" s="241"/>
      <c r="K110" s="260" t="s">
        <v>55</v>
      </c>
      <c r="L110" s="260"/>
      <c r="M110" s="260"/>
      <c r="N110" s="242">
        <f t="shared" si="8"/>
        <v>0</v>
      </c>
      <c r="O110" s="242"/>
      <c r="P110" s="242"/>
      <c r="Q110" s="242">
        <f t="shared" si="9"/>
        <v>0</v>
      </c>
      <c r="R110" s="242"/>
      <c r="S110" s="242"/>
      <c r="T110" s="242">
        <f t="shared" ca="1" si="10"/>
        <v>0</v>
      </c>
      <c r="U110" s="242"/>
      <c r="V110" s="242"/>
      <c r="W110" s="12"/>
      <c r="X110" s="12"/>
    </row>
    <row r="111" spans="2:27" ht="15" customHeight="1" x14ac:dyDescent="0.15">
      <c r="B111" s="244">
        <v>3</v>
      </c>
      <c r="C111" s="245"/>
      <c r="D111" s="239">
        <f t="shared" si="7"/>
        <v>0</v>
      </c>
      <c r="E111" s="240"/>
      <c r="F111" s="241"/>
      <c r="K111" s="260" t="s">
        <v>56</v>
      </c>
      <c r="L111" s="260"/>
      <c r="M111" s="260"/>
      <c r="N111" s="242">
        <f t="shared" si="8"/>
        <v>0</v>
      </c>
      <c r="O111" s="242"/>
      <c r="P111" s="242"/>
      <c r="Q111" s="242">
        <f t="shared" si="9"/>
        <v>0</v>
      </c>
      <c r="R111" s="242"/>
      <c r="S111" s="242"/>
      <c r="T111" s="242">
        <f t="shared" ca="1" si="10"/>
        <v>0</v>
      </c>
      <c r="U111" s="242"/>
      <c r="V111" s="242"/>
      <c r="W111" s="12"/>
      <c r="X111" s="12"/>
    </row>
    <row r="112" spans="2:27" ht="15" customHeight="1" x14ac:dyDescent="0.15">
      <c r="B112" s="244">
        <v>4</v>
      </c>
      <c r="C112" s="245"/>
      <c r="D112" s="239">
        <f t="shared" si="7"/>
        <v>0</v>
      </c>
      <c r="E112" s="240"/>
      <c r="F112" s="241"/>
      <c r="K112" s="260" t="s">
        <v>57</v>
      </c>
      <c r="L112" s="260"/>
      <c r="M112" s="260"/>
      <c r="N112" s="242">
        <f t="shared" si="8"/>
        <v>0</v>
      </c>
      <c r="O112" s="242"/>
      <c r="P112" s="242"/>
      <c r="Q112" s="242">
        <f t="shared" si="9"/>
        <v>0</v>
      </c>
      <c r="R112" s="242"/>
      <c r="S112" s="242"/>
      <c r="T112" s="242">
        <f t="shared" ca="1" si="10"/>
        <v>0</v>
      </c>
      <c r="U112" s="242"/>
      <c r="V112" s="242"/>
      <c r="W112" s="12"/>
      <c r="X112" s="12"/>
    </row>
    <row r="113" spans="2:24" ht="15" customHeight="1" x14ac:dyDescent="0.15">
      <c r="B113" s="244">
        <v>5</v>
      </c>
      <c r="C113" s="245"/>
      <c r="D113" s="239">
        <f t="shared" si="7"/>
        <v>0</v>
      </c>
      <c r="E113" s="240"/>
      <c r="F113" s="241"/>
      <c r="K113" s="260" t="s">
        <v>58</v>
      </c>
      <c r="L113" s="260"/>
      <c r="M113" s="260"/>
      <c r="N113" s="242">
        <f t="shared" si="8"/>
        <v>0</v>
      </c>
      <c r="O113" s="242"/>
      <c r="P113" s="242"/>
      <c r="Q113" s="242">
        <f t="shared" si="9"/>
        <v>0</v>
      </c>
      <c r="R113" s="242"/>
      <c r="S113" s="242"/>
      <c r="T113" s="242">
        <f t="shared" ca="1" si="10"/>
        <v>0</v>
      </c>
      <c r="U113" s="242"/>
      <c r="V113" s="242"/>
      <c r="W113" s="12"/>
      <c r="X113" s="12"/>
    </row>
    <row r="114" spans="2:24" ht="15" customHeight="1" x14ac:dyDescent="0.15">
      <c r="B114" s="244">
        <v>6</v>
      </c>
      <c r="C114" s="245"/>
      <c r="D114" s="239">
        <f t="shared" si="7"/>
        <v>0</v>
      </c>
      <c r="E114" s="240"/>
      <c r="F114" s="241"/>
      <c r="K114" s="260" t="s">
        <v>59</v>
      </c>
      <c r="L114" s="260"/>
      <c r="M114" s="260"/>
      <c r="N114" s="242">
        <f t="shared" si="8"/>
        <v>0</v>
      </c>
      <c r="O114" s="242"/>
      <c r="P114" s="242"/>
      <c r="Q114" s="242">
        <f t="shared" si="9"/>
        <v>0</v>
      </c>
      <c r="R114" s="242"/>
      <c r="S114" s="242"/>
      <c r="T114" s="242">
        <f t="shared" ca="1" si="10"/>
        <v>0</v>
      </c>
      <c r="U114" s="242"/>
      <c r="V114" s="242"/>
      <c r="W114" s="12"/>
      <c r="X114" s="12"/>
    </row>
    <row r="115" spans="2:24" ht="15" customHeight="1" x14ac:dyDescent="0.15">
      <c r="B115" s="244">
        <v>7</v>
      </c>
      <c r="C115" s="245"/>
      <c r="D115" s="239">
        <f t="shared" si="7"/>
        <v>0</v>
      </c>
      <c r="E115" s="240"/>
      <c r="F115" s="241"/>
      <c r="K115" s="260" t="s">
        <v>60</v>
      </c>
      <c r="L115" s="260"/>
      <c r="M115" s="260"/>
      <c r="N115" s="242">
        <f t="shared" si="8"/>
        <v>0</v>
      </c>
      <c r="O115" s="242"/>
      <c r="P115" s="242"/>
      <c r="Q115" s="242">
        <f t="shared" si="9"/>
        <v>0</v>
      </c>
      <c r="R115" s="242"/>
      <c r="S115" s="242"/>
      <c r="T115" s="242">
        <f t="shared" ca="1" si="10"/>
        <v>0</v>
      </c>
      <c r="U115" s="242"/>
      <c r="V115" s="242"/>
      <c r="W115" s="12"/>
      <c r="X115" s="12"/>
    </row>
    <row r="116" spans="2:24" ht="15" customHeight="1" x14ac:dyDescent="0.15">
      <c r="B116" s="244">
        <v>8</v>
      </c>
      <c r="C116" s="245"/>
      <c r="D116" s="239">
        <f t="shared" si="7"/>
        <v>0</v>
      </c>
      <c r="E116" s="240"/>
      <c r="F116" s="241"/>
      <c r="K116" s="260" t="s">
        <v>61</v>
      </c>
      <c r="L116" s="260"/>
      <c r="M116" s="260"/>
      <c r="N116" s="242">
        <f t="shared" si="8"/>
        <v>0</v>
      </c>
      <c r="O116" s="242"/>
      <c r="P116" s="242"/>
      <c r="Q116" s="242">
        <f t="shared" si="9"/>
        <v>0</v>
      </c>
      <c r="R116" s="242"/>
      <c r="S116" s="242"/>
      <c r="T116" s="242">
        <f t="shared" ca="1" si="10"/>
        <v>0</v>
      </c>
      <c r="U116" s="242"/>
      <c r="V116" s="242"/>
      <c r="W116" s="12"/>
      <c r="X116" s="12"/>
    </row>
    <row r="117" spans="2:24" ht="15" customHeight="1" x14ac:dyDescent="0.15">
      <c r="B117" s="244">
        <v>9</v>
      </c>
      <c r="C117" s="245"/>
      <c r="D117" s="239">
        <f t="shared" si="7"/>
        <v>0</v>
      </c>
      <c r="E117" s="240"/>
      <c r="F117" s="241"/>
      <c r="K117" s="260" t="s">
        <v>62</v>
      </c>
      <c r="L117" s="260"/>
      <c r="M117" s="260"/>
      <c r="N117" s="242">
        <f t="shared" si="8"/>
        <v>0</v>
      </c>
      <c r="O117" s="242"/>
      <c r="P117" s="242"/>
      <c r="Q117" s="242">
        <f t="shared" si="9"/>
        <v>0</v>
      </c>
      <c r="R117" s="242"/>
      <c r="S117" s="242"/>
      <c r="T117" s="242">
        <f t="shared" ca="1" si="10"/>
        <v>0</v>
      </c>
      <c r="U117" s="242"/>
      <c r="V117" s="242"/>
      <c r="W117" s="12"/>
      <c r="X117" s="12"/>
    </row>
    <row r="118" spans="2:24" ht="15" customHeight="1" x14ac:dyDescent="0.15">
      <c r="B118" s="244">
        <v>10</v>
      </c>
      <c r="C118" s="245"/>
      <c r="D118" s="239">
        <f t="shared" si="7"/>
        <v>0</v>
      </c>
      <c r="E118" s="240"/>
      <c r="F118" s="241"/>
      <c r="K118" s="260" t="s">
        <v>63</v>
      </c>
      <c r="L118" s="260"/>
      <c r="M118" s="260"/>
      <c r="N118" s="242">
        <f t="shared" si="8"/>
        <v>0</v>
      </c>
      <c r="O118" s="242"/>
      <c r="P118" s="242"/>
      <c r="Q118" s="242">
        <f t="shared" si="9"/>
        <v>0</v>
      </c>
      <c r="R118" s="242"/>
      <c r="S118" s="242"/>
      <c r="T118" s="242">
        <f t="shared" ca="1" si="10"/>
        <v>0</v>
      </c>
      <c r="U118" s="242"/>
      <c r="V118" s="242"/>
      <c r="W118" s="12"/>
      <c r="X118" s="12"/>
    </row>
    <row r="119" spans="2:24" ht="15" customHeight="1" x14ac:dyDescent="0.15">
      <c r="B119" s="244">
        <v>11</v>
      </c>
      <c r="C119" s="245"/>
      <c r="D119" s="239">
        <f t="shared" si="7"/>
        <v>0</v>
      </c>
      <c r="E119" s="240"/>
      <c r="F119" s="241"/>
      <c r="K119" s="260" t="s">
        <v>64</v>
      </c>
      <c r="L119" s="260"/>
      <c r="M119" s="260"/>
      <c r="N119" s="242">
        <f t="shared" si="8"/>
        <v>0</v>
      </c>
      <c r="O119" s="242"/>
      <c r="P119" s="242"/>
      <c r="Q119" s="242">
        <f t="shared" si="9"/>
        <v>0</v>
      </c>
      <c r="R119" s="242"/>
      <c r="S119" s="242"/>
      <c r="T119" s="242">
        <f t="shared" ca="1" si="10"/>
        <v>0</v>
      </c>
      <c r="U119" s="242"/>
      <c r="V119" s="242"/>
      <c r="W119" s="12"/>
      <c r="X119" s="12"/>
    </row>
    <row r="120" spans="2:24" ht="15" customHeight="1" x14ac:dyDescent="0.15">
      <c r="B120" s="244">
        <v>12</v>
      </c>
      <c r="C120" s="245"/>
      <c r="D120" s="239">
        <f t="shared" si="7"/>
        <v>0</v>
      </c>
      <c r="E120" s="240"/>
      <c r="F120" s="241"/>
      <c r="K120" s="260" t="s">
        <v>65</v>
      </c>
      <c r="L120" s="260"/>
      <c r="M120" s="260"/>
      <c r="N120" s="242">
        <f t="shared" si="8"/>
        <v>0</v>
      </c>
      <c r="O120" s="242"/>
      <c r="P120" s="242"/>
      <c r="Q120" s="242">
        <f t="shared" si="9"/>
        <v>0</v>
      </c>
      <c r="R120" s="242"/>
      <c r="S120" s="242"/>
      <c r="T120" s="242">
        <f t="shared" ca="1" si="10"/>
        <v>0</v>
      </c>
      <c r="U120" s="242"/>
      <c r="V120" s="242"/>
      <c r="W120" s="12"/>
      <c r="X120" s="12"/>
    </row>
    <row r="121" spans="2:24" ht="15" customHeight="1" x14ac:dyDescent="0.15">
      <c r="B121" s="244">
        <v>13</v>
      </c>
      <c r="C121" s="245"/>
      <c r="D121" s="239">
        <f t="shared" si="7"/>
        <v>0</v>
      </c>
      <c r="E121" s="240"/>
      <c r="F121" s="241"/>
      <c r="K121" s="260" t="s">
        <v>66</v>
      </c>
      <c r="L121" s="260"/>
      <c r="M121" s="260"/>
      <c r="N121" s="242">
        <f t="shared" si="8"/>
        <v>0</v>
      </c>
      <c r="O121" s="242"/>
      <c r="P121" s="242"/>
      <c r="Q121" s="242">
        <f t="shared" si="9"/>
        <v>0</v>
      </c>
      <c r="R121" s="242"/>
      <c r="S121" s="242"/>
      <c r="T121" s="242">
        <f t="shared" ca="1" si="10"/>
        <v>0</v>
      </c>
      <c r="U121" s="242"/>
      <c r="V121" s="242"/>
      <c r="W121" s="12"/>
      <c r="X121" s="12"/>
    </row>
    <row r="122" spans="2:24" ht="15" customHeight="1" x14ac:dyDescent="0.15">
      <c r="B122" s="244">
        <v>14</v>
      </c>
      <c r="C122" s="245"/>
      <c r="D122" s="239">
        <f t="shared" si="7"/>
        <v>0</v>
      </c>
      <c r="E122" s="240"/>
      <c r="F122" s="241"/>
      <c r="K122" s="260" t="s">
        <v>67</v>
      </c>
      <c r="L122" s="260"/>
      <c r="M122" s="260"/>
      <c r="N122" s="242">
        <f t="shared" si="8"/>
        <v>0</v>
      </c>
      <c r="O122" s="242"/>
      <c r="P122" s="242"/>
      <c r="Q122" s="242">
        <f t="shared" si="9"/>
        <v>0</v>
      </c>
      <c r="R122" s="242"/>
      <c r="S122" s="242"/>
      <c r="T122" s="242">
        <f t="shared" ca="1" si="10"/>
        <v>0</v>
      </c>
      <c r="U122" s="242"/>
      <c r="V122" s="242"/>
      <c r="W122" s="12"/>
      <c r="X122" s="12"/>
    </row>
    <row r="123" spans="2:24" ht="15" customHeight="1" x14ac:dyDescent="0.15">
      <c r="B123" s="244">
        <v>15</v>
      </c>
      <c r="C123" s="245"/>
      <c r="D123" s="239">
        <f t="shared" si="7"/>
        <v>0</v>
      </c>
      <c r="E123" s="240"/>
      <c r="F123" s="241"/>
      <c r="K123" s="260" t="s">
        <v>68</v>
      </c>
      <c r="L123" s="260"/>
      <c r="M123" s="260"/>
      <c r="N123" s="242">
        <f t="shared" si="8"/>
        <v>0</v>
      </c>
      <c r="O123" s="242"/>
      <c r="P123" s="242"/>
      <c r="Q123" s="242">
        <f t="shared" si="9"/>
        <v>0</v>
      </c>
      <c r="R123" s="242"/>
      <c r="S123" s="242"/>
      <c r="T123" s="242">
        <f t="shared" ca="1" si="10"/>
        <v>0</v>
      </c>
      <c r="U123" s="242"/>
      <c r="V123" s="242"/>
      <c r="W123" s="12"/>
      <c r="X123" s="12"/>
    </row>
    <row r="124" spans="2:24" ht="15" customHeight="1" x14ac:dyDescent="0.15">
      <c r="B124" s="244">
        <v>16</v>
      </c>
      <c r="C124" s="245"/>
      <c r="D124" s="239">
        <f t="shared" si="7"/>
        <v>0</v>
      </c>
      <c r="E124" s="240"/>
      <c r="F124" s="241"/>
      <c r="K124" s="260" t="s">
        <v>69</v>
      </c>
      <c r="L124" s="260"/>
      <c r="M124" s="260"/>
      <c r="N124" s="242">
        <f t="shared" si="8"/>
        <v>0</v>
      </c>
      <c r="O124" s="242"/>
      <c r="P124" s="242"/>
      <c r="Q124" s="242">
        <f t="shared" si="9"/>
        <v>0</v>
      </c>
      <c r="R124" s="242"/>
      <c r="S124" s="242"/>
      <c r="T124" s="242">
        <f t="shared" ca="1" si="10"/>
        <v>0</v>
      </c>
      <c r="U124" s="242"/>
      <c r="V124" s="242"/>
      <c r="W124" s="12"/>
      <c r="X124" s="12"/>
    </row>
    <row r="125" spans="2:24" ht="15" customHeight="1" x14ac:dyDescent="0.15">
      <c r="B125" s="244">
        <v>17</v>
      </c>
      <c r="C125" s="245"/>
      <c r="D125" s="239">
        <f t="shared" si="7"/>
        <v>0</v>
      </c>
      <c r="E125" s="240"/>
      <c r="F125" s="241"/>
      <c r="K125" s="260" t="s">
        <v>70</v>
      </c>
      <c r="L125" s="260"/>
      <c r="M125" s="260"/>
      <c r="N125" s="242">
        <f t="shared" si="8"/>
        <v>0</v>
      </c>
      <c r="O125" s="242"/>
      <c r="P125" s="242"/>
      <c r="Q125" s="242">
        <f t="shared" si="9"/>
        <v>0</v>
      </c>
      <c r="R125" s="242"/>
      <c r="S125" s="242"/>
      <c r="T125" s="242">
        <f t="shared" ca="1" si="10"/>
        <v>0</v>
      </c>
      <c r="U125" s="242"/>
      <c r="V125" s="242"/>
      <c r="W125" s="12"/>
      <c r="X125" s="12"/>
    </row>
    <row r="126" spans="2:24" ht="15" customHeight="1" x14ac:dyDescent="0.15">
      <c r="B126" s="244">
        <v>18</v>
      </c>
      <c r="C126" s="245"/>
      <c r="D126" s="239">
        <f t="shared" si="7"/>
        <v>0</v>
      </c>
      <c r="E126" s="240"/>
      <c r="F126" s="241"/>
      <c r="K126" s="260" t="s">
        <v>71</v>
      </c>
      <c r="L126" s="260"/>
      <c r="M126" s="260"/>
      <c r="N126" s="242">
        <f t="shared" si="8"/>
        <v>0</v>
      </c>
      <c r="O126" s="242"/>
      <c r="P126" s="242"/>
      <c r="Q126" s="242">
        <f t="shared" si="9"/>
        <v>0</v>
      </c>
      <c r="R126" s="242"/>
      <c r="S126" s="242"/>
      <c r="T126" s="242">
        <f t="shared" ca="1" si="10"/>
        <v>0</v>
      </c>
      <c r="U126" s="242"/>
      <c r="V126" s="242"/>
      <c r="W126" s="12"/>
      <c r="X126" s="12"/>
    </row>
    <row r="127" spans="2:24" ht="15" customHeight="1" x14ac:dyDescent="0.15">
      <c r="B127" s="244">
        <v>19</v>
      </c>
      <c r="C127" s="245"/>
      <c r="D127" s="239">
        <f t="shared" si="7"/>
        <v>0</v>
      </c>
      <c r="E127" s="240"/>
      <c r="F127" s="241"/>
      <c r="K127" s="260" t="s">
        <v>72</v>
      </c>
      <c r="L127" s="260"/>
      <c r="M127" s="260"/>
      <c r="N127" s="242">
        <f t="shared" si="8"/>
        <v>0</v>
      </c>
      <c r="O127" s="242"/>
      <c r="P127" s="242"/>
      <c r="Q127" s="242">
        <f t="shared" si="9"/>
        <v>0</v>
      </c>
      <c r="R127" s="242"/>
      <c r="S127" s="242"/>
      <c r="T127" s="242">
        <f t="shared" ca="1" si="10"/>
        <v>0</v>
      </c>
      <c r="U127" s="242"/>
      <c r="V127" s="242"/>
      <c r="W127" s="12"/>
      <c r="X127" s="12"/>
    </row>
    <row r="128" spans="2:24" ht="15" customHeight="1" x14ac:dyDescent="0.15">
      <c r="B128" s="244">
        <v>20</v>
      </c>
      <c r="C128" s="245"/>
      <c r="D128" s="239">
        <f t="shared" si="7"/>
        <v>0</v>
      </c>
      <c r="E128" s="240"/>
      <c r="F128" s="241"/>
      <c r="K128" s="260" t="s">
        <v>73</v>
      </c>
      <c r="L128" s="260"/>
      <c r="M128" s="260"/>
      <c r="N128" s="242">
        <f t="shared" si="8"/>
        <v>0</v>
      </c>
      <c r="O128" s="242"/>
      <c r="P128" s="242"/>
      <c r="Q128" s="242">
        <f t="shared" si="9"/>
        <v>0</v>
      </c>
      <c r="R128" s="242"/>
      <c r="S128" s="242"/>
      <c r="T128" s="242">
        <f t="shared" ca="1" si="10"/>
        <v>0</v>
      </c>
      <c r="U128" s="242"/>
      <c r="V128" s="242"/>
      <c r="W128" s="12"/>
      <c r="X128" s="12"/>
    </row>
    <row r="129" spans="2:24" ht="15" customHeight="1" x14ac:dyDescent="0.15">
      <c r="B129" s="244">
        <v>21</v>
      </c>
      <c r="C129" s="245"/>
      <c r="D129" s="239">
        <f t="shared" si="7"/>
        <v>0</v>
      </c>
      <c r="E129" s="240"/>
      <c r="F129" s="241"/>
      <c r="K129" s="260" t="s">
        <v>74</v>
      </c>
      <c r="L129" s="260"/>
      <c r="M129" s="260"/>
      <c r="N129" s="242">
        <f t="shared" si="8"/>
        <v>0</v>
      </c>
      <c r="O129" s="242"/>
      <c r="P129" s="242"/>
      <c r="Q129" s="242">
        <f t="shared" si="9"/>
        <v>0</v>
      </c>
      <c r="R129" s="242"/>
      <c r="S129" s="242"/>
      <c r="T129" s="242">
        <f t="shared" ca="1" si="10"/>
        <v>0</v>
      </c>
      <c r="U129" s="242"/>
      <c r="V129" s="242"/>
      <c r="W129" s="12"/>
      <c r="X129" s="12"/>
    </row>
    <row r="130" spans="2:24" ht="15" customHeight="1" x14ac:dyDescent="0.15">
      <c r="B130" s="244">
        <v>22</v>
      </c>
      <c r="C130" s="245"/>
      <c r="D130" s="239">
        <f t="shared" si="7"/>
        <v>0</v>
      </c>
      <c r="E130" s="240"/>
      <c r="F130" s="241"/>
      <c r="K130" s="260" t="s">
        <v>75</v>
      </c>
      <c r="L130" s="260"/>
      <c r="M130" s="260"/>
      <c r="N130" s="242">
        <f t="shared" si="8"/>
        <v>0</v>
      </c>
      <c r="O130" s="242"/>
      <c r="P130" s="242"/>
      <c r="Q130" s="242">
        <f t="shared" si="9"/>
        <v>0</v>
      </c>
      <c r="R130" s="242"/>
      <c r="S130" s="242"/>
      <c r="T130" s="242">
        <f t="shared" ca="1" si="10"/>
        <v>0</v>
      </c>
      <c r="U130" s="242"/>
      <c r="V130" s="242"/>
      <c r="W130" s="12"/>
      <c r="X130" s="12"/>
    </row>
    <row r="131" spans="2:24" ht="15" customHeight="1" x14ac:dyDescent="0.15">
      <c r="B131" s="244">
        <v>23</v>
      </c>
      <c r="C131" s="245"/>
      <c r="D131" s="239">
        <f t="shared" si="7"/>
        <v>0</v>
      </c>
      <c r="E131" s="240"/>
      <c r="F131" s="241"/>
      <c r="K131" s="260" t="s">
        <v>76</v>
      </c>
      <c r="L131" s="260"/>
      <c r="M131" s="260"/>
      <c r="N131" s="242">
        <f t="shared" si="8"/>
        <v>0</v>
      </c>
      <c r="O131" s="242"/>
      <c r="P131" s="242"/>
      <c r="Q131" s="242">
        <f t="shared" si="9"/>
        <v>0</v>
      </c>
      <c r="R131" s="242"/>
      <c r="S131" s="242"/>
      <c r="T131" s="242">
        <f t="shared" ca="1" si="10"/>
        <v>0</v>
      </c>
      <c r="U131" s="242"/>
      <c r="V131" s="242"/>
      <c r="W131" s="12"/>
      <c r="X131" s="12"/>
    </row>
    <row r="132" spans="2:24" ht="15" customHeight="1" x14ac:dyDescent="0.15">
      <c r="B132" s="244">
        <v>24</v>
      </c>
      <c r="C132" s="245"/>
      <c r="D132" s="239">
        <f t="shared" si="7"/>
        <v>0</v>
      </c>
      <c r="E132" s="240"/>
      <c r="F132" s="241"/>
      <c r="K132" s="263" t="s">
        <v>77</v>
      </c>
      <c r="L132" s="263"/>
      <c r="M132" s="263"/>
      <c r="N132" s="235">
        <f t="shared" si="8"/>
        <v>0</v>
      </c>
      <c r="O132" s="235"/>
      <c r="P132" s="235"/>
      <c r="Q132" s="235">
        <f t="shared" si="9"/>
        <v>0</v>
      </c>
      <c r="R132" s="235"/>
      <c r="S132" s="235"/>
      <c r="T132" s="235">
        <f t="shared" ca="1" si="10"/>
        <v>0</v>
      </c>
      <c r="U132" s="235"/>
      <c r="V132" s="235"/>
      <c r="W132" s="12"/>
      <c r="X132" s="12"/>
    </row>
    <row r="133" spans="2:24" ht="15" customHeight="1" x14ac:dyDescent="0.15">
      <c r="B133" s="244">
        <v>25</v>
      </c>
      <c r="C133" s="245"/>
      <c r="D133" s="239">
        <f t="shared" si="7"/>
        <v>0</v>
      </c>
      <c r="E133" s="240"/>
      <c r="F133" s="241"/>
      <c r="K133" s="236" t="s">
        <v>10</v>
      </c>
      <c r="L133" s="237"/>
      <c r="M133" s="238"/>
      <c r="N133" s="243">
        <f>SUM(N109:P132)</f>
        <v>0</v>
      </c>
      <c r="O133" s="243"/>
      <c r="P133" s="243"/>
      <c r="Q133" s="243">
        <f>SUM(Q109:S132)</f>
        <v>0</v>
      </c>
      <c r="R133" s="243"/>
      <c r="S133" s="243"/>
      <c r="T133" s="243">
        <f ca="1">SUM(T109:V132)</f>
        <v>0</v>
      </c>
      <c r="U133" s="243"/>
      <c r="V133" s="243"/>
      <c r="W133" s="12"/>
      <c r="X133" s="12"/>
    </row>
    <row r="134" spans="2:24" ht="15" customHeight="1" x14ac:dyDescent="0.15">
      <c r="B134" s="244">
        <v>26</v>
      </c>
      <c r="C134" s="245"/>
      <c r="D134" s="239">
        <f t="shared" si="7"/>
        <v>0</v>
      </c>
      <c r="E134" s="240"/>
      <c r="F134" s="241"/>
    </row>
    <row r="135" spans="2:24" ht="15" customHeight="1" x14ac:dyDescent="0.15">
      <c r="B135" s="244">
        <v>27</v>
      </c>
      <c r="C135" s="245"/>
      <c r="D135" s="239">
        <f t="shared" si="7"/>
        <v>0</v>
      </c>
      <c r="E135" s="240"/>
      <c r="F135" s="241"/>
    </row>
    <row r="136" spans="2:24" ht="15" customHeight="1" x14ac:dyDescent="0.15">
      <c r="B136" s="244">
        <v>28</v>
      </c>
      <c r="C136" s="245"/>
      <c r="D136" s="239">
        <f t="shared" si="7"/>
        <v>0</v>
      </c>
      <c r="E136" s="240"/>
      <c r="F136" s="241"/>
    </row>
    <row r="137" spans="2:24" ht="15" customHeight="1" x14ac:dyDescent="0.15">
      <c r="B137" s="244">
        <v>29</v>
      </c>
      <c r="C137" s="245"/>
      <c r="D137" s="239">
        <f t="shared" si="7"/>
        <v>0</v>
      </c>
      <c r="E137" s="240"/>
      <c r="F137" s="241"/>
    </row>
    <row r="138" spans="2:24" ht="15" customHeight="1" x14ac:dyDescent="0.15">
      <c r="B138" s="244">
        <v>30</v>
      </c>
      <c r="C138" s="245"/>
      <c r="D138" s="239">
        <f t="shared" si="7"/>
        <v>0</v>
      </c>
      <c r="E138" s="240"/>
      <c r="F138" s="241"/>
    </row>
    <row r="139" spans="2:24" ht="15" customHeight="1" x14ac:dyDescent="0.15">
      <c r="B139" s="261">
        <v>31</v>
      </c>
      <c r="C139" s="262"/>
      <c r="D139" s="229">
        <f t="shared" si="7"/>
        <v>0</v>
      </c>
      <c r="E139" s="230"/>
      <c r="F139" s="231"/>
    </row>
    <row r="140" spans="2:24" ht="15" customHeight="1" x14ac:dyDescent="0.15">
      <c r="B140" s="236" t="s">
        <v>10</v>
      </c>
      <c r="C140" s="237"/>
      <c r="D140" s="232">
        <f>SUM(D109:F139)</f>
        <v>0</v>
      </c>
      <c r="E140" s="233"/>
      <c r="F140" s="234"/>
    </row>
    <row r="143" spans="2:24" ht="15" customHeight="1" x14ac:dyDescent="0.15">
      <c r="B143" s="1" t="s">
        <v>84</v>
      </c>
    </row>
    <row r="144" spans="2:24" ht="15" customHeight="1" x14ac:dyDescent="0.15">
      <c r="B144" s="1" t="s">
        <v>129</v>
      </c>
    </row>
    <row r="145" spans="2:14" ht="15" customHeight="1" x14ac:dyDescent="0.15">
      <c r="B145" s="2" t="s">
        <v>6</v>
      </c>
      <c r="C145" s="256">
        <v>12500</v>
      </c>
      <c r="D145" s="256"/>
      <c r="E145" s="54" t="s">
        <v>7</v>
      </c>
      <c r="F145" s="255">
        <f t="shared" ref="F145:F150" ca="1" si="11">N57</f>
        <v>0</v>
      </c>
      <c r="G145" s="255"/>
      <c r="H145" s="54" t="s">
        <v>8</v>
      </c>
      <c r="I145" s="54" t="s">
        <v>9</v>
      </c>
      <c r="J145" s="228">
        <f t="shared" ref="J145:J150" ca="1" si="12">C145*F145</f>
        <v>0</v>
      </c>
      <c r="K145" s="228"/>
      <c r="L145" s="228"/>
      <c r="M145" s="228"/>
      <c r="N145" s="1" t="s">
        <v>4</v>
      </c>
    </row>
    <row r="146" spans="2:14" ht="15" customHeight="1" x14ac:dyDescent="0.15">
      <c r="B146" s="2" t="s">
        <v>6</v>
      </c>
      <c r="C146" s="256">
        <f>C145-100</f>
        <v>12400</v>
      </c>
      <c r="D146" s="256"/>
      <c r="E146" s="54" t="s">
        <v>7</v>
      </c>
      <c r="F146" s="255">
        <f t="shared" ca="1" si="11"/>
        <v>0</v>
      </c>
      <c r="G146" s="255"/>
      <c r="H146" s="54" t="s">
        <v>8</v>
      </c>
      <c r="I146" s="54" t="s">
        <v>9</v>
      </c>
      <c r="J146" s="257">
        <f t="shared" ca="1" si="12"/>
        <v>0</v>
      </c>
      <c r="K146" s="257"/>
      <c r="L146" s="257"/>
      <c r="M146" s="257"/>
      <c r="N146" s="1" t="s">
        <v>4</v>
      </c>
    </row>
    <row r="147" spans="2:14" ht="15" customHeight="1" x14ac:dyDescent="0.15">
      <c r="B147" s="2" t="s">
        <v>6</v>
      </c>
      <c r="C147" s="256">
        <f>C145-200</f>
        <v>12300</v>
      </c>
      <c r="D147" s="256"/>
      <c r="E147" s="54" t="s">
        <v>7</v>
      </c>
      <c r="F147" s="255">
        <f t="shared" ca="1" si="11"/>
        <v>0</v>
      </c>
      <c r="G147" s="255"/>
      <c r="H147" s="54" t="s">
        <v>8</v>
      </c>
      <c r="I147" s="54" t="s">
        <v>9</v>
      </c>
      <c r="J147" s="257">
        <f t="shared" ca="1" si="12"/>
        <v>0</v>
      </c>
      <c r="K147" s="257"/>
      <c r="L147" s="257"/>
      <c r="M147" s="257"/>
      <c r="N147" s="1" t="s">
        <v>4</v>
      </c>
    </row>
    <row r="148" spans="2:14" ht="15" customHeight="1" x14ac:dyDescent="0.15">
      <c r="B148" s="2" t="s">
        <v>6</v>
      </c>
      <c r="C148" s="256">
        <f>C145-400</f>
        <v>12100</v>
      </c>
      <c r="D148" s="256"/>
      <c r="E148" s="54" t="s">
        <v>7</v>
      </c>
      <c r="F148" s="255">
        <f t="shared" ca="1" si="11"/>
        <v>0</v>
      </c>
      <c r="G148" s="255"/>
      <c r="H148" s="54" t="s">
        <v>8</v>
      </c>
      <c r="I148" s="54" t="s">
        <v>9</v>
      </c>
      <c r="J148" s="257">
        <f t="shared" ca="1" si="12"/>
        <v>0</v>
      </c>
      <c r="K148" s="257"/>
      <c r="L148" s="257"/>
      <c r="M148" s="257"/>
      <c r="N148" s="1" t="s">
        <v>4</v>
      </c>
    </row>
    <row r="149" spans="2:14" ht="15" customHeight="1" x14ac:dyDescent="0.15">
      <c r="B149" s="2" t="s">
        <v>6</v>
      </c>
      <c r="C149" s="256">
        <f>C145-500</f>
        <v>12000</v>
      </c>
      <c r="D149" s="256"/>
      <c r="E149" s="54" t="s">
        <v>7</v>
      </c>
      <c r="F149" s="255">
        <f t="shared" ca="1" si="11"/>
        <v>0</v>
      </c>
      <c r="G149" s="255"/>
      <c r="H149" s="54" t="s">
        <v>8</v>
      </c>
      <c r="I149" s="54" t="s">
        <v>9</v>
      </c>
      <c r="J149" s="257">
        <f t="shared" ca="1" si="12"/>
        <v>0</v>
      </c>
      <c r="K149" s="257"/>
      <c r="L149" s="257"/>
      <c r="M149" s="257"/>
      <c r="N149" s="1" t="s">
        <v>4</v>
      </c>
    </row>
    <row r="150" spans="2:14" ht="15" customHeight="1" x14ac:dyDescent="0.15">
      <c r="B150" s="18" t="s">
        <v>6</v>
      </c>
      <c r="C150" s="254">
        <f>C145-800</f>
        <v>11700</v>
      </c>
      <c r="D150" s="254"/>
      <c r="E150" s="57" t="s">
        <v>7</v>
      </c>
      <c r="F150" s="255">
        <f t="shared" ca="1" si="11"/>
        <v>0</v>
      </c>
      <c r="G150" s="255"/>
      <c r="H150" s="57" t="s">
        <v>8</v>
      </c>
      <c r="I150" s="57" t="s">
        <v>9</v>
      </c>
      <c r="J150" s="258">
        <f t="shared" ca="1" si="12"/>
        <v>0</v>
      </c>
      <c r="K150" s="258"/>
      <c r="L150" s="258"/>
      <c r="M150" s="258"/>
      <c r="N150" s="16" t="s">
        <v>4</v>
      </c>
    </row>
    <row r="151" spans="2:14" ht="15" customHeight="1" x14ac:dyDescent="0.15">
      <c r="D151" s="2" t="s">
        <v>10</v>
      </c>
      <c r="F151" s="259">
        <f ca="1">SUM(F145:G150)</f>
        <v>0</v>
      </c>
      <c r="G151" s="259"/>
      <c r="H151" s="1" t="s">
        <v>8</v>
      </c>
      <c r="J151" s="228">
        <f ca="1">SUM(J145:M150)</f>
        <v>0</v>
      </c>
      <c r="K151" s="228"/>
      <c r="L151" s="228"/>
      <c r="M151" s="228"/>
      <c r="N151" s="1" t="s">
        <v>4</v>
      </c>
    </row>
    <row r="152" spans="2:14" ht="15" customHeight="1" x14ac:dyDescent="0.15">
      <c r="B152" s="1" t="s">
        <v>130</v>
      </c>
    </row>
    <row r="153" spans="2:14" ht="15" customHeight="1" x14ac:dyDescent="0.15">
      <c r="B153" s="2" t="s">
        <v>6</v>
      </c>
      <c r="C153" s="256">
        <f>C145*0.9</f>
        <v>11250</v>
      </c>
      <c r="D153" s="256"/>
      <c r="E153" s="54" t="s">
        <v>7</v>
      </c>
      <c r="F153" s="255">
        <f t="shared" ref="F153:F158" ca="1" si="13">P57</f>
        <v>0</v>
      </c>
      <c r="G153" s="255"/>
      <c r="H153" s="54" t="s">
        <v>8</v>
      </c>
      <c r="I153" s="54" t="s">
        <v>9</v>
      </c>
      <c r="J153" s="228">
        <f t="shared" ref="J153:J158" ca="1" si="14">C153*F153</f>
        <v>0</v>
      </c>
      <c r="K153" s="228"/>
      <c r="L153" s="228"/>
      <c r="M153" s="228"/>
      <c r="N153" s="1" t="s">
        <v>4</v>
      </c>
    </row>
    <row r="154" spans="2:14" ht="15" customHeight="1" x14ac:dyDescent="0.15">
      <c r="B154" s="2" t="s">
        <v>6</v>
      </c>
      <c r="C154" s="256">
        <f>C153-100</f>
        <v>11150</v>
      </c>
      <c r="D154" s="256"/>
      <c r="E154" s="54" t="s">
        <v>7</v>
      </c>
      <c r="F154" s="255">
        <f t="shared" ca="1" si="13"/>
        <v>0</v>
      </c>
      <c r="G154" s="255"/>
      <c r="H154" s="54" t="s">
        <v>8</v>
      </c>
      <c r="I154" s="54" t="s">
        <v>9</v>
      </c>
      <c r="J154" s="257">
        <f t="shared" ca="1" si="14"/>
        <v>0</v>
      </c>
      <c r="K154" s="257"/>
      <c r="L154" s="257"/>
      <c r="M154" s="257"/>
      <c r="N154" s="1" t="s">
        <v>4</v>
      </c>
    </row>
    <row r="155" spans="2:14" ht="15" customHeight="1" x14ac:dyDescent="0.15">
      <c r="B155" s="2" t="s">
        <v>6</v>
      </c>
      <c r="C155" s="256">
        <f>C153-200</f>
        <v>11050</v>
      </c>
      <c r="D155" s="256"/>
      <c r="E155" s="54" t="s">
        <v>7</v>
      </c>
      <c r="F155" s="255">
        <f t="shared" ca="1" si="13"/>
        <v>0</v>
      </c>
      <c r="G155" s="255"/>
      <c r="H155" s="54" t="s">
        <v>8</v>
      </c>
      <c r="I155" s="54" t="s">
        <v>9</v>
      </c>
      <c r="J155" s="257">
        <f t="shared" ca="1" si="14"/>
        <v>0</v>
      </c>
      <c r="K155" s="257"/>
      <c r="L155" s="257"/>
      <c r="M155" s="257"/>
      <c r="N155" s="1" t="s">
        <v>4</v>
      </c>
    </row>
    <row r="156" spans="2:14" ht="15" customHeight="1" x14ac:dyDescent="0.15">
      <c r="B156" s="2" t="s">
        <v>6</v>
      </c>
      <c r="C156" s="256">
        <f>C153-400</f>
        <v>10850</v>
      </c>
      <c r="D156" s="256"/>
      <c r="E156" s="54" t="s">
        <v>7</v>
      </c>
      <c r="F156" s="255">
        <f t="shared" ca="1" si="13"/>
        <v>0</v>
      </c>
      <c r="G156" s="255"/>
      <c r="H156" s="54" t="s">
        <v>8</v>
      </c>
      <c r="I156" s="54" t="s">
        <v>9</v>
      </c>
      <c r="J156" s="257">
        <f t="shared" ca="1" si="14"/>
        <v>0</v>
      </c>
      <c r="K156" s="257"/>
      <c r="L156" s="257"/>
      <c r="M156" s="257"/>
      <c r="N156" s="1" t="s">
        <v>4</v>
      </c>
    </row>
    <row r="157" spans="2:14" ht="15" customHeight="1" x14ac:dyDescent="0.15">
      <c r="B157" s="2" t="s">
        <v>6</v>
      </c>
      <c r="C157" s="256">
        <f>C153-500</f>
        <v>10750</v>
      </c>
      <c r="D157" s="256"/>
      <c r="E157" s="54" t="s">
        <v>7</v>
      </c>
      <c r="F157" s="255">
        <f t="shared" ca="1" si="13"/>
        <v>0</v>
      </c>
      <c r="G157" s="255"/>
      <c r="H157" s="54" t="s">
        <v>8</v>
      </c>
      <c r="I157" s="54" t="s">
        <v>9</v>
      </c>
      <c r="J157" s="257">
        <f t="shared" ca="1" si="14"/>
        <v>0</v>
      </c>
      <c r="K157" s="257"/>
      <c r="L157" s="257"/>
      <c r="M157" s="257"/>
      <c r="N157" s="1" t="s">
        <v>4</v>
      </c>
    </row>
    <row r="158" spans="2:14" ht="15" customHeight="1" x14ac:dyDescent="0.15">
      <c r="B158" s="18" t="s">
        <v>6</v>
      </c>
      <c r="C158" s="254">
        <f>C153-800</f>
        <v>10450</v>
      </c>
      <c r="D158" s="254"/>
      <c r="E158" s="57" t="s">
        <v>7</v>
      </c>
      <c r="F158" s="255">
        <f t="shared" ca="1" si="13"/>
        <v>0</v>
      </c>
      <c r="G158" s="255"/>
      <c r="H158" s="57" t="s">
        <v>8</v>
      </c>
      <c r="I158" s="57" t="s">
        <v>9</v>
      </c>
      <c r="J158" s="258">
        <f t="shared" ca="1" si="14"/>
        <v>0</v>
      </c>
      <c r="K158" s="258"/>
      <c r="L158" s="258"/>
      <c r="M158" s="258"/>
      <c r="N158" s="16" t="s">
        <v>4</v>
      </c>
    </row>
    <row r="159" spans="2:14" ht="15" customHeight="1" x14ac:dyDescent="0.15">
      <c r="D159" s="2" t="s">
        <v>10</v>
      </c>
      <c r="F159" s="259">
        <f ca="1">SUM(F153:G158)</f>
        <v>0</v>
      </c>
      <c r="G159" s="259"/>
      <c r="H159" s="1" t="s">
        <v>8</v>
      </c>
      <c r="J159" s="228">
        <f ca="1">SUM(J153:M158)</f>
        <v>0</v>
      </c>
      <c r="K159" s="228"/>
      <c r="L159" s="228"/>
      <c r="M159" s="228"/>
      <c r="N159" s="1" t="s">
        <v>4</v>
      </c>
    </row>
  </sheetData>
  <sheetProtection selectLockedCells="1"/>
  <mergeCells count="652">
    <mergeCell ref="T104:Y104"/>
    <mergeCell ref="T105:Y105"/>
    <mergeCell ref="T106:Y106"/>
    <mergeCell ref="T98:Y98"/>
    <mergeCell ref="T99:Y99"/>
    <mergeCell ref="T100:Y100"/>
    <mergeCell ref="T101:Y101"/>
    <mergeCell ref="T102:Y102"/>
    <mergeCell ref="T103:Y103"/>
    <mergeCell ref="T93:Y93"/>
    <mergeCell ref="T94:Y94"/>
    <mergeCell ref="T95:Y95"/>
    <mergeCell ref="T96:Y96"/>
    <mergeCell ref="T97:Y97"/>
    <mergeCell ref="T69:Y69"/>
    <mergeCell ref="T70:Y70"/>
    <mergeCell ref="T71:Y71"/>
    <mergeCell ref="T72:Y72"/>
    <mergeCell ref="T73:Y73"/>
    <mergeCell ref="T74:Y74"/>
    <mergeCell ref="T75:Y75"/>
    <mergeCell ref="T90:Y90"/>
    <mergeCell ref="T91:Y91"/>
    <mergeCell ref="T65:Y66"/>
    <mergeCell ref="T67:Y67"/>
    <mergeCell ref="T68:Y68"/>
    <mergeCell ref="N59:O59"/>
    <mergeCell ref="P57:Q57"/>
    <mergeCell ref="P59:Q59"/>
    <mergeCell ref="P60:Q60"/>
    <mergeCell ref="L6:N6"/>
    <mergeCell ref="L8:N8"/>
    <mergeCell ref="K51:L51"/>
    <mergeCell ref="L59:M59"/>
    <mergeCell ref="R61:S61"/>
    <mergeCell ref="N61:O61"/>
    <mergeCell ref="N58:O58"/>
    <mergeCell ref="P58:Q58"/>
    <mergeCell ref="N60:O60"/>
    <mergeCell ref="P61:Q61"/>
    <mergeCell ref="N62:O62"/>
    <mergeCell ref="N63:O63"/>
    <mergeCell ref="P62:Q62"/>
    <mergeCell ref="P63:Q63"/>
    <mergeCell ref="K23:L23"/>
    <mergeCell ref="K52:L52"/>
    <mergeCell ref="B1:O1"/>
    <mergeCell ref="Z104:AA104"/>
    <mergeCell ref="Z105:AA105"/>
    <mergeCell ref="Z106:AA106"/>
    <mergeCell ref="Z100:AA100"/>
    <mergeCell ref="Z101:AA101"/>
    <mergeCell ref="Z102:AA102"/>
    <mergeCell ref="Z103:AA103"/>
    <mergeCell ref="Z91:AA91"/>
    <mergeCell ref="Z96:AA96"/>
    <mergeCell ref="Z97:AA97"/>
    <mergeCell ref="Z98:AA98"/>
    <mergeCell ref="Z99:AA99"/>
    <mergeCell ref="Z92:AA92"/>
    <mergeCell ref="Z93:AA93"/>
    <mergeCell ref="Z94:AA94"/>
    <mergeCell ref="Z95:AA95"/>
    <mergeCell ref="Z85:AA85"/>
    <mergeCell ref="Z86:AA86"/>
    <mergeCell ref="Z87:AA87"/>
    <mergeCell ref="Z88:AA88"/>
    <mergeCell ref="Z89:AA89"/>
    <mergeCell ref="Z90:AA90"/>
    <mergeCell ref="Z67:AA67"/>
    <mergeCell ref="J145:M145"/>
    <mergeCell ref="D139:F139"/>
    <mergeCell ref="D140:F140"/>
    <mergeCell ref="N132:P132"/>
    <mergeCell ref="Q132:S132"/>
    <mergeCell ref="K133:M133"/>
    <mergeCell ref="D132:F132"/>
    <mergeCell ref="D136:F136"/>
    <mergeCell ref="F145:G145"/>
    <mergeCell ref="T132:V132"/>
    <mergeCell ref="N133:P133"/>
    <mergeCell ref="Q133:S133"/>
    <mergeCell ref="T133:V133"/>
    <mergeCell ref="N130:P130"/>
    <mergeCell ref="Q130:S130"/>
    <mergeCell ref="T130:V130"/>
    <mergeCell ref="N131:P131"/>
    <mergeCell ref="Q131:S131"/>
    <mergeCell ref="T131:V131"/>
    <mergeCell ref="N128:P128"/>
    <mergeCell ref="Q128:S128"/>
    <mergeCell ref="T128:V128"/>
    <mergeCell ref="N129:P129"/>
    <mergeCell ref="Q129:S129"/>
    <mergeCell ref="T129:V129"/>
    <mergeCell ref="N126:P126"/>
    <mergeCell ref="Q126:S126"/>
    <mergeCell ref="T126:V126"/>
    <mergeCell ref="N127:P127"/>
    <mergeCell ref="Q127:S127"/>
    <mergeCell ref="T127:V127"/>
    <mergeCell ref="N124:P124"/>
    <mergeCell ref="Q124:S124"/>
    <mergeCell ref="T124:V124"/>
    <mergeCell ref="N125:P125"/>
    <mergeCell ref="Q125:S125"/>
    <mergeCell ref="T125:V125"/>
    <mergeCell ref="N122:P122"/>
    <mergeCell ref="Q122:S122"/>
    <mergeCell ref="T122:V122"/>
    <mergeCell ref="N123:P123"/>
    <mergeCell ref="Q123:S123"/>
    <mergeCell ref="T123:V123"/>
    <mergeCell ref="N120:P120"/>
    <mergeCell ref="Q120:S120"/>
    <mergeCell ref="T120:V120"/>
    <mergeCell ref="N121:P121"/>
    <mergeCell ref="Q121:S121"/>
    <mergeCell ref="T121:V121"/>
    <mergeCell ref="N118:P118"/>
    <mergeCell ref="Q118:S118"/>
    <mergeCell ref="T118:V118"/>
    <mergeCell ref="N119:P119"/>
    <mergeCell ref="Q119:S119"/>
    <mergeCell ref="T119:V119"/>
    <mergeCell ref="N116:P116"/>
    <mergeCell ref="Q116:S116"/>
    <mergeCell ref="T116:V116"/>
    <mergeCell ref="N117:P117"/>
    <mergeCell ref="Q117:S117"/>
    <mergeCell ref="T117:V117"/>
    <mergeCell ref="N114:P114"/>
    <mergeCell ref="Q114:S114"/>
    <mergeCell ref="T114:V114"/>
    <mergeCell ref="N115:P115"/>
    <mergeCell ref="Q115:S115"/>
    <mergeCell ref="T115:V115"/>
    <mergeCell ref="Q112:S112"/>
    <mergeCell ref="T112:V112"/>
    <mergeCell ref="N113:P113"/>
    <mergeCell ref="Q113:S113"/>
    <mergeCell ref="T113:V113"/>
    <mergeCell ref="Q110:S110"/>
    <mergeCell ref="T110:V110"/>
    <mergeCell ref="N111:P111"/>
    <mergeCell ref="Q111:S111"/>
    <mergeCell ref="T111:V111"/>
    <mergeCell ref="K111:M111"/>
    <mergeCell ref="K112:M112"/>
    <mergeCell ref="K108:M108"/>
    <mergeCell ref="N108:P108"/>
    <mergeCell ref="N109:P109"/>
    <mergeCell ref="N110:P110"/>
    <mergeCell ref="N112:P112"/>
    <mergeCell ref="K113:M113"/>
    <mergeCell ref="K114:M114"/>
    <mergeCell ref="K115:M115"/>
    <mergeCell ref="K116:M116"/>
    <mergeCell ref="D115:F115"/>
    <mergeCell ref="D116:F116"/>
    <mergeCell ref="D113:F113"/>
    <mergeCell ref="D114:F114"/>
    <mergeCell ref="D127:F127"/>
    <mergeCell ref="D128:F128"/>
    <mergeCell ref="D129:F129"/>
    <mergeCell ref="D124:F124"/>
    <mergeCell ref="D117:F117"/>
    <mergeCell ref="D118:F118"/>
    <mergeCell ref="K117:M117"/>
    <mergeCell ref="K118:M118"/>
    <mergeCell ref="B136:C136"/>
    <mergeCell ref="B134:C134"/>
    <mergeCell ref="D130:F130"/>
    <mergeCell ref="D125:F125"/>
    <mergeCell ref="D126:F126"/>
    <mergeCell ref="Z66:AA66"/>
    <mergeCell ref="D108:F108"/>
    <mergeCell ref="D109:F109"/>
    <mergeCell ref="D110:F110"/>
    <mergeCell ref="K109:M109"/>
    <mergeCell ref="K110:M110"/>
    <mergeCell ref="Q108:S108"/>
    <mergeCell ref="T108:V108"/>
    <mergeCell ref="Z83:AA83"/>
    <mergeCell ref="Z84:AA84"/>
    <mergeCell ref="Q109:S109"/>
    <mergeCell ref="T109:V109"/>
    <mergeCell ref="K129:M129"/>
    <mergeCell ref="K130:M130"/>
    <mergeCell ref="K127:M127"/>
    <mergeCell ref="K128:M128"/>
    <mergeCell ref="K125:M125"/>
    <mergeCell ref="K126:M126"/>
    <mergeCell ref="K123:M123"/>
    <mergeCell ref="K131:M131"/>
    <mergeCell ref="K132:M132"/>
    <mergeCell ref="D134:F134"/>
    <mergeCell ref="B135:C135"/>
    <mergeCell ref="B132:C132"/>
    <mergeCell ref="B133:C133"/>
    <mergeCell ref="D131:F131"/>
    <mergeCell ref="D133:F133"/>
    <mergeCell ref="D135:F135"/>
    <mergeCell ref="C148:D148"/>
    <mergeCell ref="F148:G148"/>
    <mergeCell ref="C147:D147"/>
    <mergeCell ref="F147:G147"/>
    <mergeCell ref="D137:F137"/>
    <mergeCell ref="B140:C140"/>
    <mergeCell ref="F146:G146"/>
    <mergeCell ref="J151:M151"/>
    <mergeCell ref="J149:M149"/>
    <mergeCell ref="J150:M150"/>
    <mergeCell ref="F151:G151"/>
    <mergeCell ref="J147:M147"/>
    <mergeCell ref="J148:M148"/>
    <mergeCell ref="C150:D150"/>
    <mergeCell ref="F150:G150"/>
    <mergeCell ref="C149:D149"/>
    <mergeCell ref="F149:G149"/>
    <mergeCell ref="J146:M146"/>
    <mergeCell ref="C146:D146"/>
    <mergeCell ref="C145:D145"/>
    <mergeCell ref="B137:C137"/>
    <mergeCell ref="B138:C138"/>
    <mergeCell ref="B139:C139"/>
    <mergeCell ref="D138:F138"/>
    <mergeCell ref="B126:C126"/>
    <mergeCell ref="B127:C127"/>
    <mergeCell ref="B128:C128"/>
    <mergeCell ref="K119:M119"/>
    <mergeCell ref="K120:M120"/>
    <mergeCell ref="D119:F119"/>
    <mergeCell ref="D120:F120"/>
    <mergeCell ref="D121:F121"/>
    <mergeCell ref="D122:F122"/>
    <mergeCell ref="K121:M121"/>
    <mergeCell ref="K122:M122"/>
    <mergeCell ref="K124:M124"/>
    <mergeCell ref="D123:F123"/>
    <mergeCell ref="Z68:AA68"/>
    <mergeCell ref="Z69:AA69"/>
    <mergeCell ref="Z70:AA70"/>
    <mergeCell ref="Z71:AA71"/>
    <mergeCell ref="Z72:AA72"/>
    <mergeCell ref="Z73:AA73"/>
    <mergeCell ref="Z74:AA74"/>
    <mergeCell ref="Z75:AA75"/>
    <mergeCell ref="Z76:AA76"/>
    <mergeCell ref="Z77:AA77"/>
    <mergeCell ref="Z78:AA78"/>
    <mergeCell ref="Z79:AA79"/>
    <mergeCell ref="Z80:AA80"/>
    <mergeCell ref="Z81:AA81"/>
    <mergeCell ref="Z82:AA82"/>
    <mergeCell ref="B124:C124"/>
    <mergeCell ref="B125:C125"/>
    <mergeCell ref="B116:C116"/>
    <mergeCell ref="B117:C117"/>
    <mergeCell ref="B118:C118"/>
    <mergeCell ref="B119:C119"/>
    <mergeCell ref="H77:S77"/>
    <mergeCell ref="T82:Y82"/>
    <mergeCell ref="T83:Y83"/>
    <mergeCell ref="H82:S82"/>
    <mergeCell ref="F83:G83"/>
    <mergeCell ref="H83:S83"/>
    <mergeCell ref="T86:Y86"/>
    <mergeCell ref="T87:Y87"/>
    <mergeCell ref="B87:E87"/>
    <mergeCell ref="F84:G84"/>
    <mergeCell ref="H84:S84"/>
    <mergeCell ref="B85:E85"/>
    <mergeCell ref="B130:C130"/>
    <mergeCell ref="B131:C131"/>
    <mergeCell ref="B120:C120"/>
    <mergeCell ref="B121:C121"/>
    <mergeCell ref="B122:C122"/>
    <mergeCell ref="B123:C123"/>
    <mergeCell ref="A45:D45"/>
    <mergeCell ref="A46:D46"/>
    <mergeCell ref="A47:D47"/>
    <mergeCell ref="D111:F111"/>
    <mergeCell ref="D112:F112"/>
    <mergeCell ref="E52:F52"/>
    <mergeCell ref="A52:D52"/>
    <mergeCell ref="E45:F45"/>
    <mergeCell ref="E47:F47"/>
    <mergeCell ref="B72:E72"/>
    <mergeCell ref="F72:G72"/>
    <mergeCell ref="F77:G77"/>
    <mergeCell ref="B76:E76"/>
    <mergeCell ref="F76:G76"/>
    <mergeCell ref="B82:E82"/>
    <mergeCell ref="B84:E84"/>
    <mergeCell ref="F82:G82"/>
    <mergeCell ref="B83:E83"/>
    <mergeCell ref="F67:G67"/>
    <mergeCell ref="F57:I57"/>
    <mergeCell ref="H58:I58"/>
    <mergeCell ref="I53:J53"/>
    <mergeCell ref="K53:L53"/>
    <mergeCell ref="H59:I59"/>
    <mergeCell ref="B65:E66"/>
    <mergeCell ref="F59:G59"/>
    <mergeCell ref="F60:G60"/>
    <mergeCell ref="H60:I60"/>
    <mergeCell ref="A49:D49"/>
    <mergeCell ref="E51:F51"/>
    <mergeCell ref="A50:D50"/>
    <mergeCell ref="G50:H50"/>
    <mergeCell ref="A41:D41"/>
    <mergeCell ref="A48:D48"/>
    <mergeCell ref="G48:H48"/>
    <mergeCell ref="A57:E57"/>
    <mergeCell ref="A58:E58"/>
    <mergeCell ref="F58:G58"/>
    <mergeCell ref="A53:D53"/>
    <mergeCell ref="G53:H53"/>
    <mergeCell ref="A44:D44"/>
    <mergeCell ref="A51:D51"/>
    <mergeCell ref="G51:H51"/>
    <mergeCell ref="A37:D37"/>
    <mergeCell ref="A42:D42"/>
    <mergeCell ref="G42:H42"/>
    <mergeCell ref="A43:D43"/>
    <mergeCell ref="G37:H37"/>
    <mergeCell ref="E43:F43"/>
    <mergeCell ref="G43:H43"/>
    <mergeCell ref="G46:H46"/>
    <mergeCell ref="E46:F46"/>
    <mergeCell ref="G44:H44"/>
    <mergeCell ref="G45:H45"/>
    <mergeCell ref="G38:H38"/>
    <mergeCell ref="E42:F42"/>
    <mergeCell ref="E37:F37"/>
    <mergeCell ref="E44:F44"/>
    <mergeCell ref="E41:F41"/>
    <mergeCell ref="A35:D35"/>
    <mergeCell ref="G35:H35"/>
    <mergeCell ref="I35:J35"/>
    <mergeCell ref="K35:L35"/>
    <mergeCell ref="E35:F35"/>
    <mergeCell ref="I36:J36"/>
    <mergeCell ref="K36:L36"/>
    <mergeCell ref="G36:H36"/>
    <mergeCell ref="A36:D36"/>
    <mergeCell ref="E36:F36"/>
    <mergeCell ref="A34:D34"/>
    <mergeCell ref="I34:J34"/>
    <mergeCell ref="G34:H34"/>
    <mergeCell ref="K34:L34"/>
    <mergeCell ref="I32:J32"/>
    <mergeCell ref="E34:F34"/>
    <mergeCell ref="K32:L32"/>
    <mergeCell ref="A33:D33"/>
    <mergeCell ref="G33:H33"/>
    <mergeCell ref="I33:J33"/>
    <mergeCell ref="K33:L33"/>
    <mergeCell ref="A32:D32"/>
    <mergeCell ref="E32:F32"/>
    <mergeCell ref="E33:F33"/>
    <mergeCell ref="I30:J30"/>
    <mergeCell ref="K30:L30"/>
    <mergeCell ref="I31:J31"/>
    <mergeCell ref="K31:L31"/>
    <mergeCell ref="A31:D31"/>
    <mergeCell ref="G31:H31"/>
    <mergeCell ref="E31:F31"/>
    <mergeCell ref="G32:H32"/>
    <mergeCell ref="A28:D28"/>
    <mergeCell ref="A30:D30"/>
    <mergeCell ref="G30:H30"/>
    <mergeCell ref="E30:F30"/>
    <mergeCell ref="E28:F28"/>
    <mergeCell ref="E29:F29"/>
    <mergeCell ref="A29:D29"/>
    <mergeCell ref="G29:H29"/>
    <mergeCell ref="I29:J29"/>
    <mergeCell ref="K29:L29"/>
    <mergeCell ref="G28:H28"/>
    <mergeCell ref="I27:J27"/>
    <mergeCell ref="K27:L27"/>
    <mergeCell ref="I28:J28"/>
    <mergeCell ref="K28:L28"/>
    <mergeCell ref="I24:J24"/>
    <mergeCell ref="K24:L24"/>
    <mergeCell ref="A26:D26"/>
    <mergeCell ref="G26:H26"/>
    <mergeCell ref="E26:F26"/>
    <mergeCell ref="A27:D27"/>
    <mergeCell ref="G27:H27"/>
    <mergeCell ref="E27:F27"/>
    <mergeCell ref="A25:D25"/>
    <mergeCell ref="G25:H25"/>
    <mergeCell ref="I25:J25"/>
    <mergeCell ref="K25:L25"/>
    <mergeCell ref="E25:F25"/>
    <mergeCell ref="E23:F23"/>
    <mergeCell ref="G24:H24"/>
    <mergeCell ref="I26:J26"/>
    <mergeCell ref="K26:L26"/>
    <mergeCell ref="E24:F24"/>
    <mergeCell ref="A20:D20"/>
    <mergeCell ref="G22:H22"/>
    <mergeCell ref="I22:J22"/>
    <mergeCell ref="A24:D24"/>
    <mergeCell ref="E20:F20"/>
    <mergeCell ref="A23:D23"/>
    <mergeCell ref="G23:H23"/>
    <mergeCell ref="A22:D22"/>
    <mergeCell ref="I23:J23"/>
    <mergeCell ref="A19:D19"/>
    <mergeCell ref="G19:H19"/>
    <mergeCell ref="G17:L17"/>
    <mergeCell ref="E17:F18"/>
    <mergeCell ref="E19:F19"/>
    <mergeCell ref="K22:L22"/>
    <mergeCell ref="A21:D21"/>
    <mergeCell ref="G21:H21"/>
    <mergeCell ref="I21:J21"/>
    <mergeCell ref="K21:L21"/>
    <mergeCell ref="I18:J18"/>
    <mergeCell ref="K18:L18"/>
    <mergeCell ref="A17:D18"/>
    <mergeCell ref="G18:H18"/>
    <mergeCell ref="E21:F21"/>
    <mergeCell ref="E22:F22"/>
    <mergeCell ref="R3:Y3"/>
    <mergeCell ref="G20:H20"/>
    <mergeCell ref="K20:L20"/>
    <mergeCell ref="R11:V11"/>
    <mergeCell ref="O11:Q11"/>
    <mergeCell ref="L11:N11"/>
    <mergeCell ref="M17:O17"/>
    <mergeCell ref="I20:J20"/>
    <mergeCell ref="K19:L19"/>
    <mergeCell ref="I19:J19"/>
    <mergeCell ref="O6:Y7"/>
    <mergeCell ref="O8:Y10"/>
    <mergeCell ref="P17:Y17"/>
    <mergeCell ref="I37:J37"/>
    <mergeCell ref="I42:J42"/>
    <mergeCell ref="G41:H41"/>
    <mergeCell ref="G47:H47"/>
    <mergeCell ref="I47:J47"/>
    <mergeCell ref="K47:L47"/>
    <mergeCell ref="K40:L40"/>
    <mergeCell ref="I41:J41"/>
    <mergeCell ref="K46:L46"/>
    <mergeCell ref="K43:L43"/>
    <mergeCell ref="K44:L44"/>
    <mergeCell ref="K45:L45"/>
    <mergeCell ref="K42:L42"/>
    <mergeCell ref="K41:L41"/>
    <mergeCell ref="I43:J43"/>
    <mergeCell ref="I46:J46"/>
    <mergeCell ref="I45:J45"/>
    <mergeCell ref="I44:J44"/>
    <mergeCell ref="K37:L37"/>
    <mergeCell ref="I38:J38"/>
    <mergeCell ref="I39:J39"/>
    <mergeCell ref="I48:J48"/>
    <mergeCell ref="K48:L48"/>
    <mergeCell ref="E48:F48"/>
    <mergeCell ref="G49:H49"/>
    <mergeCell ref="I49:J49"/>
    <mergeCell ref="K49:L49"/>
    <mergeCell ref="E49:F49"/>
    <mergeCell ref="I50:J50"/>
    <mergeCell ref="K50:L50"/>
    <mergeCell ref="E50:F50"/>
    <mergeCell ref="I51:J51"/>
    <mergeCell ref="I52:J52"/>
    <mergeCell ref="L61:M61"/>
    <mergeCell ref="L62:M62"/>
    <mergeCell ref="L60:M60"/>
    <mergeCell ref="L63:M63"/>
    <mergeCell ref="F65:S66"/>
    <mergeCell ref="R58:S58"/>
    <mergeCell ref="R59:S59"/>
    <mergeCell ref="R60:S60"/>
    <mergeCell ref="N57:O57"/>
    <mergeCell ref="L58:M58"/>
    <mergeCell ref="G52:H52"/>
    <mergeCell ref="R57:S57"/>
    <mergeCell ref="H72:S72"/>
    <mergeCell ref="B73:E73"/>
    <mergeCell ref="R62:S62"/>
    <mergeCell ref="R63:S63"/>
    <mergeCell ref="B68:E68"/>
    <mergeCell ref="B70:E70"/>
    <mergeCell ref="F70:G70"/>
    <mergeCell ref="H70:S70"/>
    <mergeCell ref="H75:S75"/>
    <mergeCell ref="B74:E74"/>
    <mergeCell ref="F74:G74"/>
    <mergeCell ref="H74:S74"/>
    <mergeCell ref="B75:E75"/>
    <mergeCell ref="B71:E71"/>
    <mergeCell ref="F71:G71"/>
    <mergeCell ref="H71:S71"/>
    <mergeCell ref="F73:G73"/>
    <mergeCell ref="H73:S73"/>
    <mergeCell ref="H69:S69"/>
    <mergeCell ref="B69:E69"/>
    <mergeCell ref="B67:E67"/>
    <mergeCell ref="H67:S67"/>
    <mergeCell ref="F68:G68"/>
    <mergeCell ref="H68:S68"/>
    <mergeCell ref="H76:S76"/>
    <mergeCell ref="B77:E77"/>
    <mergeCell ref="T76:Y76"/>
    <mergeCell ref="T77:Y77"/>
    <mergeCell ref="F75:G75"/>
    <mergeCell ref="T80:Y80"/>
    <mergeCell ref="T81:Y81"/>
    <mergeCell ref="B80:E80"/>
    <mergeCell ref="F79:G79"/>
    <mergeCell ref="H79:S79"/>
    <mergeCell ref="B78:E78"/>
    <mergeCell ref="F78:G78"/>
    <mergeCell ref="H78:S78"/>
    <mergeCell ref="B79:E79"/>
    <mergeCell ref="T78:Y78"/>
    <mergeCell ref="T79:Y79"/>
    <mergeCell ref="F80:G80"/>
    <mergeCell ref="H80:S80"/>
    <mergeCell ref="B81:E81"/>
    <mergeCell ref="F81:G81"/>
    <mergeCell ref="H81:S81"/>
    <mergeCell ref="F85:G85"/>
    <mergeCell ref="H85:S85"/>
    <mergeCell ref="T84:Y84"/>
    <mergeCell ref="T85:Y85"/>
    <mergeCell ref="B89:E89"/>
    <mergeCell ref="F87:G87"/>
    <mergeCell ref="H87:S87"/>
    <mergeCell ref="B86:E86"/>
    <mergeCell ref="F86:G86"/>
    <mergeCell ref="H86:S86"/>
    <mergeCell ref="B91:E91"/>
    <mergeCell ref="F89:G89"/>
    <mergeCell ref="H89:S89"/>
    <mergeCell ref="B88:E88"/>
    <mergeCell ref="F88:G88"/>
    <mergeCell ref="H88:S88"/>
    <mergeCell ref="T88:Y88"/>
    <mergeCell ref="T89:Y89"/>
    <mergeCell ref="F92:G92"/>
    <mergeCell ref="F91:G91"/>
    <mergeCell ref="H91:S91"/>
    <mergeCell ref="B90:E90"/>
    <mergeCell ref="F90:G90"/>
    <mergeCell ref="H90:S90"/>
    <mergeCell ref="T92:Y92"/>
    <mergeCell ref="B93:E93"/>
    <mergeCell ref="B95:E95"/>
    <mergeCell ref="F93:G93"/>
    <mergeCell ref="H93:S93"/>
    <mergeCell ref="B92:E92"/>
    <mergeCell ref="B94:E94"/>
    <mergeCell ref="F94:G94"/>
    <mergeCell ref="H94:S94"/>
    <mergeCell ref="F95:G95"/>
    <mergeCell ref="F101:G101"/>
    <mergeCell ref="H101:S101"/>
    <mergeCell ref="B100:E100"/>
    <mergeCell ref="B101:E101"/>
    <mergeCell ref="B104:E104"/>
    <mergeCell ref="B105:E105"/>
    <mergeCell ref="B103:E103"/>
    <mergeCell ref="F103:G103"/>
    <mergeCell ref="F105:G105"/>
    <mergeCell ref="B102:E102"/>
    <mergeCell ref="F104:G104"/>
    <mergeCell ref="H103:S103"/>
    <mergeCell ref="F102:G102"/>
    <mergeCell ref="H102:S102"/>
    <mergeCell ref="H104:S104"/>
    <mergeCell ref="Q1:R1"/>
    <mergeCell ref="A55:E55"/>
    <mergeCell ref="F55:I55"/>
    <mergeCell ref="L55:M56"/>
    <mergeCell ref="N55:S55"/>
    <mergeCell ref="N56:O56"/>
    <mergeCell ref="F96:G96"/>
    <mergeCell ref="H96:S96"/>
    <mergeCell ref="P56:Q56"/>
    <mergeCell ref="R56:S56"/>
    <mergeCell ref="F56:I56"/>
    <mergeCell ref="A38:D38"/>
    <mergeCell ref="K38:L38"/>
    <mergeCell ref="K39:L39"/>
    <mergeCell ref="A40:D40"/>
    <mergeCell ref="E40:F40"/>
    <mergeCell ref="G40:H40"/>
    <mergeCell ref="I40:J40"/>
    <mergeCell ref="A39:D39"/>
    <mergeCell ref="E39:F39"/>
    <mergeCell ref="G39:H39"/>
    <mergeCell ref="E38:F38"/>
    <mergeCell ref="B96:E96"/>
    <mergeCell ref="H92:S92"/>
    <mergeCell ref="F69:G69"/>
    <mergeCell ref="J157:M157"/>
    <mergeCell ref="A56:E56"/>
    <mergeCell ref="L57:M57"/>
    <mergeCell ref="C154:D154"/>
    <mergeCell ref="F154:G154"/>
    <mergeCell ref="J154:M154"/>
    <mergeCell ref="C155:D155"/>
    <mergeCell ref="H95:S95"/>
    <mergeCell ref="F99:G99"/>
    <mergeCell ref="F155:G155"/>
    <mergeCell ref="J155:M155"/>
    <mergeCell ref="B106:E106"/>
    <mergeCell ref="H99:S99"/>
    <mergeCell ref="F100:G100"/>
    <mergeCell ref="B97:E97"/>
    <mergeCell ref="F98:G98"/>
    <mergeCell ref="H98:S98"/>
    <mergeCell ref="F97:G97"/>
    <mergeCell ref="H97:S97"/>
    <mergeCell ref="B98:E98"/>
    <mergeCell ref="H105:S105"/>
    <mergeCell ref="B99:E99"/>
    <mergeCell ref="H100:S100"/>
    <mergeCell ref="C158:D158"/>
    <mergeCell ref="F158:G158"/>
    <mergeCell ref="J158:M158"/>
    <mergeCell ref="F106:G106"/>
    <mergeCell ref="H106:S106"/>
    <mergeCell ref="B114:C114"/>
    <mergeCell ref="B129:C129"/>
    <mergeCell ref="F159:G159"/>
    <mergeCell ref="J159:M159"/>
    <mergeCell ref="C156:D156"/>
    <mergeCell ref="F156:G156"/>
    <mergeCell ref="J156:M156"/>
    <mergeCell ref="C157:D157"/>
    <mergeCell ref="F157:G157"/>
    <mergeCell ref="C153:D153"/>
    <mergeCell ref="F153:G153"/>
    <mergeCell ref="J153:M153"/>
    <mergeCell ref="B115:C115"/>
    <mergeCell ref="B108:C108"/>
    <mergeCell ref="B109:C109"/>
    <mergeCell ref="B110:C110"/>
    <mergeCell ref="B111:C111"/>
    <mergeCell ref="B112:C112"/>
    <mergeCell ref="B113:C113"/>
  </mergeCells>
  <phoneticPr fontId="3"/>
  <dataValidations xWindow="220" yWindow="529" count="15">
    <dataValidation type="list" allowBlank="1" showDropDown="1" showInputMessage="1" showErrorMessage="1" errorTitle="入力できません。" error="このセルには入力の必要はありません。" sqref="Y109:Y133 N134:Y159 C151:D151 E153:E159 C141:F144 P1:P2 A3:Q5 A1:A2 R4:Y5 A53:L53 A54:Y54 N55:S56 T55:Y66 J55:M63 A64:S66 A55:E63 F55:I55 F61:I63 C159:D159 A67:A159 B141:B143 B107:Y108 B109:C140 G109:M144 F58:G60 B145:B151 E145:E151 B153:B159 C152:M152 H153:I159 H145:I151 A17:P18 Z54:AK159 P53 Q18:Y18 Y1:AL2 AK5:AK10 A6:K16 L6:N10 L12:Y16 Z3:AJ53 AL3:AL159 AM18:AM53 AK12:AK53" xr:uid="{00000000-0002-0000-0500-000000000000}">
      <formula1>#REF!</formula1>
    </dataValidation>
    <dataValidation imeMode="on" allowBlank="1" showInputMessage="1" showErrorMessage="1" sqref="B67:E106" xr:uid="{00000000-0002-0000-0500-000001000000}"/>
    <dataValidation type="list" allowBlank="1" showDropDown="1" showInputMessage="1" showErrorMessage="1" errorTitle="入力できません。" error="このセルには入力の必要はありません。" promptTitle="保護しています。" prompt="このセルは自動集計しますので入力は不要です。" sqref="N57:S63 N109:X133 M53:O53 D109:F140 H58:I60 J153:M159 J145:M151 F145:G151 F153:G159 O19:O52 K19:M52 F56:I56" xr:uid="{00000000-0002-0000-0500-000002000000}">
      <formula1>#REF!</formula1>
    </dataValidation>
    <dataValidation type="list" imeMode="on" allowBlank="1" showInputMessage="1" showErrorMessage="1" sqref="F67:G106" xr:uid="{00000000-0002-0000-0500-000003000000}">
      <formula1>$AK$3:$AK$26</formula1>
    </dataValidation>
    <dataValidation type="list" errorStyle="warning" allowBlank="1" showDropDown="1" showInputMessage="1" showErrorMessage="1" errorTitle="入力できません。" error="このセルには入力の必要はありません。" sqref="AK11" xr:uid="{00000000-0002-0000-0500-000004000000}">
      <formula1>#REF!</formula1>
    </dataValidation>
    <dataValidation imeMode="on" allowBlank="1" showInputMessage="1" showErrorMessage="1" prompt="事業所の責任者の役職を直接入力してください。" sqref="O11:Q11" xr:uid="{00000000-0002-0000-0500-00000A000000}"/>
    <dataValidation imeMode="on" allowBlank="1" showInputMessage="1" showErrorMessage="1" prompt="事業所の責任者の氏名を直接入力してください。" sqref="R11:X11" xr:uid="{00000000-0002-0000-0500-00000B000000}"/>
    <dataValidation type="list" allowBlank="1" showInputMessage="1" showErrorMessage="1" sqref="U1" xr:uid="{00000000-0002-0000-0500-00000D000000}">
      <formula1>"4,5,6,7,8,9,10,11,12,1,2,3"</formula1>
    </dataValidation>
    <dataValidation allowBlank="1" showDropDown="1" showInputMessage="1" showErrorMessage="1" errorTitle="入力できません。" error="このセルには入力の必要はありません。" sqref="B144 B152 L11:N11" xr:uid="{00000000-0002-0000-0500-00000F000000}"/>
    <dataValidation type="list" imeMode="off" allowBlank="1" showInputMessage="1" showErrorMessage="1" sqref="P19:Y52" xr:uid="{00000000-0002-0000-0500-000006000000}">
      <formula1>"1,2,3,4,5,6,7,8,9,10,11,12,13,14,15,16,17,18,19,20,21,22,23,24,25,26,27,28,29,30,31"</formula1>
    </dataValidation>
    <dataValidation type="list" imeMode="on" allowBlank="1" showInputMessage="1" showErrorMessage="1" sqref="A19:D52" xr:uid="{00000000-0002-0000-0500-000007000000}">
      <formula1>$B$67:$B$106</formula1>
    </dataValidation>
    <dataValidation type="list" imeMode="off" allowBlank="1" showInputMessage="1" showErrorMessage="1" sqref="G19:J52" xr:uid="{00000000-0002-0000-0500-000008000000}">
      <formula1>"0,100,400"</formula1>
    </dataValidation>
    <dataValidation type="list" allowBlank="1" showDropDown="1" showInputMessage="1" showErrorMessage="1" errorTitle="入力できません。" error="このセルには入力の必要はありません。" promptTitle="保護しています。" prompt="このセルには入力できません。" sqref="E19:F52" xr:uid="{00000000-0002-0000-0500-000009000000}">
      <formula1>#REF!</formula1>
    </dataValidation>
    <dataValidation type="list" allowBlank="1" showDropDown="1" showInputMessage="1" errorTitle="入力できません。" error="このセルには入力の必要はありません。" promptTitle="保護しています。" prompt="このセルは自動集計しますので入力は不要です。" sqref="F57:I57" xr:uid="{94683974-D071-47C3-A144-247653044D82}">
      <formula1>#REF!</formula1>
    </dataValidation>
    <dataValidation type="list" imeMode="off" allowBlank="1" showInputMessage="1" showErrorMessage="1" sqref="N19:N52" xr:uid="{E6D30A98-E8C0-40A6-8E48-EAEE91C726CC}">
      <formula1>"0,1,2,3,4,5,6,7,8,9,10"</formula1>
    </dataValidation>
  </dataValidations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&amp;C－&amp;P/&amp;N－</oddFooter>
  </headerFooter>
  <rowBreaks count="2" manualBreakCount="2">
    <brk id="53" max="23" man="1"/>
    <brk id="106" max="2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AL159"/>
  <sheetViews>
    <sheetView view="pageBreakPreview" zoomScaleNormal="120" zoomScaleSheetLayoutView="100" workbookViewId="0">
      <selection activeCell="C154" sqref="C154:D154"/>
    </sheetView>
  </sheetViews>
  <sheetFormatPr defaultColWidth="3.75" defaultRowHeight="15" customHeight="1" x14ac:dyDescent="0.15"/>
  <cols>
    <col min="1" max="25" width="3.5" style="1" customWidth="1"/>
    <col min="26" max="36" width="3.75" style="1" customWidth="1"/>
    <col min="37" max="37" width="9" style="1" hidden="1" customWidth="1"/>
    <col min="38" max="38" width="3.75" style="1" customWidth="1"/>
    <col min="39" max="16384" width="3.75" style="1"/>
  </cols>
  <sheetData>
    <row r="1" spans="1:37" ht="15" customHeight="1" x14ac:dyDescent="0.15">
      <c r="B1" s="225" t="s">
        <v>133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" t="s">
        <v>11</v>
      </c>
      <c r="Q1" s="226" t="s">
        <v>151</v>
      </c>
      <c r="R1" s="343"/>
      <c r="S1" s="23"/>
      <c r="T1" s="19" t="s">
        <v>120</v>
      </c>
      <c r="U1" s="23"/>
      <c r="V1" s="19" t="s">
        <v>122</v>
      </c>
      <c r="W1" s="19"/>
      <c r="X1" s="19" t="s">
        <v>159</v>
      </c>
    </row>
    <row r="2" spans="1:37" ht="15" customHeight="1" x14ac:dyDescent="0.15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2"/>
      <c r="Q2" s="114"/>
      <c r="R2" s="115"/>
      <c r="S2" s="23"/>
      <c r="T2" s="19"/>
      <c r="U2" s="23"/>
      <c r="V2" s="19"/>
      <c r="W2" s="19"/>
      <c r="X2" s="19"/>
    </row>
    <row r="3" spans="1:37" ht="15" customHeight="1" x14ac:dyDescent="0.15">
      <c r="R3" s="282"/>
      <c r="S3" s="282"/>
      <c r="T3" s="282"/>
      <c r="U3" s="282"/>
      <c r="V3" s="282"/>
      <c r="W3" s="282"/>
      <c r="X3" s="282"/>
      <c r="Y3" s="282"/>
      <c r="AK3" s="1" t="s">
        <v>134</v>
      </c>
    </row>
    <row r="4" spans="1:37" ht="15" customHeight="1" x14ac:dyDescent="0.15">
      <c r="A4" s="1" t="s">
        <v>0</v>
      </c>
      <c r="AK4" s="1" t="s">
        <v>135</v>
      </c>
    </row>
    <row r="5" spans="1:37" ht="15" customHeight="1" x14ac:dyDescent="0.15">
      <c r="A5" s="1" t="s">
        <v>1</v>
      </c>
      <c r="AK5" s="3" t="s">
        <v>16</v>
      </c>
    </row>
    <row r="6" spans="1:37" ht="15" customHeight="1" x14ac:dyDescent="0.15">
      <c r="L6" s="283" t="s">
        <v>12</v>
      </c>
      <c r="M6" s="283"/>
      <c r="N6" s="283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AK6" s="3" t="s">
        <v>17</v>
      </c>
    </row>
    <row r="7" spans="1:37" ht="15" customHeight="1" x14ac:dyDescent="0.15"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AK7" s="3" t="s">
        <v>18</v>
      </c>
    </row>
    <row r="8" spans="1:37" ht="15" customHeight="1" x14ac:dyDescent="0.15">
      <c r="L8" s="283" t="s">
        <v>13</v>
      </c>
      <c r="M8" s="283"/>
      <c r="N8" s="283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AK8" s="3" t="s">
        <v>19</v>
      </c>
    </row>
    <row r="9" spans="1:37" ht="15" customHeight="1" x14ac:dyDescent="0.15"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AK9" s="3" t="s">
        <v>20</v>
      </c>
    </row>
    <row r="10" spans="1:37" ht="15" customHeight="1" x14ac:dyDescent="0.15"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AK10" s="3" t="s">
        <v>21</v>
      </c>
    </row>
    <row r="11" spans="1:37" ht="15" customHeight="1" x14ac:dyDescent="0.15">
      <c r="L11" s="313" t="s">
        <v>156</v>
      </c>
      <c r="M11" s="313"/>
      <c r="N11" s="313"/>
      <c r="O11" s="222"/>
      <c r="P11" s="222"/>
      <c r="Q11" s="222"/>
      <c r="R11" s="224"/>
      <c r="S11" s="224"/>
      <c r="T11" s="224"/>
      <c r="U11" s="224"/>
      <c r="V11" s="224"/>
      <c r="W11" s="55"/>
      <c r="X11" s="98"/>
      <c r="AK11" s="3" t="s">
        <v>108</v>
      </c>
    </row>
    <row r="12" spans="1:37" ht="15" customHeight="1" x14ac:dyDescent="0.15">
      <c r="AK12" s="3" t="s">
        <v>107</v>
      </c>
    </row>
    <row r="13" spans="1:37" ht="15" customHeight="1" x14ac:dyDescent="0.15">
      <c r="AK13" s="3" t="s">
        <v>106</v>
      </c>
    </row>
    <row r="14" spans="1:37" ht="15" customHeight="1" x14ac:dyDescent="0.15">
      <c r="A14" s="1" t="s">
        <v>42</v>
      </c>
      <c r="AK14" s="3" t="s">
        <v>105</v>
      </c>
    </row>
    <row r="15" spans="1:37" ht="15" customHeight="1" x14ac:dyDescent="0.15">
      <c r="AK15" s="3" t="s">
        <v>104</v>
      </c>
    </row>
    <row r="16" spans="1:37" ht="15" customHeight="1" x14ac:dyDescent="0.15">
      <c r="A16" s="1" t="s">
        <v>43</v>
      </c>
      <c r="AK16" s="3" t="s">
        <v>103</v>
      </c>
    </row>
    <row r="17" spans="1:38" ht="15" customHeight="1" x14ac:dyDescent="0.15">
      <c r="A17" s="306" t="s">
        <v>14</v>
      </c>
      <c r="B17" s="307"/>
      <c r="C17" s="307"/>
      <c r="D17" s="308"/>
      <c r="E17" s="295" t="s">
        <v>41</v>
      </c>
      <c r="F17" s="296"/>
      <c r="G17" s="291" t="s">
        <v>22</v>
      </c>
      <c r="H17" s="292"/>
      <c r="I17" s="292"/>
      <c r="J17" s="293"/>
      <c r="K17" s="293"/>
      <c r="L17" s="294"/>
      <c r="M17" s="291" t="s">
        <v>15</v>
      </c>
      <c r="N17" s="292"/>
      <c r="O17" s="314"/>
      <c r="P17" s="285" t="s">
        <v>27</v>
      </c>
      <c r="Q17" s="286"/>
      <c r="R17" s="286"/>
      <c r="S17" s="286"/>
      <c r="T17" s="286"/>
      <c r="U17" s="286"/>
      <c r="V17" s="286"/>
      <c r="W17" s="286"/>
      <c r="X17" s="286"/>
      <c r="Y17" s="286"/>
      <c r="Z17" s="13"/>
      <c r="AK17" s="3" t="s">
        <v>102</v>
      </c>
    </row>
    <row r="18" spans="1:38" ht="15" customHeight="1" x14ac:dyDescent="0.15">
      <c r="A18" s="309"/>
      <c r="B18" s="310"/>
      <c r="C18" s="310"/>
      <c r="D18" s="311"/>
      <c r="E18" s="297"/>
      <c r="F18" s="298"/>
      <c r="G18" s="312" t="s">
        <v>23</v>
      </c>
      <c r="H18" s="304"/>
      <c r="I18" s="303" t="s">
        <v>24</v>
      </c>
      <c r="J18" s="304"/>
      <c r="K18" s="303" t="s">
        <v>10</v>
      </c>
      <c r="L18" s="305"/>
      <c r="M18" s="61" t="s">
        <v>25</v>
      </c>
      <c r="N18" s="60" t="s">
        <v>26</v>
      </c>
      <c r="O18" s="4" t="s">
        <v>10</v>
      </c>
      <c r="P18" s="24" t="s">
        <v>28</v>
      </c>
      <c r="Q18" s="25" t="s">
        <v>29</v>
      </c>
      <c r="R18" s="25" t="s">
        <v>30</v>
      </c>
      <c r="S18" s="25" t="s">
        <v>31</v>
      </c>
      <c r="T18" s="25" t="s">
        <v>32</v>
      </c>
      <c r="U18" s="25" t="s">
        <v>33</v>
      </c>
      <c r="V18" s="25" t="s">
        <v>34</v>
      </c>
      <c r="W18" s="25" t="s">
        <v>35</v>
      </c>
      <c r="X18" s="25" t="s">
        <v>140</v>
      </c>
      <c r="Y18" s="25" t="s">
        <v>160</v>
      </c>
      <c r="AK18" s="3" t="s">
        <v>141</v>
      </c>
      <c r="AL18" s="3"/>
    </row>
    <row r="19" spans="1:38" ht="15" customHeight="1" x14ac:dyDescent="0.15">
      <c r="A19" s="288"/>
      <c r="B19" s="289"/>
      <c r="C19" s="289"/>
      <c r="D19" s="290"/>
      <c r="E19" s="299" t="str">
        <f t="shared" ref="E19:E52" si="0">IF(ISERROR((VLOOKUP(A19,$B$67:$G$106,5,0))),"",((VLOOKUP(A19,$B$67:$G$106,5,0))))</f>
        <v/>
      </c>
      <c r="F19" s="300"/>
      <c r="G19" s="280"/>
      <c r="H19" s="281"/>
      <c r="I19" s="281"/>
      <c r="J19" s="281"/>
      <c r="K19" s="301">
        <f t="shared" ref="K19:K52" si="1">SUM(G19:J19)</f>
        <v>0</v>
      </c>
      <c r="L19" s="302"/>
      <c r="M19" s="5">
        <f t="shared" ref="M19:M52" si="2">(COUNT(P19:Y19))-N19</f>
        <v>0</v>
      </c>
      <c r="N19" s="66">
        <v>0</v>
      </c>
      <c r="O19" s="59">
        <f t="shared" ref="O19:O53" si="3">SUM(M19:N19)</f>
        <v>0</v>
      </c>
      <c r="P19" s="67"/>
      <c r="Q19" s="66"/>
      <c r="R19" s="66"/>
      <c r="S19" s="66"/>
      <c r="T19" s="66"/>
      <c r="U19" s="66"/>
      <c r="V19" s="66"/>
      <c r="W19" s="66"/>
      <c r="X19" s="100"/>
      <c r="Y19" s="26"/>
      <c r="AK19" s="3" t="s">
        <v>142</v>
      </c>
      <c r="AL19" s="3"/>
    </row>
    <row r="20" spans="1:38" ht="15" customHeight="1" x14ac:dyDescent="0.15">
      <c r="A20" s="271"/>
      <c r="B20" s="272"/>
      <c r="C20" s="272"/>
      <c r="D20" s="273"/>
      <c r="E20" s="267" t="str">
        <f t="shared" si="0"/>
        <v/>
      </c>
      <c r="F20" s="268"/>
      <c r="G20" s="269"/>
      <c r="H20" s="270"/>
      <c r="I20" s="270"/>
      <c r="J20" s="270"/>
      <c r="K20" s="278">
        <f t="shared" si="1"/>
        <v>0</v>
      </c>
      <c r="L20" s="279"/>
      <c r="M20" s="6">
        <f t="shared" si="2"/>
        <v>0</v>
      </c>
      <c r="N20" s="124">
        <v>0</v>
      </c>
      <c r="O20" s="56">
        <f t="shared" si="3"/>
        <v>0</v>
      </c>
      <c r="P20" s="62"/>
      <c r="Q20" s="63"/>
      <c r="R20" s="63"/>
      <c r="S20" s="63"/>
      <c r="T20" s="63"/>
      <c r="U20" s="63"/>
      <c r="V20" s="63"/>
      <c r="W20" s="63"/>
      <c r="X20" s="99"/>
      <c r="Y20" s="63"/>
      <c r="AK20" s="3" t="s">
        <v>143</v>
      </c>
      <c r="AL20" s="3"/>
    </row>
    <row r="21" spans="1:38" ht="15" customHeight="1" x14ac:dyDescent="0.15">
      <c r="A21" s="271"/>
      <c r="B21" s="272"/>
      <c r="C21" s="272"/>
      <c r="D21" s="273"/>
      <c r="E21" s="267" t="str">
        <f t="shared" si="0"/>
        <v/>
      </c>
      <c r="F21" s="268"/>
      <c r="G21" s="269"/>
      <c r="H21" s="270"/>
      <c r="I21" s="270"/>
      <c r="J21" s="270"/>
      <c r="K21" s="278">
        <f t="shared" si="1"/>
        <v>0</v>
      </c>
      <c r="L21" s="279"/>
      <c r="M21" s="6">
        <f t="shared" si="2"/>
        <v>0</v>
      </c>
      <c r="N21" s="124">
        <v>0</v>
      </c>
      <c r="O21" s="56">
        <f t="shared" si="3"/>
        <v>0</v>
      </c>
      <c r="P21" s="62"/>
      <c r="Q21" s="63"/>
      <c r="R21" s="63"/>
      <c r="S21" s="63"/>
      <c r="T21" s="63"/>
      <c r="U21" s="63"/>
      <c r="V21" s="63"/>
      <c r="W21" s="63"/>
      <c r="X21" s="99"/>
      <c r="Y21" s="63"/>
      <c r="AK21" s="3" t="s">
        <v>144</v>
      </c>
      <c r="AL21" s="3"/>
    </row>
    <row r="22" spans="1:38" ht="15" customHeight="1" x14ac:dyDescent="0.15">
      <c r="A22" s="271"/>
      <c r="B22" s="272"/>
      <c r="C22" s="272"/>
      <c r="D22" s="273"/>
      <c r="E22" s="267" t="str">
        <f t="shared" si="0"/>
        <v/>
      </c>
      <c r="F22" s="268"/>
      <c r="G22" s="269"/>
      <c r="H22" s="270"/>
      <c r="I22" s="270"/>
      <c r="J22" s="270"/>
      <c r="K22" s="278">
        <f t="shared" si="1"/>
        <v>0</v>
      </c>
      <c r="L22" s="279"/>
      <c r="M22" s="6">
        <f t="shared" si="2"/>
        <v>0</v>
      </c>
      <c r="N22" s="124">
        <v>0</v>
      </c>
      <c r="O22" s="56">
        <f t="shared" si="3"/>
        <v>0</v>
      </c>
      <c r="P22" s="62"/>
      <c r="Q22" s="63"/>
      <c r="R22" s="63"/>
      <c r="S22" s="63"/>
      <c r="T22" s="63"/>
      <c r="U22" s="63"/>
      <c r="V22" s="63"/>
      <c r="W22" s="63"/>
      <c r="X22" s="99"/>
      <c r="Y22" s="63"/>
      <c r="AK22" s="3" t="s">
        <v>145</v>
      </c>
      <c r="AL22" s="3"/>
    </row>
    <row r="23" spans="1:38" ht="15" customHeight="1" x14ac:dyDescent="0.15">
      <c r="A23" s="271"/>
      <c r="B23" s="272"/>
      <c r="C23" s="272"/>
      <c r="D23" s="273"/>
      <c r="E23" s="267" t="str">
        <f t="shared" si="0"/>
        <v/>
      </c>
      <c r="F23" s="268"/>
      <c r="G23" s="269"/>
      <c r="H23" s="270"/>
      <c r="I23" s="270"/>
      <c r="J23" s="270"/>
      <c r="K23" s="278">
        <f t="shared" si="1"/>
        <v>0</v>
      </c>
      <c r="L23" s="279"/>
      <c r="M23" s="6">
        <f t="shared" si="2"/>
        <v>0</v>
      </c>
      <c r="N23" s="124">
        <v>0</v>
      </c>
      <c r="O23" s="56">
        <f t="shared" si="3"/>
        <v>0</v>
      </c>
      <c r="P23" s="62"/>
      <c r="Q23" s="63"/>
      <c r="R23" s="63"/>
      <c r="S23" s="63"/>
      <c r="T23" s="63"/>
      <c r="U23" s="63"/>
      <c r="V23" s="63"/>
      <c r="W23" s="63"/>
      <c r="X23" s="99"/>
      <c r="Y23" s="63"/>
      <c r="AK23" s="3" t="s">
        <v>146</v>
      </c>
      <c r="AL23" s="3"/>
    </row>
    <row r="24" spans="1:38" ht="15" customHeight="1" x14ac:dyDescent="0.15">
      <c r="A24" s="271"/>
      <c r="B24" s="272"/>
      <c r="C24" s="272"/>
      <c r="D24" s="273"/>
      <c r="E24" s="267" t="str">
        <f t="shared" si="0"/>
        <v/>
      </c>
      <c r="F24" s="268"/>
      <c r="G24" s="269"/>
      <c r="H24" s="270"/>
      <c r="I24" s="270"/>
      <c r="J24" s="270"/>
      <c r="K24" s="278">
        <f t="shared" si="1"/>
        <v>0</v>
      </c>
      <c r="L24" s="279"/>
      <c r="M24" s="6">
        <f t="shared" si="2"/>
        <v>0</v>
      </c>
      <c r="N24" s="124">
        <v>0</v>
      </c>
      <c r="O24" s="56">
        <f t="shared" si="3"/>
        <v>0</v>
      </c>
      <c r="P24" s="62"/>
      <c r="Q24" s="63"/>
      <c r="R24" s="63"/>
      <c r="S24" s="63"/>
      <c r="T24" s="63"/>
      <c r="U24" s="63"/>
      <c r="V24" s="63"/>
      <c r="W24" s="63"/>
      <c r="X24" s="99"/>
      <c r="Y24" s="63"/>
      <c r="AK24" s="3" t="s">
        <v>147</v>
      </c>
      <c r="AL24" s="3"/>
    </row>
    <row r="25" spans="1:38" ht="15" customHeight="1" x14ac:dyDescent="0.15">
      <c r="A25" s="271"/>
      <c r="B25" s="272"/>
      <c r="C25" s="272"/>
      <c r="D25" s="273"/>
      <c r="E25" s="267" t="str">
        <f t="shared" si="0"/>
        <v/>
      </c>
      <c r="F25" s="268"/>
      <c r="G25" s="269"/>
      <c r="H25" s="270"/>
      <c r="I25" s="270"/>
      <c r="J25" s="270"/>
      <c r="K25" s="278">
        <f t="shared" si="1"/>
        <v>0</v>
      </c>
      <c r="L25" s="279"/>
      <c r="M25" s="6">
        <f t="shared" si="2"/>
        <v>0</v>
      </c>
      <c r="N25" s="124">
        <v>0</v>
      </c>
      <c r="O25" s="56">
        <f t="shared" si="3"/>
        <v>0</v>
      </c>
      <c r="P25" s="62"/>
      <c r="Q25" s="63"/>
      <c r="R25" s="63"/>
      <c r="S25" s="63"/>
      <c r="T25" s="63"/>
      <c r="U25" s="63"/>
      <c r="V25" s="63"/>
      <c r="W25" s="63"/>
      <c r="X25" s="99"/>
      <c r="Y25" s="63"/>
      <c r="AK25" s="3" t="s">
        <v>148</v>
      </c>
      <c r="AL25" s="3"/>
    </row>
    <row r="26" spans="1:38" ht="15" customHeight="1" x14ac:dyDescent="0.15">
      <c r="A26" s="271"/>
      <c r="B26" s="272"/>
      <c r="C26" s="272"/>
      <c r="D26" s="273"/>
      <c r="E26" s="267" t="str">
        <f t="shared" si="0"/>
        <v/>
      </c>
      <c r="F26" s="268"/>
      <c r="G26" s="269"/>
      <c r="H26" s="270"/>
      <c r="I26" s="270"/>
      <c r="J26" s="270"/>
      <c r="K26" s="278">
        <f t="shared" si="1"/>
        <v>0</v>
      </c>
      <c r="L26" s="279"/>
      <c r="M26" s="6">
        <f t="shared" si="2"/>
        <v>0</v>
      </c>
      <c r="N26" s="124">
        <v>0</v>
      </c>
      <c r="O26" s="56">
        <f t="shared" si="3"/>
        <v>0</v>
      </c>
      <c r="P26" s="62"/>
      <c r="Q26" s="63"/>
      <c r="R26" s="63"/>
      <c r="S26" s="63"/>
      <c r="T26" s="63"/>
      <c r="U26" s="63"/>
      <c r="V26" s="63"/>
      <c r="W26" s="63"/>
      <c r="X26" s="99"/>
      <c r="Y26" s="63"/>
      <c r="AK26" s="1" t="s">
        <v>149</v>
      </c>
    </row>
    <row r="27" spans="1:38" ht="15" customHeight="1" x14ac:dyDescent="0.15">
      <c r="A27" s="271"/>
      <c r="B27" s="272"/>
      <c r="C27" s="272"/>
      <c r="D27" s="273"/>
      <c r="E27" s="267" t="str">
        <f t="shared" si="0"/>
        <v/>
      </c>
      <c r="F27" s="268"/>
      <c r="G27" s="269"/>
      <c r="H27" s="270"/>
      <c r="I27" s="270"/>
      <c r="J27" s="270"/>
      <c r="K27" s="278">
        <f t="shared" si="1"/>
        <v>0</v>
      </c>
      <c r="L27" s="279"/>
      <c r="M27" s="6">
        <f t="shared" si="2"/>
        <v>0</v>
      </c>
      <c r="N27" s="124">
        <v>0</v>
      </c>
      <c r="O27" s="56">
        <f t="shared" si="3"/>
        <v>0</v>
      </c>
      <c r="P27" s="62"/>
      <c r="Q27" s="63"/>
      <c r="R27" s="63"/>
      <c r="S27" s="63"/>
      <c r="T27" s="63"/>
      <c r="U27" s="63"/>
      <c r="V27" s="63"/>
      <c r="W27" s="63"/>
      <c r="X27" s="99"/>
      <c r="Y27" s="63"/>
    </row>
    <row r="28" spans="1:38" ht="15" customHeight="1" x14ac:dyDescent="0.15">
      <c r="A28" s="271"/>
      <c r="B28" s="272"/>
      <c r="C28" s="272"/>
      <c r="D28" s="273"/>
      <c r="E28" s="267" t="str">
        <f t="shared" si="0"/>
        <v/>
      </c>
      <c r="F28" s="268"/>
      <c r="G28" s="269"/>
      <c r="H28" s="270"/>
      <c r="I28" s="270"/>
      <c r="J28" s="270"/>
      <c r="K28" s="278">
        <f t="shared" si="1"/>
        <v>0</v>
      </c>
      <c r="L28" s="279"/>
      <c r="M28" s="6">
        <f t="shared" si="2"/>
        <v>0</v>
      </c>
      <c r="N28" s="124">
        <v>0</v>
      </c>
      <c r="O28" s="56">
        <f t="shared" si="3"/>
        <v>0</v>
      </c>
      <c r="P28" s="62"/>
      <c r="Q28" s="63"/>
      <c r="R28" s="63"/>
      <c r="S28" s="63"/>
      <c r="T28" s="63"/>
      <c r="U28" s="63"/>
      <c r="V28" s="63"/>
      <c r="W28" s="63"/>
      <c r="X28" s="99"/>
      <c r="Y28" s="63"/>
    </row>
    <row r="29" spans="1:38" ht="15" customHeight="1" x14ac:dyDescent="0.15">
      <c r="A29" s="271"/>
      <c r="B29" s="272"/>
      <c r="C29" s="272"/>
      <c r="D29" s="273"/>
      <c r="E29" s="267" t="str">
        <f t="shared" si="0"/>
        <v/>
      </c>
      <c r="F29" s="268"/>
      <c r="G29" s="269"/>
      <c r="H29" s="270"/>
      <c r="I29" s="270"/>
      <c r="J29" s="270"/>
      <c r="K29" s="278">
        <f t="shared" si="1"/>
        <v>0</v>
      </c>
      <c r="L29" s="279"/>
      <c r="M29" s="6">
        <f t="shared" si="2"/>
        <v>0</v>
      </c>
      <c r="N29" s="124">
        <v>0</v>
      </c>
      <c r="O29" s="56">
        <f t="shared" si="3"/>
        <v>0</v>
      </c>
      <c r="P29" s="62"/>
      <c r="Q29" s="63"/>
      <c r="R29" s="63"/>
      <c r="S29" s="63"/>
      <c r="T29" s="63"/>
      <c r="U29" s="63"/>
      <c r="V29" s="63"/>
      <c r="W29" s="63"/>
      <c r="X29" s="99"/>
      <c r="Y29" s="63"/>
    </row>
    <row r="30" spans="1:38" ht="15" customHeight="1" x14ac:dyDescent="0.15">
      <c r="A30" s="271"/>
      <c r="B30" s="272"/>
      <c r="C30" s="272"/>
      <c r="D30" s="273"/>
      <c r="E30" s="267" t="str">
        <f t="shared" si="0"/>
        <v/>
      </c>
      <c r="F30" s="268"/>
      <c r="G30" s="269"/>
      <c r="H30" s="270"/>
      <c r="I30" s="270"/>
      <c r="J30" s="270"/>
      <c r="K30" s="278">
        <f t="shared" si="1"/>
        <v>0</v>
      </c>
      <c r="L30" s="279"/>
      <c r="M30" s="6">
        <f t="shared" si="2"/>
        <v>0</v>
      </c>
      <c r="N30" s="124">
        <v>0</v>
      </c>
      <c r="O30" s="56">
        <f t="shared" si="3"/>
        <v>0</v>
      </c>
      <c r="P30" s="62"/>
      <c r="Q30" s="63"/>
      <c r="R30" s="63"/>
      <c r="S30" s="63"/>
      <c r="T30" s="63"/>
      <c r="U30" s="63"/>
      <c r="V30" s="63"/>
      <c r="W30" s="63"/>
      <c r="X30" s="99"/>
      <c r="Y30" s="63"/>
    </row>
    <row r="31" spans="1:38" ht="15" customHeight="1" x14ac:dyDescent="0.15">
      <c r="A31" s="271"/>
      <c r="B31" s="272"/>
      <c r="C31" s="272"/>
      <c r="D31" s="273"/>
      <c r="E31" s="267" t="str">
        <f t="shared" si="0"/>
        <v/>
      </c>
      <c r="F31" s="268"/>
      <c r="G31" s="269"/>
      <c r="H31" s="270"/>
      <c r="I31" s="270"/>
      <c r="J31" s="270"/>
      <c r="K31" s="278">
        <f t="shared" si="1"/>
        <v>0</v>
      </c>
      <c r="L31" s="279"/>
      <c r="M31" s="6">
        <f t="shared" si="2"/>
        <v>0</v>
      </c>
      <c r="N31" s="124">
        <v>0</v>
      </c>
      <c r="O31" s="56">
        <f t="shared" si="3"/>
        <v>0</v>
      </c>
      <c r="P31" s="62"/>
      <c r="Q31" s="63"/>
      <c r="R31" s="63"/>
      <c r="S31" s="63"/>
      <c r="T31" s="63"/>
      <c r="U31" s="63"/>
      <c r="V31" s="63"/>
      <c r="W31" s="63"/>
      <c r="X31" s="99"/>
      <c r="Y31" s="63"/>
    </row>
    <row r="32" spans="1:38" ht="15" customHeight="1" x14ac:dyDescent="0.15">
      <c r="A32" s="271"/>
      <c r="B32" s="272"/>
      <c r="C32" s="272"/>
      <c r="D32" s="273"/>
      <c r="E32" s="267" t="str">
        <f t="shared" si="0"/>
        <v/>
      </c>
      <c r="F32" s="268"/>
      <c r="G32" s="269"/>
      <c r="H32" s="270"/>
      <c r="I32" s="270"/>
      <c r="J32" s="270"/>
      <c r="K32" s="278">
        <f t="shared" si="1"/>
        <v>0</v>
      </c>
      <c r="L32" s="279"/>
      <c r="M32" s="6">
        <f t="shared" si="2"/>
        <v>0</v>
      </c>
      <c r="N32" s="124">
        <v>0</v>
      </c>
      <c r="O32" s="56">
        <f t="shared" si="3"/>
        <v>0</v>
      </c>
      <c r="P32" s="62"/>
      <c r="Q32" s="63"/>
      <c r="R32" s="63"/>
      <c r="S32" s="63"/>
      <c r="T32" s="63"/>
      <c r="U32" s="63"/>
      <c r="V32" s="63"/>
      <c r="W32" s="63"/>
      <c r="X32" s="99"/>
      <c r="Y32" s="63"/>
    </row>
    <row r="33" spans="1:25" ht="15" customHeight="1" x14ac:dyDescent="0.15">
      <c r="A33" s="271"/>
      <c r="B33" s="272"/>
      <c r="C33" s="272"/>
      <c r="D33" s="273"/>
      <c r="E33" s="267" t="str">
        <f t="shared" si="0"/>
        <v/>
      </c>
      <c r="F33" s="268"/>
      <c r="G33" s="269"/>
      <c r="H33" s="270"/>
      <c r="I33" s="270"/>
      <c r="J33" s="270"/>
      <c r="K33" s="278">
        <f t="shared" si="1"/>
        <v>0</v>
      </c>
      <c r="L33" s="279"/>
      <c r="M33" s="6">
        <f t="shared" si="2"/>
        <v>0</v>
      </c>
      <c r="N33" s="124">
        <v>0</v>
      </c>
      <c r="O33" s="56">
        <f t="shared" si="3"/>
        <v>0</v>
      </c>
      <c r="P33" s="62"/>
      <c r="Q33" s="63"/>
      <c r="R33" s="63"/>
      <c r="S33" s="63"/>
      <c r="T33" s="63"/>
      <c r="U33" s="63"/>
      <c r="V33" s="63"/>
      <c r="W33" s="63"/>
      <c r="X33" s="99"/>
      <c r="Y33" s="63"/>
    </row>
    <row r="34" spans="1:25" ht="15" customHeight="1" x14ac:dyDescent="0.15">
      <c r="A34" s="271"/>
      <c r="B34" s="272"/>
      <c r="C34" s="272"/>
      <c r="D34" s="273"/>
      <c r="E34" s="267" t="str">
        <f t="shared" si="0"/>
        <v/>
      </c>
      <c r="F34" s="268"/>
      <c r="G34" s="269"/>
      <c r="H34" s="270"/>
      <c r="I34" s="270"/>
      <c r="J34" s="270"/>
      <c r="K34" s="278">
        <f t="shared" si="1"/>
        <v>0</v>
      </c>
      <c r="L34" s="279"/>
      <c r="M34" s="6">
        <f t="shared" si="2"/>
        <v>0</v>
      </c>
      <c r="N34" s="124">
        <v>0</v>
      </c>
      <c r="O34" s="56">
        <f t="shared" si="3"/>
        <v>0</v>
      </c>
      <c r="P34" s="62"/>
      <c r="Q34" s="63"/>
      <c r="R34" s="63"/>
      <c r="S34" s="63"/>
      <c r="T34" s="63"/>
      <c r="U34" s="63"/>
      <c r="V34" s="63"/>
      <c r="W34" s="63"/>
      <c r="X34" s="99"/>
      <c r="Y34" s="63"/>
    </row>
    <row r="35" spans="1:25" ht="15" customHeight="1" x14ac:dyDescent="0.15">
      <c r="A35" s="271"/>
      <c r="B35" s="272"/>
      <c r="C35" s="272"/>
      <c r="D35" s="273"/>
      <c r="E35" s="267" t="str">
        <f t="shared" si="0"/>
        <v/>
      </c>
      <c r="F35" s="268"/>
      <c r="G35" s="269"/>
      <c r="H35" s="270"/>
      <c r="I35" s="270"/>
      <c r="J35" s="270"/>
      <c r="K35" s="278">
        <f t="shared" si="1"/>
        <v>0</v>
      </c>
      <c r="L35" s="279"/>
      <c r="M35" s="6">
        <f t="shared" si="2"/>
        <v>0</v>
      </c>
      <c r="N35" s="124">
        <v>0</v>
      </c>
      <c r="O35" s="56">
        <f t="shared" si="3"/>
        <v>0</v>
      </c>
      <c r="P35" s="62"/>
      <c r="Q35" s="63"/>
      <c r="R35" s="63"/>
      <c r="S35" s="63"/>
      <c r="T35" s="63"/>
      <c r="U35" s="63"/>
      <c r="V35" s="63"/>
      <c r="W35" s="63"/>
      <c r="X35" s="99"/>
      <c r="Y35" s="63"/>
    </row>
    <row r="36" spans="1:25" ht="15" customHeight="1" x14ac:dyDescent="0.15">
      <c r="A36" s="271"/>
      <c r="B36" s="272"/>
      <c r="C36" s="272"/>
      <c r="D36" s="273"/>
      <c r="E36" s="267" t="str">
        <f t="shared" si="0"/>
        <v/>
      </c>
      <c r="F36" s="268"/>
      <c r="G36" s="269"/>
      <c r="H36" s="270"/>
      <c r="I36" s="270"/>
      <c r="J36" s="270"/>
      <c r="K36" s="278">
        <f t="shared" si="1"/>
        <v>0</v>
      </c>
      <c r="L36" s="279"/>
      <c r="M36" s="6">
        <f t="shared" si="2"/>
        <v>0</v>
      </c>
      <c r="N36" s="124">
        <v>0</v>
      </c>
      <c r="O36" s="56">
        <f t="shared" si="3"/>
        <v>0</v>
      </c>
      <c r="P36" s="62"/>
      <c r="Q36" s="63"/>
      <c r="R36" s="63"/>
      <c r="S36" s="63"/>
      <c r="T36" s="63"/>
      <c r="U36" s="63"/>
      <c r="V36" s="63"/>
      <c r="W36" s="63"/>
      <c r="X36" s="99"/>
      <c r="Y36" s="63"/>
    </row>
    <row r="37" spans="1:25" ht="15" customHeight="1" x14ac:dyDescent="0.15">
      <c r="A37" s="271"/>
      <c r="B37" s="272"/>
      <c r="C37" s="272"/>
      <c r="D37" s="273"/>
      <c r="E37" s="267" t="str">
        <f t="shared" si="0"/>
        <v/>
      </c>
      <c r="F37" s="268"/>
      <c r="G37" s="269"/>
      <c r="H37" s="270"/>
      <c r="I37" s="270"/>
      <c r="J37" s="270"/>
      <c r="K37" s="278">
        <f t="shared" si="1"/>
        <v>0</v>
      </c>
      <c r="L37" s="279"/>
      <c r="M37" s="6">
        <f t="shared" si="2"/>
        <v>0</v>
      </c>
      <c r="N37" s="124">
        <v>0</v>
      </c>
      <c r="O37" s="56">
        <f t="shared" si="3"/>
        <v>0</v>
      </c>
      <c r="P37" s="62"/>
      <c r="Q37" s="63"/>
      <c r="R37" s="63"/>
      <c r="S37" s="63"/>
      <c r="T37" s="63"/>
      <c r="U37" s="63"/>
      <c r="V37" s="63"/>
      <c r="W37" s="63"/>
      <c r="X37" s="99"/>
      <c r="Y37" s="63"/>
    </row>
    <row r="38" spans="1:25" ht="15" customHeight="1" x14ac:dyDescent="0.15">
      <c r="A38" s="271"/>
      <c r="B38" s="272"/>
      <c r="C38" s="272"/>
      <c r="D38" s="273"/>
      <c r="E38" s="267" t="str">
        <f t="shared" si="0"/>
        <v/>
      </c>
      <c r="F38" s="268"/>
      <c r="G38" s="269"/>
      <c r="H38" s="270"/>
      <c r="I38" s="270"/>
      <c r="J38" s="270"/>
      <c r="K38" s="278">
        <f t="shared" si="1"/>
        <v>0</v>
      </c>
      <c r="L38" s="279"/>
      <c r="M38" s="6">
        <f t="shared" si="2"/>
        <v>0</v>
      </c>
      <c r="N38" s="124">
        <v>0</v>
      </c>
      <c r="O38" s="56">
        <f t="shared" si="3"/>
        <v>0</v>
      </c>
      <c r="P38" s="62"/>
      <c r="Q38" s="63"/>
      <c r="R38" s="63"/>
      <c r="S38" s="63"/>
      <c r="T38" s="63"/>
      <c r="U38" s="63"/>
      <c r="V38" s="63"/>
      <c r="W38" s="63"/>
      <c r="X38" s="99"/>
      <c r="Y38" s="63"/>
    </row>
    <row r="39" spans="1:25" ht="15" customHeight="1" x14ac:dyDescent="0.15">
      <c r="A39" s="271"/>
      <c r="B39" s="272"/>
      <c r="C39" s="272"/>
      <c r="D39" s="273"/>
      <c r="E39" s="267" t="str">
        <f t="shared" si="0"/>
        <v/>
      </c>
      <c r="F39" s="268"/>
      <c r="G39" s="269"/>
      <c r="H39" s="270"/>
      <c r="I39" s="270"/>
      <c r="J39" s="270"/>
      <c r="K39" s="278">
        <f t="shared" si="1"/>
        <v>0</v>
      </c>
      <c r="L39" s="279"/>
      <c r="M39" s="6">
        <f t="shared" si="2"/>
        <v>0</v>
      </c>
      <c r="N39" s="124">
        <v>0</v>
      </c>
      <c r="O39" s="56">
        <f t="shared" si="3"/>
        <v>0</v>
      </c>
      <c r="P39" s="62"/>
      <c r="Q39" s="63"/>
      <c r="R39" s="63"/>
      <c r="S39" s="63"/>
      <c r="T39" s="63"/>
      <c r="U39" s="63"/>
      <c r="V39" s="63"/>
      <c r="W39" s="63"/>
      <c r="X39" s="99"/>
      <c r="Y39" s="63"/>
    </row>
    <row r="40" spans="1:25" ht="15" customHeight="1" x14ac:dyDescent="0.15">
      <c r="A40" s="271"/>
      <c r="B40" s="272"/>
      <c r="C40" s="272"/>
      <c r="D40" s="273"/>
      <c r="E40" s="267" t="str">
        <f t="shared" si="0"/>
        <v/>
      </c>
      <c r="F40" s="268"/>
      <c r="G40" s="269"/>
      <c r="H40" s="270"/>
      <c r="I40" s="270"/>
      <c r="J40" s="270"/>
      <c r="K40" s="278">
        <f t="shared" si="1"/>
        <v>0</v>
      </c>
      <c r="L40" s="279"/>
      <c r="M40" s="6">
        <f t="shared" si="2"/>
        <v>0</v>
      </c>
      <c r="N40" s="124">
        <v>0</v>
      </c>
      <c r="O40" s="56">
        <f t="shared" si="3"/>
        <v>0</v>
      </c>
      <c r="P40" s="62"/>
      <c r="Q40" s="63"/>
      <c r="R40" s="63"/>
      <c r="S40" s="63"/>
      <c r="T40" s="63"/>
      <c r="U40" s="63"/>
      <c r="V40" s="63"/>
      <c r="W40" s="63"/>
      <c r="X40" s="99"/>
      <c r="Y40" s="63"/>
    </row>
    <row r="41" spans="1:25" ht="15" customHeight="1" x14ac:dyDescent="0.15">
      <c r="A41" s="271"/>
      <c r="B41" s="272"/>
      <c r="C41" s="272"/>
      <c r="D41" s="273"/>
      <c r="E41" s="267" t="str">
        <f t="shared" si="0"/>
        <v/>
      </c>
      <c r="F41" s="268"/>
      <c r="G41" s="269"/>
      <c r="H41" s="270"/>
      <c r="I41" s="270"/>
      <c r="J41" s="270"/>
      <c r="K41" s="278">
        <f t="shared" si="1"/>
        <v>0</v>
      </c>
      <c r="L41" s="279"/>
      <c r="M41" s="6">
        <f t="shared" si="2"/>
        <v>0</v>
      </c>
      <c r="N41" s="124">
        <v>0</v>
      </c>
      <c r="O41" s="56">
        <f t="shared" si="3"/>
        <v>0</v>
      </c>
      <c r="P41" s="62"/>
      <c r="Q41" s="63"/>
      <c r="R41" s="63"/>
      <c r="S41" s="63"/>
      <c r="T41" s="63"/>
      <c r="U41" s="63"/>
      <c r="V41" s="63"/>
      <c r="W41" s="63"/>
      <c r="X41" s="99"/>
      <c r="Y41" s="63"/>
    </row>
    <row r="42" spans="1:25" ht="15" customHeight="1" x14ac:dyDescent="0.15">
      <c r="A42" s="271"/>
      <c r="B42" s="272"/>
      <c r="C42" s="272"/>
      <c r="D42" s="273"/>
      <c r="E42" s="267" t="str">
        <f t="shared" si="0"/>
        <v/>
      </c>
      <c r="F42" s="268"/>
      <c r="G42" s="269"/>
      <c r="H42" s="270"/>
      <c r="I42" s="270"/>
      <c r="J42" s="270"/>
      <c r="K42" s="278">
        <f t="shared" si="1"/>
        <v>0</v>
      </c>
      <c r="L42" s="279"/>
      <c r="M42" s="6">
        <f t="shared" si="2"/>
        <v>0</v>
      </c>
      <c r="N42" s="124">
        <v>0</v>
      </c>
      <c r="O42" s="56">
        <f t="shared" si="3"/>
        <v>0</v>
      </c>
      <c r="P42" s="62"/>
      <c r="Q42" s="63"/>
      <c r="R42" s="63"/>
      <c r="S42" s="63"/>
      <c r="T42" s="63"/>
      <c r="U42" s="63"/>
      <c r="V42" s="63"/>
      <c r="W42" s="63"/>
      <c r="X42" s="99"/>
      <c r="Y42" s="63"/>
    </row>
    <row r="43" spans="1:25" ht="15" customHeight="1" x14ac:dyDescent="0.15">
      <c r="A43" s="271"/>
      <c r="B43" s="272"/>
      <c r="C43" s="272"/>
      <c r="D43" s="273"/>
      <c r="E43" s="267" t="str">
        <f t="shared" si="0"/>
        <v/>
      </c>
      <c r="F43" s="268"/>
      <c r="G43" s="269"/>
      <c r="H43" s="270"/>
      <c r="I43" s="270"/>
      <c r="J43" s="270"/>
      <c r="K43" s="278">
        <f t="shared" si="1"/>
        <v>0</v>
      </c>
      <c r="L43" s="279"/>
      <c r="M43" s="6">
        <f t="shared" si="2"/>
        <v>0</v>
      </c>
      <c r="N43" s="124">
        <v>0</v>
      </c>
      <c r="O43" s="56">
        <f t="shared" si="3"/>
        <v>0</v>
      </c>
      <c r="P43" s="62"/>
      <c r="Q43" s="63"/>
      <c r="R43" s="63"/>
      <c r="S43" s="63"/>
      <c r="T43" s="63"/>
      <c r="U43" s="63"/>
      <c r="V43" s="63"/>
      <c r="W43" s="63"/>
      <c r="X43" s="99"/>
      <c r="Y43" s="63"/>
    </row>
    <row r="44" spans="1:25" ht="15" customHeight="1" x14ac:dyDescent="0.15">
      <c r="A44" s="271"/>
      <c r="B44" s="272"/>
      <c r="C44" s="272"/>
      <c r="D44" s="273"/>
      <c r="E44" s="267" t="str">
        <f t="shared" si="0"/>
        <v/>
      </c>
      <c r="F44" s="268"/>
      <c r="G44" s="269"/>
      <c r="H44" s="270"/>
      <c r="I44" s="270"/>
      <c r="J44" s="270"/>
      <c r="K44" s="278">
        <f t="shared" si="1"/>
        <v>0</v>
      </c>
      <c r="L44" s="279"/>
      <c r="M44" s="6">
        <f t="shared" si="2"/>
        <v>0</v>
      </c>
      <c r="N44" s="124">
        <v>0</v>
      </c>
      <c r="O44" s="56">
        <f t="shared" si="3"/>
        <v>0</v>
      </c>
      <c r="P44" s="62"/>
      <c r="Q44" s="63"/>
      <c r="R44" s="63"/>
      <c r="S44" s="63"/>
      <c r="T44" s="63"/>
      <c r="U44" s="63"/>
      <c r="V44" s="63"/>
      <c r="W44" s="63"/>
      <c r="X44" s="99"/>
      <c r="Y44" s="63"/>
    </row>
    <row r="45" spans="1:25" ht="15" customHeight="1" x14ac:dyDescent="0.15">
      <c r="A45" s="271"/>
      <c r="B45" s="272"/>
      <c r="C45" s="272"/>
      <c r="D45" s="273"/>
      <c r="E45" s="267" t="str">
        <f t="shared" si="0"/>
        <v/>
      </c>
      <c r="F45" s="268"/>
      <c r="G45" s="269"/>
      <c r="H45" s="270"/>
      <c r="I45" s="270"/>
      <c r="J45" s="270"/>
      <c r="K45" s="278">
        <f t="shared" si="1"/>
        <v>0</v>
      </c>
      <c r="L45" s="279"/>
      <c r="M45" s="6">
        <f t="shared" si="2"/>
        <v>0</v>
      </c>
      <c r="N45" s="124">
        <v>0</v>
      </c>
      <c r="O45" s="56">
        <f t="shared" si="3"/>
        <v>0</v>
      </c>
      <c r="P45" s="62"/>
      <c r="Q45" s="63"/>
      <c r="R45" s="63"/>
      <c r="S45" s="63"/>
      <c r="T45" s="63"/>
      <c r="U45" s="63"/>
      <c r="V45" s="63"/>
      <c r="W45" s="63"/>
      <c r="X45" s="99"/>
      <c r="Y45" s="63"/>
    </row>
    <row r="46" spans="1:25" ht="15" customHeight="1" x14ac:dyDescent="0.15">
      <c r="A46" s="271"/>
      <c r="B46" s="272"/>
      <c r="C46" s="272"/>
      <c r="D46" s="273"/>
      <c r="E46" s="267" t="str">
        <f t="shared" si="0"/>
        <v/>
      </c>
      <c r="F46" s="268"/>
      <c r="G46" s="269"/>
      <c r="H46" s="270"/>
      <c r="I46" s="270"/>
      <c r="J46" s="270"/>
      <c r="K46" s="278">
        <f t="shared" si="1"/>
        <v>0</v>
      </c>
      <c r="L46" s="279"/>
      <c r="M46" s="6">
        <f t="shared" si="2"/>
        <v>0</v>
      </c>
      <c r="N46" s="124">
        <v>0</v>
      </c>
      <c r="O46" s="56">
        <f t="shared" si="3"/>
        <v>0</v>
      </c>
      <c r="P46" s="62"/>
      <c r="Q46" s="63"/>
      <c r="R46" s="63"/>
      <c r="S46" s="63"/>
      <c r="T46" s="63"/>
      <c r="U46" s="63"/>
      <c r="V46" s="63"/>
      <c r="W46" s="63"/>
      <c r="X46" s="99"/>
      <c r="Y46" s="63"/>
    </row>
    <row r="47" spans="1:25" ht="15" customHeight="1" x14ac:dyDescent="0.15">
      <c r="A47" s="271"/>
      <c r="B47" s="272"/>
      <c r="C47" s="272"/>
      <c r="D47" s="273"/>
      <c r="E47" s="267" t="str">
        <f t="shared" si="0"/>
        <v/>
      </c>
      <c r="F47" s="268"/>
      <c r="G47" s="269"/>
      <c r="H47" s="270"/>
      <c r="I47" s="270"/>
      <c r="J47" s="270"/>
      <c r="K47" s="278">
        <f t="shared" si="1"/>
        <v>0</v>
      </c>
      <c r="L47" s="279"/>
      <c r="M47" s="6">
        <f t="shared" si="2"/>
        <v>0</v>
      </c>
      <c r="N47" s="124">
        <v>0</v>
      </c>
      <c r="O47" s="56">
        <f t="shared" si="3"/>
        <v>0</v>
      </c>
      <c r="P47" s="62"/>
      <c r="Q47" s="63"/>
      <c r="R47" s="63"/>
      <c r="S47" s="63"/>
      <c r="T47" s="63"/>
      <c r="U47" s="63"/>
      <c r="V47" s="63"/>
      <c r="W47" s="63"/>
      <c r="X47" s="99"/>
      <c r="Y47" s="63"/>
    </row>
    <row r="48" spans="1:25" ht="15" customHeight="1" x14ac:dyDescent="0.15">
      <c r="A48" s="271"/>
      <c r="B48" s="272"/>
      <c r="C48" s="272"/>
      <c r="D48" s="273"/>
      <c r="E48" s="267" t="str">
        <f t="shared" si="0"/>
        <v/>
      </c>
      <c r="F48" s="268"/>
      <c r="G48" s="269"/>
      <c r="H48" s="270"/>
      <c r="I48" s="270"/>
      <c r="J48" s="270"/>
      <c r="K48" s="278">
        <f t="shared" si="1"/>
        <v>0</v>
      </c>
      <c r="L48" s="279"/>
      <c r="M48" s="6">
        <f t="shared" si="2"/>
        <v>0</v>
      </c>
      <c r="N48" s="124">
        <v>0</v>
      </c>
      <c r="O48" s="56">
        <f t="shared" si="3"/>
        <v>0</v>
      </c>
      <c r="P48" s="62"/>
      <c r="Q48" s="63"/>
      <c r="R48" s="63"/>
      <c r="S48" s="63"/>
      <c r="T48" s="63"/>
      <c r="U48" s="63"/>
      <c r="V48" s="63"/>
      <c r="W48" s="63"/>
      <c r="X48" s="99"/>
      <c r="Y48" s="63"/>
    </row>
    <row r="49" spans="1:25" ht="15" customHeight="1" x14ac:dyDescent="0.15">
      <c r="A49" s="271"/>
      <c r="B49" s="272"/>
      <c r="C49" s="272"/>
      <c r="D49" s="273"/>
      <c r="E49" s="267" t="str">
        <f t="shared" si="0"/>
        <v/>
      </c>
      <c r="F49" s="268"/>
      <c r="G49" s="269"/>
      <c r="H49" s="270"/>
      <c r="I49" s="270"/>
      <c r="J49" s="270"/>
      <c r="K49" s="278">
        <f t="shared" si="1"/>
        <v>0</v>
      </c>
      <c r="L49" s="279"/>
      <c r="M49" s="6">
        <f t="shared" si="2"/>
        <v>0</v>
      </c>
      <c r="N49" s="124">
        <v>0</v>
      </c>
      <c r="O49" s="56">
        <f t="shared" si="3"/>
        <v>0</v>
      </c>
      <c r="P49" s="62"/>
      <c r="Q49" s="63"/>
      <c r="R49" s="63"/>
      <c r="S49" s="63"/>
      <c r="T49" s="63"/>
      <c r="U49" s="63"/>
      <c r="V49" s="63"/>
      <c r="W49" s="63"/>
      <c r="X49" s="99"/>
      <c r="Y49" s="63"/>
    </row>
    <row r="50" spans="1:25" ht="15" customHeight="1" x14ac:dyDescent="0.15">
      <c r="A50" s="271"/>
      <c r="B50" s="272"/>
      <c r="C50" s="272"/>
      <c r="D50" s="273"/>
      <c r="E50" s="267" t="str">
        <f t="shared" si="0"/>
        <v/>
      </c>
      <c r="F50" s="268"/>
      <c r="G50" s="269"/>
      <c r="H50" s="270"/>
      <c r="I50" s="270"/>
      <c r="J50" s="270"/>
      <c r="K50" s="278">
        <f t="shared" si="1"/>
        <v>0</v>
      </c>
      <c r="L50" s="279"/>
      <c r="M50" s="6">
        <f t="shared" si="2"/>
        <v>0</v>
      </c>
      <c r="N50" s="124">
        <v>0</v>
      </c>
      <c r="O50" s="56">
        <f t="shared" si="3"/>
        <v>0</v>
      </c>
      <c r="P50" s="62"/>
      <c r="Q50" s="63"/>
      <c r="R50" s="63"/>
      <c r="S50" s="63"/>
      <c r="T50" s="63"/>
      <c r="U50" s="63"/>
      <c r="V50" s="63"/>
      <c r="W50" s="63"/>
      <c r="X50" s="99"/>
      <c r="Y50" s="63"/>
    </row>
    <row r="51" spans="1:25" ht="15" customHeight="1" x14ac:dyDescent="0.15">
      <c r="A51" s="271"/>
      <c r="B51" s="272"/>
      <c r="C51" s="272"/>
      <c r="D51" s="273"/>
      <c r="E51" s="267" t="str">
        <f t="shared" si="0"/>
        <v/>
      </c>
      <c r="F51" s="268"/>
      <c r="G51" s="269"/>
      <c r="H51" s="270"/>
      <c r="I51" s="270"/>
      <c r="J51" s="270"/>
      <c r="K51" s="278">
        <f t="shared" si="1"/>
        <v>0</v>
      </c>
      <c r="L51" s="279"/>
      <c r="M51" s="6">
        <f t="shared" si="2"/>
        <v>0</v>
      </c>
      <c r="N51" s="124">
        <v>0</v>
      </c>
      <c r="O51" s="56">
        <f t="shared" si="3"/>
        <v>0</v>
      </c>
      <c r="P51" s="62"/>
      <c r="Q51" s="63"/>
      <c r="R51" s="63"/>
      <c r="S51" s="63"/>
      <c r="T51" s="63"/>
      <c r="U51" s="63"/>
      <c r="V51" s="63"/>
      <c r="W51" s="63"/>
      <c r="X51" s="99"/>
      <c r="Y51" s="63"/>
    </row>
    <row r="52" spans="1:25" ht="15" customHeight="1" x14ac:dyDescent="0.15">
      <c r="A52" s="396"/>
      <c r="B52" s="397"/>
      <c r="C52" s="397"/>
      <c r="D52" s="398"/>
      <c r="E52" s="319" t="str">
        <f t="shared" si="0"/>
        <v/>
      </c>
      <c r="F52" s="320"/>
      <c r="G52" s="395"/>
      <c r="H52" s="394"/>
      <c r="I52" s="394"/>
      <c r="J52" s="394"/>
      <c r="K52" s="399">
        <f t="shared" si="1"/>
        <v>0</v>
      </c>
      <c r="L52" s="400"/>
      <c r="M52" s="7">
        <f t="shared" si="2"/>
        <v>0</v>
      </c>
      <c r="N52" s="124">
        <v>0</v>
      </c>
      <c r="O52" s="58">
        <f t="shared" si="3"/>
        <v>0</v>
      </c>
      <c r="P52" s="65"/>
      <c r="Q52" s="64"/>
      <c r="R52" s="64"/>
      <c r="S52" s="64"/>
      <c r="T52" s="64"/>
      <c r="U52" s="64"/>
      <c r="V52" s="64"/>
      <c r="W52" s="64"/>
      <c r="X52" s="101"/>
      <c r="Y52" s="64"/>
    </row>
    <row r="53" spans="1:25" ht="15" customHeight="1" x14ac:dyDescent="0.15">
      <c r="A53" s="276"/>
      <c r="B53" s="277"/>
      <c r="C53" s="277"/>
      <c r="D53" s="277"/>
      <c r="E53" s="8"/>
      <c r="F53" s="8"/>
      <c r="G53" s="237"/>
      <c r="H53" s="237"/>
      <c r="I53" s="237"/>
      <c r="J53" s="237"/>
      <c r="K53" s="237"/>
      <c r="L53" s="238"/>
      <c r="M53" s="9">
        <f>SUM(M19:M52)</f>
        <v>0</v>
      </c>
      <c r="N53" s="10">
        <f>SUM(N19:N52)</f>
        <v>0</v>
      </c>
      <c r="O53" s="11">
        <f t="shared" si="3"/>
        <v>0</v>
      </c>
      <c r="P53" s="27"/>
      <c r="Q53" s="28"/>
      <c r="R53" s="28"/>
      <c r="S53" s="28"/>
      <c r="T53" s="28"/>
      <c r="U53" s="28"/>
      <c r="V53" s="28"/>
      <c r="W53" s="28"/>
      <c r="X53" s="28"/>
      <c r="Y53" s="29"/>
    </row>
    <row r="54" spans="1:25" ht="15" customHeight="1" x14ac:dyDescent="0.15">
      <c r="A54" s="1" t="s">
        <v>78</v>
      </c>
      <c r="L54" s="1" t="s">
        <v>79</v>
      </c>
    </row>
    <row r="55" spans="1:25" ht="15" customHeight="1" x14ac:dyDescent="0.15">
      <c r="A55" s="344" t="s">
        <v>45</v>
      </c>
      <c r="B55" s="344"/>
      <c r="C55" s="344"/>
      <c r="D55" s="344"/>
      <c r="E55" s="344"/>
      <c r="F55" s="345" t="s">
        <v>46</v>
      </c>
      <c r="G55" s="346"/>
      <c r="H55" s="346"/>
      <c r="I55" s="347"/>
      <c r="K55" s="12"/>
      <c r="L55" s="348" t="s">
        <v>22</v>
      </c>
      <c r="M55" s="348"/>
      <c r="N55" s="350" t="s">
        <v>47</v>
      </c>
      <c r="O55" s="350"/>
      <c r="P55" s="350"/>
      <c r="Q55" s="350"/>
      <c r="R55" s="350"/>
      <c r="S55" s="350"/>
    </row>
    <row r="56" spans="1:25" ht="15" customHeight="1" x14ac:dyDescent="0.15">
      <c r="A56" s="369" t="s">
        <v>44</v>
      </c>
      <c r="B56" s="369"/>
      <c r="C56" s="369"/>
      <c r="D56" s="369"/>
      <c r="E56" s="369"/>
      <c r="F56" s="354">
        <f>COUNTA(B67:E106)</f>
        <v>0</v>
      </c>
      <c r="G56" s="354"/>
      <c r="H56" s="354"/>
      <c r="I56" s="355"/>
      <c r="K56" s="12"/>
      <c r="L56" s="349"/>
      <c r="M56" s="349"/>
      <c r="N56" s="351" t="s">
        <v>25</v>
      </c>
      <c r="O56" s="352"/>
      <c r="P56" s="352" t="s">
        <v>26</v>
      </c>
      <c r="Q56" s="352"/>
      <c r="R56" s="352" t="s">
        <v>10</v>
      </c>
      <c r="S56" s="353"/>
    </row>
    <row r="57" spans="1:25" ht="15" customHeight="1" x14ac:dyDescent="0.15">
      <c r="A57" s="375" t="s">
        <v>81</v>
      </c>
      <c r="B57" s="375"/>
      <c r="C57" s="375"/>
      <c r="D57" s="375"/>
      <c r="E57" s="375"/>
      <c r="F57" s="370">
        <f>34-(COUNTIF(O19:O52,0))</f>
        <v>0</v>
      </c>
      <c r="G57" s="370"/>
      <c r="H57" s="370"/>
      <c r="I57" s="371"/>
      <c r="K57" s="12"/>
      <c r="L57" s="372">
        <v>0</v>
      </c>
      <c r="M57" s="372"/>
      <c r="N57" s="315">
        <f t="shared" ref="N57:N62" ca="1" si="4">SUMIF($K$19:$L$52,L57,$M$19:$M$52)</f>
        <v>0</v>
      </c>
      <c r="O57" s="316"/>
      <c r="P57" s="316">
        <f t="shared" ref="P57:P62" ca="1" si="5">SUMIF($K$19:$L$52,L57,$N$19:$N$52)</f>
        <v>0</v>
      </c>
      <c r="Q57" s="316"/>
      <c r="R57" s="316">
        <f t="shared" ref="R57:R62" ca="1" si="6">SUM(N57:Q57)</f>
        <v>0</v>
      </c>
      <c r="S57" s="373"/>
    </row>
    <row r="58" spans="1:25" ht="15" customHeight="1" x14ac:dyDescent="0.15">
      <c r="A58" s="376" t="s">
        <v>82</v>
      </c>
      <c r="B58" s="376"/>
      <c r="C58" s="376"/>
      <c r="D58" s="376"/>
      <c r="E58" s="376"/>
      <c r="F58" s="358" t="s">
        <v>25</v>
      </c>
      <c r="G58" s="359"/>
      <c r="H58" s="366">
        <f>M53</f>
        <v>0</v>
      </c>
      <c r="I58" s="367"/>
      <c r="K58" s="12"/>
      <c r="L58" s="364">
        <v>100</v>
      </c>
      <c r="M58" s="364"/>
      <c r="N58" s="365">
        <f t="shared" ca="1" si="4"/>
        <v>0</v>
      </c>
      <c r="O58" s="356"/>
      <c r="P58" s="316">
        <f t="shared" ca="1" si="5"/>
        <v>0</v>
      </c>
      <c r="Q58" s="316"/>
      <c r="R58" s="356">
        <f t="shared" ca="1" si="6"/>
        <v>0</v>
      </c>
      <c r="S58" s="357"/>
    </row>
    <row r="59" spans="1:25" ht="15" customHeight="1" x14ac:dyDescent="0.15">
      <c r="A59" s="13"/>
      <c r="B59" s="12"/>
      <c r="C59" s="12"/>
      <c r="D59" s="12"/>
      <c r="E59" s="14"/>
      <c r="F59" s="358" t="s">
        <v>26</v>
      </c>
      <c r="G59" s="359"/>
      <c r="H59" s="366">
        <f>N53</f>
        <v>0</v>
      </c>
      <c r="I59" s="367"/>
      <c r="K59" s="12"/>
      <c r="L59" s="364">
        <v>200</v>
      </c>
      <c r="M59" s="364"/>
      <c r="N59" s="365">
        <f t="shared" ca="1" si="4"/>
        <v>0</v>
      </c>
      <c r="O59" s="356"/>
      <c r="P59" s="316">
        <f t="shared" ca="1" si="5"/>
        <v>0</v>
      </c>
      <c r="Q59" s="316"/>
      <c r="R59" s="356">
        <f t="shared" ca="1" si="6"/>
        <v>0</v>
      </c>
      <c r="S59" s="357"/>
    </row>
    <row r="60" spans="1:25" ht="15" customHeight="1" x14ac:dyDescent="0.15">
      <c r="A60" s="15"/>
      <c r="B60" s="16"/>
      <c r="C60" s="16"/>
      <c r="D60" s="16"/>
      <c r="E60" s="17"/>
      <c r="F60" s="360" t="s">
        <v>10</v>
      </c>
      <c r="G60" s="361"/>
      <c r="H60" s="362">
        <f>SUM(H58:I59)</f>
        <v>0</v>
      </c>
      <c r="I60" s="363"/>
      <c r="K60" s="12"/>
      <c r="L60" s="364">
        <v>400</v>
      </c>
      <c r="M60" s="364"/>
      <c r="N60" s="365">
        <f t="shared" ca="1" si="4"/>
        <v>0</v>
      </c>
      <c r="O60" s="356"/>
      <c r="P60" s="316">
        <f t="shared" ca="1" si="5"/>
        <v>0</v>
      </c>
      <c r="Q60" s="316"/>
      <c r="R60" s="356">
        <f t="shared" ca="1" si="6"/>
        <v>0</v>
      </c>
      <c r="S60" s="357"/>
    </row>
    <row r="61" spans="1:25" ht="15" customHeight="1" x14ac:dyDescent="0.15">
      <c r="I61" s="12"/>
      <c r="J61" s="12"/>
      <c r="L61" s="364">
        <v>500</v>
      </c>
      <c r="M61" s="364"/>
      <c r="N61" s="365">
        <f t="shared" ca="1" si="4"/>
        <v>0</v>
      </c>
      <c r="O61" s="356"/>
      <c r="P61" s="316">
        <f t="shared" ca="1" si="5"/>
        <v>0</v>
      </c>
      <c r="Q61" s="316"/>
      <c r="R61" s="356">
        <f t="shared" ca="1" si="6"/>
        <v>0</v>
      </c>
      <c r="S61" s="357"/>
    </row>
    <row r="62" spans="1:25" ht="15" customHeight="1" x14ac:dyDescent="0.15">
      <c r="L62" s="368">
        <v>800</v>
      </c>
      <c r="M62" s="368"/>
      <c r="N62" s="327">
        <f t="shared" ca="1" si="4"/>
        <v>0</v>
      </c>
      <c r="O62" s="328"/>
      <c r="P62" s="328">
        <f t="shared" ca="1" si="5"/>
        <v>0</v>
      </c>
      <c r="Q62" s="328"/>
      <c r="R62" s="328">
        <f t="shared" ca="1" si="6"/>
        <v>0</v>
      </c>
      <c r="S62" s="333"/>
    </row>
    <row r="63" spans="1:25" ht="15" customHeight="1" x14ac:dyDescent="0.15">
      <c r="L63" s="329" t="s">
        <v>10</v>
      </c>
      <c r="M63" s="330"/>
      <c r="N63" s="331">
        <f ca="1">SUM(N57:O62)</f>
        <v>0</v>
      </c>
      <c r="O63" s="332"/>
      <c r="P63" s="332">
        <f ca="1">SUM(P57:Q62)</f>
        <v>0</v>
      </c>
      <c r="Q63" s="332"/>
      <c r="R63" s="332">
        <f ca="1">SUM(R57:S62)</f>
        <v>0</v>
      </c>
      <c r="S63" s="334"/>
    </row>
    <row r="64" spans="1:25" ht="15" customHeight="1" x14ac:dyDescent="0.15">
      <c r="A64" s="1" t="s">
        <v>48</v>
      </c>
    </row>
    <row r="65" spans="2:27" ht="15" customHeight="1" x14ac:dyDescent="0.15">
      <c r="B65" s="335" t="s">
        <v>38</v>
      </c>
      <c r="C65" s="335"/>
      <c r="D65" s="335"/>
      <c r="E65" s="335"/>
      <c r="F65" s="295" t="s">
        <v>39</v>
      </c>
      <c r="G65" s="379"/>
      <c r="H65" s="379"/>
      <c r="I65" s="379"/>
      <c r="J65" s="379"/>
      <c r="K65" s="379"/>
      <c r="L65" s="379"/>
      <c r="M65" s="379"/>
      <c r="N65" s="379"/>
      <c r="O65" s="379"/>
      <c r="P65" s="379"/>
      <c r="Q65" s="379"/>
      <c r="R65" s="379"/>
      <c r="S65" s="296"/>
      <c r="T65" s="335" t="s">
        <v>40</v>
      </c>
      <c r="U65" s="335"/>
      <c r="V65" s="335"/>
      <c r="W65" s="335"/>
      <c r="X65" s="335"/>
      <c r="Y65" s="335"/>
    </row>
    <row r="66" spans="2:27" ht="15" customHeight="1" x14ac:dyDescent="0.15">
      <c r="B66" s="263"/>
      <c r="C66" s="263"/>
      <c r="D66" s="263"/>
      <c r="E66" s="263"/>
      <c r="F66" s="297"/>
      <c r="G66" s="380"/>
      <c r="H66" s="380"/>
      <c r="I66" s="380"/>
      <c r="J66" s="380"/>
      <c r="K66" s="380"/>
      <c r="L66" s="380"/>
      <c r="M66" s="380"/>
      <c r="N66" s="380"/>
      <c r="O66" s="380"/>
      <c r="P66" s="380"/>
      <c r="Q66" s="380"/>
      <c r="R66" s="380"/>
      <c r="S66" s="298"/>
      <c r="T66" s="263"/>
      <c r="U66" s="263"/>
      <c r="V66" s="263"/>
      <c r="W66" s="263"/>
      <c r="X66" s="263"/>
      <c r="Y66" s="263"/>
      <c r="Z66" s="227">
        <f ca="1">TODAY()</f>
        <v>45653</v>
      </c>
      <c r="AA66" s="227"/>
    </row>
    <row r="67" spans="2:27" ht="15" customHeight="1" x14ac:dyDescent="0.15">
      <c r="B67" s="336"/>
      <c r="C67" s="336"/>
      <c r="D67" s="336"/>
      <c r="E67" s="336"/>
      <c r="F67" s="337"/>
      <c r="G67" s="338"/>
      <c r="H67" s="391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3"/>
      <c r="T67" s="339"/>
      <c r="U67" s="339"/>
      <c r="V67" s="339"/>
      <c r="W67" s="339"/>
      <c r="X67" s="339"/>
      <c r="Y67" s="339"/>
      <c r="Z67" s="226"/>
      <c r="AA67" s="226"/>
    </row>
    <row r="68" spans="2:27" ht="15" customHeight="1" x14ac:dyDescent="0.15">
      <c r="B68" s="324"/>
      <c r="C68" s="324"/>
      <c r="D68" s="324"/>
      <c r="E68" s="324"/>
      <c r="F68" s="325"/>
      <c r="G68" s="326"/>
      <c r="H68" s="388"/>
      <c r="I68" s="389"/>
      <c r="J68" s="389"/>
      <c r="K68" s="389"/>
      <c r="L68" s="389"/>
      <c r="M68" s="389"/>
      <c r="N68" s="389"/>
      <c r="O68" s="389"/>
      <c r="P68" s="389"/>
      <c r="Q68" s="389"/>
      <c r="R68" s="389"/>
      <c r="S68" s="390"/>
      <c r="T68" s="247"/>
      <c r="U68" s="247"/>
      <c r="V68" s="247"/>
      <c r="W68" s="247"/>
      <c r="X68" s="247"/>
      <c r="Y68" s="247"/>
      <c r="Z68" s="226"/>
      <c r="AA68" s="226"/>
    </row>
    <row r="69" spans="2:27" ht="15" customHeight="1" x14ac:dyDescent="0.15">
      <c r="B69" s="324"/>
      <c r="C69" s="324"/>
      <c r="D69" s="324"/>
      <c r="E69" s="324"/>
      <c r="F69" s="325"/>
      <c r="G69" s="326"/>
      <c r="H69" s="388"/>
      <c r="I69" s="389"/>
      <c r="J69" s="389"/>
      <c r="K69" s="389"/>
      <c r="L69" s="389"/>
      <c r="M69" s="389"/>
      <c r="N69" s="389"/>
      <c r="O69" s="389"/>
      <c r="P69" s="389"/>
      <c r="Q69" s="389"/>
      <c r="R69" s="389"/>
      <c r="S69" s="390"/>
      <c r="T69" s="247"/>
      <c r="U69" s="247"/>
      <c r="V69" s="247"/>
      <c r="W69" s="247"/>
      <c r="X69" s="247"/>
      <c r="Y69" s="247"/>
      <c r="Z69" s="226"/>
      <c r="AA69" s="226"/>
    </row>
    <row r="70" spans="2:27" ht="15" customHeight="1" x14ac:dyDescent="0.15">
      <c r="B70" s="324"/>
      <c r="C70" s="324"/>
      <c r="D70" s="324"/>
      <c r="E70" s="324"/>
      <c r="F70" s="325"/>
      <c r="G70" s="326"/>
      <c r="H70" s="388"/>
      <c r="I70" s="389"/>
      <c r="J70" s="389"/>
      <c r="K70" s="389"/>
      <c r="L70" s="389"/>
      <c r="M70" s="389"/>
      <c r="N70" s="389"/>
      <c r="O70" s="389"/>
      <c r="P70" s="389"/>
      <c r="Q70" s="389"/>
      <c r="R70" s="389"/>
      <c r="S70" s="390"/>
      <c r="T70" s="247"/>
      <c r="U70" s="247"/>
      <c r="V70" s="247"/>
      <c r="W70" s="247"/>
      <c r="X70" s="247"/>
      <c r="Y70" s="247"/>
      <c r="Z70" s="226"/>
      <c r="AA70" s="226"/>
    </row>
    <row r="71" spans="2:27" ht="15" customHeight="1" x14ac:dyDescent="0.15">
      <c r="B71" s="324"/>
      <c r="C71" s="324"/>
      <c r="D71" s="324"/>
      <c r="E71" s="324"/>
      <c r="F71" s="325"/>
      <c r="G71" s="326"/>
      <c r="H71" s="388"/>
      <c r="I71" s="389"/>
      <c r="J71" s="389"/>
      <c r="K71" s="389"/>
      <c r="L71" s="389"/>
      <c r="M71" s="389"/>
      <c r="N71" s="389"/>
      <c r="O71" s="389"/>
      <c r="P71" s="389"/>
      <c r="Q71" s="389"/>
      <c r="R71" s="389"/>
      <c r="S71" s="390"/>
      <c r="T71" s="247"/>
      <c r="U71" s="247"/>
      <c r="V71" s="247"/>
      <c r="W71" s="247"/>
      <c r="X71" s="247"/>
      <c r="Y71" s="247"/>
      <c r="Z71" s="226"/>
      <c r="AA71" s="226"/>
    </row>
    <row r="72" spans="2:27" ht="15" customHeight="1" x14ac:dyDescent="0.15">
      <c r="B72" s="324"/>
      <c r="C72" s="324"/>
      <c r="D72" s="324"/>
      <c r="E72" s="324"/>
      <c r="F72" s="325"/>
      <c r="G72" s="326"/>
      <c r="H72" s="388"/>
      <c r="I72" s="389"/>
      <c r="J72" s="389"/>
      <c r="K72" s="389"/>
      <c r="L72" s="389"/>
      <c r="M72" s="389"/>
      <c r="N72" s="389"/>
      <c r="O72" s="389"/>
      <c r="P72" s="389"/>
      <c r="Q72" s="389"/>
      <c r="R72" s="389"/>
      <c r="S72" s="390"/>
      <c r="T72" s="247"/>
      <c r="U72" s="247"/>
      <c r="V72" s="247"/>
      <c r="W72" s="247"/>
      <c r="X72" s="247"/>
      <c r="Y72" s="247"/>
      <c r="Z72" s="226"/>
      <c r="AA72" s="226"/>
    </row>
    <row r="73" spans="2:27" ht="15" customHeight="1" x14ac:dyDescent="0.15">
      <c r="B73" s="324"/>
      <c r="C73" s="324"/>
      <c r="D73" s="324"/>
      <c r="E73" s="324"/>
      <c r="F73" s="325"/>
      <c r="G73" s="326"/>
      <c r="H73" s="388"/>
      <c r="I73" s="389"/>
      <c r="J73" s="389"/>
      <c r="K73" s="389"/>
      <c r="L73" s="389"/>
      <c r="M73" s="389"/>
      <c r="N73" s="389"/>
      <c r="O73" s="389"/>
      <c r="P73" s="389"/>
      <c r="Q73" s="389"/>
      <c r="R73" s="389"/>
      <c r="S73" s="390"/>
      <c r="T73" s="247"/>
      <c r="U73" s="247"/>
      <c r="V73" s="247"/>
      <c r="W73" s="247"/>
      <c r="X73" s="247"/>
      <c r="Y73" s="247"/>
      <c r="Z73" s="226"/>
      <c r="AA73" s="226"/>
    </row>
    <row r="74" spans="2:27" ht="15" customHeight="1" x14ac:dyDescent="0.15">
      <c r="B74" s="324"/>
      <c r="C74" s="324"/>
      <c r="D74" s="324"/>
      <c r="E74" s="324"/>
      <c r="F74" s="325"/>
      <c r="G74" s="326"/>
      <c r="H74" s="388"/>
      <c r="I74" s="389"/>
      <c r="J74" s="389"/>
      <c r="K74" s="389"/>
      <c r="L74" s="389"/>
      <c r="M74" s="389"/>
      <c r="N74" s="389"/>
      <c r="O74" s="389"/>
      <c r="P74" s="389"/>
      <c r="Q74" s="389"/>
      <c r="R74" s="389"/>
      <c r="S74" s="390"/>
      <c r="T74" s="247"/>
      <c r="U74" s="247"/>
      <c r="V74" s="247"/>
      <c r="W74" s="247"/>
      <c r="X74" s="247"/>
      <c r="Y74" s="247"/>
      <c r="Z74" s="226"/>
      <c r="AA74" s="226"/>
    </row>
    <row r="75" spans="2:27" ht="15" customHeight="1" x14ac:dyDescent="0.15">
      <c r="B75" s="324"/>
      <c r="C75" s="324"/>
      <c r="D75" s="324"/>
      <c r="E75" s="324"/>
      <c r="F75" s="325"/>
      <c r="G75" s="326"/>
      <c r="H75" s="388"/>
      <c r="I75" s="389"/>
      <c r="J75" s="389"/>
      <c r="K75" s="389"/>
      <c r="L75" s="389"/>
      <c r="M75" s="389"/>
      <c r="N75" s="389"/>
      <c r="O75" s="389"/>
      <c r="P75" s="389"/>
      <c r="Q75" s="389"/>
      <c r="R75" s="389"/>
      <c r="S75" s="390"/>
      <c r="T75" s="247"/>
      <c r="U75" s="247"/>
      <c r="V75" s="247"/>
      <c r="W75" s="247"/>
      <c r="X75" s="247"/>
      <c r="Y75" s="247"/>
      <c r="Z75" s="226"/>
      <c r="AA75" s="226"/>
    </row>
    <row r="76" spans="2:27" ht="15" customHeight="1" x14ac:dyDescent="0.15">
      <c r="B76" s="324"/>
      <c r="C76" s="324"/>
      <c r="D76" s="324"/>
      <c r="E76" s="324"/>
      <c r="F76" s="325"/>
      <c r="G76" s="326"/>
      <c r="H76" s="388"/>
      <c r="I76" s="389"/>
      <c r="J76" s="389"/>
      <c r="K76" s="389"/>
      <c r="L76" s="389"/>
      <c r="M76" s="389"/>
      <c r="N76" s="389"/>
      <c r="O76" s="389"/>
      <c r="P76" s="389"/>
      <c r="Q76" s="389"/>
      <c r="R76" s="389"/>
      <c r="S76" s="390"/>
      <c r="T76" s="247"/>
      <c r="U76" s="247"/>
      <c r="V76" s="247"/>
      <c r="W76" s="247"/>
      <c r="X76" s="247"/>
      <c r="Y76" s="247"/>
      <c r="Z76" s="226"/>
      <c r="AA76" s="226"/>
    </row>
    <row r="77" spans="2:27" ht="15" customHeight="1" x14ac:dyDescent="0.15">
      <c r="B77" s="324"/>
      <c r="C77" s="324"/>
      <c r="D77" s="324"/>
      <c r="E77" s="324"/>
      <c r="F77" s="325"/>
      <c r="G77" s="326"/>
      <c r="H77" s="388"/>
      <c r="I77" s="389"/>
      <c r="J77" s="389"/>
      <c r="K77" s="389"/>
      <c r="L77" s="389"/>
      <c r="M77" s="389"/>
      <c r="N77" s="389"/>
      <c r="O77" s="389"/>
      <c r="P77" s="389"/>
      <c r="Q77" s="389"/>
      <c r="R77" s="389"/>
      <c r="S77" s="390"/>
      <c r="T77" s="247"/>
      <c r="U77" s="247"/>
      <c r="V77" s="247"/>
      <c r="W77" s="247"/>
      <c r="X77" s="247"/>
      <c r="Y77" s="247"/>
      <c r="Z77" s="226"/>
      <c r="AA77" s="226"/>
    </row>
    <row r="78" spans="2:27" ht="15" customHeight="1" x14ac:dyDescent="0.15">
      <c r="B78" s="324"/>
      <c r="C78" s="324"/>
      <c r="D78" s="324"/>
      <c r="E78" s="324"/>
      <c r="F78" s="325"/>
      <c r="G78" s="326"/>
      <c r="H78" s="388"/>
      <c r="I78" s="389"/>
      <c r="J78" s="389"/>
      <c r="K78" s="389"/>
      <c r="L78" s="389"/>
      <c r="M78" s="389"/>
      <c r="N78" s="389"/>
      <c r="O78" s="389"/>
      <c r="P78" s="389"/>
      <c r="Q78" s="389"/>
      <c r="R78" s="389"/>
      <c r="S78" s="390"/>
      <c r="T78" s="247"/>
      <c r="U78" s="247"/>
      <c r="V78" s="247"/>
      <c r="W78" s="247"/>
      <c r="X78" s="247"/>
      <c r="Y78" s="247"/>
      <c r="Z78" s="226"/>
      <c r="AA78" s="226"/>
    </row>
    <row r="79" spans="2:27" ht="15" customHeight="1" x14ac:dyDescent="0.15">
      <c r="B79" s="324"/>
      <c r="C79" s="324"/>
      <c r="D79" s="324"/>
      <c r="E79" s="324"/>
      <c r="F79" s="325"/>
      <c r="G79" s="326"/>
      <c r="H79" s="388"/>
      <c r="I79" s="389"/>
      <c r="J79" s="389"/>
      <c r="K79" s="389"/>
      <c r="L79" s="389"/>
      <c r="M79" s="389"/>
      <c r="N79" s="389"/>
      <c r="O79" s="389"/>
      <c r="P79" s="389"/>
      <c r="Q79" s="389"/>
      <c r="R79" s="389"/>
      <c r="S79" s="390"/>
      <c r="T79" s="247"/>
      <c r="U79" s="247"/>
      <c r="V79" s="247"/>
      <c r="W79" s="247"/>
      <c r="X79" s="247"/>
      <c r="Y79" s="247"/>
      <c r="Z79" s="226"/>
      <c r="AA79" s="226"/>
    </row>
    <row r="80" spans="2:27" ht="15" customHeight="1" x14ac:dyDescent="0.15">
      <c r="B80" s="324"/>
      <c r="C80" s="324"/>
      <c r="D80" s="324"/>
      <c r="E80" s="324"/>
      <c r="F80" s="325"/>
      <c r="G80" s="326"/>
      <c r="H80" s="388"/>
      <c r="I80" s="389"/>
      <c r="J80" s="389"/>
      <c r="K80" s="389"/>
      <c r="L80" s="389"/>
      <c r="M80" s="389"/>
      <c r="N80" s="389"/>
      <c r="O80" s="389"/>
      <c r="P80" s="389"/>
      <c r="Q80" s="389"/>
      <c r="R80" s="389"/>
      <c r="S80" s="390"/>
      <c r="T80" s="247"/>
      <c r="U80" s="247"/>
      <c r="V80" s="247"/>
      <c r="W80" s="247"/>
      <c r="X80" s="247"/>
      <c r="Y80" s="247"/>
      <c r="Z80" s="226"/>
      <c r="AA80" s="226"/>
    </row>
    <row r="81" spans="2:27" ht="15" customHeight="1" x14ac:dyDescent="0.15">
      <c r="B81" s="324"/>
      <c r="C81" s="324"/>
      <c r="D81" s="324"/>
      <c r="E81" s="324"/>
      <c r="F81" s="325"/>
      <c r="G81" s="326"/>
      <c r="H81" s="388"/>
      <c r="I81" s="389"/>
      <c r="J81" s="389"/>
      <c r="K81" s="389"/>
      <c r="L81" s="389"/>
      <c r="M81" s="389"/>
      <c r="N81" s="389"/>
      <c r="O81" s="389"/>
      <c r="P81" s="389"/>
      <c r="Q81" s="389"/>
      <c r="R81" s="389"/>
      <c r="S81" s="390"/>
      <c r="T81" s="247"/>
      <c r="U81" s="247"/>
      <c r="V81" s="247"/>
      <c r="W81" s="247"/>
      <c r="X81" s="247"/>
      <c r="Y81" s="247"/>
      <c r="Z81" s="226"/>
      <c r="AA81" s="226"/>
    </row>
    <row r="82" spans="2:27" ht="15" customHeight="1" x14ac:dyDescent="0.15">
      <c r="B82" s="324"/>
      <c r="C82" s="324"/>
      <c r="D82" s="324"/>
      <c r="E82" s="324"/>
      <c r="F82" s="325"/>
      <c r="G82" s="326"/>
      <c r="H82" s="388"/>
      <c r="I82" s="389"/>
      <c r="J82" s="389"/>
      <c r="K82" s="389"/>
      <c r="L82" s="389"/>
      <c r="M82" s="389"/>
      <c r="N82" s="389"/>
      <c r="O82" s="389"/>
      <c r="P82" s="389"/>
      <c r="Q82" s="389"/>
      <c r="R82" s="389"/>
      <c r="S82" s="390"/>
      <c r="T82" s="247"/>
      <c r="U82" s="247"/>
      <c r="V82" s="247"/>
      <c r="W82" s="247"/>
      <c r="X82" s="247"/>
      <c r="Y82" s="247"/>
      <c r="Z82" s="226"/>
      <c r="AA82" s="226"/>
    </row>
    <row r="83" spans="2:27" ht="15" customHeight="1" x14ac:dyDescent="0.15">
      <c r="B83" s="324"/>
      <c r="C83" s="324"/>
      <c r="D83" s="324"/>
      <c r="E83" s="324"/>
      <c r="F83" s="325"/>
      <c r="G83" s="326"/>
      <c r="H83" s="388"/>
      <c r="I83" s="389"/>
      <c r="J83" s="389"/>
      <c r="K83" s="389"/>
      <c r="L83" s="389"/>
      <c r="M83" s="389"/>
      <c r="N83" s="389"/>
      <c r="O83" s="389"/>
      <c r="P83" s="389"/>
      <c r="Q83" s="389"/>
      <c r="R83" s="389"/>
      <c r="S83" s="390"/>
      <c r="T83" s="247"/>
      <c r="U83" s="247"/>
      <c r="V83" s="247"/>
      <c r="W83" s="247"/>
      <c r="X83" s="247"/>
      <c r="Y83" s="247"/>
      <c r="Z83" s="226"/>
      <c r="AA83" s="226"/>
    </row>
    <row r="84" spans="2:27" ht="15" customHeight="1" x14ac:dyDescent="0.15">
      <c r="B84" s="324"/>
      <c r="C84" s="324"/>
      <c r="D84" s="324"/>
      <c r="E84" s="324"/>
      <c r="F84" s="325"/>
      <c r="G84" s="326"/>
      <c r="H84" s="388"/>
      <c r="I84" s="389"/>
      <c r="J84" s="389"/>
      <c r="K84" s="389"/>
      <c r="L84" s="389"/>
      <c r="M84" s="389"/>
      <c r="N84" s="389"/>
      <c r="O84" s="389"/>
      <c r="P84" s="389"/>
      <c r="Q84" s="389"/>
      <c r="R84" s="389"/>
      <c r="S84" s="390"/>
      <c r="T84" s="247"/>
      <c r="U84" s="247"/>
      <c r="V84" s="247"/>
      <c r="W84" s="247"/>
      <c r="X84" s="247"/>
      <c r="Y84" s="247"/>
      <c r="Z84" s="226"/>
      <c r="AA84" s="226"/>
    </row>
    <row r="85" spans="2:27" ht="15" customHeight="1" x14ac:dyDescent="0.15">
      <c r="B85" s="324"/>
      <c r="C85" s="324"/>
      <c r="D85" s="324"/>
      <c r="E85" s="324"/>
      <c r="F85" s="325"/>
      <c r="G85" s="326"/>
      <c r="H85" s="388"/>
      <c r="I85" s="389"/>
      <c r="J85" s="389"/>
      <c r="K85" s="389"/>
      <c r="L85" s="389"/>
      <c r="M85" s="389"/>
      <c r="N85" s="389"/>
      <c r="O85" s="389"/>
      <c r="P85" s="389"/>
      <c r="Q85" s="389"/>
      <c r="R85" s="389"/>
      <c r="S85" s="390"/>
      <c r="T85" s="247"/>
      <c r="U85" s="247"/>
      <c r="V85" s="247"/>
      <c r="W85" s="247"/>
      <c r="X85" s="247"/>
      <c r="Y85" s="247"/>
      <c r="Z85" s="226"/>
      <c r="AA85" s="226"/>
    </row>
    <row r="86" spans="2:27" ht="15" customHeight="1" x14ac:dyDescent="0.15">
      <c r="B86" s="324"/>
      <c r="C86" s="324"/>
      <c r="D86" s="324"/>
      <c r="E86" s="324"/>
      <c r="F86" s="325"/>
      <c r="G86" s="326"/>
      <c r="H86" s="388"/>
      <c r="I86" s="389"/>
      <c r="J86" s="389"/>
      <c r="K86" s="389"/>
      <c r="L86" s="389"/>
      <c r="M86" s="389"/>
      <c r="N86" s="389"/>
      <c r="O86" s="389"/>
      <c r="P86" s="389"/>
      <c r="Q86" s="389"/>
      <c r="R86" s="389"/>
      <c r="S86" s="390"/>
      <c r="T86" s="247"/>
      <c r="U86" s="247"/>
      <c r="V86" s="247"/>
      <c r="W86" s="247"/>
      <c r="X86" s="247"/>
      <c r="Y86" s="247"/>
      <c r="Z86" s="226"/>
      <c r="AA86" s="226"/>
    </row>
    <row r="87" spans="2:27" ht="15" customHeight="1" x14ac:dyDescent="0.15">
      <c r="B87" s="324"/>
      <c r="C87" s="324"/>
      <c r="D87" s="324"/>
      <c r="E87" s="324"/>
      <c r="F87" s="325"/>
      <c r="G87" s="326"/>
      <c r="H87" s="388"/>
      <c r="I87" s="389"/>
      <c r="J87" s="389"/>
      <c r="K87" s="389"/>
      <c r="L87" s="389"/>
      <c r="M87" s="389"/>
      <c r="N87" s="389"/>
      <c r="O87" s="389"/>
      <c r="P87" s="389"/>
      <c r="Q87" s="389"/>
      <c r="R87" s="389"/>
      <c r="S87" s="390"/>
      <c r="T87" s="247"/>
      <c r="U87" s="247"/>
      <c r="V87" s="247"/>
      <c r="W87" s="247"/>
      <c r="X87" s="247"/>
      <c r="Y87" s="247"/>
      <c r="Z87" s="226"/>
      <c r="AA87" s="226"/>
    </row>
    <row r="88" spans="2:27" ht="15" customHeight="1" x14ac:dyDescent="0.15">
      <c r="B88" s="324"/>
      <c r="C88" s="324"/>
      <c r="D88" s="324"/>
      <c r="E88" s="324"/>
      <c r="F88" s="325"/>
      <c r="G88" s="326"/>
      <c r="H88" s="388"/>
      <c r="I88" s="389"/>
      <c r="J88" s="389"/>
      <c r="K88" s="389"/>
      <c r="L88" s="389"/>
      <c r="M88" s="389"/>
      <c r="N88" s="389"/>
      <c r="O88" s="389"/>
      <c r="P88" s="389"/>
      <c r="Q88" s="389"/>
      <c r="R88" s="389"/>
      <c r="S88" s="390"/>
      <c r="T88" s="247"/>
      <c r="U88" s="247"/>
      <c r="V88" s="247"/>
      <c r="W88" s="247"/>
      <c r="X88" s="247"/>
      <c r="Y88" s="247"/>
      <c r="Z88" s="226"/>
      <c r="AA88" s="226"/>
    </row>
    <row r="89" spans="2:27" ht="15" customHeight="1" x14ac:dyDescent="0.15">
      <c r="B89" s="324"/>
      <c r="C89" s="324"/>
      <c r="D89" s="324"/>
      <c r="E89" s="324"/>
      <c r="F89" s="325"/>
      <c r="G89" s="326"/>
      <c r="H89" s="388"/>
      <c r="I89" s="389"/>
      <c r="J89" s="389"/>
      <c r="K89" s="389"/>
      <c r="L89" s="389"/>
      <c r="M89" s="389"/>
      <c r="N89" s="389"/>
      <c r="O89" s="389"/>
      <c r="P89" s="389"/>
      <c r="Q89" s="389"/>
      <c r="R89" s="389"/>
      <c r="S89" s="390"/>
      <c r="T89" s="247"/>
      <c r="U89" s="247"/>
      <c r="V89" s="247"/>
      <c r="W89" s="247"/>
      <c r="X89" s="247"/>
      <c r="Y89" s="247"/>
      <c r="Z89" s="226"/>
      <c r="AA89" s="226"/>
    </row>
    <row r="90" spans="2:27" ht="15" customHeight="1" x14ac:dyDescent="0.15">
      <c r="B90" s="324"/>
      <c r="C90" s="324"/>
      <c r="D90" s="324"/>
      <c r="E90" s="324"/>
      <c r="F90" s="325"/>
      <c r="G90" s="326"/>
      <c r="H90" s="388"/>
      <c r="I90" s="389"/>
      <c r="J90" s="389"/>
      <c r="K90" s="389"/>
      <c r="L90" s="389"/>
      <c r="M90" s="389"/>
      <c r="N90" s="389"/>
      <c r="O90" s="389"/>
      <c r="P90" s="389"/>
      <c r="Q90" s="389"/>
      <c r="R90" s="389"/>
      <c r="S90" s="390"/>
      <c r="T90" s="247"/>
      <c r="U90" s="247"/>
      <c r="V90" s="247"/>
      <c r="W90" s="247"/>
      <c r="X90" s="247"/>
      <c r="Y90" s="247"/>
      <c r="Z90" s="226"/>
      <c r="AA90" s="226"/>
    </row>
    <row r="91" spans="2:27" ht="15" customHeight="1" x14ac:dyDescent="0.15">
      <c r="B91" s="324"/>
      <c r="C91" s="324"/>
      <c r="D91" s="324"/>
      <c r="E91" s="324"/>
      <c r="F91" s="325"/>
      <c r="G91" s="326"/>
      <c r="H91" s="388"/>
      <c r="I91" s="389"/>
      <c r="J91" s="389"/>
      <c r="K91" s="389"/>
      <c r="L91" s="389"/>
      <c r="M91" s="389"/>
      <c r="N91" s="389"/>
      <c r="O91" s="389"/>
      <c r="P91" s="389"/>
      <c r="Q91" s="389"/>
      <c r="R91" s="389"/>
      <c r="S91" s="390"/>
      <c r="T91" s="247"/>
      <c r="U91" s="247"/>
      <c r="V91" s="247"/>
      <c r="W91" s="247"/>
      <c r="X91" s="247"/>
      <c r="Y91" s="247"/>
      <c r="Z91" s="226"/>
      <c r="AA91" s="226"/>
    </row>
    <row r="92" spans="2:27" ht="15" customHeight="1" x14ac:dyDescent="0.15">
      <c r="B92" s="324"/>
      <c r="C92" s="324"/>
      <c r="D92" s="324"/>
      <c r="E92" s="324"/>
      <c r="F92" s="325"/>
      <c r="G92" s="326"/>
      <c r="H92" s="388"/>
      <c r="I92" s="389"/>
      <c r="J92" s="389"/>
      <c r="K92" s="389"/>
      <c r="L92" s="389"/>
      <c r="M92" s="389"/>
      <c r="N92" s="389"/>
      <c r="O92" s="389"/>
      <c r="P92" s="389"/>
      <c r="Q92" s="389"/>
      <c r="R92" s="389"/>
      <c r="S92" s="390"/>
      <c r="T92" s="247"/>
      <c r="U92" s="247"/>
      <c r="V92" s="247"/>
      <c r="W92" s="247"/>
      <c r="X92" s="247"/>
      <c r="Y92" s="247"/>
      <c r="Z92" s="226"/>
      <c r="AA92" s="226"/>
    </row>
    <row r="93" spans="2:27" ht="15" customHeight="1" x14ac:dyDescent="0.15">
      <c r="B93" s="324"/>
      <c r="C93" s="324"/>
      <c r="D93" s="324"/>
      <c r="E93" s="324"/>
      <c r="F93" s="325"/>
      <c r="G93" s="326"/>
      <c r="H93" s="388"/>
      <c r="I93" s="389"/>
      <c r="J93" s="389"/>
      <c r="K93" s="389"/>
      <c r="L93" s="389"/>
      <c r="M93" s="389"/>
      <c r="N93" s="389"/>
      <c r="O93" s="389"/>
      <c r="P93" s="389"/>
      <c r="Q93" s="389"/>
      <c r="R93" s="389"/>
      <c r="S93" s="390"/>
      <c r="T93" s="247"/>
      <c r="U93" s="247"/>
      <c r="V93" s="247"/>
      <c r="W93" s="247"/>
      <c r="X93" s="247"/>
      <c r="Y93" s="247"/>
      <c r="Z93" s="226"/>
      <c r="AA93" s="226"/>
    </row>
    <row r="94" spans="2:27" ht="15" customHeight="1" x14ac:dyDescent="0.15">
      <c r="B94" s="324"/>
      <c r="C94" s="324"/>
      <c r="D94" s="324"/>
      <c r="E94" s="324"/>
      <c r="F94" s="325"/>
      <c r="G94" s="326"/>
      <c r="H94" s="388"/>
      <c r="I94" s="389"/>
      <c r="J94" s="389"/>
      <c r="K94" s="389"/>
      <c r="L94" s="389"/>
      <c r="M94" s="389"/>
      <c r="N94" s="389"/>
      <c r="O94" s="389"/>
      <c r="P94" s="389"/>
      <c r="Q94" s="389"/>
      <c r="R94" s="389"/>
      <c r="S94" s="390"/>
      <c r="T94" s="247"/>
      <c r="U94" s="247"/>
      <c r="V94" s="247"/>
      <c r="W94" s="247"/>
      <c r="X94" s="247"/>
      <c r="Y94" s="247"/>
      <c r="Z94" s="226"/>
      <c r="AA94" s="226"/>
    </row>
    <row r="95" spans="2:27" ht="15" customHeight="1" x14ac:dyDescent="0.15">
      <c r="B95" s="324"/>
      <c r="C95" s="324"/>
      <c r="D95" s="324"/>
      <c r="E95" s="324"/>
      <c r="F95" s="325"/>
      <c r="G95" s="326"/>
      <c r="H95" s="388"/>
      <c r="I95" s="389"/>
      <c r="J95" s="389"/>
      <c r="K95" s="389"/>
      <c r="L95" s="389"/>
      <c r="M95" s="389"/>
      <c r="N95" s="389"/>
      <c r="O95" s="389"/>
      <c r="P95" s="389"/>
      <c r="Q95" s="389"/>
      <c r="R95" s="389"/>
      <c r="S95" s="390"/>
      <c r="T95" s="247"/>
      <c r="U95" s="247"/>
      <c r="V95" s="247"/>
      <c r="W95" s="247"/>
      <c r="X95" s="247"/>
      <c r="Y95" s="247"/>
      <c r="Z95" s="226"/>
      <c r="AA95" s="226"/>
    </row>
    <row r="96" spans="2:27" ht="15" customHeight="1" x14ac:dyDescent="0.15">
      <c r="B96" s="324"/>
      <c r="C96" s="324"/>
      <c r="D96" s="324"/>
      <c r="E96" s="324"/>
      <c r="F96" s="325"/>
      <c r="G96" s="326"/>
      <c r="H96" s="388"/>
      <c r="I96" s="389"/>
      <c r="J96" s="389"/>
      <c r="K96" s="389"/>
      <c r="L96" s="389"/>
      <c r="M96" s="389"/>
      <c r="N96" s="389"/>
      <c r="O96" s="389"/>
      <c r="P96" s="389"/>
      <c r="Q96" s="389"/>
      <c r="R96" s="389"/>
      <c r="S96" s="390"/>
      <c r="T96" s="247"/>
      <c r="U96" s="247"/>
      <c r="V96" s="247"/>
      <c r="W96" s="247"/>
      <c r="X96" s="247"/>
      <c r="Y96" s="247"/>
      <c r="Z96" s="226"/>
      <c r="AA96" s="226"/>
    </row>
    <row r="97" spans="2:27" ht="15" customHeight="1" x14ac:dyDescent="0.15">
      <c r="B97" s="324"/>
      <c r="C97" s="324"/>
      <c r="D97" s="324"/>
      <c r="E97" s="324"/>
      <c r="F97" s="325"/>
      <c r="G97" s="326"/>
      <c r="H97" s="388"/>
      <c r="I97" s="389"/>
      <c r="J97" s="389"/>
      <c r="K97" s="389"/>
      <c r="L97" s="389"/>
      <c r="M97" s="389"/>
      <c r="N97" s="389"/>
      <c r="O97" s="389"/>
      <c r="P97" s="389"/>
      <c r="Q97" s="389"/>
      <c r="R97" s="389"/>
      <c r="S97" s="390"/>
      <c r="T97" s="247"/>
      <c r="U97" s="247"/>
      <c r="V97" s="247"/>
      <c r="W97" s="247"/>
      <c r="X97" s="247"/>
      <c r="Y97" s="247"/>
      <c r="Z97" s="226"/>
      <c r="AA97" s="226"/>
    </row>
    <row r="98" spans="2:27" ht="15" customHeight="1" x14ac:dyDescent="0.15">
      <c r="B98" s="324"/>
      <c r="C98" s="324"/>
      <c r="D98" s="324"/>
      <c r="E98" s="324"/>
      <c r="F98" s="325"/>
      <c r="G98" s="326"/>
      <c r="H98" s="388"/>
      <c r="I98" s="389"/>
      <c r="J98" s="389"/>
      <c r="K98" s="389"/>
      <c r="L98" s="389"/>
      <c r="M98" s="389"/>
      <c r="N98" s="389"/>
      <c r="O98" s="389"/>
      <c r="P98" s="389"/>
      <c r="Q98" s="389"/>
      <c r="R98" s="389"/>
      <c r="S98" s="390"/>
      <c r="T98" s="247"/>
      <c r="U98" s="247"/>
      <c r="V98" s="247"/>
      <c r="W98" s="247"/>
      <c r="X98" s="247"/>
      <c r="Y98" s="247"/>
      <c r="Z98" s="226"/>
      <c r="AA98" s="226"/>
    </row>
    <row r="99" spans="2:27" ht="15" customHeight="1" x14ac:dyDescent="0.15">
      <c r="B99" s="324"/>
      <c r="C99" s="324"/>
      <c r="D99" s="324"/>
      <c r="E99" s="324"/>
      <c r="F99" s="325"/>
      <c r="G99" s="326"/>
      <c r="H99" s="388"/>
      <c r="I99" s="389"/>
      <c r="J99" s="389"/>
      <c r="K99" s="389"/>
      <c r="L99" s="389"/>
      <c r="M99" s="389"/>
      <c r="N99" s="389"/>
      <c r="O99" s="389"/>
      <c r="P99" s="389"/>
      <c r="Q99" s="389"/>
      <c r="R99" s="389"/>
      <c r="S99" s="390"/>
      <c r="T99" s="247"/>
      <c r="U99" s="247"/>
      <c r="V99" s="247"/>
      <c r="W99" s="247"/>
      <c r="X99" s="247"/>
      <c r="Y99" s="247"/>
      <c r="Z99" s="226"/>
      <c r="AA99" s="226"/>
    </row>
    <row r="100" spans="2:27" ht="15" customHeight="1" x14ac:dyDescent="0.15">
      <c r="B100" s="324"/>
      <c r="C100" s="324"/>
      <c r="D100" s="324"/>
      <c r="E100" s="324"/>
      <c r="F100" s="325"/>
      <c r="G100" s="326"/>
      <c r="H100" s="388"/>
      <c r="I100" s="389"/>
      <c r="J100" s="389"/>
      <c r="K100" s="389"/>
      <c r="L100" s="389"/>
      <c r="M100" s="389"/>
      <c r="N100" s="389"/>
      <c r="O100" s="389"/>
      <c r="P100" s="389"/>
      <c r="Q100" s="389"/>
      <c r="R100" s="389"/>
      <c r="S100" s="390"/>
      <c r="T100" s="247"/>
      <c r="U100" s="247"/>
      <c r="V100" s="247"/>
      <c r="W100" s="247"/>
      <c r="X100" s="247"/>
      <c r="Y100" s="247"/>
      <c r="Z100" s="226"/>
      <c r="AA100" s="226"/>
    </row>
    <row r="101" spans="2:27" ht="15" customHeight="1" x14ac:dyDescent="0.15">
      <c r="B101" s="324"/>
      <c r="C101" s="324"/>
      <c r="D101" s="324"/>
      <c r="E101" s="324"/>
      <c r="F101" s="325"/>
      <c r="G101" s="326"/>
      <c r="H101" s="388"/>
      <c r="I101" s="389"/>
      <c r="J101" s="389"/>
      <c r="K101" s="389"/>
      <c r="L101" s="389"/>
      <c r="M101" s="389"/>
      <c r="N101" s="389"/>
      <c r="O101" s="389"/>
      <c r="P101" s="389"/>
      <c r="Q101" s="389"/>
      <c r="R101" s="389"/>
      <c r="S101" s="390"/>
      <c r="T101" s="247"/>
      <c r="U101" s="247"/>
      <c r="V101" s="247"/>
      <c r="W101" s="247"/>
      <c r="X101" s="247"/>
      <c r="Y101" s="247"/>
      <c r="Z101" s="226"/>
      <c r="AA101" s="226"/>
    </row>
    <row r="102" spans="2:27" ht="15" customHeight="1" x14ac:dyDescent="0.15">
      <c r="B102" s="324"/>
      <c r="C102" s="324"/>
      <c r="D102" s="324"/>
      <c r="E102" s="324"/>
      <c r="F102" s="325"/>
      <c r="G102" s="326"/>
      <c r="H102" s="388"/>
      <c r="I102" s="389"/>
      <c r="J102" s="389"/>
      <c r="K102" s="389"/>
      <c r="L102" s="389"/>
      <c r="M102" s="389"/>
      <c r="N102" s="389"/>
      <c r="O102" s="389"/>
      <c r="P102" s="389"/>
      <c r="Q102" s="389"/>
      <c r="R102" s="389"/>
      <c r="S102" s="390"/>
      <c r="T102" s="247"/>
      <c r="U102" s="247"/>
      <c r="V102" s="247"/>
      <c r="W102" s="247"/>
      <c r="X102" s="247"/>
      <c r="Y102" s="247"/>
      <c r="Z102" s="226"/>
      <c r="AA102" s="226"/>
    </row>
    <row r="103" spans="2:27" ht="15" customHeight="1" x14ac:dyDescent="0.15">
      <c r="B103" s="324"/>
      <c r="C103" s="324"/>
      <c r="D103" s="324"/>
      <c r="E103" s="324"/>
      <c r="F103" s="325"/>
      <c r="G103" s="326"/>
      <c r="H103" s="388"/>
      <c r="I103" s="389"/>
      <c r="J103" s="389"/>
      <c r="K103" s="389"/>
      <c r="L103" s="389"/>
      <c r="M103" s="389"/>
      <c r="N103" s="389"/>
      <c r="O103" s="389"/>
      <c r="P103" s="389"/>
      <c r="Q103" s="389"/>
      <c r="R103" s="389"/>
      <c r="S103" s="390"/>
      <c r="T103" s="247"/>
      <c r="U103" s="247"/>
      <c r="V103" s="247"/>
      <c r="W103" s="247"/>
      <c r="X103" s="247"/>
      <c r="Y103" s="247"/>
      <c r="Z103" s="226"/>
      <c r="AA103" s="226"/>
    </row>
    <row r="104" spans="2:27" ht="15" customHeight="1" x14ac:dyDescent="0.15">
      <c r="B104" s="324"/>
      <c r="C104" s="324"/>
      <c r="D104" s="324"/>
      <c r="E104" s="324"/>
      <c r="F104" s="325"/>
      <c r="G104" s="326"/>
      <c r="H104" s="388"/>
      <c r="I104" s="389"/>
      <c r="J104" s="389"/>
      <c r="K104" s="389"/>
      <c r="L104" s="389"/>
      <c r="M104" s="389"/>
      <c r="N104" s="389"/>
      <c r="O104" s="389"/>
      <c r="P104" s="389"/>
      <c r="Q104" s="389"/>
      <c r="R104" s="389"/>
      <c r="S104" s="390"/>
      <c r="T104" s="247"/>
      <c r="U104" s="247"/>
      <c r="V104" s="247"/>
      <c r="W104" s="247"/>
      <c r="X104" s="247"/>
      <c r="Y104" s="247"/>
      <c r="Z104" s="226"/>
      <c r="AA104" s="226"/>
    </row>
    <row r="105" spans="2:27" ht="15" customHeight="1" x14ac:dyDescent="0.15">
      <c r="B105" s="324"/>
      <c r="C105" s="324"/>
      <c r="D105" s="324"/>
      <c r="E105" s="324"/>
      <c r="F105" s="325"/>
      <c r="G105" s="326"/>
      <c r="H105" s="388"/>
      <c r="I105" s="389"/>
      <c r="J105" s="389"/>
      <c r="K105" s="389"/>
      <c r="L105" s="389"/>
      <c r="M105" s="389"/>
      <c r="N105" s="389"/>
      <c r="O105" s="389"/>
      <c r="P105" s="389"/>
      <c r="Q105" s="389"/>
      <c r="R105" s="389"/>
      <c r="S105" s="390"/>
      <c r="T105" s="247"/>
      <c r="U105" s="247"/>
      <c r="V105" s="247"/>
      <c r="W105" s="247"/>
      <c r="X105" s="247"/>
      <c r="Y105" s="247"/>
      <c r="Z105" s="226"/>
      <c r="AA105" s="226"/>
    </row>
    <row r="106" spans="2:27" ht="15" customHeight="1" x14ac:dyDescent="0.15">
      <c r="B106" s="374"/>
      <c r="C106" s="374"/>
      <c r="D106" s="374"/>
      <c r="E106" s="374"/>
      <c r="F106" s="377"/>
      <c r="G106" s="378"/>
      <c r="H106" s="385"/>
      <c r="I106" s="386"/>
      <c r="J106" s="386"/>
      <c r="K106" s="386"/>
      <c r="L106" s="386"/>
      <c r="M106" s="386"/>
      <c r="N106" s="386"/>
      <c r="O106" s="386"/>
      <c r="P106" s="386"/>
      <c r="Q106" s="386"/>
      <c r="R106" s="386"/>
      <c r="S106" s="387"/>
      <c r="T106" s="342"/>
      <c r="U106" s="342"/>
      <c r="V106" s="342"/>
      <c r="W106" s="342"/>
      <c r="X106" s="342"/>
      <c r="Y106" s="342"/>
      <c r="Z106" s="226"/>
      <c r="AA106" s="226"/>
    </row>
    <row r="107" spans="2:27" ht="15" customHeight="1" x14ac:dyDescent="0.15">
      <c r="B107" s="1" t="s">
        <v>83</v>
      </c>
      <c r="K107" s="1" t="s">
        <v>80</v>
      </c>
    </row>
    <row r="108" spans="2:27" ht="15" customHeight="1" x14ac:dyDescent="0.15">
      <c r="B108" s="236" t="s">
        <v>49</v>
      </c>
      <c r="C108" s="237"/>
      <c r="D108" s="248" t="s">
        <v>15</v>
      </c>
      <c r="E108" s="249"/>
      <c r="F108" s="250"/>
      <c r="K108" s="266" t="s">
        <v>50</v>
      </c>
      <c r="L108" s="266"/>
      <c r="M108" s="266"/>
      <c r="N108" s="265" t="s">
        <v>51</v>
      </c>
      <c r="O108" s="265"/>
      <c r="P108" s="265"/>
      <c r="Q108" s="265" t="s">
        <v>52</v>
      </c>
      <c r="R108" s="265"/>
      <c r="S108" s="265"/>
      <c r="T108" s="265" t="s">
        <v>53</v>
      </c>
      <c r="U108" s="265"/>
      <c r="V108" s="265"/>
      <c r="W108" s="30"/>
      <c r="X108" s="30"/>
    </row>
    <row r="109" spans="2:27" ht="15" customHeight="1" x14ac:dyDescent="0.15">
      <c r="B109" s="274">
        <v>1</v>
      </c>
      <c r="C109" s="275"/>
      <c r="D109" s="251">
        <f t="shared" ref="D109:D139" si="7">COUNTIF($P$19:$Y$52,B109)</f>
        <v>0</v>
      </c>
      <c r="E109" s="252"/>
      <c r="F109" s="253"/>
      <c r="K109" s="264" t="s">
        <v>54</v>
      </c>
      <c r="L109" s="264"/>
      <c r="M109" s="264"/>
      <c r="N109" s="246">
        <f t="shared" ref="N109:N132" si="8">COUNTIF($F$67:$G$106,K109)</f>
        <v>0</v>
      </c>
      <c r="O109" s="246"/>
      <c r="P109" s="246"/>
      <c r="Q109" s="246">
        <f t="shared" ref="Q109:Q132" si="9">COUNTIF($E$19:$F$52,K109)</f>
        <v>0</v>
      </c>
      <c r="R109" s="246"/>
      <c r="S109" s="246"/>
      <c r="T109" s="246">
        <f t="shared" ref="T109:T132" ca="1" si="10">SUMIF($E$19:$F$52,K109,$O$19:$O$52)</f>
        <v>0</v>
      </c>
      <c r="U109" s="246"/>
      <c r="V109" s="246"/>
      <c r="W109" s="12"/>
      <c r="X109" s="12"/>
    </row>
    <row r="110" spans="2:27" ht="15" customHeight="1" x14ac:dyDescent="0.15">
      <c r="B110" s="244">
        <v>2</v>
      </c>
      <c r="C110" s="245"/>
      <c r="D110" s="239">
        <f t="shared" si="7"/>
        <v>0</v>
      </c>
      <c r="E110" s="240"/>
      <c r="F110" s="241"/>
      <c r="K110" s="260" t="s">
        <v>55</v>
      </c>
      <c r="L110" s="260"/>
      <c r="M110" s="260"/>
      <c r="N110" s="242">
        <f t="shared" si="8"/>
        <v>0</v>
      </c>
      <c r="O110" s="242"/>
      <c r="P110" s="242"/>
      <c r="Q110" s="242">
        <f t="shared" si="9"/>
        <v>0</v>
      </c>
      <c r="R110" s="242"/>
      <c r="S110" s="242"/>
      <c r="T110" s="242">
        <f t="shared" ca="1" si="10"/>
        <v>0</v>
      </c>
      <c r="U110" s="242"/>
      <c r="V110" s="242"/>
      <c r="W110" s="12"/>
      <c r="X110" s="12"/>
    </row>
    <row r="111" spans="2:27" ht="15" customHeight="1" x14ac:dyDescent="0.15">
      <c r="B111" s="244">
        <v>3</v>
      </c>
      <c r="C111" s="245"/>
      <c r="D111" s="239">
        <f t="shared" si="7"/>
        <v>0</v>
      </c>
      <c r="E111" s="240"/>
      <c r="F111" s="241"/>
      <c r="K111" s="260" t="s">
        <v>56</v>
      </c>
      <c r="L111" s="260"/>
      <c r="M111" s="260"/>
      <c r="N111" s="242">
        <f t="shared" si="8"/>
        <v>0</v>
      </c>
      <c r="O111" s="242"/>
      <c r="P111" s="242"/>
      <c r="Q111" s="242">
        <f t="shared" si="9"/>
        <v>0</v>
      </c>
      <c r="R111" s="242"/>
      <c r="S111" s="242"/>
      <c r="T111" s="242">
        <f t="shared" ca="1" si="10"/>
        <v>0</v>
      </c>
      <c r="U111" s="242"/>
      <c r="V111" s="242"/>
      <c r="W111" s="12"/>
      <c r="X111" s="12"/>
    </row>
    <row r="112" spans="2:27" ht="15" customHeight="1" x14ac:dyDescent="0.15">
      <c r="B112" s="244">
        <v>4</v>
      </c>
      <c r="C112" s="245"/>
      <c r="D112" s="239">
        <f t="shared" si="7"/>
        <v>0</v>
      </c>
      <c r="E112" s="240"/>
      <c r="F112" s="241"/>
      <c r="K112" s="260" t="s">
        <v>57</v>
      </c>
      <c r="L112" s="260"/>
      <c r="M112" s="260"/>
      <c r="N112" s="242">
        <f t="shared" si="8"/>
        <v>0</v>
      </c>
      <c r="O112" s="242"/>
      <c r="P112" s="242"/>
      <c r="Q112" s="242">
        <f t="shared" si="9"/>
        <v>0</v>
      </c>
      <c r="R112" s="242"/>
      <c r="S112" s="242"/>
      <c r="T112" s="242">
        <f t="shared" ca="1" si="10"/>
        <v>0</v>
      </c>
      <c r="U112" s="242"/>
      <c r="V112" s="242"/>
      <c r="W112" s="12"/>
      <c r="X112" s="12"/>
    </row>
    <row r="113" spans="2:24" ht="15" customHeight="1" x14ac:dyDescent="0.15">
      <c r="B113" s="244">
        <v>5</v>
      </c>
      <c r="C113" s="245"/>
      <c r="D113" s="239">
        <f t="shared" si="7"/>
        <v>0</v>
      </c>
      <c r="E113" s="240"/>
      <c r="F113" s="241"/>
      <c r="K113" s="260" t="s">
        <v>58</v>
      </c>
      <c r="L113" s="260"/>
      <c r="M113" s="260"/>
      <c r="N113" s="242">
        <f t="shared" si="8"/>
        <v>0</v>
      </c>
      <c r="O113" s="242"/>
      <c r="P113" s="242"/>
      <c r="Q113" s="242">
        <f t="shared" si="9"/>
        <v>0</v>
      </c>
      <c r="R113" s="242"/>
      <c r="S113" s="242"/>
      <c r="T113" s="242">
        <f t="shared" ca="1" si="10"/>
        <v>0</v>
      </c>
      <c r="U113" s="242"/>
      <c r="V113" s="242"/>
      <c r="W113" s="12"/>
      <c r="X113" s="12"/>
    </row>
    <row r="114" spans="2:24" ht="15" customHeight="1" x14ac:dyDescent="0.15">
      <c r="B114" s="244">
        <v>6</v>
      </c>
      <c r="C114" s="245"/>
      <c r="D114" s="239">
        <f t="shared" si="7"/>
        <v>0</v>
      </c>
      <c r="E114" s="240"/>
      <c r="F114" s="241"/>
      <c r="K114" s="260" t="s">
        <v>59</v>
      </c>
      <c r="L114" s="260"/>
      <c r="M114" s="260"/>
      <c r="N114" s="242">
        <f t="shared" si="8"/>
        <v>0</v>
      </c>
      <c r="O114" s="242"/>
      <c r="P114" s="242"/>
      <c r="Q114" s="242">
        <f t="shared" si="9"/>
        <v>0</v>
      </c>
      <c r="R114" s="242"/>
      <c r="S114" s="242"/>
      <c r="T114" s="242">
        <f t="shared" ca="1" si="10"/>
        <v>0</v>
      </c>
      <c r="U114" s="242"/>
      <c r="V114" s="242"/>
      <c r="W114" s="12"/>
      <c r="X114" s="12"/>
    </row>
    <row r="115" spans="2:24" ht="15" customHeight="1" x14ac:dyDescent="0.15">
      <c r="B115" s="244">
        <v>7</v>
      </c>
      <c r="C115" s="245"/>
      <c r="D115" s="239">
        <f t="shared" si="7"/>
        <v>0</v>
      </c>
      <c r="E115" s="240"/>
      <c r="F115" s="241"/>
      <c r="K115" s="260" t="s">
        <v>60</v>
      </c>
      <c r="L115" s="260"/>
      <c r="M115" s="260"/>
      <c r="N115" s="242">
        <f t="shared" si="8"/>
        <v>0</v>
      </c>
      <c r="O115" s="242"/>
      <c r="P115" s="242"/>
      <c r="Q115" s="242">
        <f t="shared" si="9"/>
        <v>0</v>
      </c>
      <c r="R115" s="242"/>
      <c r="S115" s="242"/>
      <c r="T115" s="242">
        <f t="shared" ca="1" si="10"/>
        <v>0</v>
      </c>
      <c r="U115" s="242"/>
      <c r="V115" s="242"/>
      <c r="W115" s="12"/>
      <c r="X115" s="12"/>
    </row>
    <row r="116" spans="2:24" ht="15" customHeight="1" x14ac:dyDescent="0.15">
      <c r="B116" s="244">
        <v>8</v>
      </c>
      <c r="C116" s="245"/>
      <c r="D116" s="239">
        <f t="shared" si="7"/>
        <v>0</v>
      </c>
      <c r="E116" s="240"/>
      <c r="F116" s="241"/>
      <c r="K116" s="260" t="s">
        <v>61</v>
      </c>
      <c r="L116" s="260"/>
      <c r="M116" s="260"/>
      <c r="N116" s="242">
        <f t="shared" si="8"/>
        <v>0</v>
      </c>
      <c r="O116" s="242"/>
      <c r="P116" s="242"/>
      <c r="Q116" s="242">
        <f t="shared" si="9"/>
        <v>0</v>
      </c>
      <c r="R116" s="242"/>
      <c r="S116" s="242"/>
      <c r="T116" s="242">
        <f t="shared" ca="1" si="10"/>
        <v>0</v>
      </c>
      <c r="U116" s="242"/>
      <c r="V116" s="242"/>
      <c r="W116" s="12"/>
      <c r="X116" s="12"/>
    </row>
    <row r="117" spans="2:24" ht="15" customHeight="1" x14ac:dyDescent="0.15">
      <c r="B117" s="244">
        <v>9</v>
      </c>
      <c r="C117" s="245"/>
      <c r="D117" s="239">
        <f t="shared" si="7"/>
        <v>0</v>
      </c>
      <c r="E117" s="240"/>
      <c r="F117" s="241"/>
      <c r="K117" s="260" t="s">
        <v>62</v>
      </c>
      <c r="L117" s="260"/>
      <c r="M117" s="260"/>
      <c r="N117" s="242">
        <f t="shared" si="8"/>
        <v>0</v>
      </c>
      <c r="O117" s="242"/>
      <c r="P117" s="242"/>
      <c r="Q117" s="242">
        <f t="shared" si="9"/>
        <v>0</v>
      </c>
      <c r="R117" s="242"/>
      <c r="S117" s="242"/>
      <c r="T117" s="242">
        <f t="shared" ca="1" si="10"/>
        <v>0</v>
      </c>
      <c r="U117" s="242"/>
      <c r="V117" s="242"/>
      <c r="W117" s="12"/>
      <c r="X117" s="12"/>
    </row>
    <row r="118" spans="2:24" ht="15" customHeight="1" x14ac:dyDescent="0.15">
      <c r="B118" s="244">
        <v>10</v>
      </c>
      <c r="C118" s="245"/>
      <c r="D118" s="239">
        <f t="shared" si="7"/>
        <v>0</v>
      </c>
      <c r="E118" s="240"/>
      <c r="F118" s="241"/>
      <c r="K118" s="260" t="s">
        <v>63</v>
      </c>
      <c r="L118" s="260"/>
      <c r="M118" s="260"/>
      <c r="N118" s="242">
        <f t="shared" si="8"/>
        <v>0</v>
      </c>
      <c r="O118" s="242"/>
      <c r="P118" s="242"/>
      <c r="Q118" s="242">
        <f t="shared" si="9"/>
        <v>0</v>
      </c>
      <c r="R118" s="242"/>
      <c r="S118" s="242"/>
      <c r="T118" s="242">
        <f t="shared" ca="1" si="10"/>
        <v>0</v>
      </c>
      <c r="U118" s="242"/>
      <c r="V118" s="242"/>
      <c r="W118" s="12"/>
      <c r="X118" s="12"/>
    </row>
    <row r="119" spans="2:24" ht="15" customHeight="1" x14ac:dyDescent="0.15">
      <c r="B119" s="244">
        <v>11</v>
      </c>
      <c r="C119" s="245"/>
      <c r="D119" s="239">
        <f t="shared" si="7"/>
        <v>0</v>
      </c>
      <c r="E119" s="240"/>
      <c r="F119" s="241"/>
      <c r="K119" s="260" t="s">
        <v>64</v>
      </c>
      <c r="L119" s="260"/>
      <c r="M119" s="260"/>
      <c r="N119" s="242">
        <f t="shared" si="8"/>
        <v>0</v>
      </c>
      <c r="O119" s="242"/>
      <c r="P119" s="242"/>
      <c r="Q119" s="242">
        <f t="shared" si="9"/>
        <v>0</v>
      </c>
      <c r="R119" s="242"/>
      <c r="S119" s="242"/>
      <c r="T119" s="242">
        <f t="shared" ca="1" si="10"/>
        <v>0</v>
      </c>
      <c r="U119" s="242"/>
      <c r="V119" s="242"/>
      <c r="W119" s="12"/>
      <c r="X119" s="12"/>
    </row>
    <row r="120" spans="2:24" ht="15" customHeight="1" x14ac:dyDescent="0.15">
      <c r="B120" s="244">
        <v>12</v>
      </c>
      <c r="C120" s="245"/>
      <c r="D120" s="239">
        <f t="shared" si="7"/>
        <v>0</v>
      </c>
      <c r="E120" s="240"/>
      <c r="F120" s="241"/>
      <c r="K120" s="260" t="s">
        <v>65</v>
      </c>
      <c r="L120" s="260"/>
      <c r="M120" s="260"/>
      <c r="N120" s="242">
        <f t="shared" si="8"/>
        <v>0</v>
      </c>
      <c r="O120" s="242"/>
      <c r="P120" s="242"/>
      <c r="Q120" s="242">
        <f t="shared" si="9"/>
        <v>0</v>
      </c>
      <c r="R120" s="242"/>
      <c r="S120" s="242"/>
      <c r="T120" s="242">
        <f t="shared" ca="1" si="10"/>
        <v>0</v>
      </c>
      <c r="U120" s="242"/>
      <c r="V120" s="242"/>
      <c r="W120" s="12"/>
      <c r="X120" s="12"/>
    </row>
    <row r="121" spans="2:24" ht="15" customHeight="1" x14ac:dyDescent="0.15">
      <c r="B121" s="244">
        <v>13</v>
      </c>
      <c r="C121" s="245"/>
      <c r="D121" s="239">
        <f t="shared" si="7"/>
        <v>0</v>
      </c>
      <c r="E121" s="240"/>
      <c r="F121" s="241"/>
      <c r="K121" s="260" t="s">
        <v>66</v>
      </c>
      <c r="L121" s="260"/>
      <c r="M121" s="260"/>
      <c r="N121" s="242">
        <f t="shared" si="8"/>
        <v>0</v>
      </c>
      <c r="O121" s="242"/>
      <c r="P121" s="242"/>
      <c r="Q121" s="242">
        <f t="shared" si="9"/>
        <v>0</v>
      </c>
      <c r="R121" s="242"/>
      <c r="S121" s="242"/>
      <c r="T121" s="242">
        <f t="shared" ca="1" si="10"/>
        <v>0</v>
      </c>
      <c r="U121" s="242"/>
      <c r="V121" s="242"/>
      <c r="W121" s="12"/>
      <c r="X121" s="12"/>
    </row>
    <row r="122" spans="2:24" ht="15" customHeight="1" x14ac:dyDescent="0.15">
      <c r="B122" s="244">
        <v>14</v>
      </c>
      <c r="C122" s="245"/>
      <c r="D122" s="239">
        <f t="shared" si="7"/>
        <v>0</v>
      </c>
      <c r="E122" s="240"/>
      <c r="F122" s="241"/>
      <c r="K122" s="260" t="s">
        <v>67</v>
      </c>
      <c r="L122" s="260"/>
      <c r="M122" s="260"/>
      <c r="N122" s="242">
        <f t="shared" si="8"/>
        <v>0</v>
      </c>
      <c r="O122" s="242"/>
      <c r="P122" s="242"/>
      <c r="Q122" s="242">
        <f t="shared" si="9"/>
        <v>0</v>
      </c>
      <c r="R122" s="242"/>
      <c r="S122" s="242"/>
      <c r="T122" s="242">
        <f t="shared" ca="1" si="10"/>
        <v>0</v>
      </c>
      <c r="U122" s="242"/>
      <c r="V122" s="242"/>
      <c r="W122" s="12"/>
      <c r="X122" s="12"/>
    </row>
    <row r="123" spans="2:24" ht="15" customHeight="1" x14ac:dyDescent="0.15">
      <c r="B123" s="244">
        <v>15</v>
      </c>
      <c r="C123" s="245"/>
      <c r="D123" s="239">
        <f t="shared" si="7"/>
        <v>0</v>
      </c>
      <c r="E123" s="240"/>
      <c r="F123" s="241"/>
      <c r="K123" s="260" t="s">
        <v>68</v>
      </c>
      <c r="L123" s="260"/>
      <c r="M123" s="260"/>
      <c r="N123" s="242">
        <f t="shared" si="8"/>
        <v>0</v>
      </c>
      <c r="O123" s="242"/>
      <c r="P123" s="242"/>
      <c r="Q123" s="242">
        <f t="shared" si="9"/>
        <v>0</v>
      </c>
      <c r="R123" s="242"/>
      <c r="S123" s="242"/>
      <c r="T123" s="242">
        <f t="shared" ca="1" si="10"/>
        <v>0</v>
      </c>
      <c r="U123" s="242"/>
      <c r="V123" s="242"/>
      <c r="W123" s="12"/>
      <c r="X123" s="12"/>
    </row>
    <row r="124" spans="2:24" ht="15" customHeight="1" x14ac:dyDescent="0.15">
      <c r="B124" s="244">
        <v>16</v>
      </c>
      <c r="C124" s="245"/>
      <c r="D124" s="239">
        <f t="shared" si="7"/>
        <v>0</v>
      </c>
      <c r="E124" s="240"/>
      <c r="F124" s="241"/>
      <c r="K124" s="260" t="s">
        <v>69</v>
      </c>
      <c r="L124" s="260"/>
      <c r="M124" s="260"/>
      <c r="N124" s="242">
        <f t="shared" si="8"/>
        <v>0</v>
      </c>
      <c r="O124" s="242"/>
      <c r="P124" s="242"/>
      <c r="Q124" s="242">
        <f t="shared" si="9"/>
        <v>0</v>
      </c>
      <c r="R124" s="242"/>
      <c r="S124" s="242"/>
      <c r="T124" s="242">
        <f t="shared" ca="1" si="10"/>
        <v>0</v>
      </c>
      <c r="U124" s="242"/>
      <c r="V124" s="242"/>
      <c r="W124" s="12"/>
      <c r="X124" s="12"/>
    </row>
    <row r="125" spans="2:24" ht="15" customHeight="1" x14ac:dyDescent="0.15">
      <c r="B125" s="244">
        <v>17</v>
      </c>
      <c r="C125" s="245"/>
      <c r="D125" s="239">
        <f t="shared" si="7"/>
        <v>0</v>
      </c>
      <c r="E125" s="240"/>
      <c r="F125" s="241"/>
      <c r="K125" s="260" t="s">
        <v>70</v>
      </c>
      <c r="L125" s="260"/>
      <c r="M125" s="260"/>
      <c r="N125" s="242">
        <f t="shared" si="8"/>
        <v>0</v>
      </c>
      <c r="O125" s="242"/>
      <c r="P125" s="242"/>
      <c r="Q125" s="242">
        <f t="shared" si="9"/>
        <v>0</v>
      </c>
      <c r="R125" s="242"/>
      <c r="S125" s="242"/>
      <c r="T125" s="242">
        <f t="shared" ca="1" si="10"/>
        <v>0</v>
      </c>
      <c r="U125" s="242"/>
      <c r="V125" s="242"/>
      <c r="W125" s="12"/>
      <c r="X125" s="12"/>
    </row>
    <row r="126" spans="2:24" ht="15" customHeight="1" x14ac:dyDescent="0.15">
      <c r="B126" s="244">
        <v>18</v>
      </c>
      <c r="C126" s="245"/>
      <c r="D126" s="239">
        <f t="shared" si="7"/>
        <v>0</v>
      </c>
      <c r="E126" s="240"/>
      <c r="F126" s="241"/>
      <c r="K126" s="260" t="s">
        <v>71</v>
      </c>
      <c r="L126" s="260"/>
      <c r="M126" s="260"/>
      <c r="N126" s="242">
        <f t="shared" si="8"/>
        <v>0</v>
      </c>
      <c r="O126" s="242"/>
      <c r="P126" s="242"/>
      <c r="Q126" s="242">
        <f t="shared" si="9"/>
        <v>0</v>
      </c>
      <c r="R126" s="242"/>
      <c r="S126" s="242"/>
      <c r="T126" s="242">
        <f t="shared" ca="1" si="10"/>
        <v>0</v>
      </c>
      <c r="U126" s="242"/>
      <c r="V126" s="242"/>
      <c r="W126" s="12"/>
      <c r="X126" s="12"/>
    </row>
    <row r="127" spans="2:24" ht="15" customHeight="1" x14ac:dyDescent="0.15">
      <c r="B127" s="244">
        <v>19</v>
      </c>
      <c r="C127" s="245"/>
      <c r="D127" s="239">
        <f t="shared" si="7"/>
        <v>0</v>
      </c>
      <c r="E127" s="240"/>
      <c r="F127" s="241"/>
      <c r="K127" s="260" t="s">
        <v>72</v>
      </c>
      <c r="L127" s="260"/>
      <c r="M127" s="260"/>
      <c r="N127" s="242">
        <f t="shared" si="8"/>
        <v>0</v>
      </c>
      <c r="O127" s="242"/>
      <c r="P127" s="242"/>
      <c r="Q127" s="242">
        <f t="shared" si="9"/>
        <v>0</v>
      </c>
      <c r="R127" s="242"/>
      <c r="S127" s="242"/>
      <c r="T127" s="242">
        <f t="shared" ca="1" si="10"/>
        <v>0</v>
      </c>
      <c r="U127" s="242"/>
      <c r="V127" s="242"/>
      <c r="W127" s="12"/>
      <c r="X127" s="12"/>
    </row>
    <row r="128" spans="2:24" ht="15" customHeight="1" x14ac:dyDescent="0.15">
      <c r="B128" s="244">
        <v>20</v>
      </c>
      <c r="C128" s="245"/>
      <c r="D128" s="239">
        <f t="shared" si="7"/>
        <v>0</v>
      </c>
      <c r="E128" s="240"/>
      <c r="F128" s="241"/>
      <c r="K128" s="260" t="s">
        <v>73</v>
      </c>
      <c r="L128" s="260"/>
      <c r="M128" s="260"/>
      <c r="N128" s="242">
        <f t="shared" si="8"/>
        <v>0</v>
      </c>
      <c r="O128" s="242"/>
      <c r="P128" s="242"/>
      <c r="Q128" s="242">
        <f t="shared" si="9"/>
        <v>0</v>
      </c>
      <c r="R128" s="242"/>
      <c r="S128" s="242"/>
      <c r="T128" s="242">
        <f t="shared" ca="1" si="10"/>
        <v>0</v>
      </c>
      <c r="U128" s="242"/>
      <c r="V128" s="242"/>
      <c r="W128" s="12"/>
      <c r="X128" s="12"/>
    </row>
    <row r="129" spans="2:24" ht="15" customHeight="1" x14ac:dyDescent="0.15">
      <c r="B129" s="244">
        <v>21</v>
      </c>
      <c r="C129" s="245"/>
      <c r="D129" s="239">
        <f t="shared" si="7"/>
        <v>0</v>
      </c>
      <c r="E129" s="240"/>
      <c r="F129" s="241"/>
      <c r="K129" s="260" t="s">
        <v>74</v>
      </c>
      <c r="L129" s="260"/>
      <c r="M129" s="260"/>
      <c r="N129" s="242">
        <f t="shared" si="8"/>
        <v>0</v>
      </c>
      <c r="O129" s="242"/>
      <c r="P129" s="242"/>
      <c r="Q129" s="242">
        <f t="shared" si="9"/>
        <v>0</v>
      </c>
      <c r="R129" s="242"/>
      <c r="S129" s="242"/>
      <c r="T129" s="242">
        <f t="shared" ca="1" si="10"/>
        <v>0</v>
      </c>
      <c r="U129" s="242"/>
      <c r="V129" s="242"/>
      <c r="W129" s="12"/>
      <c r="X129" s="12"/>
    </row>
    <row r="130" spans="2:24" ht="15" customHeight="1" x14ac:dyDescent="0.15">
      <c r="B130" s="244">
        <v>22</v>
      </c>
      <c r="C130" s="245"/>
      <c r="D130" s="239">
        <f t="shared" si="7"/>
        <v>0</v>
      </c>
      <c r="E130" s="240"/>
      <c r="F130" s="241"/>
      <c r="K130" s="260" t="s">
        <v>75</v>
      </c>
      <c r="L130" s="260"/>
      <c r="M130" s="260"/>
      <c r="N130" s="242">
        <f t="shared" si="8"/>
        <v>0</v>
      </c>
      <c r="O130" s="242"/>
      <c r="P130" s="242"/>
      <c r="Q130" s="242">
        <f t="shared" si="9"/>
        <v>0</v>
      </c>
      <c r="R130" s="242"/>
      <c r="S130" s="242"/>
      <c r="T130" s="242">
        <f t="shared" ca="1" si="10"/>
        <v>0</v>
      </c>
      <c r="U130" s="242"/>
      <c r="V130" s="242"/>
      <c r="W130" s="12"/>
      <c r="X130" s="12"/>
    </row>
    <row r="131" spans="2:24" ht="15" customHeight="1" x14ac:dyDescent="0.15">
      <c r="B131" s="244">
        <v>23</v>
      </c>
      <c r="C131" s="245"/>
      <c r="D131" s="239">
        <f t="shared" si="7"/>
        <v>0</v>
      </c>
      <c r="E131" s="240"/>
      <c r="F131" s="241"/>
      <c r="K131" s="260" t="s">
        <v>76</v>
      </c>
      <c r="L131" s="260"/>
      <c r="M131" s="260"/>
      <c r="N131" s="242">
        <f t="shared" si="8"/>
        <v>0</v>
      </c>
      <c r="O131" s="242"/>
      <c r="P131" s="242"/>
      <c r="Q131" s="242">
        <f t="shared" si="9"/>
        <v>0</v>
      </c>
      <c r="R131" s="242"/>
      <c r="S131" s="242"/>
      <c r="T131" s="242">
        <f t="shared" ca="1" si="10"/>
        <v>0</v>
      </c>
      <c r="U131" s="242"/>
      <c r="V131" s="242"/>
      <c r="W131" s="12"/>
      <c r="X131" s="12"/>
    </row>
    <row r="132" spans="2:24" ht="15" customHeight="1" x14ac:dyDescent="0.15">
      <c r="B132" s="244">
        <v>24</v>
      </c>
      <c r="C132" s="245"/>
      <c r="D132" s="239">
        <f t="shared" si="7"/>
        <v>0</v>
      </c>
      <c r="E132" s="240"/>
      <c r="F132" s="241"/>
      <c r="K132" s="263" t="s">
        <v>77</v>
      </c>
      <c r="L132" s="263"/>
      <c r="M132" s="263"/>
      <c r="N132" s="235">
        <f t="shared" si="8"/>
        <v>0</v>
      </c>
      <c r="O132" s="235"/>
      <c r="P132" s="235"/>
      <c r="Q132" s="235">
        <f t="shared" si="9"/>
        <v>0</v>
      </c>
      <c r="R132" s="235"/>
      <c r="S132" s="235"/>
      <c r="T132" s="235">
        <f t="shared" ca="1" si="10"/>
        <v>0</v>
      </c>
      <c r="U132" s="235"/>
      <c r="V132" s="235"/>
      <c r="W132" s="12"/>
      <c r="X132" s="12"/>
    </row>
    <row r="133" spans="2:24" ht="15" customHeight="1" x14ac:dyDescent="0.15">
      <c r="B133" s="244">
        <v>25</v>
      </c>
      <c r="C133" s="245"/>
      <c r="D133" s="239">
        <f t="shared" si="7"/>
        <v>0</v>
      </c>
      <c r="E133" s="240"/>
      <c r="F133" s="241"/>
      <c r="K133" s="236" t="s">
        <v>10</v>
      </c>
      <c r="L133" s="237"/>
      <c r="M133" s="238"/>
      <c r="N133" s="243">
        <f>SUM(N109:P132)</f>
        <v>0</v>
      </c>
      <c r="O133" s="243"/>
      <c r="P133" s="243"/>
      <c r="Q133" s="243">
        <f>SUM(Q109:S132)</f>
        <v>0</v>
      </c>
      <c r="R133" s="243"/>
      <c r="S133" s="243"/>
      <c r="T133" s="243">
        <f ca="1">SUM(T109:V132)</f>
        <v>0</v>
      </c>
      <c r="U133" s="243"/>
      <c r="V133" s="243"/>
      <c r="W133" s="12"/>
      <c r="X133" s="12"/>
    </row>
    <row r="134" spans="2:24" ht="15" customHeight="1" x14ac:dyDescent="0.15">
      <c r="B134" s="244">
        <v>26</v>
      </c>
      <c r="C134" s="245"/>
      <c r="D134" s="239">
        <f t="shared" si="7"/>
        <v>0</v>
      </c>
      <c r="E134" s="240"/>
      <c r="F134" s="241"/>
    </row>
    <row r="135" spans="2:24" ht="15" customHeight="1" x14ac:dyDescent="0.15">
      <c r="B135" s="244">
        <v>27</v>
      </c>
      <c r="C135" s="245"/>
      <c r="D135" s="239">
        <f t="shared" si="7"/>
        <v>0</v>
      </c>
      <c r="E135" s="240"/>
      <c r="F135" s="241"/>
    </row>
    <row r="136" spans="2:24" ht="15" customHeight="1" x14ac:dyDescent="0.15">
      <c r="B136" s="244">
        <v>28</v>
      </c>
      <c r="C136" s="245"/>
      <c r="D136" s="239">
        <f t="shared" si="7"/>
        <v>0</v>
      </c>
      <c r="E136" s="240"/>
      <c r="F136" s="241"/>
    </row>
    <row r="137" spans="2:24" ht="15" customHeight="1" x14ac:dyDescent="0.15">
      <c r="B137" s="244">
        <v>29</v>
      </c>
      <c r="C137" s="245"/>
      <c r="D137" s="239">
        <f t="shared" si="7"/>
        <v>0</v>
      </c>
      <c r="E137" s="240"/>
      <c r="F137" s="241"/>
    </row>
    <row r="138" spans="2:24" ht="15" customHeight="1" x14ac:dyDescent="0.15">
      <c r="B138" s="244">
        <v>30</v>
      </c>
      <c r="C138" s="245"/>
      <c r="D138" s="239">
        <f t="shared" si="7"/>
        <v>0</v>
      </c>
      <c r="E138" s="240"/>
      <c r="F138" s="241"/>
    </row>
    <row r="139" spans="2:24" ht="15" customHeight="1" x14ac:dyDescent="0.15">
      <c r="B139" s="261">
        <v>31</v>
      </c>
      <c r="C139" s="262"/>
      <c r="D139" s="229">
        <f t="shared" si="7"/>
        <v>0</v>
      </c>
      <c r="E139" s="230"/>
      <c r="F139" s="231"/>
    </row>
    <row r="140" spans="2:24" ht="15" customHeight="1" x14ac:dyDescent="0.15">
      <c r="B140" s="236" t="s">
        <v>10</v>
      </c>
      <c r="C140" s="237"/>
      <c r="D140" s="232">
        <f>SUM(D109:F139)</f>
        <v>0</v>
      </c>
      <c r="E140" s="233"/>
      <c r="F140" s="234"/>
    </row>
    <row r="143" spans="2:24" ht="15" customHeight="1" x14ac:dyDescent="0.15">
      <c r="B143" s="1" t="s">
        <v>84</v>
      </c>
    </row>
    <row r="144" spans="2:24" ht="15" customHeight="1" x14ac:dyDescent="0.15">
      <c r="B144" s="1" t="s">
        <v>129</v>
      </c>
    </row>
    <row r="145" spans="2:14" ht="15" customHeight="1" x14ac:dyDescent="0.15">
      <c r="B145" s="2" t="s">
        <v>6</v>
      </c>
      <c r="C145" s="256">
        <v>12500</v>
      </c>
      <c r="D145" s="256"/>
      <c r="E145" s="54" t="s">
        <v>7</v>
      </c>
      <c r="F145" s="255">
        <f t="shared" ref="F145:F150" ca="1" si="11">N57</f>
        <v>0</v>
      </c>
      <c r="G145" s="255"/>
      <c r="H145" s="54" t="s">
        <v>8</v>
      </c>
      <c r="I145" s="54" t="s">
        <v>9</v>
      </c>
      <c r="J145" s="228">
        <f t="shared" ref="J145:J150" ca="1" si="12">C145*F145</f>
        <v>0</v>
      </c>
      <c r="K145" s="228"/>
      <c r="L145" s="228"/>
      <c r="M145" s="228"/>
      <c r="N145" s="1" t="s">
        <v>4</v>
      </c>
    </row>
    <row r="146" spans="2:14" ht="15" customHeight="1" x14ac:dyDescent="0.15">
      <c r="B146" s="2" t="s">
        <v>6</v>
      </c>
      <c r="C146" s="256">
        <f>C145-100</f>
        <v>12400</v>
      </c>
      <c r="D146" s="256"/>
      <c r="E146" s="54" t="s">
        <v>7</v>
      </c>
      <c r="F146" s="255">
        <f t="shared" ca="1" si="11"/>
        <v>0</v>
      </c>
      <c r="G146" s="255"/>
      <c r="H146" s="54" t="s">
        <v>8</v>
      </c>
      <c r="I146" s="54" t="s">
        <v>9</v>
      </c>
      <c r="J146" s="257">
        <f t="shared" ca="1" si="12"/>
        <v>0</v>
      </c>
      <c r="K146" s="257"/>
      <c r="L146" s="257"/>
      <c r="M146" s="257"/>
      <c r="N146" s="1" t="s">
        <v>4</v>
      </c>
    </row>
    <row r="147" spans="2:14" ht="15" customHeight="1" x14ac:dyDescent="0.15">
      <c r="B147" s="2" t="s">
        <v>6</v>
      </c>
      <c r="C147" s="256">
        <f>C145-200</f>
        <v>12300</v>
      </c>
      <c r="D147" s="256"/>
      <c r="E147" s="54" t="s">
        <v>7</v>
      </c>
      <c r="F147" s="255">
        <f t="shared" ca="1" si="11"/>
        <v>0</v>
      </c>
      <c r="G147" s="255"/>
      <c r="H147" s="54" t="s">
        <v>8</v>
      </c>
      <c r="I147" s="54" t="s">
        <v>9</v>
      </c>
      <c r="J147" s="257">
        <f t="shared" ca="1" si="12"/>
        <v>0</v>
      </c>
      <c r="K147" s="257"/>
      <c r="L147" s="257"/>
      <c r="M147" s="257"/>
      <c r="N147" s="1" t="s">
        <v>4</v>
      </c>
    </row>
    <row r="148" spans="2:14" ht="15" customHeight="1" x14ac:dyDescent="0.15">
      <c r="B148" s="2" t="s">
        <v>6</v>
      </c>
      <c r="C148" s="256">
        <f>C145-400</f>
        <v>12100</v>
      </c>
      <c r="D148" s="256"/>
      <c r="E148" s="54" t="s">
        <v>7</v>
      </c>
      <c r="F148" s="255">
        <f t="shared" ca="1" si="11"/>
        <v>0</v>
      </c>
      <c r="G148" s="255"/>
      <c r="H148" s="54" t="s">
        <v>8</v>
      </c>
      <c r="I148" s="54" t="s">
        <v>9</v>
      </c>
      <c r="J148" s="257">
        <f t="shared" ca="1" si="12"/>
        <v>0</v>
      </c>
      <c r="K148" s="257"/>
      <c r="L148" s="257"/>
      <c r="M148" s="257"/>
      <c r="N148" s="1" t="s">
        <v>4</v>
      </c>
    </row>
    <row r="149" spans="2:14" ht="15" customHeight="1" x14ac:dyDescent="0.15">
      <c r="B149" s="2" t="s">
        <v>6</v>
      </c>
      <c r="C149" s="256">
        <f>C145-500</f>
        <v>12000</v>
      </c>
      <c r="D149" s="256"/>
      <c r="E149" s="54" t="s">
        <v>7</v>
      </c>
      <c r="F149" s="255">
        <f t="shared" ca="1" si="11"/>
        <v>0</v>
      </c>
      <c r="G149" s="255"/>
      <c r="H149" s="54" t="s">
        <v>8</v>
      </c>
      <c r="I149" s="54" t="s">
        <v>9</v>
      </c>
      <c r="J149" s="257">
        <f t="shared" ca="1" si="12"/>
        <v>0</v>
      </c>
      <c r="K149" s="257"/>
      <c r="L149" s="257"/>
      <c r="M149" s="257"/>
      <c r="N149" s="1" t="s">
        <v>4</v>
      </c>
    </row>
    <row r="150" spans="2:14" ht="15" customHeight="1" x14ac:dyDescent="0.15">
      <c r="B150" s="18" t="s">
        <v>6</v>
      </c>
      <c r="C150" s="254">
        <f>C145-800</f>
        <v>11700</v>
      </c>
      <c r="D150" s="254"/>
      <c r="E150" s="57" t="s">
        <v>7</v>
      </c>
      <c r="F150" s="255">
        <f t="shared" ca="1" si="11"/>
        <v>0</v>
      </c>
      <c r="G150" s="255"/>
      <c r="H150" s="57" t="s">
        <v>8</v>
      </c>
      <c r="I150" s="57" t="s">
        <v>9</v>
      </c>
      <c r="J150" s="258">
        <f t="shared" ca="1" si="12"/>
        <v>0</v>
      </c>
      <c r="K150" s="258"/>
      <c r="L150" s="258"/>
      <c r="M150" s="258"/>
      <c r="N150" s="16" t="s">
        <v>4</v>
      </c>
    </row>
    <row r="151" spans="2:14" ht="15" customHeight="1" x14ac:dyDescent="0.15">
      <c r="D151" s="2" t="s">
        <v>10</v>
      </c>
      <c r="F151" s="259">
        <f ca="1">SUM(F145:G150)</f>
        <v>0</v>
      </c>
      <c r="G151" s="259"/>
      <c r="H151" s="1" t="s">
        <v>8</v>
      </c>
      <c r="J151" s="228">
        <f ca="1">SUM(J145:M150)</f>
        <v>0</v>
      </c>
      <c r="K151" s="228"/>
      <c r="L151" s="228"/>
      <c r="M151" s="228"/>
      <c r="N151" s="1" t="s">
        <v>4</v>
      </c>
    </row>
    <row r="152" spans="2:14" ht="15" customHeight="1" x14ac:dyDescent="0.15">
      <c r="B152" s="1" t="s">
        <v>130</v>
      </c>
    </row>
    <row r="153" spans="2:14" ht="15" customHeight="1" x14ac:dyDescent="0.15">
      <c r="B153" s="2" t="s">
        <v>6</v>
      </c>
      <c r="C153" s="256">
        <f>C145*0.9</f>
        <v>11250</v>
      </c>
      <c r="D153" s="256"/>
      <c r="E153" s="54" t="s">
        <v>7</v>
      </c>
      <c r="F153" s="255">
        <f t="shared" ref="F153:F158" ca="1" si="13">P57</f>
        <v>0</v>
      </c>
      <c r="G153" s="255"/>
      <c r="H153" s="54" t="s">
        <v>8</v>
      </c>
      <c r="I153" s="54" t="s">
        <v>9</v>
      </c>
      <c r="J153" s="228">
        <f t="shared" ref="J153:J158" ca="1" si="14">C153*F153</f>
        <v>0</v>
      </c>
      <c r="K153" s="228"/>
      <c r="L153" s="228"/>
      <c r="M153" s="228"/>
      <c r="N153" s="1" t="s">
        <v>4</v>
      </c>
    </row>
    <row r="154" spans="2:14" ht="15" customHeight="1" x14ac:dyDescent="0.15">
      <c r="B154" s="2" t="s">
        <v>6</v>
      </c>
      <c r="C154" s="256">
        <f>C153-100</f>
        <v>11150</v>
      </c>
      <c r="D154" s="256"/>
      <c r="E154" s="54" t="s">
        <v>7</v>
      </c>
      <c r="F154" s="255">
        <f t="shared" ca="1" si="13"/>
        <v>0</v>
      </c>
      <c r="G154" s="255"/>
      <c r="H154" s="54" t="s">
        <v>8</v>
      </c>
      <c r="I154" s="54" t="s">
        <v>9</v>
      </c>
      <c r="J154" s="257">
        <f t="shared" ca="1" si="14"/>
        <v>0</v>
      </c>
      <c r="K154" s="257"/>
      <c r="L154" s="257"/>
      <c r="M154" s="257"/>
      <c r="N154" s="1" t="s">
        <v>4</v>
      </c>
    </row>
    <row r="155" spans="2:14" ht="15" customHeight="1" x14ac:dyDescent="0.15">
      <c r="B155" s="2" t="s">
        <v>6</v>
      </c>
      <c r="C155" s="256">
        <f>C153-200</f>
        <v>11050</v>
      </c>
      <c r="D155" s="256"/>
      <c r="E155" s="54" t="s">
        <v>7</v>
      </c>
      <c r="F155" s="255">
        <f t="shared" ca="1" si="13"/>
        <v>0</v>
      </c>
      <c r="G155" s="255"/>
      <c r="H155" s="54" t="s">
        <v>8</v>
      </c>
      <c r="I155" s="54" t="s">
        <v>9</v>
      </c>
      <c r="J155" s="257">
        <f t="shared" ca="1" si="14"/>
        <v>0</v>
      </c>
      <c r="K155" s="257"/>
      <c r="L155" s="257"/>
      <c r="M155" s="257"/>
      <c r="N155" s="1" t="s">
        <v>4</v>
      </c>
    </row>
    <row r="156" spans="2:14" ht="15" customHeight="1" x14ac:dyDescent="0.15">
      <c r="B156" s="2" t="s">
        <v>6</v>
      </c>
      <c r="C156" s="256">
        <f>C153-400</f>
        <v>10850</v>
      </c>
      <c r="D156" s="256"/>
      <c r="E156" s="54" t="s">
        <v>7</v>
      </c>
      <c r="F156" s="255">
        <f t="shared" ca="1" si="13"/>
        <v>0</v>
      </c>
      <c r="G156" s="255"/>
      <c r="H156" s="54" t="s">
        <v>8</v>
      </c>
      <c r="I156" s="54" t="s">
        <v>9</v>
      </c>
      <c r="J156" s="257">
        <f t="shared" ca="1" si="14"/>
        <v>0</v>
      </c>
      <c r="K156" s="257"/>
      <c r="L156" s="257"/>
      <c r="M156" s="257"/>
      <c r="N156" s="1" t="s">
        <v>4</v>
      </c>
    </row>
    <row r="157" spans="2:14" ht="15" customHeight="1" x14ac:dyDescent="0.15">
      <c r="B157" s="2" t="s">
        <v>6</v>
      </c>
      <c r="C157" s="256">
        <f>C153-500</f>
        <v>10750</v>
      </c>
      <c r="D157" s="256"/>
      <c r="E157" s="54" t="s">
        <v>7</v>
      </c>
      <c r="F157" s="255">
        <f t="shared" ca="1" si="13"/>
        <v>0</v>
      </c>
      <c r="G157" s="255"/>
      <c r="H157" s="54" t="s">
        <v>8</v>
      </c>
      <c r="I157" s="54" t="s">
        <v>9</v>
      </c>
      <c r="J157" s="257">
        <f t="shared" ca="1" si="14"/>
        <v>0</v>
      </c>
      <c r="K157" s="257"/>
      <c r="L157" s="257"/>
      <c r="M157" s="257"/>
      <c r="N157" s="1" t="s">
        <v>4</v>
      </c>
    </row>
    <row r="158" spans="2:14" ht="15" customHeight="1" x14ac:dyDescent="0.15">
      <c r="B158" s="18" t="s">
        <v>6</v>
      </c>
      <c r="C158" s="254">
        <f>C153-800</f>
        <v>10450</v>
      </c>
      <c r="D158" s="254"/>
      <c r="E158" s="57" t="s">
        <v>7</v>
      </c>
      <c r="F158" s="255">
        <f t="shared" ca="1" si="13"/>
        <v>0</v>
      </c>
      <c r="G158" s="255"/>
      <c r="H158" s="57" t="s">
        <v>8</v>
      </c>
      <c r="I158" s="57" t="s">
        <v>9</v>
      </c>
      <c r="J158" s="258">
        <f t="shared" ca="1" si="14"/>
        <v>0</v>
      </c>
      <c r="K158" s="258"/>
      <c r="L158" s="258"/>
      <c r="M158" s="258"/>
      <c r="N158" s="16" t="s">
        <v>4</v>
      </c>
    </row>
    <row r="159" spans="2:14" ht="15" customHeight="1" x14ac:dyDescent="0.15">
      <c r="D159" s="2" t="s">
        <v>10</v>
      </c>
      <c r="F159" s="259">
        <f ca="1">SUM(F153:G158)</f>
        <v>0</v>
      </c>
      <c r="G159" s="259"/>
      <c r="H159" s="1" t="s">
        <v>8</v>
      </c>
      <c r="J159" s="228">
        <f ca="1">SUM(J153:M158)</f>
        <v>0</v>
      </c>
      <c r="K159" s="228"/>
      <c r="L159" s="228"/>
      <c r="M159" s="228"/>
      <c r="N159" s="1" t="s">
        <v>4</v>
      </c>
    </row>
  </sheetData>
  <sheetProtection selectLockedCells="1"/>
  <mergeCells count="652">
    <mergeCell ref="T104:Y104"/>
    <mergeCell ref="T105:Y105"/>
    <mergeCell ref="T106:Y106"/>
    <mergeCell ref="T97:Y97"/>
    <mergeCell ref="T98:Y98"/>
    <mergeCell ref="T99:Y99"/>
    <mergeCell ref="T100:Y100"/>
    <mergeCell ref="T101:Y101"/>
    <mergeCell ref="T102:Y102"/>
    <mergeCell ref="T68:Y68"/>
    <mergeCell ref="T69:Y69"/>
    <mergeCell ref="T70:Y70"/>
    <mergeCell ref="T71:Y71"/>
    <mergeCell ref="T72:Y72"/>
    <mergeCell ref="T73:Y73"/>
    <mergeCell ref="R3:Y3"/>
    <mergeCell ref="O6:Y7"/>
    <mergeCell ref="O8:Y10"/>
    <mergeCell ref="P17:Y17"/>
    <mergeCell ref="T65:Y66"/>
    <mergeCell ref="T67:Y67"/>
    <mergeCell ref="R63:S63"/>
    <mergeCell ref="R57:S57"/>
    <mergeCell ref="R60:S60"/>
    <mergeCell ref="R61:S61"/>
    <mergeCell ref="R11:V11"/>
    <mergeCell ref="O11:Q11"/>
    <mergeCell ref="C158:D158"/>
    <mergeCell ref="F158:G158"/>
    <mergeCell ref="J158:M158"/>
    <mergeCell ref="F159:G159"/>
    <mergeCell ref="J159:M159"/>
    <mergeCell ref="C156:D156"/>
    <mergeCell ref="F156:G156"/>
    <mergeCell ref="J156:M156"/>
    <mergeCell ref="C157:D157"/>
    <mergeCell ref="F157:G157"/>
    <mergeCell ref="J157:M157"/>
    <mergeCell ref="C154:D154"/>
    <mergeCell ref="F154:G154"/>
    <mergeCell ref="J154:M154"/>
    <mergeCell ref="C155:D155"/>
    <mergeCell ref="F155:G155"/>
    <mergeCell ref="J155:M155"/>
    <mergeCell ref="G39:H39"/>
    <mergeCell ref="K41:L41"/>
    <mergeCell ref="C153:D153"/>
    <mergeCell ref="F153:G153"/>
    <mergeCell ref="J153:M153"/>
    <mergeCell ref="A41:D41"/>
    <mergeCell ref="E41:F41"/>
    <mergeCell ref="G41:H41"/>
    <mergeCell ref="I41:J41"/>
    <mergeCell ref="A56:E56"/>
    <mergeCell ref="L58:M58"/>
    <mergeCell ref="F57:I57"/>
    <mergeCell ref="H58:I58"/>
    <mergeCell ref="B106:E106"/>
    <mergeCell ref="A57:E57"/>
    <mergeCell ref="A58:E58"/>
    <mergeCell ref="F58:G58"/>
    <mergeCell ref="B102:E102"/>
    <mergeCell ref="Q1:R1"/>
    <mergeCell ref="A55:E55"/>
    <mergeCell ref="F55:I55"/>
    <mergeCell ref="L55:M56"/>
    <mergeCell ref="N55:S55"/>
    <mergeCell ref="N56:O56"/>
    <mergeCell ref="P56:Q56"/>
    <mergeCell ref="R56:S56"/>
    <mergeCell ref="F56:I56"/>
    <mergeCell ref="A49:D49"/>
    <mergeCell ref="A50:D50"/>
    <mergeCell ref="G50:H50"/>
    <mergeCell ref="I50:J50"/>
    <mergeCell ref="K50:L50"/>
    <mergeCell ref="E50:F50"/>
    <mergeCell ref="G49:H49"/>
    <mergeCell ref="I49:J49"/>
    <mergeCell ref="K49:L49"/>
    <mergeCell ref="E49:F49"/>
    <mergeCell ref="A48:D48"/>
    <mergeCell ref="G48:H48"/>
    <mergeCell ref="I48:J48"/>
    <mergeCell ref="K48:L48"/>
    <mergeCell ref="E48:F48"/>
    <mergeCell ref="F106:G106"/>
    <mergeCell ref="H106:S106"/>
    <mergeCell ref="B105:E105"/>
    <mergeCell ref="B103:E103"/>
    <mergeCell ref="F105:G105"/>
    <mergeCell ref="B97:E97"/>
    <mergeCell ref="H69:S69"/>
    <mergeCell ref="H103:S103"/>
    <mergeCell ref="F102:G102"/>
    <mergeCell ref="H102:S102"/>
    <mergeCell ref="H104:S104"/>
    <mergeCell ref="F95:G95"/>
    <mergeCell ref="H95:S95"/>
    <mergeCell ref="F103:G103"/>
    <mergeCell ref="F91:G91"/>
    <mergeCell ref="F93:G93"/>
    <mergeCell ref="H105:S105"/>
    <mergeCell ref="F104:G104"/>
    <mergeCell ref="F99:G99"/>
    <mergeCell ref="H99:S99"/>
    <mergeCell ref="F100:G100"/>
    <mergeCell ref="F96:G96"/>
    <mergeCell ref="H96:S96"/>
    <mergeCell ref="F98:G98"/>
    <mergeCell ref="F68:G68"/>
    <mergeCell ref="H68:S68"/>
    <mergeCell ref="H93:S93"/>
    <mergeCell ref="H91:S91"/>
    <mergeCell ref="F82:G82"/>
    <mergeCell ref="B104:E104"/>
    <mergeCell ref="B84:E84"/>
    <mergeCell ref="B82:E82"/>
    <mergeCell ref="B80:E80"/>
    <mergeCell ref="B79:E79"/>
    <mergeCell ref="B77:E77"/>
    <mergeCell ref="B96:E96"/>
    <mergeCell ref="B95:E95"/>
    <mergeCell ref="B86:E86"/>
    <mergeCell ref="H97:S97"/>
    <mergeCell ref="B73:E73"/>
    <mergeCell ref="F69:G69"/>
    <mergeCell ref="B99:E99"/>
    <mergeCell ref="H100:S100"/>
    <mergeCell ref="F101:G101"/>
    <mergeCell ref="H101:S101"/>
    <mergeCell ref="B100:E100"/>
    <mergeCell ref="B101:E101"/>
    <mergeCell ref="H94:S94"/>
    <mergeCell ref="H98:S98"/>
    <mergeCell ref="F97:G97"/>
    <mergeCell ref="F89:G89"/>
    <mergeCell ref="H89:S89"/>
    <mergeCell ref="B91:E91"/>
    <mergeCell ref="B89:E89"/>
    <mergeCell ref="B92:E92"/>
    <mergeCell ref="B94:E94"/>
    <mergeCell ref="F92:G92"/>
    <mergeCell ref="H92:S92"/>
    <mergeCell ref="B93:E93"/>
    <mergeCell ref="F94:G94"/>
    <mergeCell ref="B98:E98"/>
    <mergeCell ref="B88:E88"/>
    <mergeCell ref="F88:G88"/>
    <mergeCell ref="H88:S88"/>
    <mergeCell ref="F87:G87"/>
    <mergeCell ref="H87:S87"/>
    <mergeCell ref="B87:E87"/>
    <mergeCell ref="B90:E90"/>
    <mergeCell ref="F90:G90"/>
    <mergeCell ref="H90:S90"/>
    <mergeCell ref="F86:G86"/>
    <mergeCell ref="H86:S86"/>
    <mergeCell ref="F84:G84"/>
    <mergeCell ref="H84:S84"/>
    <mergeCell ref="B85:E85"/>
    <mergeCell ref="F85:G85"/>
    <mergeCell ref="H85:S85"/>
    <mergeCell ref="H82:S82"/>
    <mergeCell ref="B83:E83"/>
    <mergeCell ref="F83:G83"/>
    <mergeCell ref="H83:S83"/>
    <mergeCell ref="B78:E78"/>
    <mergeCell ref="F78:G78"/>
    <mergeCell ref="H78:S78"/>
    <mergeCell ref="T78:Y78"/>
    <mergeCell ref="T79:Y79"/>
    <mergeCell ref="F77:G77"/>
    <mergeCell ref="H77:S77"/>
    <mergeCell ref="T82:Y82"/>
    <mergeCell ref="T83:Y83"/>
    <mergeCell ref="F80:G80"/>
    <mergeCell ref="H80:S80"/>
    <mergeCell ref="B81:E81"/>
    <mergeCell ref="F81:G81"/>
    <mergeCell ref="H81:S81"/>
    <mergeCell ref="T80:Y80"/>
    <mergeCell ref="T81:Y81"/>
    <mergeCell ref="F73:G73"/>
    <mergeCell ref="H73:S73"/>
    <mergeCell ref="B72:E72"/>
    <mergeCell ref="F72:G72"/>
    <mergeCell ref="H72:S72"/>
    <mergeCell ref="B71:E71"/>
    <mergeCell ref="F71:G71"/>
    <mergeCell ref="H71:S71"/>
    <mergeCell ref="B70:E70"/>
    <mergeCell ref="F70:G70"/>
    <mergeCell ref="H70:S70"/>
    <mergeCell ref="B69:E69"/>
    <mergeCell ref="N62:O62"/>
    <mergeCell ref="L63:M63"/>
    <mergeCell ref="N63:O63"/>
    <mergeCell ref="P62:Q62"/>
    <mergeCell ref="P63:Q63"/>
    <mergeCell ref="R62:S62"/>
    <mergeCell ref="B68:E68"/>
    <mergeCell ref="P57:Q57"/>
    <mergeCell ref="P58:Q58"/>
    <mergeCell ref="P59:Q59"/>
    <mergeCell ref="P60:Q60"/>
    <mergeCell ref="P61:Q61"/>
    <mergeCell ref="F65:S66"/>
    <mergeCell ref="F67:G67"/>
    <mergeCell ref="R58:S58"/>
    <mergeCell ref="R59:S59"/>
    <mergeCell ref="L61:M61"/>
    <mergeCell ref="N61:O61"/>
    <mergeCell ref="L62:M62"/>
    <mergeCell ref="N58:O58"/>
    <mergeCell ref="H67:S67"/>
    <mergeCell ref="B65:E66"/>
    <mergeCell ref="F59:G59"/>
    <mergeCell ref="F60:G60"/>
    <mergeCell ref="H60:I60"/>
    <mergeCell ref="L59:M59"/>
    <mergeCell ref="B67:E67"/>
    <mergeCell ref="N59:O59"/>
    <mergeCell ref="L60:M60"/>
    <mergeCell ref="N60:O60"/>
    <mergeCell ref="A51:D51"/>
    <mergeCell ref="G51:H51"/>
    <mergeCell ref="I51:J51"/>
    <mergeCell ref="K51:L51"/>
    <mergeCell ref="E51:F51"/>
    <mergeCell ref="H59:I59"/>
    <mergeCell ref="N57:O57"/>
    <mergeCell ref="L57:M57"/>
    <mergeCell ref="G53:H53"/>
    <mergeCell ref="I53:J53"/>
    <mergeCell ref="K53:L53"/>
    <mergeCell ref="I52:J52"/>
    <mergeCell ref="K52:L52"/>
    <mergeCell ref="G52:H52"/>
    <mergeCell ref="E52:F52"/>
    <mergeCell ref="A52:D52"/>
    <mergeCell ref="K32:L32"/>
    <mergeCell ref="I33:J33"/>
    <mergeCell ref="K33:L33"/>
    <mergeCell ref="K47:L47"/>
    <mergeCell ref="E47:F47"/>
    <mergeCell ref="I37:J37"/>
    <mergeCell ref="G45:H45"/>
    <mergeCell ref="I45:J45"/>
    <mergeCell ref="G47:H47"/>
    <mergeCell ref="I47:J47"/>
    <mergeCell ref="E43:F43"/>
    <mergeCell ref="G43:H43"/>
    <mergeCell ref="I43:J43"/>
    <mergeCell ref="E38:F38"/>
    <mergeCell ref="G38:H38"/>
    <mergeCell ref="I38:J38"/>
    <mergeCell ref="I39:J39"/>
    <mergeCell ref="G42:H42"/>
    <mergeCell ref="K38:L38"/>
    <mergeCell ref="K39:L39"/>
    <mergeCell ref="E40:F40"/>
    <mergeCell ref="G40:H40"/>
    <mergeCell ref="I40:J40"/>
    <mergeCell ref="K40:L40"/>
    <mergeCell ref="G21:H21"/>
    <mergeCell ref="E22:F22"/>
    <mergeCell ref="I23:J23"/>
    <mergeCell ref="K20:L20"/>
    <mergeCell ref="K21:L21"/>
    <mergeCell ref="E21:F21"/>
    <mergeCell ref="I29:J29"/>
    <mergeCell ref="K29:L29"/>
    <mergeCell ref="G28:H28"/>
    <mergeCell ref="I27:J27"/>
    <mergeCell ref="K27:L27"/>
    <mergeCell ref="I28:J28"/>
    <mergeCell ref="K28:L28"/>
    <mergeCell ref="E29:F29"/>
    <mergeCell ref="E17:F18"/>
    <mergeCell ref="E19:F19"/>
    <mergeCell ref="K19:L19"/>
    <mergeCell ref="I19:J19"/>
    <mergeCell ref="I18:J18"/>
    <mergeCell ref="K18:L18"/>
    <mergeCell ref="A17:D18"/>
    <mergeCell ref="G18:H18"/>
    <mergeCell ref="G20:H20"/>
    <mergeCell ref="I20:J20"/>
    <mergeCell ref="A21:D21"/>
    <mergeCell ref="I21:J21"/>
    <mergeCell ref="A20:D20"/>
    <mergeCell ref="L6:N6"/>
    <mergeCell ref="L8:N8"/>
    <mergeCell ref="G22:H22"/>
    <mergeCell ref="K22:L22"/>
    <mergeCell ref="I22:J22"/>
    <mergeCell ref="A24:D24"/>
    <mergeCell ref="E20:F20"/>
    <mergeCell ref="A23:D23"/>
    <mergeCell ref="G23:H23"/>
    <mergeCell ref="A22:D22"/>
    <mergeCell ref="K23:L23"/>
    <mergeCell ref="E23:F23"/>
    <mergeCell ref="G24:H24"/>
    <mergeCell ref="I24:J24"/>
    <mergeCell ref="K24:L24"/>
    <mergeCell ref="E24:F24"/>
    <mergeCell ref="L11:N11"/>
    <mergeCell ref="M17:O17"/>
    <mergeCell ref="A19:D19"/>
    <mergeCell ref="G19:H19"/>
    <mergeCell ref="G17:L17"/>
    <mergeCell ref="K30:L30"/>
    <mergeCell ref="I31:J31"/>
    <mergeCell ref="K31:L31"/>
    <mergeCell ref="A28:D28"/>
    <mergeCell ref="A30:D30"/>
    <mergeCell ref="G30:H30"/>
    <mergeCell ref="E30:F30"/>
    <mergeCell ref="E28:F28"/>
    <mergeCell ref="A25:D25"/>
    <mergeCell ref="G25:H25"/>
    <mergeCell ref="I25:J25"/>
    <mergeCell ref="K25:L25"/>
    <mergeCell ref="E25:F25"/>
    <mergeCell ref="A26:D26"/>
    <mergeCell ref="G26:H26"/>
    <mergeCell ref="E26:F26"/>
    <mergeCell ref="I26:J26"/>
    <mergeCell ref="K26:L26"/>
    <mergeCell ref="I34:J34"/>
    <mergeCell ref="G34:H34"/>
    <mergeCell ref="I32:J32"/>
    <mergeCell ref="E34:F34"/>
    <mergeCell ref="A29:D29"/>
    <mergeCell ref="G29:H29"/>
    <mergeCell ref="A27:D27"/>
    <mergeCell ref="G27:H27"/>
    <mergeCell ref="E27:F27"/>
    <mergeCell ref="I30:J30"/>
    <mergeCell ref="A44:D44"/>
    <mergeCell ref="A37:D37"/>
    <mergeCell ref="A32:D32"/>
    <mergeCell ref="E32:F32"/>
    <mergeCell ref="E33:F33"/>
    <mergeCell ref="A31:D31"/>
    <mergeCell ref="G31:H31"/>
    <mergeCell ref="E31:F31"/>
    <mergeCell ref="G32:H32"/>
    <mergeCell ref="A34:D34"/>
    <mergeCell ref="E36:F36"/>
    <mergeCell ref="E37:F37"/>
    <mergeCell ref="A43:D43"/>
    <mergeCell ref="A38:D38"/>
    <mergeCell ref="A42:D42"/>
    <mergeCell ref="A40:D40"/>
    <mergeCell ref="A39:D39"/>
    <mergeCell ref="E39:F39"/>
    <mergeCell ref="K111:M111"/>
    <mergeCell ref="K112:M112"/>
    <mergeCell ref="A35:D35"/>
    <mergeCell ref="G35:H35"/>
    <mergeCell ref="I35:J35"/>
    <mergeCell ref="A33:D33"/>
    <mergeCell ref="G33:H33"/>
    <mergeCell ref="K35:L35"/>
    <mergeCell ref="E35:F35"/>
    <mergeCell ref="K34:L34"/>
    <mergeCell ref="K46:L46"/>
    <mergeCell ref="I36:J36"/>
    <mergeCell ref="K36:L36"/>
    <mergeCell ref="K44:L44"/>
    <mergeCell ref="K45:L45"/>
    <mergeCell ref="K42:L42"/>
    <mergeCell ref="I42:J42"/>
    <mergeCell ref="I44:J44"/>
    <mergeCell ref="K43:L43"/>
    <mergeCell ref="E45:F45"/>
    <mergeCell ref="G46:H46"/>
    <mergeCell ref="I46:J46"/>
    <mergeCell ref="E46:F46"/>
    <mergeCell ref="G36:H36"/>
    <mergeCell ref="B131:C131"/>
    <mergeCell ref="B124:C124"/>
    <mergeCell ref="B125:C125"/>
    <mergeCell ref="B126:C126"/>
    <mergeCell ref="B127:C127"/>
    <mergeCell ref="A36:D36"/>
    <mergeCell ref="G37:H37"/>
    <mergeCell ref="K37:L37"/>
    <mergeCell ref="E44:F44"/>
    <mergeCell ref="G44:H44"/>
    <mergeCell ref="B115:C115"/>
    <mergeCell ref="B108:C108"/>
    <mergeCell ref="B109:C109"/>
    <mergeCell ref="B110:C110"/>
    <mergeCell ref="B111:C111"/>
    <mergeCell ref="E42:F42"/>
    <mergeCell ref="B112:C112"/>
    <mergeCell ref="B113:C113"/>
    <mergeCell ref="B114:C114"/>
    <mergeCell ref="A53:D53"/>
    <mergeCell ref="A45:D45"/>
    <mergeCell ref="A46:D46"/>
    <mergeCell ref="A47:D47"/>
    <mergeCell ref="D111:F111"/>
    <mergeCell ref="Z74:AA74"/>
    <mergeCell ref="B116:C116"/>
    <mergeCell ref="B117:C117"/>
    <mergeCell ref="B118:C118"/>
    <mergeCell ref="B119:C119"/>
    <mergeCell ref="B120:C120"/>
    <mergeCell ref="B121:C121"/>
    <mergeCell ref="B129:C129"/>
    <mergeCell ref="B130:C130"/>
    <mergeCell ref="D112:F112"/>
    <mergeCell ref="B76:E76"/>
    <mergeCell ref="F76:G76"/>
    <mergeCell ref="H76:S76"/>
    <mergeCell ref="T76:Y76"/>
    <mergeCell ref="T77:Y77"/>
    <mergeCell ref="F75:G75"/>
    <mergeCell ref="H75:S75"/>
    <mergeCell ref="B74:E74"/>
    <mergeCell ref="F74:G74"/>
    <mergeCell ref="H74:S74"/>
    <mergeCell ref="T74:Y74"/>
    <mergeCell ref="T75:Y75"/>
    <mergeCell ref="B75:E75"/>
    <mergeCell ref="F79:G79"/>
    <mergeCell ref="K117:M117"/>
    <mergeCell ref="Z79:AA79"/>
    <mergeCell ref="Z80:AA80"/>
    <mergeCell ref="Z81:AA81"/>
    <mergeCell ref="Z82:AA82"/>
    <mergeCell ref="Z75:AA75"/>
    <mergeCell ref="Z76:AA76"/>
    <mergeCell ref="Z77:AA77"/>
    <mergeCell ref="Z78:AA78"/>
    <mergeCell ref="H79:S79"/>
    <mergeCell ref="T91:Y91"/>
    <mergeCell ref="T92:Y92"/>
    <mergeCell ref="T93:Y93"/>
    <mergeCell ref="T94:Y94"/>
    <mergeCell ref="T95:Y95"/>
    <mergeCell ref="T96:Y96"/>
    <mergeCell ref="T84:Y84"/>
    <mergeCell ref="T85:Y85"/>
    <mergeCell ref="T86:Y86"/>
    <mergeCell ref="T87:Y87"/>
    <mergeCell ref="T88:Y88"/>
    <mergeCell ref="T89:Y89"/>
    <mergeCell ref="T90:Y90"/>
    <mergeCell ref="T103:Y103"/>
    <mergeCell ref="K128:M128"/>
    <mergeCell ref="D129:F129"/>
    <mergeCell ref="Z67:AA67"/>
    <mergeCell ref="Z68:AA68"/>
    <mergeCell ref="Z69:AA69"/>
    <mergeCell ref="Z70:AA70"/>
    <mergeCell ref="K118:M118"/>
    <mergeCell ref="D123:F123"/>
    <mergeCell ref="D124:F124"/>
    <mergeCell ref="K119:M119"/>
    <mergeCell ref="K120:M120"/>
    <mergeCell ref="D119:F119"/>
    <mergeCell ref="D120:F120"/>
    <mergeCell ref="K121:M121"/>
    <mergeCell ref="Z83:AA83"/>
    <mergeCell ref="Z84:AA84"/>
    <mergeCell ref="Q109:S109"/>
    <mergeCell ref="T109:V109"/>
    <mergeCell ref="D113:F113"/>
    <mergeCell ref="D114:F114"/>
    <mergeCell ref="K113:M113"/>
    <mergeCell ref="K114:M114"/>
    <mergeCell ref="K115:M115"/>
    <mergeCell ref="K116:M116"/>
    <mergeCell ref="J145:M145"/>
    <mergeCell ref="D139:F139"/>
    <mergeCell ref="D140:F140"/>
    <mergeCell ref="B140:C140"/>
    <mergeCell ref="K122:M122"/>
    <mergeCell ref="K125:M125"/>
    <mergeCell ref="K126:M126"/>
    <mergeCell ref="K123:M123"/>
    <mergeCell ref="K124:M124"/>
    <mergeCell ref="K127:M127"/>
    <mergeCell ref="B122:C122"/>
    <mergeCell ref="B123:C123"/>
    <mergeCell ref="B128:C128"/>
    <mergeCell ref="K129:M129"/>
    <mergeCell ref="K130:M130"/>
    <mergeCell ref="D133:F133"/>
    <mergeCell ref="K131:M131"/>
    <mergeCell ref="K132:M132"/>
    <mergeCell ref="D134:F134"/>
    <mergeCell ref="B132:C132"/>
    <mergeCell ref="B133:C133"/>
    <mergeCell ref="D131:F131"/>
    <mergeCell ref="D132:F132"/>
    <mergeCell ref="B134:C134"/>
    <mergeCell ref="C145:D145"/>
    <mergeCell ref="D135:F135"/>
    <mergeCell ref="D136:F136"/>
    <mergeCell ref="B136:C136"/>
    <mergeCell ref="B137:C137"/>
    <mergeCell ref="B138:C138"/>
    <mergeCell ref="B139:C139"/>
    <mergeCell ref="D138:F138"/>
    <mergeCell ref="D137:F137"/>
    <mergeCell ref="F145:G145"/>
    <mergeCell ref="B135:C135"/>
    <mergeCell ref="C150:D150"/>
    <mergeCell ref="F150:G150"/>
    <mergeCell ref="C149:D149"/>
    <mergeCell ref="F149:G149"/>
    <mergeCell ref="F146:G146"/>
    <mergeCell ref="J151:M151"/>
    <mergeCell ref="J149:M149"/>
    <mergeCell ref="J150:M150"/>
    <mergeCell ref="F151:G151"/>
    <mergeCell ref="J147:M147"/>
    <mergeCell ref="J148:M148"/>
    <mergeCell ref="C148:D148"/>
    <mergeCell ref="F148:G148"/>
    <mergeCell ref="C147:D147"/>
    <mergeCell ref="F147:G147"/>
    <mergeCell ref="J146:M146"/>
    <mergeCell ref="C146:D146"/>
    <mergeCell ref="Z66:AA66"/>
    <mergeCell ref="D108:F108"/>
    <mergeCell ref="D109:F109"/>
    <mergeCell ref="Z87:AA87"/>
    <mergeCell ref="Z88:AA88"/>
    <mergeCell ref="Z97:AA97"/>
    <mergeCell ref="D110:F110"/>
    <mergeCell ref="K109:M109"/>
    <mergeCell ref="K110:M110"/>
    <mergeCell ref="Q108:S108"/>
    <mergeCell ref="T108:V108"/>
    <mergeCell ref="Q110:S110"/>
    <mergeCell ref="T110:V110"/>
    <mergeCell ref="K108:M108"/>
    <mergeCell ref="N108:P108"/>
    <mergeCell ref="N109:P109"/>
    <mergeCell ref="N110:P110"/>
    <mergeCell ref="Z92:AA92"/>
    <mergeCell ref="Z93:AA93"/>
    <mergeCell ref="Z94:AA94"/>
    <mergeCell ref="Z95:AA95"/>
    <mergeCell ref="Z71:AA71"/>
    <mergeCell ref="Z72:AA72"/>
    <mergeCell ref="Z73:AA73"/>
    <mergeCell ref="D130:F130"/>
    <mergeCell ref="D115:F115"/>
    <mergeCell ref="D116:F116"/>
    <mergeCell ref="D121:F121"/>
    <mergeCell ref="D122:F122"/>
    <mergeCell ref="D125:F125"/>
    <mergeCell ref="D126:F126"/>
    <mergeCell ref="D117:F117"/>
    <mergeCell ref="D127:F127"/>
    <mergeCell ref="D128:F128"/>
    <mergeCell ref="D118:F118"/>
    <mergeCell ref="N112:P112"/>
    <mergeCell ref="N111:P111"/>
    <mergeCell ref="Q111:S111"/>
    <mergeCell ref="T111:V111"/>
    <mergeCell ref="Q112:S112"/>
    <mergeCell ref="T112:V112"/>
    <mergeCell ref="N113:P113"/>
    <mergeCell ref="Q113:S113"/>
    <mergeCell ref="T113:V113"/>
    <mergeCell ref="N114:P114"/>
    <mergeCell ref="Q114:S114"/>
    <mergeCell ref="T114:V114"/>
    <mergeCell ref="N115:P115"/>
    <mergeCell ref="Q115:S115"/>
    <mergeCell ref="T115:V115"/>
    <mergeCell ref="N116:P116"/>
    <mergeCell ref="Q116:S116"/>
    <mergeCell ref="T116:V116"/>
    <mergeCell ref="N117:P117"/>
    <mergeCell ref="Q117:S117"/>
    <mergeCell ref="T117:V117"/>
    <mergeCell ref="N118:P118"/>
    <mergeCell ref="Q118:S118"/>
    <mergeCell ref="T118:V118"/>
    <mergeCell ref="N119:P119"/>
    <mergeCell ref="Q119:S119"/>
    <mergeCell ref="T119:V119"/>
    <mergeCell ref="N120:P120"/>
    <mergeCell ref="Q120:S120"/>
    <mergeCell ref="T120:V120"/>
    <mergeCell ref="N121:P121"/>
    <mergeCell ref="Q121:S121"/>
    <mergeCell ref="T121:V121"/>
    <mergeCell ref="N122:P122"/>
    <mergeCell ref="Q122:S122"/>
    <mergeCell ref="T122:V122"/>
    <mergeCell ref="N123:P123"/>
    <mergeCell ref="Q123:S123"/>
    <mergeCell ref="T123:V123"/>
    <mergeCell ref="N124:P124"/>
    <mergeCell ref="Q124:S124"/>
    <mergeCell ref="T124:V124"/>
    <mergeCell ref="N125:P125"/>
    <mergeCell ref="Q125:S125"/>
    <mergeCell ref="T125:V125"/>
    <mergeCell ref="N130:P130"/>
    <mergeCell ref="Q130:S130"/>
    <mergeCell ref="T130:V130"/>
    <mergeCell ref="N131:P131"/>
    <mergeCell ref="Q131:S131"/>
    <mergeCell ref="T131:V131"/>
    <mergeCell ref="N132:P132"/>
    <mergeCell ref="Q132:S132"/>
    <mergeCell ref="N126:P126"/>
    <mergeCell ref="Q126:S126"/>
    <mergeCell ref="T126:V126"/>
    <mergeCell ref="N127:P127"/>
    <mergeCell ref="Q127:S127"/>
    <mergeCell ref="T127:V127"/>
    <mergeCell ref="N128:P128"/>
    <mergeCell ref="Q128:S128"/>
    <mergeCell ref="T128:V128"/>
    <mergeCell ref="K133:M133"/>
    <mergeCell ref="B1:O1"/>
    <mergeCell ref="Z91:AA91"/>
    <mergeCell ref="Z96:AA96"/>
    <mergeCell ref="Z85:AA85"/>
    <mergeCell ref="Z86:AA86"/>
    <mergeCell ref="Z104:AA104"/>
    <mergeCell ref="Z98:AA98"/>
    <mergeCell ref="Z89:AA89"/>
    <mergeCell ref="Z90:AA90"/>
    <mergeCell ref="Z99:AA99"/>
    <mergeCell ref="Z105:AA105"/>
    <mergeCell ref="Z106:AA106"/>
    <mergeCell ref="Z100:AA100"/>
    <mergeCell ref="Z101:AA101"/>
    <mergeCell ref="Z102:AA102"/>
    <mergeCell ref="Z103:AA103"/>
    <mergeCell ref="N129:P129"/>
    <mergeCell ref="Q129:S129"/>
    <mergeCell ref="T129:V129"/>
    <mergeCell ref="T132:V132"/>
    <mergeCell ref="N133:P133"/>
    <mergeCell ref="Q133:S133"/>
    <mergeCell ref="T133:V133"/>
  </mergeCells>
  <phoneticPr fontId="3"/>
  <dataValidations xWindow="220" yWindow="529" count="15">
    <dataValidation type="list" allowBlank="1" showDropDown="1" showInputMessage="1" showErrorMessage="1" errorTitle="入力できません。" error="このセルには入力の必要はありません。" sqref="Y109:Y133 N134:Y159 C151:D151 E153:E159 C141:F144 P1:P2 A3:Q5 A1:A2 R4:Y5 A53:L53 A54:Y54 N55:S56 T55:Y66 J55:M63 A64:S66 A55:E63 F55:I55 F61:I63 C159:D159 A67:A159 B141:B143 B107:Y108 B109:C140 G109:M144 F58:G60 B145:B151 E145:E151 B153:B159 C152:M152 H153:I159 H145:I151 A17:P18 Z54:AK159 P53 Q18:Y18 Y1:AL2 AK5:AK10 A6:K16 L6:N10 L12:Y16 Z3:AJ53 AL3:AL159 AM18:AM53 AK12:AK53" xr:uid="{00000000-0002-0000-0600-000000000000}">
      <formula1>#REF!</formula1>
    </dataValidation>
    <dataValidation imeMode="on" allowBlank="1" showInputMessage="1" showErrorMessage="1" sqref="B67:E106" xr:uid="{00000000-0002-0000-0600-000001000000}"/>
    <dataValidation type="list" allowBlank="1" showDropDown="1" showInputMessage="1" showErrorMessage="1" errorTitle="入力できません。" error="このセルには入力の必要はありません。" promptTitle="保護しています。" prompt="このセルは自動集計しますので入力は不要です。" sqref="N57:S63 N109:X133 M53:O53 D109:F140 H58:I60 J153:M159 J145:M151 F145:G151 F153:G159 O19:O52 K19:M52 F56:I56" xr:uid="{00000000-0002-0000-0600-000002000000}">
      <formula1>#REF!</formula1>
    </dataValidation>
    <dataValidation type="list" imeMode="on" allowBlank="1" showInputMessage="1" showErrorMessage="1" sqref="F67:G106" xr:uid="{00000000-0002-0000-0600-000003000000}">
      <formula1>$AK$3:$AK$26</formula1>
    </dataValidation>
    <dataValidation type="list" errorStyle="warning" allowBlank="1" showDropDown="1" showInputMessage="1" showErrorMessage="1" errorTitle="入力できません。" error="このセルには入力の必要はありません。" sqref="AK11" xr:uid="{00000000-0002-0000-0600-000004000000}">
      <formula1>#REF!</formula1>
    </dataValidation>
    <dataValidation imeMode="on" allowBlank="1" showInputMessage="1" showErrorMessage="1" prompt="事業所の責任者の役職を直接入力してください。" sqref="O11:Q11" xr:uid="{00000000-0002-0000-0600-00000A000000}"/>
    <dataValidation imeMode="on" allowBlank="1" showInputMessage="1" showErrorMessage="1" prompt="事業所の責任者の氏名を直接入力してください。" sqref="R11:X11" xr:uid="{00000000-0002-0000-0600-00000B000000}"/>
    <dataValidation type="list" allowBlank="1" showInputMessage="1" showErrorMessage="1" sqref="U1" xr:uid="{00000000-0002-0000-0600-00000D000000}">
      <formula1>"4,5,6,7,8,9,10,11,12,1,2,3"</formula1>
    </dataValidation>
    <dataValidation allowBlank="1" showDropDown="1" showInputMessage="1" showErrorMessage="1" errorTitle="入力できません。" error="このセルには入力の必要はありません。" sqref="B144 B152 L11:N11" xr:uid="{00000000-0002-0000-0600-00000F000000}"/>
    <dataValidation type="list" imeMode="off" allowBlank="1" showInputMessage="1" showErrorMessage="1" sqref="P19:Y52" xr:uid="{00000000-0002-0000-0600-000006000000}">
      <formula1>"1,2,3,4,5,6,7,8,9,10,11,12,13,14,15,16,17,18,19,20,21,22,23,24,25,26,27,28,29,30,31"</formula1>
    </dataValidation>
    <dataValidation type="list" imeMode="on" allowBlank="1" showInputMessage="1" showErrorMessage="1" sqref="A19:D52" xr:uid="{00000000-0002-0000-0600-000007000000}">
      <formula1>$B$67:$B$106</formula1>
    </dataValidation>
    <dataValidation type="list" imeMode="off" allowBlank="1" showInputMessage="1" showErrorMessage="1" sqref="G19:J52" xr:uid="{00000000-0002-0000-0600-000008000000}">
      <formula1>"0,100,400"</formula1>
    </dataValidation>
    <dataValidation type="list" allowBlank="1" showDropDown="1" showInputMessage="1" showErrorMessage="1" errorTitle="入力できません。" error="このセルには入力の必要はありません。" promptTitle="保護しています。" prompt="このセルには入力できません。" sqref="E19:F52" xr:uid="{00000000-0002-0000-0600-000009000000}">
      <formula1>#REF!</formula1>
    </dataValidation>
    <dataValidation type="list" allowBlank="1" showDropDown="1" showInputMessage="1" errorTitle="入力できません。" error="このセルには入力の必要はありません。" promptTitle="保護しています。" prompt="このセルは自動集計しますので入力は不要です。" sqref="F57:I57" xr:uid="{8926FE3D-AEAC-44D0-A0BB-9E3FFDA96B58}">
      <formula1>#REF!</formula1>
    </dataValidation>
    <dataValidation type="list" imeMode="off" allowBlank="1" showInputMessage="1" showErrorMessage="1" sqref="N19:N52" xr:uid="{7D5A0D77-6AE3-4215-AA5E-F6EFB0E8DB61}">
      <formula1>"0,1,2,3,4,5,6,7,8,9,10"</formula1>
    </dataValidation>
  </dataValidations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&amp;C－&amp;P/&amp;N－</oddFooter>
  </headerFooter>
  <rowBreaks count="2" manualBreakCount="2">
    <brk id="53" max="23" man="1"/>
    <brk id="106" max="2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AL159"/>
  <sheetViews>
    <sheetView view="pageBreakPreview" zoomScaleNormal="90" zoomScaleSheetLayoutView="100" workbookViewId="0">
      <selection activeCell="C154" sqref="C154:D154"/>
    </sheetView>
  </sheetViews>
  <sheetFormatPr defaultColWidth="3.75" defaultRowHeight="15" customHeight="1" x14ac:dyDescent="0.15"/>
  <cols>
    <col min="1" max="25" width="3.5" style="1" customWidth="1"/>
    <col min="26" max="36" width="3.75" style="1" customWidth="1"/>
    <col min="37" max="37" width="9" style="1" hidden="1" customWidth="1"/>
    <col min="38" max="38" width="3.75" style="1" customWidth="1"/>
    <col min="39" max="16384" width="3.75" style="1"/>
  </cols>
  <sheetData>
    <row r="1" spans="1:37" ht="15" customHeight="1" x14ac:dyDescent="0.15">
      <c r="B1" s="225" t="s">
        <v>133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" t="s">
        <v>11</v>
      </c>
      <c r="Q1" s="226" t="s">
        <v>151</v>
      </c>
      <c r="R1" s="343"/>
      <c r="S1" s="23"/>
      <c r="T1" s="19" t="s">
        <v>120</v>
      </c>
      <c r="U1" s="23"/>
      <c r="V1" s="19" t="s">
        <v>122</v>
      </c>
      <c r="W1" s="19"/>
      <c r="X1" s="19" t="s">
        <v>159</v>
      </c>
    </row>
    <row r="2" spans="1:37" ht="15" customHeight="1" x14ac:dyDescent="0.15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2"/>
      <c r="Q2" s="114"/>
      <c r="R2" s="115"/>
      <c r="S2" s="23"/>
      <c r="T2" s="19"/>
      <c r="U2" s="23"/>
      <c r="V2" s="19"/>
      <c r="W2" s="19"/>
      <c r="X2" s="19"/>
    </row>
    <row r="3" spans="1:37" ht="15" customHeight="1" x14ac:dyDescent="0.15">
      <c r="R3" s="282"/>
      <c r="S3" s="282"/>
      <c r="T3" s="282"/>
      <c r="U3" s="282"/>
      <c r="V3" s="282"/>
      <c r="W3" s="282"/>
      <c r="X3" s="282"/>
      <c r="Y3" s="282"/>
      <c r="AK3" s="1" t="s">
        <v>134</v>
      </c>
    </row>
    <row r="4" spans="1:37" ht="15" customHeight="1" x14ac:dyDescent="0.15">
      <c r="A4" s="1" t="s">
        <v>0</v>
      </c>
      <c r="AK4" s="1" t="s">
        <v>135</v>
      </c>
    </row>
    <row r="5" spans="1:37" ht="15" customHeight="1" x14ac:dyDescent="0.15">
      <c r="A5" s="1" t="s">
        <v>1</v>
      </c>
      <c r="AK5" s="3" t="s">
        <v>16</v>
      </c>
    </row>
    <row r="6" spans="1:37" ht="15" customHeight="1" x14ac:dyDescent="0.15">
      <c r="L6" s="283" t="s">
        <v>12</v>
      </c>
      <c r="M6" s="283"/>
      <c r="N6" s="283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AK6" s="3" t="s">
        <v>17</v>
      </c>
    </row>
    <row r="7" spans="1:37" ht="15" customHeight="1" x14ac:dyDescent="0.15"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AK7" s="3" t="s">
        <v>18</v>
      </c>
    </row>
    <row r="8" spans="1:37" ht="15" customHeight="1" x14ac:dyDescent="0.15">
      <c r="L8" s="283" t="s">
        <v>13</v>
      </c>
      <c r="M8" s="283"/>
      <c r="N8" s="283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AK8" s="3" t="s">
        <v>19</v>
      </c>
    </row>
    <row r="9" spans="1:37" ht="15" customHeight="1" x14ac:dyDescent="0.15"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AK9" s="3" t="s">
        <v>20</v>
      </c>
    </row>
    <row r="10" spans="1:37" ht="15" customHeight="1" x14ac:dyDescent="0.15"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AK10" s="3" t="s">
        <v>21</v>
      </c>
    </row>
    <row r="11" spans="1:37" ht="15" customHeight="1" x14ac:dyDescent="0.15">
      <c r="L11" s="313" t="s">
        <v>156</v>
      </c>
      <c r="M11" s="313"/>
      <c r="N11" s="313"/>
      <c r="O11" s="222"/>
      <c r="P11" s="222"/>
      <c r="Q11" s="222"/>
      <c r="R11" s="224"/>
      <c r="S11" s="224"/>
      <c r="T11" s="224"/>
      <c r="U11" s="224"/>
      <c r="V11" s="224"/>
      <c r="W11" s="55"/>
      <c r="X11" s="98"/>
      <c r="AK11" s="3" t="s">
        <v>108</v>
      </c>
    </row>
    <row r="12" spans="1:37" ht="15" customHeight="1" x14ac:dyDescent="0.15">
      <c r="AK12" s="3" t="s">
        <v>107</v>
      </c>
    </row>
    <row r="13" spans="1:37" ht="15" customHeight="1" x14ac:dyDescent="0.15">
      <c r="AK13" s="3" t="s">
        <v>106</v>
      </c>
    </row>
    <row r="14" spans="1:37" ht="15" customHeight="1" x14ac:dyDescent="0.15">
      <c r="A14" s="1" t="s">
        <v>42</v>
      </c>
      <c r="AK14" s="3" t="s">
        <v>105</v>
      </c>
    </row>
    <row r="15" spans="1:37" ht="15" customHeight="1" x14ac:dyDescent="0.15">
      <c r="AK15" s="3" t="s">
        <v>104</v>
      </c>
    </row>
    <row r="16" spans="1:37" ht="15" customHeight="1" x14ac:dyDescent="0.15">
      <c r="A16" s="1" t="s">
        <v>43</v>
      </c>
      <c r="AK16" s="3" t="s">
        <v>103</v>
      </c>
    </row>
    <row r="17" spans="1:38" ht="15" customHeight="1" x14ac:dyDescent="0.15">
      <c r="A17" s="306" t="s">
        <v>14</v>
      </c>
      <c r="B17" s="307"/>
      <c r="C17" s="307"/>
      <c r="D17" s="308"/>
      <c r="E17" s="295" t="s">
        <v>41</v>
      </c>
      <c r="F17" s="296"/>
      <c r="G17" s="291" t="s">
        <v>22</v>
      </c>
      <c r="H17" s="292"/>
      <c r="I17" s="292"/>
      <c r="J17" s="293"/>
      <c r="K17" s="293"/>
      <c r="L17" s="294"/>
      <c r="M17" s="291" t="s">
        <v>15</v>
      </c>
      <c r="N17" s="292"/>
      <c r="O17" s="314"/>
      <c r="P17" s="285" t="s">
        <v>27</v>
      </c>
      <c r="Q17" s="286"/>
      <c r="R17" s="286"/>
      <c r="S17" s="286"/>
      <c r="T17" s="286"/>
      <c r="U17" s="286"/>
      <c r="V17" s="286"/>
      <c r="W17" s="286"/>
      <c r="X17" s="286"/>
      <c r="Y17" s="286"/>
      <c r="Z17" s="13"/>
      <c r="AK17" s="3" t="s">
        <v>102</v>
      </c>
    </row>
    <row r="18" spans="1:38" ht="15" customHeight="1" x14ac:dyDescent="0.15">
      <c r="A18" s="309"/>
      <c r="B18" s="310"/>
      <c r="C18" s="310"/>
      <c r="D18" s="311"/>
      <c r="E18" s="297"/>
      <c r="F18" s="298"/>
      <c r="G18" s="312" t="s">
        <v>23</v>
      </c>
      <c r="H18" s="304"/>
      <c r="I18" s="303" t="s">
        <v>24</v>
      </c>
      <c r="J18" s="304"/>
      <c r="K18" s="303" t="s">
        <v>10</v>
      </c>
      <c r="L18" s="305"/>
      <c r="M18" s="61" t="s">
        <v>25</v>
      </c>
      <c r="N18" s="60" t="s">
        <v>26</v>
      </c>
      <c r="O18" s="4" t="s">
        <v>10</v>
      </c>
      <c r="P18" s="24" t="s">
        <v>28</v>
      </c>
      <c r="Q18" s="25" t="s">
        <v>29</v>
      </c>
      <c r="R18" s="25" t="s">
        <v>30</v>
      </c>
      <c r="S18" s="25" t="s">
        <v>31</v>
      </c>
      <c r="T18" s="25" t="s">
        <v>32</v>
      </c>
      <c r="U18" s="25" t="s">
        <v>33</v>
      </c>
      <c r="V18" s="25" t="s">
        <v>34</v>
      </c>
      <c r="W18" s="25" t="s">
        <v>35</v>
      </c>
      <c r="X18" s="25" t="s">
        <v>140</v>
      </c>
      <c r="Y18" s="25" t="s">
        <v>160</v>
      </c>
      <c r="AK18" s="3" t="s">
        <v>141</v>
      </c>
      <c r="AL18" s="3"/>
    </row>
    <row r="19" spans="1:38" ht="15" customHeight="1" x14ac:dyDescent="0.15">
      <c r="A19" s="288"/>
      <c r="B19" s="289"/>
      <c r="C19" s="289"/>
      <c r="D19" s="290"/>
      <c r="E19" s="299" t="str">
        <f t="shared" ref="E19:E52" si="0">IF(ISERROR((VLOOKUP(A19,$B$67:$G$106,5,0))),"",((VLOOKUP(A19,$B$67:$G$106,5,0))))</f>
        <v/>
      </c>
      <c r="F19" s="300"/>
      <c r="G19" s="280"/>
      <c r="H19" s="281"/>
      <c r="I19" s="281"/>
      <c r="J19" s="281"/>
      <c r="K19" s="301">
        <f t="shared" ref="K19:K52" si="1">SUM(G19:J19)</f>
        <v>0</v>
      </c>
      <c r="L19" s="302"/>
      <c r="M19" s="5">
        <f t="shared" ref="M19:M52" si="2">(COUNT(P19:Y19))-N19</f>
        <v>0</v>
      </c>
      <c r="N19" s="66">
        <v>0</v>
      </c>
      <c r="O19" s="59">
        <f t="shared" ref="O19:O53" si="3">SUM(M19:N19)</f>
        <v>0</v>
      </c>
      <c r="P19" s="67"/>
      <c r="Q19" s="66"/>
      <c r="R19" s="66"/>
      <c r="S19" s="66"/>
      <c r="T19" s="66"/>
      <c r="U19" s="66"/>
      <c r="V19" s="66"/>
      <c r="W19" s="66"/>
      <c r="X19" s="100"/>
      <c r="Y19" s="26"/>
      <c r="AK19" s="3" t="s">
        <v>142</v>
      </c>
      <c r="AL19" s="3"/>
    </row>
    <row r="20" spans="1:38" ht="15" customHeight="1" x14ac:dyDescent="0.15">
      <c r="A20" s="271"/>
      <c r="B20" s="272"/>
      <c r="C20" s="272"/>
      <c r="D20" s="273"/>
      <c r="E20" s="267" t="str">
        <f t="shared" si="0"/>
        <v/>
      </c>
      <c r="F20" s="268"/>
      <c r="G20" s="269"/>
      <c r="H20" s="270"/>
      <c r="I20" s="270"/>
      <c r="J20" s="270"/>
      <c r="K20" s="278">
        <f t="shared" si="1"/>
        <v>0</v>
      </c>
      <c r="L20" s="279"/>
      <c r="M20" s="6">
        <f t="shared" si="2"/>
        <v>0</v>
      </c>
      <c r="N20" s="124">
        <v>0</v>
      </c>
      <c r="O20" s="56">
        <f t="shared" si="3"/>
        <v>0</v>
      </c>
      <c r="P20" s="62"/>
      <c r="Q20" s="63"/>
      <c r="R20" s="63"/>
      <c r="S20" s="63"/>
      <c r="T20" s="63"/>
      <c r="U20" s="63"/>
      <c r="V20" s="63"/>
      <c r="W20" s="63"/>
      <c r="X20" s="99"/>
      <c r="Y20" s="63"/>
      <c r="AK20" s="3" t="s">
        <v>143</v>
      </c>
      <c r="AL20" s="3"/>
    </row>
    <row r="21" spans="1:38" ht="15" customHeight="1" x14ac:dyDescent="0.15">
      <c r="A21" s="271"/>
      <c r="B21" s="272"/>
      <c r="C21" s="272"/>
      <c r="D21" s="273"/>
      <c r="E21" s="267" t="str">
        <f t="shared" si="0"/>
        <v/>
      </c>
      <c r="F21" s="268"/>
      <c r="G21" s="269"/>
      <c r="H21" s="270"/>
      <c r="I21" s="270"/>
      <c r="J21" s="270"/>
      <c r="K21" s="278">
        <f t="shared" si="1"/>
        <v>0</v>
      </c>
      <c r="L21" s="279"/>
      <c r="M21" s="6">
        <f t="shared" si="2"/>
        <v>0</v>
      </c>
      <c r="N21" s="124">
        <v>0</v>
      </c>
      <c r="O21" s="56">
        <f t="shared" si="3"/>
        <v>0</v>
      </c>
      <c r="P21" s="62"/>
      <c r="Q21" s="63"/>
      <c r="R21" s="63"/>
      <c r="S21" s="63"/>
      <c r="T21" s="63"/>
      <c r="U21" s="63"/>
      <c r="V21" s="63"/>
      <c r="W21" s="63"/>
      <c r="X21" s="99"/>
      <c r="Y21" s="63"/>
      <c r="AK21" s="3" t="s">
        <v>144</v>
      </c>
      <c r="AL21" s="3"/>
    </row>
    <row r="22" spans="1:38" ht="15" customHeight="1" x14ac:dyDescent="0.15">
      <c r="A22" s="271"/>
      <c r="B22" s="272"/>
      <c r="C22" s="272"/>
      <c r="D22" s="273"/>
      <c r="E22" s="267" t="str">
        <f t="shared" si="0"/>
        <v/>
      </c>
      <c r="F22" s="268"/>
      <c r="G22" s="269"/>
      <c r="H22" s="270"/>
      <c r="I22" s="270"/>
      <c r="J22" s="270"/>
      <c r="K22" s="278">
        <f t="shared" si="1"/>
        <v>0</v>
      </c>
      <c r="L22" s="279"/>
      <c r="M22" s="6">
        <f t="shared" si="2"/>
        <v>0</v>
      </c>
      <c r="N22" s="124">
        <v>0</v>
      </c>
      <c r="O22" s="56">
        <f t="shared" si="3"/>
        <v>0</v>
      </c>
      <c r="P22" s="62"/>
      <c r="Q22" s="63"/>
      <c r="R22" s="63"/>
      <c r="S22" s="63"/>
      <c r="T22" s="63"/>
      <c r="U22" s="63"/>
      <c r="V22" s="63"/>
      <c r="W22" s="63"/>
      <c r="X22" s="99"/>
      <c r="Y22" s="63"/>
      <c r="AK22" s="3" t="s">
        <v>145</v>
      </c>
      <c r="AL22" s="3"/>
    </row>
    <row r="23" spans="1:38" ht="15" customHeight="1" x14ac:dyDescent="0.15">
      <c r="A23" s="271"/>
      <c r="B23" s="272"/>
      <c r="C23" s="272"/>
      <c r="D23" s="273"/>
      <c r="E23" s="267" t="str">
        <f t="shared" si="0"/>
        <v/>
      </c>
      <c r="F23" s="268"/>
      <c r="G23" s="269"/>
      <c r="H23" s="270"/>
      <c r="I23" s="270"/>
      <c r="J23" s="270"/>
      <c r="K23" s="278">
        <f t="shared" si="1"/>
        <v>0</v>
      </c>
      <c r="L23" s="279"/>
      <c r="M23" s="6">
        <f t="shared" si="2"/>
        <v>0</v>
      </c>
      <c r="N23" s="124">
        <v>0</v>
      </c>
      <c r="O23" s="56">
        <f t="shared" si="3"/>
        <v>0</v>
      </c>
      <c r="P23" s="62"/>
      <c r="Q23" s="63"/>
      <c r="R23" s="63"/>
      <c r="S23" s="63"/>
      <c r="T23" s="63"/>
      <c r="U23" s="63"/>
      <c r="V23" s="63"/>
      <c r="W23" s="63"/>
      <c r="X23" s="99"/>
      <c r="Y23" s="63"/>
      <c r="AK23" s="3" t="s">
        <v>146</v>
      </c>
      <c r="AL23" s="3"/>
    </row>
    <row r="24" spans="1:38" ht="15" customHeight="1" x14ac:dyDescent="0.15">
      <c r="A24" s="271"/>
      <c r="B24" s="272"/>
      <c r="C24" s="272"/>
      <c r="D24" s="273"/>
      <c r="E24" s="267" t="str">
        <f t="shared" si="0"/>
        <v/>
      </c>
      <c r="F24" s="268"/>
      <c r="G24" s="269"/>
      <c r="H24" s="270"/>
      <c r="I24" s="270"/>
      <c r="J24" s="270"/>
      <c r="K24" s="278">
        <f t="shared" si="1"/>
        <v>0</v>
      </c>
      <c r="L24" s="279"/>
      <c r="M24" s="6">
        <f t="shared" si="2"/>
        <v>0</v>
      </c>
      <c r="N24" s="124">
        <v>0</v>
      </c>
      <c r="O24" s="56">
        <f t="shared" si="3"/>
        <v>0</v>
      </c>
      <c r="P24" s="62"/>
      <c r="Q24" s="63"/>
      <c r="R24" s="63"/>
      <c r="S24" s="63"/>
      <c r="T24" s="63"/>
      <c r="U24" s="63"/>
      <c r="V24" s="63"/>
      <c r="W24" s="63"/>
      <c r="X24" s="99"/>
      <c r="Y24" s="63"/>
      <c r="AK24" s="3" t="s">
        <v>147</v>
      </c>
      <c r="AL24" s="3"/>
    </row>
    <row r="25" spans="1:38" ht="15" customHeight="1" x14ac:dyDescent="0.15">
      <c r="A25" s="271"/>
      <c r="B25" s="272"/>
      <c r="C25" s="272"/>
      <c r="D25" s="273"/>
      <c r="E25" s="267" t="str">
        <f t="shared" si="0"/>
        <v/>
      </c>
      <c r="F25" s="268"/>
      <c r="G25" s="269"/>
      <c r="H25" s="270"/>
      <c r="I25" s="270"/>
      <c r="J25" s="270"/>
      <c r="K25" s="278">
        <f t="shared" si="1"/>
        <v>0</v>
      </c>
      <c r="L25" s="279"/>
      <c r="M25" s="6">
        <f t="shared" si="2"/>
        <v>0</v>
      </c>
      <c r="N25" s="124">
        <v>0</v>
      </c>
      <c r="O25" s="56">
        <f t="shared" si="3"/>
        <v>0</v>
      </c>
      <c r="P25" s="62"/>
      <c r="Q25" s="63"/>
      <c r="R25" s="63"/>
      <c r="S25" s="63"/>
      <c r="T25" s="63"/>
      <c r="U25" s="63"/>
      <c r="V25" s="63"/>
      <c r="W25" s="63"/>
      <c r="X25" s="99"/>
      <c r="Y25" s="63"/>
      <c r="AK25" s="3" t="s">
        <v>148</v>
      </c>
      <c r="AL25" s="3"/>
    </row>
    <row r="26" spans="1:38" ht="15" customHeight="1" x14ac:dyDescent="0.15">
      <c r="A26" s="271"/>
      <c r="B26" s="272"/>
      <c r="C26" s="272"/>
      <c r="D26" s="273"/>
      <c r="E26" s="267" t="str">
        <f t="shared" si="0"/>
        <v/>
      </c>
      <c r="F26" s="268"/>
      <c r="G26" s="269"/>
      <c r="H26" s="270"/>
      <c r="I26" s="270"/>
      <c r="J26" s="270"/>
      <c r="K26" s="278">
        <f t="shared" si="1"/>
        <v>0</v>
      </c>
      <c r="L26" s="279"/>
      <c r="M26" s="6">
        <f t="shared" si="2"/>
        <v>0</v>
      </c>
      <c r="N26" s="124">
        <v>0</v>
      </c>
      <c r="O26" s="56">
        <f t="shared" si="3"/>
        <v>0</v>
      </c>
      <c r="P26" s="62"/>
      <c r="Q26" s="63"/>
      <c r="R26" s="63"/>
      <c r="S26" s="63"/>
      <c r="T26" s="63"/>
      <c r="U26" s="63"/>
      <c r="V26" s="63"/>
      <c r="W26" s="63"/>
      <c r="X26" s="99"/>
      <c r="Y26" s="63"/>
      <c r="AK26" s="1" t="s">
        <v>149</v>
      </c>
    </row>
    <row r="27" spans="1:38" ht="15" customHeight="1" x14ac:dyDescent="0.15">
      <c r="A27" s="271"/>
      <c r="B27" s="272"/>
      <c r="C27" s="272"/>
      <c r="D27" s="273"/>
      <c r="E27" s="267" t="str">
        <f t="shared" si="0"/>
        <v/>
      </c>
      <c r="F27" s="268"/>
      <c r="G27" s="269"/>
      <c r="H27" s="270"/>
      <c r="I27" s="270"/>
      <c r="J27" s="270"/>
      <c r="K27" s="278">
        <f t="shared" si="1"/>
        <v>0</v>
      </c>
      <c r="L27" s="279"/>
      <c r="M27" s="6">
        <f t="shared" si="2"/>
        <v>0</v>
      </c>
      <c r="N27" s="124">
        <v>0</v>
      </c>
      <c r="O27" s="56">
        <f t="shared" si="3"/>
        <v>0</v>
      </c>
      <c r="P27" s="62"/>
      <c r="Q27" s="63"/>
      <c r="R27" s="63"/>
      <c r="S27" s="63"/>
      <c r="T27" s="63"/>
      <c r="U27" s="63"/>
      <c r="V27" s="63"/>
      <c r="W27" s="63"/>
      <c r="X27" s="99"/>
      <c r="Y27" s="63"/>
    </row>
    <row r="28" spans="1:38" ht="15" customHeight="1" x14ac:dyDescent="0.15">
      <c r="A28" s="271"/>
      <c r="B28" s="272"/>
      <c r="C28" s="272"/>
      <c r="D28" s="273"/>
      <c r="E28" s="267" t="str">
        <f t="shared" si="0"/>
        <v/>
      </c>
      <c r="F28" s="268"/>
      <c r="G28" s="269"/>
      <c r="H28" s="270"/>
      <c r="I28" s="270"/>
      <c r="J28" s="270"/>
      <c r="K28" s="278">
        <f t="shared" si="1"/>
        <v>0</v>
      </c>
      <c r="L28" s="279"/>
      <c r="M28" s="6">
        <f t="shared" si="2"/>
        <v>0</v>
      </c>
      <c r="N28" s="124">
        <v>0</v>
      </c>
      <c r="O28" s="56">
        <f t="shared" si="3"/>
        <v>0</v>
      </c>
      <c r="P28" s="62"/>
      <c r="Q28" s="63"/>
      <c r="R28" s="63"/>
      <c r="S28" s="63"/>
      <c r="T28" s="63"/>
      <c r="U28" s="63"/>
      <c r="V28" s="63"/>
      <c r="W28" s="63"/>
      <c r="X28" s="99"/>
      <c r="Y28" s="63"/>
    </row>
    <row r="29" spans="1:38" ht="15" customHeight="1" x14ac:dyDescent="0.15">
      <c r="A29" s="271"/>
      <c r="B29" s="272"/>
      <c r="C29" s="272"/>
      <c r="D29" s="273"/>
      <c r="E29" s="267" t="str">
        <f t="shared" si="0"/>
        <v/>
      </c>
      <c r="F29" s="268"/>
      <c r="G29" s="269"/>
      <c r="H29" s="270"/>
      <c r="I29" s="270"/>
      <c r="J29" s="270"/>
      <c r="K29" s="278">
        <f t="shared" si="1"/>
        <v>0</v>
      </c>
      <c r="L29" s="279"/>
      <c r="M29" s="6">
        <f t="shared" si="2"/>
        <v>0</v>
      </c>
      <c r="N29" s="124">
        <v>0</v>
      </c>
      <c r="O29" s="56">
        <f t="shared" si="3"/>
        <v>0</v>
      </c>
      <c r="P29" s="62"/>
      <c r="Q29" s="63"/>
      <c r="R29" s="63"/>
      <c r="S29" s="63"/>
      <c r="T29" s="63"/>
      <c r="U29" s="63"/>
      <c r="V29" s="63"/>
      <c r="W29" s="63"/>
      <c r="X29" s="99"/>
      <c r="Y29" s="63"/>
    </row>
    <row r="30" spans="1:38" ht="15" customHeight="1" x14ac:dyDescent="0.15">
      <c r="A30" s="271"/>
      <c r="B30" s="272"/>
      <c r="C30" s="272"/>
      <c r="D30" s="273"/>
      <c r="E30" s="267" t="str">
        <f t="shared" si="0"/>
        <v/>
      </c>
      <c r="F30" s="268"/>
      <c r="G30" s="269"/>
      <c r="H30" s="270"/>
      <c r="I30" s="270"/>
      <c r="J30" s="270"/>
      <c r="K30" s="278">
        <f t="shared" si="1"/>
        <v>0</v>
      </c>
      <c r="L30" s="279"/>
      <c r="M30" s="6">
        <f t="shared" si="2"/>
        <v>0</v>
      </c>
      <c r="N30" s="124">
        <v>0</v>
      </c>
      <c r="O30" s="56">
        <f t="shared" si="3"/>
        <v>0</v>
      </c>
      <c r="P30" s="62"/>
      <c r="Q30" s="63"/>
      <c r="R30" s="63"/>
      <c r="S30" s="63"/>
      <c r="T30" s="63"/>
      <c r="U30" s="63"/>
      <c r="V30" s="63"/>
      <c r="W30" s="63"/>
      <c r="X30" s="99"/>
      <c r="Y30" s="63"/>
    </row>
    <row r="31" spans="1:38" ht="15" customHeight="1" x14ac:dyDescent="0.15">
      <c r="A31" s="271"/>
      <c r="B31" s="272"/>
      <c r="C31" s="272"/>
      <c r="D31" s="273"/>
      <c r="E31" s="267" t="str">
        <f t="shared" si="0"/>
        <v/>
      </c>
      <c r="F31" s="268"/>
      <c r="G31" s="269"/>
      <c r="H31" s="270"/>
      <c r="I31" s="270"/>
      <c r="J31" s="270"/>
      <c r="K31" s="278">
        <f t="shared" si="1"/>
        <v>0</v>
      </c>
      <c r="L31" s="279"/>
      <c r="M31" s="6">
        <f t="shared" si="2"/>
        <v>0</v>
      </c>
      <c r="N31" s="124">
        <v>0</v>
      </c>
      <c r="O31" s="56">
        <f t="shared" si="3"/>
        <v>0</v>
      </c>
      <c r="P31" s="62"/>
      <c r="Q31" s="63"/>
      <c r="R31" s="63"/>
      <c r="S31" s="63"/>
      <c r="T31" s="63"/>
      <c r="U31" s="63"/>
      <c r="V31" s="63"/>
      <c r="W31" s="63"/>
      <c r="X31" s="99"/>
      <c r="Y31" s="63"/>
    </row>
    <row r="32" spans="1:38" ht="15" customHeight="1" x14ac:dyDescent="0.15">
      <c r="A32" s="271"/>
      <c r="B32" s="272"/>
      <c r="C32" s="272"/>
      <c r="D32" s="273"/>
      <c r="E32" s="267" t="str">
        <f t="shared" si="0"/>
        <v/>
      </c>
      <c r="F32" s="268"/>
      <c r="G32" s="269"/>
      <c r="H32" s="270"/>
      <c r="I32" s="270"/>
      <c r="J32" s="270"/>
      <c r="K32" s="278">
        <f t="shared" si="1"/>
        <v>0</v>
      </c>
      <c r="L32" s="279"/>
      <c r="M32" s="6">
        <f t="shared" si="2"/>
        <v>0</v>
      </c>
      <c r="N32" s="124">
        <v>0</v>
      </c>
      <c r="O32" s="56">
        <f t="shared" si="3"/>
        <v>0</v>
      </c>
      <c r="P32" s="62"/>
      <c r="Q32" s="63"/>
      <c r="R32" s="63"/>
      <c r="S32" s="63"/>
      <c r="T32" s="63"/>
      <c r="U32" s="63"/>
      <c r="V32" s="63"/>
      <c r="W32" s="63"/>
      <c r="X32" s="99"/>
      <c r="Y32" s="63"/>
    </row>
    <row r="33" spans="1:25" ht="15" customHeight="1" x14ac:dyDescent="0.15">
      <c r="A33" s="271"/>
      <c r="B33" s="272"/>
      <c r="C33" s="272"/>
      <c r="D33" s="273"/>
      <c r="E33" s="267" t="str">
        <f t="shared" si="0"/>
        <v/>
      </c>
      <c r="F33" s="268"/>
      <c r="G33" s="269"/>
      <c r="H33" s="270"/>
      <c r="I33" s="270"/>
      <c r="J33" s="270"/>
      <c r="K33" s="278">
        <f t="shared" si="1"/>
        <v>0</v>
      </c>
      <c r="L33" s="279"/>
      <c r="M33" s="6">
        <f t="shared" si="2"/>
        <v>0</v>
      </c>
      <c r="N33" s="124">
        <v>0</v>
      </c>
      <c r="O33" s="56">
        <f t="shared" si="3"/>
        <v>0</v>
      </c>
      <c r="P33" s="62"/>
      <c r="Q33" s="63"/>
      <c r="R33" s="63"/>
      <c r="S33" s="63"/>
      <c r="T33" s="63"/>
      <c r="U33" s="63"/>
      <c r="V33" s="63"/>
      <c r="W33" s="63"/>
      <c r="X33" s="99"/>
      <c r="Y33" s="63"/>
    </row>
    <row r="34" spans="1:25" ht="15" customHeight="1" x14ac:dyDescent="0.15">
      <c r="A34" s="271"/>
      <c r="B34" s="272"/>
      <c r="C34" s="272"/>
      <c r="D34" s="273"/>
      <c r="E34" s="267" t="str">
        <f t="shared" si="0"/>
        <v/>
      </c>
      <c r="F34" s="268"/>
      <c r="G34" s="269"/>
      <c r="H34" s="270"/>
      <c r="I34" s="270"/>
      <c r="J34" s="270"/>
      <c r="K34" s="278">
        <f t="shared" si="1"/>
        <v>0</v>
      </c>
      <c r="L34" s="279"/>
      <c r="M34" s="6">
        <f t="shared" si="2"/>
        <v>0</v>
      </c>
      <c r="N34" s="124">
        <v>0</v>
      </c>
      <c r="O34" s="56">
        <f t="shared" si="3"/>
        <v>0</v>
      </c>
      <c r="P34" s="62"/>
      <c r="Q34" s="63"/>
      <c r="R34" s="63"/>
      <c r="S34" s="63"/>
      <c r="T34" s="63"/>
      <c r="U34" s="63"/>
      <c r="V34" s="63"/>
      <c r="W34" s="63"/>
      <c r="X34" s="99"/>
      <c r="Y34" s="63"/>
    </row>
    <row r="35" spans="1:25" ht="15" customHeight="1" x14ac:dyDescent="0.15">
      <c r="A35" s="271"/>
      <c r="B35" s="272"/>
      <c r="C35" s="272"/>
      <c r="D35" s="273"/>
      <c r="E35" s="267" t="str">
        <f t="shared" si="0"/>
        <v/>
      </c>
      <c r="F35" s="268"/>
      <c r="G35" s="269"/>
      <c r="H35" s="270"/>
      <c r="I35" s="270"/>
      <c r="J35" s="270"/>
      <c r="K35" s="278">
        <f t="shared" si="1"/>
        <v>0</v>
      </c>
      <c r="L35" s="279"/>
      <c r="M35" s="6">
        <f t="shared" si="2"/>
        <v>0</v>
      </c>
      <c r="N35" s="124">
        <v>0</v>
      </c>
      <c r="O35" s="56">
        <f t="shared" si="3"/>
        <v>0</v>
      </c>
      <c r="P35" s="62"/>
      <c r="Q35" s="63"/>
      <c r="R35" s="63"/>
      <c r="S35" s="63"/>
      <c r="T35" s="63"/>
      <c r="U35" s="63"/>
      <c r="V35" s="63"/>
      <c r="W35" s="63"/>
      <c r="X35" s="99"/>
      <c r="Y35" s="63"/>
    </row>
    <row r="36" spans="1:25" ht="15" customHeight="1" x14ac:dyDescent="0.15">
      <c r="A36" s="271"/>
      <c r="B36" s="272"/>
      <c r="C36" s="272"/>
      <c r="D36" s="273"/>
      <c r="E36" s="267" t="str">
        <f t="shared" si="0"/>
        <v/>
      </c>
      <c r="F36" s="268"/>
      <c r="G36" s="269"/>
      <c r="H36" s="270"/>
      <c r="I36" s="270"/>
      <c r="J36" s="270"/>
      <c r="K36" s="278">
        <f t="shared" si="1"/>
        <v>0</v>
      </c>
      <c r="L36" s="279"/>
      <c r="M36" s="6">
        <f t="shared" si="2"/>
        <v>0</v>
      </c>
      <c r="N36" s="124">
        <v>0</v>
      </c>
      <c r="O36" s="56">
        <f t="shared" si="3"/>
        <v>0</v>
      </c>
      <c r="P36" s="62"/>
      <c r="Q36" s="63"/>
      <c r="R36" s="63"/>
      <c r="S36" s="63"/>
      <c r="T36" s="63"/>
      <c r="U36" s="63"/>
      <c r="V36" s="63"/>
      <c r="W36" s="63"/>
      <c r="X36" s="99"/>
      <c r="Y36" s="63"/>
    </row>
    <row r="37" spans="1:25" ht="15" customHeight="1" x14ac:dyDescent="0.15">
      <c r="A37" s="271"/>
      <c r="B37" s="272"/>
      <c r="C37" s="272"/>
      <c r="D37" s="273"/>
      <c r="E37" s="267" t="str">
        <f t="shared" si="0"/>
        <v/>
      </c>
      <c r="F37" s="268"/>
      <c r="G37" s="269"/>
      <c r="H37" s="270"/>
      <c r="I37" s="270"/>
      <c r="J37" s="270"/>
      <c r="K37" s="278">
        <f t="shared" si="1"/>
        <v>0</v>
      </c>
      <c r="L37" s="279"/>
      <c r="M37" s="6">
        <f t="shared" si="2"/>
        <v>0</v>
      </c>
      <c r="N37" s="124">
        <v>0</v>
      </c>
      <c r="O37" s="56">
        <f t="shared" si="3"/>
        <v>0</v>
      </c>
      <c r="P37" s="62"/>
      <c r="Q37" s="63"/>
      <c r="R37" s="63"/>
      <c r="S37" s="63"/>
      <c r="T37" s="63"/>
      <c r="U37" s="63"/>
      <c r="V37" s="63"/>
      <c r="W37" s="63"/>
      <c r="X37" s="99"/>
      <c r="Y37" s="63"/>
    </row>
    <row r="38" spans="1:25" ht="15" customHeight="1" x14ac:dyDescent="0.15">
      <c r="A38" s="271"/>
      <c r="B38" s="272"/>
      <c r="C38" s="272"/>
      <c r="D38" s="273"/>
      <c r="E38" s="267" t="str">
        <f t="shared" si="0"/>
        <v/>
      </c>
      <c r="F38" s="268"/>
      <c r="G38" s="269"/>
      <c r="H38" s="270"/>
      <c r="I38" s="270"/>
      <c r="J38" s="270"/>
      <c r="K38" s="278">
        <f t="shared" si="1"/>
        <v>0</v>
      </c>
      <c r="L38" s="279"/>
      <c r="M38" s="6">
        <f t="shared" si="2"/>
        <v>0</v>
      </c>
      <c r="N38" s="124">
        <v>0</v>
      </c>
      <c r="O38" s="56">
        <f t="shared" si="3"/>
        <v>0</v>
      </c>
      <c r="P38" s="62"/>
      <c r="Q38" s="63"/>
      <c r="R38" s="63"/>
      <c r="S38" s="63"/>
      <c r="T38" s="63"/>
      <c r="U38" s="63"/>
      <c r="V38" s="63"/>
      <c r="W38" s="63"/>
      <c r="X38" s="99"/>
      <c r="Y38" s="63"/>
    </row>
    <row r="39" spans="1:25" ht="15" customHeight="1" x14ac:dyDescent="0.15">
      <c r="A39" s="271"/>
      <c r="B39" s="272"/>
      <c r="C39" s="272"/>
      <c r="D39" s="273"/>
      <c r="E39" s="267" t="str">
        <f t="shared" si="0"/>
        <v/>
      </c>
      <c r="F39" s="268"/>
      <c r="G39" s="269"/>
      <c r="H39" s="270"/>
      <c r="I39" s="270"/>
      <c r="J39" s="270"/>
      <c r="K39" s="278">
        <f t="shared" si="1"/>
        <v>0</v>
      </c>
      <c r="L39" s="279"/>
      <c r="M39" s="6">
        <f t="shared" si="2"/>
        <v>0</v>
      </c>
      <c r="N39" s="124">
        <v>0</v>
      </c>
      <c r="O39" s="56">
        <f t="shared" si="3"/>
        <v>0</v>
      </c>
      <c r="P39" s="62"/>
      <c r="Q39" s="63"/>
      <c r="R39" s="63"/>
      <c r="S39" s="63"/>
      <c r="T39" s="63"/>
      <c r="U39" s="63"/>
      <c r="V39" s="63"/>
      <c r="W39" s="63"/>
      <c r="X39" s="99"/>
      <c r="Y39" s="63"/>
    </row>
    <row r="40" spans="1:25" ht="15" customHeight="1" x14ac:dyDescent="0.15">
      <c r="A40" s="271"/>
      <c r="B40" s="272"/>
      <c r="C40" s="272"/>
      <c r="D40" s="273"/>
      <c r="E40" s="267" t="str">
        <f t="shared" si="0"/>
        <v/>
      </c>
      <c r="F40" s="268"/>
      <c r="G40" s="269"/>
      <c r="H40" s="270"/>
      <c r="I40" s="270"/>
      <c r="J40" s="270"/>
      <c r="K40" s="278">
        <f t="shared" si="1"/>
        <v>0</v>
      </c>
      <c r="L40" s="279"/>
      <c r="M40" s="6">
        <f t="shared" si="2"/>
        <v>0</v>
      </c>
      <c r="N40" s="124">
        <v>0</v>
      </c>
      <c r="O40" s="56">
        <f t="shared" si="3"/>
        <v>0</v>
      </c>
      <c r="P40" s="62"/>
      <c r="Q40" s="63"/>
      <c r="R40" s="63"/>
      <c r="S40" s="63"/>
      <c r="T40" s="63"/>
      <c r="U40" s="63"/>
      <c r="V40" s="63"/>
      <c r="W40" s="63"/>
      <c r="X40" s="99"/>
      <c r="Y40" s="63"/>
    </row>
    <row r="41" spans="1:25" ht="15" customHeight="1" x14ac:dyDescent="0.15">
      <c r="A41" s="271"/>
      <c r="B41" s="272"/>
      <c r="C41" s="272"/>
      <c r="D41" s="273"/>
      <c r="E41" s="267" t="str">
        <f t="shared" si="0"/>
        <v/>
      </c>
      <c r="F41" s="268"/>
      <c r="G41" s="269"/>
      <c r="H41" s="270"/>
      <c r="I41" s="270"/>
      <c r="J41" s="270"/>
      <c r="K41" s="278">
        <f t="shared" si="1"/>
        <v>0</v>
      </c>
      <c r="L41" s="279"/>
      <c r="M41" s="6">
        <f t="shared" si="2"/>
        <v>0</v>
      </c>
      <c r="N41" s="124">
        <v>0</v>
      </c>
      <c r="O41" s="56">
        <f t="shared" si="3"/>
        <v>0</v>
      </c>
      <c r="P41" s="62"/>
      <c r="Q41" s="63"/>
      <c r="R41" s="63"/>
      <c r="S41" s="63"/>
      <c r="T41" s="63"/>
      <c r="U41" s="63"/>
      <c r="V41" s="63"/>
      <c r="W41" s="63"/>
      <c r="X41" s="99"/>
      <c r="Y41" s="63"/>
    </row>
    <row r="42" spans="1:25" ht="15" customHeight="1" x14ac:dyDescent="0.15">
      <c r="A42" s="271"/>
      <c r="B42" s="272"/>
      <c r="C42" s="272"/>
      <c r="D42" s="273"/>
      <c r="E42" s="267" t="str">
        <f t="shared" si="0"/>
        <v/>
      </c>
      <c r="F42" s="268"/>
      <c r="G42" s="269"/>
      <c r="H42" s="270"/>
      <c r="I42" s="270"/>
      <c r="J42" s="270"/>
      <c r="K42" s="278">
        <f t="shared" si="1"/>
        <v>0</v>
      </c>
      <c r="L42" s="279"/>
      <c r="M42" s="6">
        <f t="shared" si="2"/>
        <v>0</v>
      </c>
      <c r="N42" s="124">
        <v>0</v>
      </c>
      <c r="O42" s="56">
        <f t="shared" si="3"/>
        <v>0</v>
      </c>
      <c r="P42" s="62"/>
      <c r="Q42" s="63"/>
      <c r="R42" s="63"/>
      <c r="S42" s="63"/>
      <c r="T42" s="63"/>
      <c r="U42" s="63"/>
      <c r="V42" s="63"/>
      <c r="W42" s="63"/>
      <c r="X42" s="99"/>
      <c r="Y42" s="63"/>
    </row>
    <row r="43" spans="1:25" ht="15" customHeight="1" x14ac:dyDescent="0.15">
      <c r="A43" s="271"/>
      <c r="B43" s="272"/>
      <c r="C43" s="272"/>
      <c r="D43" s="273"/>
      <c r="E43" s="267" t="str">
        <f t="shared" si="0"/>
        <v/>
      </c>
      <c r="F43" s="268"/>
      <c r="G43" s="269"/>
      <c r="H43" s="270"/>
      <c r="I43" s="270"/>
      <c r="J43" s="270"/>
      <c r="K43" s="278">
        <f t="shared" si="1"/>
        <v>0</v>
      </c>
      <c r="L43" s="279"/>
      <c r="M43" s="6">
        <f t="shared" si="2"/>
        <v>0</v>
      </c>
      <c r="N43" s="124">
        <v>0</v>
      </c>
      <c r="O43" s="56">
        <f t="shared" si="3"/>
        <v>0</v>
      </c>
      <c r="P43" s="62"/>
      <c r="Q43" s="63"/>
      <c r="R43" s="63"/>
      <c r="S43" s="63"/>
      <c r="T43" s="63"/>
      <c r="U43" s="63"/>
      <c r="V43" s="63"/>
      <c r="W43" s="63"/>
      <c r="X43" s="99"/>
      <c r="Y43" s="63"/>
    </row>
    <row r="44" spans="1:25" ht="15" customHeight="1" x14ac:dyDescent="0.15">
      <c r="A44" s="271"/>
      <c r="B44" s="272"/>
      <c r="C44" s="272"/>
      <c r="D44" s="273"/>
      <c r="E44" s="267" t="str">
        <f t="shared" si="0"/>
        <v/>
      </c>
      <c r="F44" s="268"/>
      <c r="G44" s="269"/>
      <c r="H44" s="270"/>
      <c r="I44" s="270"/>
      <c r="J44" s="270"/>
      <c r="K44" s="278">
        <f t="shared" si="1"/>
        <v>0</v>
      </c>
      <c r="L44" s="279"/>
      <c r="M44" s="6">
        <f t="shared" si="2"/>
        <v>0</v>
      </c>
      <c r="N44" s="124">
        <v>0</v>
      </c>
      <c r="O44" s="56">
        <f t="shared" si="3"/>
        <v>0</v>
      </c>
      <c r="P44" s="62"/>
      <c r="Q44" s="63"/>
      <c r="R44" s="63"/>
      <c r="S44" s="63"/>
      <c r="T44" s="63"/>
      <c r="U44" s="63"/>
      <c r="V44" s="63"/>
      <c r="W44" s="63"/>
      <c r="X44" s="99"/>
      <c r="Y44" s="63"/>
    </row>
    <row r="45" spans="1:25" ht="15" customHeight="1" x14ac:dyDescent="0.15">
      <c r="A45" s="271"/>
      <c r="B45" s="272"/>
      <c r="C45" s="272"/>
      <c r="D45" s="273"/>
      <c r="E45" s="267" t="str">
        <f t="shared" si="0"/>
        <v/>
      </c>
      <c r="F45" s="268"/>
      <c r="G45" s="269"/>
      <c r="H45" s="270"/>
      <c r="I45" s="270"/>
      <c r="J45" s="270"/>
      <c r="K45" s="278">
        <f t="shared" si="1"/>
        <v>0</v>
      </c>
      <c r="L45" s="279"/>
      <c r="M45" s="6">
        <f t="shared" si="2"/>
        <v>0</v>
      </c>
      <c r="N45" s="124">
        <v>0</v>
      </c>
      <c r="O45" s="56">
        <f t="shared" si="3"/>
        <v>0</v>
      </c>
      <c r="P45" s="62"/>
      <c r="Q45" s="63"/>
      <c r="R45" s="63"/>
      <c r="S45" s="63"/>
      <c r="T45" s="63"/>
      <c r="U45" s="63"/>
      <c r="V45" s="63"/>
      <c r="W45" s="63"/>
      <c r="X45" s="99"/>
      <c r="Y45" s="63"/>
    </row>
    <row r="46" spans="1:25" ht="15" customHeight="1" x14ac:dyDescent="0.15">
      <c r="A46" s="271"/>
      <c r="B46" s="272"/>
      <c r="C46" s="272"/>
      <c r="D46" s="273"/>
      <c r="E46" s="267" t="str">
        <f t="shared" si="0"/>
        <v/>
      </c>
      <c r="F46" s="268"/>
      <c r="G46" s="269"/>
      <c r="H46" s="270"/>
      <c r="I46" s="270"/>
      <c r="J46" s="270"/>
      <c r="K46" s="278">
        <f t="shared" si="1"/>
        <v>0</v>
      </c>
      <c r="L46" s="279"/>
      <c r="M46" s="6">
        <f t="shared" si="2"/>
        <v>0</v>
      </c>
      <c r="N46" s="124">
        <v>0</v>
      </c>
      <c r="O46" s="56">
        <f t="shared" si="3"/>
        <v>0</v>
      </c>
      <c r="P46" s="62"/>
      <c r="Q46" s="63"/>
      <c r="R46" s="63"/>
      <c r="S46" s="63"/>
      <c r="T46" s="63"/>
      <c r="U46" s="63"/>
      <c r="V46" s="63"/>
      <c r="W46" s="63"/>
      <c r="X46" s="99"/>
      <c r="Y46" s="63"/>
    </row>
    <row r="47" spans="1:25" ht="15" customHeight="1" x14ac:dyDescent="0.15">
      <c r="A47" s="271"/>
      <c r="B47" s="272"/>
      <c r="C47" s="272"/>
      <c r="D47" s="273"/>
      <c r="E47" s="267" t="str">
        <f t="shared" si="0"/>
        <v/>
      </c>
      <c r="F47" s="268"/>
      <c r="G47" s="269"/>
      <c r="H47" s="270"/>
      <c r="I47" s="270"/>
      <c r="J47" s="270"/>
      <c r="K47" s="278">
        <f t="shared" si="1"/>
        <v>0</v>
      </c>
      <c r="L47" s="279"/>
      <c r="M47" s="6">
        <f t="shared" si="2"/>
        <v>0</v>
      </c>
      <c r="N47" s="124">
        <v>0</v>
      </c>
      <c r="O47" s="56">
        <f t="shared" si="3"/>
        <v>0</v>
      </c>
      <c r="P47" s="62"/>
      <c r="Q47" s="63"/>
      <c r="R47" s="63"/>
      <c r="S47" s="63"/>
      <c r="T47" s="63"/>
      <c r="U47" s="63"/>
      <c r="V47" s="63"/>
      <c r="W47" s="63"/>
      <c r="X47" s="99"/>
      <c r="Y47" s="63"/>
    </row>
    <row r="48" spans="1:25" ht="15" customHeight="1" x14ac:dyDescent="0.15">
      <c r="A48" s="271"/>
      <c r="B48" s="272"/>
      <c r="C48" s="272"/>
      <c r="D48" s="273"/>
      <c r="E48" s="267" t="str">
        <f t="shared" si="0"/>
        <v/>
      </c>
      <c r="F48" s="268"/>
      <c r="G48" s="269"/>
      <c r="H48" s="270"/>
      <c r="I48" s="270"/>
      <c r="J48" s="270"/>
      <c r="K48" s="278">
        <f t="shared" si="1"/>
        <v>0</v>
      </c>
      <c r="L48" s="279"/>
      <c r="M48" s="6">
        <f t="shared" si="2"/>
        <v>0</v>
      </c>
      <c r="N48" s="124">
        <v>0</v>
      </c>
      <c r="O48" s="56">
        <f t="shared" si="3"/>
        <v>0</v>
      </c>
      <c r="P48" s="62"/>
      <c r="Q48" s="63"/>
      <c r="R48" s="63"/>
      <c r="S48" s="63"/>
      <c r="T48" s="63"/>
      <c r="U48" s="63"/>
      <c r="V48" s="63"/>
      <c r="W48" s="63"/>
      <c r="X48" s="99"/>
      <c r="Y48" s="63"/>
    </row>
    <row r="49" spans="1:25" ht="15" customHeight="1" x14ac:dyDescent="0.15">
      <c r="A49" s="271"/>
      <c r="B49" s="272"/>
      <c r="C49" s="272"/>
      <c r="D49" s="273"/>
      <c r="E49" s="267" t="str">
        <f t="shared" si="0"/>
        <v/>
      </c>
      <c r="F49" s="268"/>
      <c r="G49" s="269"/>
      <c r="H49" s="270"/>
      <c r="I49" s="270"/>
      <c r="J49" s="270"/>
      <c r="K49" s="278">
        <f t="shared" si="1"/>
        <v>0</v>
      </c>
      <c r="L49" s="279"/>
      <c r="M49" s="6">
        <f t="shared" si="2"/>
        <v>0</v>
      </c>
      <c r="N49" s="124">
        <v>0</v>
      </c>
      <c r="O49" s="56">
        <f t="shared" si="3"/>
        <v>0</v>
      </c>
      <c r="P49" s="62"/>
      <c r="Q49" s="63"/>
      <c r="R49" s="63"/>
      <c r="S49" s="63"/>
      <c r="T49" s="63"/>
      <c r="U49" s="63"/>
      <c r="V49" s="63"/>
      <c r="W49" s="63"/>
      <c r="X49" s="99"/>
      <c r="Y49" s="63"/>
    </row>
    <row r="50" spans="1:25" ht="15" customHeight="1" x14ac:dyDescent="0.15">
      <c r="A50" s="271"/>
      <c r="B50" s="272"/>
      <c r="C50" s="272"/>
      <c r="D50" s="273"/>
      <c r="E50" s="267" t="str">
        <f t="shared" si="0"/>
        <v/>
      </c>
      <c r="F50" s="268"/>
      <c r="G50" s="269"/>
      <c r="H50" s="270"/>
      <c r="I50" s="270"/>
      <c r="J50" s="270"/>
      <c r="K50" s="278">
        <f t="shared" si="1"/>
        <v>0</v>
      </c>
      <c r="L50" s="279"/>
      <c r="M50" s="6">
        <f t="shared" si="2"/>
        <v>0</v>
      </c>
      <c r="N50" s="124">
        <v>0</v>
      </c>
      <c r="O50" s="56">
        <f t="shared" si="3"/>
        <v>0</v>
      </c>
      <c r="P50" s="62"/>
      <c r="Q50" s="63"/>
      <c r="R50" s="63"/>
      <c r="S50" s="63"/>
      <c r="T50" s="63"/>
      <c r="U50" s="63"/>
      <c r="V50" s="63"/>
      <c r="W50" s="63"/>
      <c r="X50" s="99"/>
      <c r="Y50" s="63"/>
    </row>
    <row r="51" spans="1:25" ht="15" customHeight="1" x14ac:dyDescent="0.15">
      <c r="A51" s="271"/>
      <c r="B51" s="272"/>
      <c r="C51" s="272"/>
      <c r="D51" s="273"/>
      <c r="E51" s="267" t="str">
        <f t="shared" si="0"/>
        <v/>
      </c>
      <c r="F51" s="268"/>
      <c r="G51" s="269"/>
      <c r="H51" s="270"/>
      <c r="I51" s="270"/>
      <c r="J51" s="270"/>
      <c r="K51" s="278">
        <f t="shared" si="1"/>
        <v>0</v>
      </c>
      <c r="L51" s="279"/>
      <c r="M51" s="6">
        <f t="shared" si="2"/>
        <v>0</v>
      </c>
      <c r="N51" s="124">
        <v>0</v>
      </c>
      <c r="O51" s="56">
        <f t="shared" si="3"/>
        <v>0</v>
      </c>
      <c r="P51" s="62"/>
      <c r="Q51" s="63"/>
      <c r="R51" s="63"/>
      <c r="S51" s="63"/>
      <c r="T51" s="63"/>
      <c r="U51" s="63"/>
      <c r="V51" s="63"/>
      <c r="W51" s="63"/>
      <c r="X51" s="99"/>
      <c r="Y51" s="63"/>
    </row>
    <row r="52" spans="1:25" ht="15" customHeight="1" x14ac:dyDescent="0.15">
      <c r="A52" s="396"/>
      <c r="B52" s="397"/>
      <c r="C52" s="397"/>
      <c r="D52" s="398"/>
      <c r="E52" s="319" t="str">
        <f t="shared" si="0"/>
        <v/>
      </c>
      <c r="F52" s="320"/>
      <c r="G52" s="395"/>
      <c r="H52" s="394"/>
      <c r="I52" s="394"/>
      <c r="J52" s="394"/>
      <c r="K52" s="399">
        <f t="shared" si="1"/>
        <v>0</v>
      </c>
      <c r="L52" s="400"/>
      <c r="M52" s="7">
        <f t="shared" si="2"/>
        <v>0</v>
      </c>
      <c r="N52" s="124">
        <v>0</v>
      </c>
      <c r="O52" s="58">
        <f t="shared" si="3"/>
        <v>0</v>
      </c>
      <c r="P52" s="65"/>
      <c r="Q52" s="64"/>
      <c r="R52" s="64"/>
      <c r="S52" s="64"/>
      <c r="T52" s="64"/>
      <c r="U52" s="64"/>
      <c r="V52" s="64"/>
      <c r="W52" s="64"/>
      <c r="X52" s="101"/>
      <c r="Y52" s="64"/>
    </row>
    <row r="53" spans="1:25" ht="15" customHeight="1" x14ac:dyDescent="0.15">
      <c r="A53" s="276"/>
      <c r="B53" s="277"/>
      <c r="C53" s="277"/>
      <c r="D53" s="277"/>
      <c r="E53" s="8"/>
      <c r="F53" s="8"/>
      <c r="G53" s="237"/>
      <c r="H53" s="237"/>
      <c r="I53" s="237"/>
      <c r="J53" s="237"/>
      <c r="K53" s="237"/>
      <c r="L53" s="238"/>
      <c r="M53" s="9">
        <f>SUM(M19:M52)</f>
        <v>0</v>
      </c>
      <c r="N53" s="10">
        <f>SUM(N19:N52)</f>
        <v>0</v>
      </c>
      <c r="O53" s="11">
        <f t="shared" si="3"/>
        <v>0</v>
      </c>
      <c r="P53" s="27"/>
      <c r="Q53" s="28"/>
      <c r="R53" s="28"/>
      <c r="S53" s="28"/>
      <c r="T53" s="28"/>
      <c r="U53" s="28"/>
      <c r="V53" s="28"/>
      <c r="W53" s="28"/>
      <c r="X53" s="28"/>
      <c r="Y53" s="29"/>
    </row>
    <row r="54" spans="1:25" ht="15" customHeight="1" x14ac:dyDescent="0.15">
      <c r="A54" s="1" t="s">
        <v>78</v>
      </c>
      <c r="L54" s="1" t="s">
        <v>79</v>
      </c>
    </row>
    <row r="55" spans="1:25" ht="15" customHeight="1" x14ac:dyDescent="0.15">
      <c r="A55" s="344" t="s">
        <v>45</v>
      </c>
      <c r="B55" s="344"/>
      <c r="C55" s="344"/>
      <c r="D55" s="344"/>
      <c r="E55" s="344"/>
      <c r="F55" s="345" t="s">
        <v>46</v>
      </c>
      <c r="G55" s="346"/>
      <c r="H55" s="346"/>
      <c r="I55" s="347"/>
      <c r="K55" s="12"/>
      <c r="L55" s="348" t="s">
        <v>22</v>
      </c>
      <c r="M55" s="348"/>
      <c r="N55" s="350" t="s">
        <v>47</v>
      </c>
      <c r="O55" s="350"/>
      <c r="P55" s="350"/>
      <c r="Q55" s="350"/>
      <c r="R55" s="350"/>
      <c r="S55" s="350"/>
    </row>
    <row r="56" spans="1:25" ht="15" customHeight="1" x14ac:dyDescent="0.15">
      <c r="A56" s="369" t="s">
        <v>44</v>
      </c>
      <c r="B56" s="369"/>
      <c r="C56" s="369"/>
      <c r="D56" s="369"/>
      <c r="E56" s="369"/>
      <c r="F56" s="354">
        <f>COUNTA(B67:E106)</f>
        <v>0</v>
      </c>
      <c r="G56" s="354"/>
      <c r="H56" s="354"/>
      <c r="I56" s="355"/>
      <c r="K56" s="12"/>
      <c r="L56" s="349"/>
      <c r="M56" s="349"/>
      <c r="N56" s="351" t="s">
        <v>25</v>
      </c>
      <c r="O56" s="352"/>
      <c r="P56" s="352" t="s">
        <v>26</v>
      </c>
      <c r="Q56" s="352"/>
      <c r="R56" s="352" t="s">
        <v>10</v>
      </c>
      <c r="S56" s="353"/>
    </row>
    <row r="57" spans="1:25" ht="15" customHeight="1" x14ac:dyDescent="0.15">
      <c r="A57" s="375" t="s">
        <v>81</v>
      </c>
      <c r="B57" s="375"/>
      <c r="C57" s="375"/>
      <c r="D57" s="375"/>
      <c r="E57" s="375"/>
      <c r="F57" s="370">
        <f>34-(COUNTIF(O19:O52,0))</f>
        <v>0</v>
      </c>
      <c r="G57" s="370"/>
      <c r="H57" s="370"/>
      <c r="I57" s="371"/>
      <c r="K57" s="12"/>
      <c r="L57" s="372">
        <v>0</v>
      </c>
      <c r="M57" s="372"/>
      <c r="N57" s="315">
        <f t="shared" ref="N57:N62" ca="1" si="4">SUMIF($K$19:$L$52,L57,$M$19:$M$52)</f>
        <v>0</v>
      </c>
      <c r="O57" s="316"/>
      <c r="P57" s="316">
        <f t="shared" ref="P57:P62" ca="1" si="5">SUMIF($K$19:$L$52,L57,$N$19:$N$52)</f>
        <v>0</v>
      </c>
      <c r="Q57" s="316"/>
      <c r="R57" s="316">
        <f t="shared" ref="R57:R62" ca="1" si="6">SUM(N57:Q57)</f>
        <v>0</v>
      </c>
      <c r="S57" s="373"/>
    </row>
    <row r="58" spans="1:25" ht="15" customHeight="1" x14ac:dyDescent="0.15">
      <c r="A58" s="376" t="s">
        <v>82</v>
      </c>
      <c r="B58" s="376"/>
      <c r="C58" s="376"/>
      <c r="D58" s="376"/>
      <c r="E58" s="376"/>
      <c r="F58" s="358" t="s">
        <v>25</v>
      </c>
      <c r="G58" s="359"/>
      <c r="H58" s="366">
        <f>M53</f>
        <v>0</v>
      </c>
      <c r="I58" s="367"/>
      <c r="K58" s="12"/>
      <c r="L58" s="364">
        <v>100</v>
      </c>
      <c r="M58" s="364"/>
      <c r="N58" s="365">
        <f t="shared" ca="1" si="4"/>
        <v>0</v>
      </c>
      <c r="O58" s="356"/>
      <c r="P58" s="316">
        <f t="shared" ca="1" si="5"/>
        <v>0</v>
      </c>
      <c r="Q58" s="316"/>
      <c r="R58" s="356">
        <f t="shared" ca="1" si="6"/>
        <v>0</v>
      </c>
      <c r="S58" s="357"/>
    </row>
    <row r="59" spans="1:25" ht="15" customHeight="1" x14ac:dyDescent="0.15">
      <c r="A59" s="13"/>
      <c r="B59" s="12"/>
      <c r="C59" s="12"/>
      <c r="D59" s="12"/>
      <c r="E59" s="14"/>
      <c r="F59" s="358" t="s">
        <v>26</v>
      </c>
      <c r="G59" s="359"/>
      <c r="H59" s="366">
        <f>N53</f>
        <v>0</v>
      </c>
      <c r="I59" s="367"/>
      <c r="K59" s="12"/>
      <c r="L59" s="364">
        <v>200</v>
      </c>
      <c r="M59" s="364"/>
      <c r="N59" s="365">
        <f t="shared" ca="1" si="4"/>
        <v>0</v>
      </c>
      <c r="O59" s="356"/>
      <c r="P59" s="316">
        <f t="shared" ca="1" si="5"/>
        <v>0</v>
      </c>
      <c r="Q59" s="316"/>
      <c r="R59" s="356">
        <f t="shared" ca="1" si="6"/>
        <v>0</v>
      </c>
      <c r="S59" s="357"/>
    </row>
    <row r="60" spans="1:25" ht="15" customHeight="1" x14ac:dyDescent="0.15">
      <c r="A60" s="15"/>
      <c r="B60" s="16"/>
      <c r="C60" s="16"/>
      <c r="D60" s="16"/>
      <c r="E60" s="17"/>
      <c r="F60" s="360" t="s">
        <v>10</v>
      </c>
      <c r="G60" s="361"/>
      <c r="H60" s="362">
        <f>SUM(H58:I59)</f>
        <v>0</v>
      </c>
      <c r="I60" s="363"/>
      <c r="K60" s="12"/>
      <c r="L60" s="364">
        <v>400</v>
      </c>
      <c r="M60" s="364"/>
      <c r="N60" s="365">
        <f t="shared" ca="1" si="4"/>
        <v>0</v>
      </c>
      <c r="O60" s="356"/>
      <c r="P60" s="316">
        <f t="shared" ca="1" si="5"/>
        <v>0</v>
      </c>
      <c r="Q60" s="316"/>
      <c r="R60" s="356">
        <f t="shared" ca="1" si="6"/>
        <v>0</v>
      </c>
      <c r="S60" s="357"/>
    </row>
    <row r="61" spans="1:25" ht="15" customHeight="1" x14ac:dyDescent="0.15">
      <c r="I61" s="12"/>
      <c r="J61" s="12"/>
      <c r="L61" s="364">
        <v>500</v>
      </c>
      <c r="M61" s="364"/>
      <c r="N61" s="365">
        <f t="shared" ca="1" si="4"/>
        <v>0</v>
      </c>
      <c r="O61" s="356"/>
      <c r="P61" s="316">
        <f t="shared" ca="1" si="5"/>
        <v>0</v>
      </c>
      <c r="Q61" s="316"/>
      <c r="R61" s="356">
        <f t="shared" ca="1" si="6"/>
        <v>0</v>
      </c>
      <c r="S61" s="357"/>
    </row>
    <row r="62" spans="1:25" ht="15" customHeight="1" x14ac:dyDescent="0.15">
      <c r="L62" s="368">
        <v>800</v>
      </c>
      <c r="M62" s="368"/>
      <c r="N62" s="327">
        <f t="shared" ca="1" si="4"/>
        <v>0</v>
      </c>
      <c r="O62" s="328"/>
      <c r="P62" s="328">
        <f t="shared" ca="1" si="5"/>
        <v>0</v>
      </c>
      <c r="Q62" s="328"/>
      <c r="R62" s="328">
        <f t="shared" ca="1" si="6"/>
        <v>0</v>
      </c>
      <c r="S62" s="333"/>
    </row>
    <row r="63" spans="1:25" ht="15" customHeight="1" x14ac:dyDescent="0.15">
      <c r="L63" s="329" t="s">
        <v>10</v>
      </c>
      <c r="M63" s="330"/>
      <c r="N63" s="331">
        <f ca="1">SUM(N57:O62)</f>
        <v>0</v>
      </c>
      <c r="O63" s="332"/>
      <c r="P63" s="332">
        <f ca="1">SUM(P57:Q62)</f>
        <v>0</v>
      </c>
      <c r="Q63" s="332"/>
      <c r="R63" s="332">
        <f ca="1">SUM(R57:S62)</f>
        <v>0</v>
      </c>
      <c r="S63" s="334"/>
    </row>
    <row r="64" spans="1:25" ht="15" customHeight="1" x14ac:dyDescent="0.15">
      <c r="A64" s="1" t="s">
        <v>48</v>
      </c>
    </row>
    <row r="65" spans="2:27" ht="15" customHeight="1" x14ac:dyDescent="0.15">
      <c r="B65" s="335" t="s">
        <v>38</v>
      </c>
      <c r="C65" s="335"/>
      <c r="D65" s="335"/>
      <c r="E65" s="335"/>
      <c r="F65" s="295" t="s">
        <v>39</v>
      </c>
      <c r="G65" s="379"/>
      <c r="H65" s="379"/>
      <c r="I65" s="379"/>
      <c r="J65" s="379"/>
      <c r="K65" s="379"/>
      <c r="L65" s="379"/>
      <c r="M65" s="379"/>
      <c r="N65" s="379"/>
      <c r="O65" s="379"/>
      <c r="P65" s="379"/>
      <c r="Q65" s="379"/>
      <c r="R65" s="379"/>
      <c r="S65" s="296"/>
      <c r="T65" s="335" t="s">
        <v>40</v>
      </c>
      <c r="U65" s="335"/>
      <c r="V65" s="335"/>
      <c r="W65" s="335"/>
      <c r="X65" s="335"/>
      <c r="Y65" s="335"/>
    </row>
    <row r="66" spans="2:27" ht="15" customHeight="1" x14ac:dyDescent="0.15">
      <c r="B66" s="263"/>
      <c r="C66" s="263"/>
      <c r="D66" s="263"/>
      <c r="E66" s="263"/>
      <c r="F66" s="297"/>
      <c r="G66" s="380"/>
      <c r="H66" s="380"/>
      <c r="I66" s="380"/>
      <c r="J66" s="380"/>
      <c r="K66" s="380"/>
      <c r="L66" s="380"/>
      <c r="M66" s="380"/>
      <c r="N66" s="380"/>
      <c r="O66" s="380"/>
      <c r="P66" s="380"/>
      <c r="Q66" s="380"/>
      <c r="R66" s="380"/>
      <c r="S66" s="298"/>
      <c r="T66" s="263"/>
      <c r="U66" s="263"/>
      <c r="V66" s="263"/>
      <c r="W66" s="263"/>
      <c r="X66" s="263"/>
      <c r="Y66" s="263"/>
      <c r="Z66" s="227">
        <f ca="1">TODAY()</f>
        <v>45653</v>
      </c>
      <c r="AA66" s="227"/>
    </row>
    <row r="67" spans="2:27" ht="15" customHeight="1" x14ac:dyDescent="0.15">
      <c r="B67" s="336"/>
      <c r="C67" s="336"/>
      <c r="D67" s="336"/>
      <c r="E67" s="336"/>
      <c r="F67" s="337"/>
      <c r="G67" s="338"/>
      <c r="H67" s="391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3"/>
      <c r="T67" s="339"/>
      <c r="U67" s="339"/>
      <c r="V67" s="339"/>
      <c r="W67" s="339"/>
      <c r="X67" s="339"/>
      <c r="Y67" s="339"/>
      <c r="Z67" s="226"/>
      <c r="AA67" s="226"/>
    </row>
    <row r="68" spans="2:27" ht="15" customHeight="1" x14ac:dyDescent="0.15">
      <c r="B68" s="324"/>
      <c r="C68" s="324"/>
      <c r="D68" s="324"/>
      <c r="E68" s="324"/>
      <c r="F68" s="325"/>
      <c r="G68" s="326"/>
      <c r="H68" s="388"/>
      <c r="I68" s="389"/>
      <c r="J68" s="389"/>
      <c r="K68" s="389"/>
      <c r="L68" s="389"/>
      <c r="M68" s="389"/>
      <c r="N68" s="389"/>
      <c r="O68" s="389"/>
      <c r="P68" s="389"/>
      <c r="Q68" s="389"/>
      <c r="R68" s="389"/>
      <c r="S68" s="390"/>
      <c r="T68" s="247"/>
      <c r="U68" s="247"/>
      <c r="V68" s="247"/>
      <c r="W68" s="247"/>
      <c r="X68" s="247"/>
      <c r="Y68" s="247"/>
      <c r="Z68" s="226"/>
      <c r="AA68" s="226"/>
    </row>
    <row r="69" spans="2:27" ht="15" customHeight="1" x14ac:dyDescent="0.15">
      <c r="B69" s="324"/>
      <c r="C69" s="324"/>
      <c r="D69" s="324"/>
      <c r="E69" s="324"/>
      <c r="F69" s="325"/>
      <c r="G69" s="326"/>
      <c r="H69" s="388"/>
      <c r="I69" s="389"/>
      <c r="J69" s="389"/>
      <c r="K69" s="389"/>
      <c r="L69" s="389"/>
      <c r="M69" s="389"/>
      <c r="N69" s="389"/>
      <c r="O69" s="389"/>
      <c r="P69" s="389"/>
      <c r="Q69" s="389"/>
      <c r="R69" s="389"/>
      <c r="S69" s="390"/>
      <c r="T69" s="247"/>
      <c r="U69" s="247"/>
      <c r="V69" s="247"/>
      <c r="W69" s="247"/>
      <c r="X69" s="247"/>
      <c r="Y69" s="247"/>
      <c r="Z69" s="226"/>
      <c r="AA69" s="226"/>
    </row>
    <row r="70" spans="2:27" ht="15" customHeight="1" x14ac:dyDescent="0.15">
      <c r="B70" s="324"/>
      <c r="C70" s="324"/>
      <c r="D70" s="324"/>
      <c r="E70" s="324"/>
      <c r="F70" s="325"/>
      <c r="G70" s="326"/>
      <c r="H70" s="388"/>
      <c r="I70" s="389"/>
      <c r="J70" s="389"/>
      <c r="K70" s="389"/>
      <c r="L70" s="389"/>
      <c r="M70" s="389"/>
      <c r="N70" s="389"/>
      <c r="O70" s="389"/>
      <c r="P70" s="389"/>
      <c r="Q70" s="389"/>
      <c r="R70" s="389"/>
      <c r="S70" s="390"/>
      <c r="T70" s="247"/>
      <c r="U70" s="247"/>
      <c r="V70" s="247"/>
      <c r="W70" s="247"/>
      <c r="X70" s="247"/>
      <c r="Y70" s="247"/>
      <c r="Z70" s="226"/>
      <c r="AA70" s="226"/>
    </row>
    <row r="71" spans="2:27" ht="15" customHeight="1" x14ac:dyDescent="0.15">
      <c r="B71" s="324"/>
      <c r="C71" s="324"/>
      <c r="D71" s="324"/>
      <c r="E71" s="324"/>
      <c r="F71" s="325"/>
      <c r="G71" s="326"/>
      <c r="H71" s="388"/>
      <c r="I71" s="389"/>
      <c r="J71" s="389"/>
      <c r="K71" s="389"/>
      <c r="L71" s="389"/>
      <c r="M71" s="389"/>
      <c r="N71" s="389"/>
      <c r="O71" s="389"/>
      <c r="P71" s="389"/>
      <c r="Q71" s="389"/>
      <c r="R71" s="389"/>
      <c r="S71" s="390"/>
      <c r="T71" s="247"/>
      <c r="U71" s="247"/>
      <c r="V71" s="247"/>
      <c r="W71" s="247"/>
      <c r="X71" s="247"/>
      <c r="Y71" s="247"/>
      <c r="Z71" s="226"/>
      <c r="AA71" s="226"/>
    </row>
    <row r="72" spans="2:27" ht="15" customHeight="1" x14ac:dyDescent="0.15">
      <c r="B72" s="324"/>
      <c r="C72" s="324"/>
      <c r="D72" s="324"/>
      <c r="E72" s="324"/>
      <c r="F72" s="325"/>
      <c r="G72" s="326"/>
      <c r="H72" s="388"/>
      <c r="I72" s="389"/>
      <c r="J72" s="389"/>
      <c r="K72" s="389"/>
      <c r="L72" s="389"/>
      <c r="M72" s="389"/>
      <c r="N72" s="389"/>
      <c r="O72" s="389"/>
      <c r="P72" s="389"/>
      <c r="Q72" s="389"/>
      <c r="R72" s="389"/>
      <c r="S72" s="390"/>
      <c r="T72" s="247"/>
      <c r="U72" s="247"/>
      <c r="V72" s="247"/>
      <c r="W72" s="247"/>
      <c r="X72" s="247"/>
      <c r="Y72" s="247"/>
      <c r="Z72" s="226"/>
      <c r="AA72" s="226"/>
    </row>
    <row r="73" spans="2:27" ht="15" customHeight="1" x14ac:dyDescent="0.15">
      <c r="B73" s="324"/>
      <c r="C73" s="324"/>
      <c r="D73" s="324"/>
      <c r="E73" s="324"/>
      <c r="F73" s="325"/>
      <c r="G73" s="326"/>
      <c r="H73" s="388"/>
      <c r="I73" s="389"/>
      <c r="J73" s="389"/>
      <c r="K73" s="389"/>
      <c r="L73" s="389"/>
      <c r="M73" s="389"/>
      <c r="N73" s="389"/>
      <c r="O73" s="389"/>
      <c r="P73" s="389"/>
      <c r="Q73" s="389"/>
      <c r="R73" s="389"/>
      <c r="S73" s="390"/>
      <c r="T73" s="247"/>
      <c r="U73" s="247"/>
      <c r="V73" s="247"/>
      <c r="W73" s="247"/>
      <c r="X73" s="247"/>
      <c r="Y73" s="247"/>
      <c r="Z73" s="226"/>
      <c r="AA73" s="226"/>
    </row>
    <row r="74" spans="2:27" ht="15" customHeight="1" x14ac:dyDescent="0.15">
      <c r="B74" s="324"/>
      <c r="C74" s="324"/>
      <c r="D74" s="324"/>
      <c r="E74" s="324"/>
      <c r="F74" s="325"/>
      <c r="G74" s="326"/>
      <c r="H74" s="388"/>
      <c r="I74" s="389"/>
      <c r="J74" s="389"/>
      <c r="K74" s="389"/>
      <c r="L74" s="389"/>
      <c r="M74" s="389"/>
      <c r="N74" s="389"/>
      <c r="O74" s="389"/>
      <c r="P74" s="389"/>
      <c r="Q74" s="389"/>
      <c r="R74" s="389"/>
      <c r="S74" s="390"/>
      <c r="T74" s="247"/>
      <c r="U74" s="247"/>
      <c r="V74" s="247"/>
      <c r="W74" s="247"/>
      <c r="X74" s="247"/>
      <c r="Y74" s="247"/>
      <c r="Z74" s="226"/>
      <c r="AA74" s="226"/>
    </row>
    <row r="75" spans="2:27" ht="15" customHeight="1" x14ac:dyDescent="0.15">
      <c r="B75" s="324"/>
      <c r="C75" s="324"/>
      <c r="D75" s="324"/>
      <c r="E75" s="324"/>
      <c r="F75" s="325"/>
      <c r="G75" s="326"/>
      <c r="H75" s="388"/>
      <c r="I75" s="389"/>
      <c r="J75" s="389"/>
      <c r="K75" s="389"/>
      <c r="L75" s="389"/>
      <c r="M75" s="389"/>
      <c r="N75" s="389"/>
      <c r="O75" s="389"/>
      <c r="P75" s="389"/>
      <c r="Q75" s="389"/>
      <c r="R75" s="389"/>
      <c r="S75" s="390"/>
      <c r="T75" s="247"/>
      <c r="U75" s="247"/>
      <c r="V75" s="247"/>
      <c r="W75" s="247"/>
      <c r="X75" s="247"/>
      <c r="Y75" s="247"/>
      <c r="Z75" s="226"/>
      <c r="AA75" s="226"/>
    </row>
    <row r="76" spans="2:27" ht="15" customHeight="1" x14ac:dyDescent="0.15">
      <c r="B76" s="324"/>
      <c r="C76" s="324"/>
      <c r="D76" s="324"/>
      <c r="E76" s="324"/>
      <c r="F76" s="325"/>
      <c r="G76" s="326"/>
      <c r="H76" s="388"/>
      <c r="I76" s="389"/>
      <c r="J76" s="389"/>
      <c r="K76" s="389"/>
      <c r="L76" s="389"/>
      <c r="M76" s="389"/>
      <c r="N76" s="389"/>
      <c r="O76" s="389"/>
      <c r="P76" s="389"/>
      <c r="Q76" s="389"/>
      <c r="R76" s="389"/>
      <c r="S76" s="390"/>
      <c r="T76" s="247"/>
      <c r="U76" s="247"/>
      <c r="V76" s="247"/>
      <c r="W76" s="247"/>
      <c r="X76" s="247"/>
      <c r="Y76" s="247"/>
      <c r="Z76" s="226"/>
      <c r="AA76" s="226"/>
    </row>
    <row r="77" spans="2:27" ht="15" customHeight="1" x14ac:dyDescent="0.15">
      <c r="B77" s="324"/>
      <c r="C77" s="324"/>
      <c r="D77" s="324"/>
      <c r="E77" s="324"/>
      <c r="F77" s="325"/>
      <c r="G77" s="326"/>
      <c r="H77" s="388"/>
      <c r="I77" s="389"/>
      <c r="J77" s="389"/>
      <c r="K77" s="389"/>
      <c r="L77" s="389"/>
      <c r="M77" s="389"/>
      <c r="N77" s="389"/>
      <c r="O77" s="389"/>
      <c r="P77" s="389"/>
      <c r="Q77" s="389"/>
      <c r="R77" s="389"/>
      <c r="S77" s="390"/>
      <c r="T77" s="247"/>
      <c r="U77" s="247"/>
      <c r="V77" s="247"/>
      <c r="W77" s="247"/>
      <c r="X77" s="247"/>
      <c r="Y77" s="247"/>
      <c r="Z77" s="226"/>
      <c r="AA77" s="226"/>
    </row>
    <row r="78" spans="2:27" ht="15" customHeight="1" x14ac:dyDescent="0.15">
      <c r="B78" s="324"/>
      <c r="C78" s="324"/>
      <c r="D78" s="324"/>
      <c r="E78" s="324"/>
      <c r="F78" s="325"/>
      <c r="G78" s="326"/>
      <c r="H78" s="388"/>
      <c r="I78" s="389"/>
      <c r="J78" s="389"/>
      <c r="K78" s="389"/>
      <c r="L78" s="389"/>
      <c r="M78" s="389"/>
      <c r="N78" s="389"/>
      <c r="O78" s="389"/>
      <c r="P78" s="389"/>
      <c r="Q78" s="389"/>
      <c r="R78" s="389"/>
      <c r="S78" s="390"/>
      <c r="T78" s="247"/>
      <c r="U78" s="247"/>
      <c r="V78" s="247"/>
      <c r="W78" s="247"/>
      <c r="X78" s="247"/>
      <c r="Y78" s="247"/>
      <c r="Z78" s="226"/>
      <c r="AA78" s="226"/>
    </row>
    <row r="79" spans="2:27" ht="15" customHeight="1" x14ac:dyDescent="0.15">
      <c r="B79" s="324"/>
      <c r="C79" s="324"/>
      <c r="D79" s="324"/>
      <c r="E79" s="324"/>
      <c r="F79" s="325"/>
      <c r="G79" s="326"/>
      <c r="H79" s="388"/>
      <c r="I79" s="389"/>
      <c r="J79" s="389"/>
      <c r="K79" s="389"/>
      <c r="L79" s="389"/>
      <c r="M79" s="389"/>
      <c r="N79" s="389"/>
      <c r="O79" s="389"/>
      <c r="P79" s="389"/>
      <c r="Q79" s="389"/>
      <c r="R79" s="389"/>
      <c r="S79" s="390"/>
      <c r="T79" s="247"/>
      <c r="U79" s="247"/>
      <c r="V79" s="247"/>
      <c r="W79" s="247"/>
      <c r="X79" s="247"/>
      <c r="Y79" s="247"/>
      <c r="Z79" s="226"/>
      <c r="AA79" s="226"/>
    </row>
    <row r="80" spans="2:27" ht="15" customHeight="1" x14ac:dyDescent="0.15">
      <c r="B80" s="324"/>
      <c r="C80" s="324"/>
      <c r="D80" s="324"/>
      <c r="E80" s="324"/>
      <c r="F80" s="325"/>
      <c r="G80" s="326"/>
      <c r="H80" s="388"/>
      <c r="I80" s="389"/>
      <c r="J80" s="389"/>
      <c r="K80" s="389"/>
      <c r="L80" s="389"/>
      <c r="M80" s="389"/>
      <c r="N80" s="389"/>
      <c r="O80" s="389"/>
      <c r="P80" s="389"/>
      <c r="Q80" s="389"/>
      <c r="R80" s="389"/>
      <c r="S80" s="390"/>
      <c r="T80" s="247"/>
      <c r="U80" s="247"/>
      <c r="V80" s="247"/>
      <c r="W80" s="247"/>
      <c r="X80" s="247"/>
      <c r="Y80" s="247"/>
      <c r="Z80" s="226"/>
      <c r="AA80" s="226"/>
    </row>
    <row r="81" spans="2:27" ht="15" customHeight="1" x14ac:dyDescent="0.15">
      <c r="B81" s="324"/>
      <c r="C81" s="324"/>
      <c r="D81" s="324"/>
      <c r="E81" s="324"/>
      <c r="F81" s="325"/>
      <c r="G81" s="326"/>
      <c r="H81" s="388"/>
      <c r="I81" s="389"/>
      <c r="J81" s="389"/>
      <c r="K81" s="389"/>
      <c r="L81" s="389"/>
      <c r="M81" s="389"/>
      <c r="N81" s="389"/>
      <c r="O81" s="389"/>
      <c r="P81" s="389"/>
      <c r="Q81" s="389"/>
      <c r="R81" s="389"/>
      <c r="S81" s="390"/>
      <c r="T81" s="247"/>
      <c r="U81" s="247"/>
      <c r="V81" s="247"/>
      <c r="W81" s="247"/>
      <c r="X81" s="247"/>
      <c r="Y81" s="247"/>
      <c r="Z81" s="226"/>
      <c r="AA81" s="226"/>
    </row>
    <row r="82" spans="2:27" ht="15" customHeight="1" x14ac:dyDescent="0.15">
      <c r="B82" s="324"/>
      <c r="C82" s="324"/>
      <c r="D82" s="324"/>
      <c r="E82" s="324"/>
      <c r="F82" s="325"/>
      <c r="G82" s="326"/>
      <c r="H82" s="388"/>
      <c r="I82" s="389"/>
      <c r="J82" s="389"/>
      <c r="K82" s="389"/>
      <c r="L82" s="389"/>
      <c r="M82" s="389"/>
      <c r="N82" s="389"/>
      <c r="O82" s="389"/>
      <c r="P82" s="389"/>
      <c r="Q82" s="389"/>
      <c r="R82" s="389"/>
      <c r="S82" s="390"/>
      <c r="T82" s="247"/>
      <c r="U82" s="247"/>
      <c r="V82" s="247"/>
      <c r="W82" s="247"/>
      <c r="X82" s="247"/>
      <c r="Y82" s="247"/>
      <c r="Z82" s="226"/>
      <c r="AA82" s="226"/>
    </row>
    <row r="83" spans="2:27" ht="15" customHeight="1" x14ac:dyDescent="0.15">
      <c r="B83" s="324"/>
      <c r="C83" s="324"/>
      <c r="D83" s="324"/>
      <c r="E83" s="324"/>
      <c r="F83" s="325"/>
      <c r="G83" s="326"/>
      <c r="H83" s="388"/>
      <c r="I83" s="389"/>
      <c r="J83" s="389"/>
      <c r="K83" s="389"/>
      <c r="L83" s="389"/>
      <c r="M83" s="389"/>
      <c r="N83" s="389"/>
      <c r="O83" s="389"/>
      <c r="P83" s="389"/>
      <c r="Q83" s="389"/>
      <c r="R83" s="389"/>
      <c r="S83" s="390"/>
      <c r="T83" s="247"/>
      <c r="U83" s="247"/>
      <c r="V83" s="247"/>
      <c r="W83" s="247"/>
      <c r="X83" s="247"/>
      <c r="Y83" s="247"/>
      <c r="Z83" s="226"/>
      <c r="AA83" s="226"/>
    </row>
    <row r="84" spans="2:27" ht="15" customHeight="1" x14ac:dyDescent="0.15">
      <c r="B84" s="324"/>
      <c r="C84" s="324"/>
      <c r="D84" s="324"/>
      <c r="E84" s="324"/>
      <c r="F84" s="325"/>
      <c r="G84" s="326"/>
      <c r="H84" s="388"/>
      <c r="I84" s="389"/>
      <c r="J84" s="389"/>
      <c r="K84" s="389"/>
      <c r="L84" s="389"/>
      <c r="M84" s="389"/>
      <c r="N84" s="389"/>
      <c r="O84" s="389"/>
      <c r="P84" s="389"/>
      <c r="Q84" s="389"/>
      <c r="R84" s="389"/>
      <c r="S84" s="390"/>
      <c r="T84" s="247"/>
      <c r="U84" s="247"/>
      <c r="V84" s="247"/>
      <c r="W84" s="247"/>
      <c r="X84" s="247"/>
      <c r="Y84" s="247"/>
      <c r="Z84" s="226"/>
      <c r="AA84" s="226"/>
    </row>
    <row r="85" spans="2:27" ht="15" customHeight="1" x14ac:dyDescent="0.15">
      <c r="B85" s="324"/>
      <c r="C85" s="324"/>
      <c r="D85" s="324"/>
      <c r="E85" s="324"/>
      <c r="F85" s="325"/>
      <c r="G85" s="326"/>
      <c r="H85" s="388"/>
      <c r="I85" s="389"/>
      <c r="J85" s="389"/>
      <c r="K85" s="389"/>
      <c r="L85" s="389"/>
      <c r="M85" s="389"/>
      <c r="N85" s="389"/>
      <c r="O85" s="389"/>
      <c r="P85" s="389"/>
      <c r="Q85" s="389"/>
      <c r="R85" s="389"/>
      <c r="S85" s="390"/>
      <c r="T85" s="247"/>
      <c r="U85" s="247"/>
      <c r="V85" s="247"/>
      <c r="W85" s="247"/>
      <c r="X85" s="247"/>
      <c r="Y85" s="247"/>
      <c r="Z85" s="226"/>
      <c r="AA85" s="226"/>
    </row>
    <row r="86" spans="2:27" ht="15" customHeight="1" x14ac:dyDescent="0.15">
      <c r="B86" s="324"/>
      <c r="C86" s="324"/>
      <c r="D86" s="324"/>
      <c r="E86" s="324"/>
      <c r="F86" s="325"/>
      <c r="G86" s="326"/>
      <c r="H86" s="388"/>
      <c r="I86" s="389"/>
      <c r="J86" s="389"/>
      <c r="K86" s="389"/>
      <c r="L86" s="389"/>
      <c r="M86" s="389"/>
      <c r="N86" s="389"/>
      <c r="O86" s="389"/>
      <c r="P86" s="389"/>
      <c r="Q86" s="389"/>
      <c r="R86" s="389"/>
      <c r="S86" s="390"/>
      <c r="T86" s="247"/>
      <c r="U86" s="247"/>
      <c r="V86" s="247"/>
      <c r="W86" s="247"/>
      <c r="X86" s="247"/>
      <c r="Y86" s="247"/>
      <c r="Z86" s="226"/>
      <c r="AA86" s="226"/>
    </row>
    <row r="87" spans="2:27" ht="15" customHeight="1" x14ac:dyDescent="0.15">
      <c r="B87" s="324"/>
      <c r="C87" s="324"/>
      <c r="D87" s="324"/>
      <c r="E87" s="324"/>
      <c r="F87" s="325"/>
      <c r="G87" s="326"/>
      <c r="H87" s="388"/>
      <c r="I87" s="389"/>
      <c r="J87" s="389"/>
      <c r="K87" s="389"/>
      <c r="L87" s="389"/>
      <c r="M87" s="389"/>
      <c r="N87" s="389"/>
      <c r="O87" s="389"/>
      <c r="P87" s="389"/>
      <c r="Q87" s="389"/>
      <c r="R87" s="389"/>
      <c r="S87" s="390"/>
      <c r="T87" s="247"/>
      <c r="U87" s="247"/>
      <c r="V87" s="247"/>
      <c r="W87" s="247"/>
      <c r="X87" s="247"/>
      <c r="Y87" s="247"/>
      <c r="Z87" s="226"/>
      <c r="AA87" s="226"/>
    </row>
    <row r="88" spans="2:27" ht="15" customHeight="1" x14ac:dyDescent="0.15">
      <c r="B88" s="324"/>
      <c r="C88" s="324"/>
      <c r="D88" s="324"/>
      <c r="E88" s="324"/>
      <c r="F88" s="325"/>
      <c r="G88" s="326"/>
      <c r="H88" s="388"/>
      <c r="I88" s="389"/>
      <c r="J88" s="389"/>
      <c r="K88" s="389"/>
      <c r="L88" s="389"/>
      <c r="M88" s="389"/>
      <c r="N88" s="389"/>
      <c r="O88" s="389"/>
      <c r="P88" s="389"/>
      <c r="Q88" s="389"/>
      <c r="R88" s="389"/>
      <c r="S88" s="390"/>
      <c r="T88" s="247"/>
      <c r="U88" s="247"/>
      <c r="V88" s="247"/>
      <c r="W88" s="247"/>
      <c r="X88" s="247"/>
      <c r="Y88" s="247"/>
      <c r="Z88" s="226"/>
      <c r="AA88" s="226"/>
    </row>
    <row r="89" spans="2:27" ht="15" customHeight="1" x14ac:dyDescent="0.15">
      <c r="B89" s="324"/>
      <c r="C89" s="324"/>
      <c r="D89" s="324"/>
      <c r="E89" s="324"/>
      <c r="F89" s="325"/>
      <c r="G89" s="326"/>
      <c r="H89" s="388"/>
      <c r="I89" s="389"/>
      <c r="J89" s="389"/>
      <c r="K89" s="389"/>
      <c r="L89" s="389"/>
      <c r="M89" s="389"/>
      <c r="N89" s="389"/>
      <c r="O89" s="389"/>
      <c r="P89" s="389"/>
      <c r="Q89" s="389"/>
      <c r="R89" s="389"/>
      <c r="S89" s="390"/>
      <c r="T89" s="247"/>
      <c r="U89" s="247"/>
      <c r="V89" s="247"/>
      <c r="W89" s="247"/>
      <c r="X89" s="247"/>
      <c r="Y89" s="247"/>
      <c r="Z89" s="226"/>
      <c r="AA89" s="226"/>
    </row>
    <row r="90" spans="2:27" ht="15" customHeight="1" x14ac:dyDescent="0.15">
      <c r="B90" s="324"/>
      <c r="C90" s="324"/>
      <c r="D90" s="324"/>
      <c r="E90" s="324"/>
      <c r="F90" s="325"/>
      <c r="G90" s="326"/>
      <c r="H90" s="388"/>
      <c r="I90" s="389"/>
      <c r="J90" s="389"/>
      <c r="K90" s="389"/>
      <c r="L90" s="389"/>
      <c r="M90" s="389"/>
      <c r="N90" s="389"/>
      <c r="O90" s="389"/>
      <c r="P90" s="389"/>
      <c r="Q90" s="389"/>
      <c r="R90" s="389"/>
      <c r="S90" s="390"/>
      <c r="T90" s="247"/>
      <c r="U90" s="247"/>
      <c r="V90" s="247"/>
      <c r="W90" s="247"/>
      <c r="X90" s="247"/>
      <c r="Y90" s="247"/>
      <c r="Z90" s="226"/>
      <c r="AA90" s="226"/>
    </row>
    <row r="91" spans="2:27" ht="15" customHeight="1" x14ac:dyDescent="0.15">
      <c r="B91" s="324"/>
      <c r="C91" s="324"/>
      <c r="D91" s="324"/>
      <c r="E91" s="324"/>
      <c r="F91" s="325"/>
      <c r="G91" s="326"/>
      <c r="H91" s="388"/>
      <c r="I91" s="389"/>
      <c r="J91" s="389"/>
      <c r="K91" s="389"/>
      <c r="L91" s="389"/>
      <c r="M91" s="389"/>
      <c r="N91" s="389"/>
      <c r="O91" s="389"/>
      <c r="P91" s="389"/>
      <c r="Q91" s="389"/>
      <c r="R91" s="389"/>
      <c r="S91" s="390"/>
      <c r="T91" s="247"/>
      <c r="U91" s="247"/>
      <c r="V91" s="247"/>
      <c r="W91" s="247"/>
      <c r="X91" s="247"/>
      <c r="Y91" s="247"/>
      <c r="Z91" s="226"/>
      <c r="AA91" s="226"/>
    </row>
    <row r="92" spans="2:27" ht="15" customHeight="1" x14ac:dyDescent="0.15">
      <c r="B92" s="324"/>
      <c r="C92" s="324"/>
      <c r="D92" s="324"/>
      <c r="E92" s="324"/>
      <c r="F92" s="325"/>
      <c r="G92" s="326"/>
      <c r="H92" s="388"/>
      <c r="I92" s="389"/>
      <c r="J92" s="389"/>
      <c r="K92" s="389"/>
      <c r="L92" s="389"/>
      <c r="M92" s="389"/>
      <c r="N92" s="389"/>
      <c r="O92" s="389"/>
      <c r="P92" s="389"/>
      <c r="Q92" s="389"/>
      <c r="R92" s="389"/>
      <c r="S92" s="390"/>
      <c r="T92" s="247"/>
      <c r="U92" s="247"/>
      <c r="V92" s="247"/>
      <c r="W92" s="247"/>
      <c r="X92" s="247"/>
      <c r="Y92" s="247"/>
      <c r="Z92" s="226"/>
      <c r="AA92" s="226"/>
    </row>
    <row r="93" spans="2:27" ht="15" customHeight="1" x14ac:dyDescent="0.15">
      <c r="B93" s="324"/>
      <c r="C93" s="324"/>
      <c r="D93" s="324"/>
      <c r="E93" s="324"/>
      <c r="F93" s="325"/>
      <c r="G93" s="326"/>
      <c r="H93" s="388"/>
      <c r="I93" s="389"/>
      <c r="J93" s="389"/>
      <c r="K93" s="389"/>
      <c r="L93" s="389"/>
      <c r="M93" s="389"/>
      <c r="N93" s="389"/>
      <c r="O93" s="389"/>
      <c r="P93" s="389"/>
      <c r="Q93" s="389"/>
      <c r="R93" s="389"/>
      <c r="S93" s="390"/>
      <c r="T93" s="247"/>
      <c r="U93" s="247"/>
      <c r="V93" s="247"/>
      <c r="W93" s="247"/>
      <c r="X93" s="247"/>
      <c r="Y93" s="247"/>
      <c r="Z93" s="226"/>
      <c r="AA93" s="226"/>
    </row>
    <row r="94" spans="2:27" ht="15" customHeight="1" x14ac:dyDescent="0.15">
      <c r="B94" s="324"/>
      <c r="C94" s="324"/>
      <c r="D94" s="324"/>
      <c r="E94" s="324"/>
      <c r="F94" s="325"/>
      <c r="G94" s="326"/>
      <c r="H94" s="388"/>
      <c r="I94" s="389"/>
      <c r="J94" s="389"/>
      <c r="K94" s="389"/>
      <c r="L94" s="389"/>
      <c r="M94" s="389"/>
      <c r="N94" s="389"/>
      <c r="O94" s="389"/>
      <c r="P94" s="389"/>
      <c r="Q94" s="389"/>
      <c r="R94" s="389"/>
      <c r="S94" s="390"/>
      <c r="T94" s="247"/>
      <c r="U94" s="247"/>
      <c r="V94" s="247"/>
      <c r="W94" s="247"/>
      <c r="X94" s="247"/>
      <c r="Y94" s="247"/>
      <c r="Z94" s="226"/>
      <c r="AA94" s="226"/>
    </row>
    <row r="95" spans="2:27" ht="15" customHeight="1" x14ac:dyDescent="0.15">
      <c r="B95" s="324"/>
      <c r="C95" s="324"/>
      <c r="D95" s="324"/>
      <c r="E95" s="324"/>
      <c r="F95" s="325"/>
      <c r="G95" s="326"/>
      <c r="H95" s="388"/>
      <c r="I95" s="389"/>
      <c r="J95" s="389"/>
      <c r="K95" s="389"/>
      <c r="L95" s="389"/>
      <c r="M95" s="389"/>
      <c r="N95" s="389"/>
      <c r="O95" s="389"/>
      <c r="P95" s="389"/>
      <c r="Q95" s="389"/>
      <c r="R95" s="389"/>
      <c r="S95" s="390"/>
      <c r="T95" s="247"/>
      <c r="U95" s="247"/>
      <c r="V95" s="247"/>
      <c r="W95" s="247"/>
      <c r="X95" s="247"/>
      <c r="Y95" s="247"/>
      <c r="Z95" s="226"/>
      <c r="AA95" s="226"/>
    </row>
    <row r="96" spans="2:27" ht="15" customHeight="1" x14ac:dyDescent="0.15">
      <c r="B96" s="324"/>
      <c r="C96" s="324"/>
      <c r="D96" s="324"/>
      <c r="E96" s="324"/>
      <c r="F96" s="325"/>
      <c r="G96" s="326"/>
      <c r="H96" s="388"/>
      <c r="I96" s="389"/>
      <c r="J96" s="389"/>
      <c r="K96" s="389"/>
      <c r="L96" s="389"/>
      <c r="M96" s="389"/>
      <c r="N96" s="389"/>
      <c r="O96" s="389"/>
      <c r="P96" s="389"/>
      <c r="Q96" s="389"/>
      <c r="R96" s="389"/>
      <c r="S96" s="390"/>
      <c r="T96" s="247"/>
      <c r="U96" s="247"/>
      <c r="V96" s="247"/>
      <c r="W96" s="247"/>
      <c r="X96" s="247"/>
      <c r="Y96" s="247"/>
      <c r="Z96" s="226"/>
      <c r="AA96" s="226"/>
    </row>
    <row r="97" spans="2:27" ht="15" customHeight="1" x14ac:dyDescent="0.15">
      <c r="B97" s="324"/>
      <c r="C97" s="324"/>
      <c r="D97" s="324"/>
      <c r="E97" s="324"/>
      <c r="F97" s="325"/>
      <c r="G97" s="326"/>
      <c r="H97" s="388"/>
      <c r="I97" s="389"/>
      <c r="J97" s="389"/>
      <c r="K97" s="389"/>
      <c r="L97" s="389"/>
      <c r="M97" s="389"/>
      <c r="N97" s="389"/>
      <c r="O97" s="389"/>
      <c r="P97" s="389"/>
      <c r="Q97" s="389"/>
      <c r="R97" s="389"/>
      <c r="S97" s="390"/>
      <c r="T97" s="247"/>
      <c r="U97" s="247"/>
      <c r="V97" s="247"/>
      <c r="W97" s="247"/>
      <c r="X97" s="247"/>
      <c r="Y97" s="247"/>
      <c r="Z97" s="226"/>
      <c r="AA97" s="226"/>
    </row>
    <row r="98" spans="2:27" ht="15" customHeight="1" x14ac:dyDescent="0.15">
      <c r="B98" s="324"/>
      <c r="C98" s="324"/>
      <c r="D98" s="324"/>
      <c r="E98" s="324"/>
      <c r="F98" s="325"/>
      <c r="G98" s="326"/>
      <c r="H98" s="388"/>
      <c r="I98" s="389"/>
      <c r="J98" s="389"/>
      <c r="K98" s="389"/>
      <c r="L98" s="389"/>
      <c r="M98" s="389"/>
      <c r="N98" s="389"/>
      <c r="O98" s="389"/>
      <c r="P98" s="389"/>
      <c r="Q98" s="389"/>
      <c r="R98" s="389"/>
      <c r="S98" s="390"/>
      <c r="T98" s="247"/>
      <c r="U98" s="247"/>
      <c r="V98" s="247"/>
      <c r="W98" s="247"/>
      <c r="X98" s="247"/>
      <c r="Y98" s="247"/>
      <c r="Z98" s="226"/>
      <c r="AA98" s="226"/>
    </row>
    <row r="99" spans="2:27" ht="15" customHeight="1" x14ac:dyDescent="0.15">
      <c r="B99" s="324"/>
      <c r="C99" s="324"/>
      <c r="D99" s="324"/>
      <c r="E99" s="324"/>
      <c r="F99" s="325"/>
      <c r="G99" s="326"/>
      <c r="H99" s="388"/>
      <c r="I99" s="389"/>
      <c r="J99" s="389"/>
      <c r="K99" s="389"/>
      <c r="L99" s="389"/>
      <c r="M99" s="389"/>
      <c r="N99" s="389"/>
      <c r="O99" s="389"/>
      <c r="P99" s="389"/>
      <c r="Q99" s="389"/>
      <c r="R99" s="389"/>
      <c r="S99" s="390"/>
      <c r="T99" s="247"/>
      <c r="U99" s="247"/>
      <c r="V99" s="247"/>
      <c r="W99" s="247"/>
      <c r="X99" s="247"/>
      <c r="Y99" s="247"/>
      <c r="Z99" s="226"/>
      <c r="AA99" s="226"/>
    </row>
    <row r="100" spans="2:27" ht="15" customHeight="1" x14ac:dyDescent="0.15">
      <c r="B100" s="324"/>
      <c r="C100" s="324"/>
      <c r="D100" s="324"/>
      <c r="E100" s="324"/>
      <c r="F100" s="325"/>
      <c r="G100" s="326"/>
      <c r="H100" s="388"/>
      <c r="I100" s="389"/>
      <c r="J100" s="389"/>
      <c r="K100" s="389"/>
      <c r="L100" s="389"/>
      <c r="M100" s="389"/>
      <c r="N100" s="389"/>
      <c r="O100" s="389"/>
      <c r="P100" s="389"/>
      <c r="Q100" s="389"/>
      <c r="R100" s="389"/>
      <c r="S100" s="390"/>
      <c r="T100" s="247"/>
      <c r="U100" s="247"/>
      <c r="V100" s="247"/>
      <c r="W100" s="247"/>
      <c r="X100" s="247"/>
      <c r="Y100" s="247"/>
      <c r="Z100" s="226"/>
      <c r="AA100" s="226"/>
    </row>
    <row r="101" spans="2:27" ht="15" customHeight="1" x14ac:dyDescent="0.15">
      <c r="B101" s="324"/>
      <c r="C101" s="324"/>
      <c r="D101" s="324"/>
      <c r="E101" s="324"/>
      <c r="F101" s="325"/>
      <c r="G101" s="326"/>
      <c r="H101" s="388"/>
      <c r="I101" s="389"/>
      <c r="J101" s="389"/>
      <c r="K101" s="389"/>
      <c r="L101" s="389"/>
      <c r="M101" s="389"/>
      <c r="N101" s="389"/>
      <c r="O101" s="389"/>
      <c r="P101" s="389"/>
      <c r="Q101" s="389"/>
      <c r="R101" s="389"/>
      <c r="S101" s="390"/>
      <c r="T101" s="247"/>
      <c r="U101" s="247"/>
      <c r="V101" s="247"/>
      <c r="W101" s="247"/>
      <c r="X101" s="247"/>
      <c r="Y101" s="247"/>
      <c r="Z101" s="226"/>
      <c r="AA101" s="226"/>
    </row>
    <row r="102" spans="2:27" ht="15" customHeight="1" x14ac:dyDescent="0.15">
      <c r="B102" s="324"/>
      <c r="C102" s="324"/>
      <c r="D102" s="324"/>
      <c r="E102" s="324"/>
      <c r="F102" s="325"/>
      <c r="G102" s="326"/>
      <c r="H102" s="388"/>
      <c r="I102" s="389"/>
      <c r="J102" s="389"/>
      <c r="K102" s="389"/>
      <c r="L102" s="389"/>
      <c r="M102" s="389"/>
      <c r="N102" s="389"/>
      <c r="O102" s="389"/>
      <c r="P102" s="389"/>
      <c r="Q102" s="389"/>
      <c r="R102" s="389"/>
      <c r="S102" s="390"/>
      <c r="T102" s="247"/>
      <c r="U102" s="247"/>
      <c r="V102" s="247"/>
      <c r="W102" s="247"/>
      <c r="X102" s="247"/>
      <c r="Y102" s="247"/>
      <c r="Z102" s="226"/>
      <c r="AA102" s="226"/>
    </row>
    <row r="103" spans="2:27" ht="15" customHeight="1" x14ac:dyDescent="0.15">
      <c r="B103" s="324"/>
      <c r="C103" s="324"/>
      <c r="D103" s="324"/>
      <c r="E103" s="324"/>
      <c r="F103" s="325"/>
      <c r="G103" s="326"/>
      <c r="H103" s="388"/>
      <c r="I103" s="389"/>
      <c r="J103" s="389"/>
      <c r="K103" s="389"/>
      <c r="L103" s="389"/>
      <c r="M103" s="389"/>
      <c r="N103" s="389"/>
      <c r="O103" s="389"/>
      <c r="P103" s="389"/>
      <c r="Q103" s="389"/>
      <c r="R103" s="389"/>
      <c r="S103" s="390"/>
      <c r="T103" s="247"/>
      <c r="U103" s="247"/>
      <c r="V103" s="247"/>
      <c r="W103" s="247"/>
      <c r="X103" s="247"/>
      <c r="Y103" s="247"/>
      <c r="Z103" s="226"/>
      <c r="AA103" s="226"/>
    </row>
    <row r="104" spans="2:27" ht="15" customHeight="1" x14ac:dyDescent="0.15">
      <c r="B104" s="324"/>
      <c r="C104" s="324"/>
      <c r="D104" s="324"/>
      <c r="E104" s="324"/>
      <c r="F104" s="325"/>
      <c r="G104" s="326"/>
      <c r="H104" s="388"/>
      <c r="I104" s="389"/>
      <c r="J104" s="389"/>
      <c r="K104" s="389"/>
      <c r="L104" s="389"/>
      <c r="M104" s="389"/>
      <c r="N104" s="389"/>
      <c r="O104" s="389"/>
      <c r="P104" s="389"/>
      <c r="Q104" s="389"/>
      <c r="R104" s="389"/>
      <c r="S104" s="390"/>
      <c r="T104" s="247"/>
      <c r="U104" s="247"/>
      <c r="V104" s="247"/>
      <c r="W104" s="247"/>
      <c r="X104" s="247"/>
      <c r="Y104" s="247"/>
      <c r="Z104" s="226"/>
      <c r="AA104" s="226"/>
    </row>
    <row r="105" spans="2:27" ht="15" customHeight="1" x14ac:dyDescent="0.15">
      <c r="B105" s="324"/>
      <c r="C105" s="324"/>
      <c r="D105" s="324"/>
      <c r="E105" s="324"/>
      <c r="F105" s="325"/>
      <c r="G105" s="326"/>
      <c r="H105" s="388"/>
      <c r="I105" s="389"/>
      <c r="J105" s="389"/>
      <c r="K105" s="389"/>
      <c r="L105" s="389"/>
      <c r="M105" s="389"/>
      <c r="N105" s="389"/>
      <c r="O105" s="389"/>
      <c r="P105" s="389"/>
      <c r="Q105" s="389"/>
      <c r="R105" s="389"/>
      <c r="S105" s="390"/>
      <c r="T105" s="247"/>
      <c r="U105" s="247"/>
      <c r="V105" s="247"/>
      <c r="W105" s="247"/>
      <c r="X105" s="247"/>
      <c r="Y105" s="247"/>
      <c r="Z105" s="226"/>
      <c r="AA105" s="226"/>
    </row>
    <row r="106" spans="2:27" ht="15" customHeight="1" x14ac:dyDescent="0.15">
      <c r="B106" s="374"/>
      <c r="C106" s="374"/>
      <c r="D106" s="374"/>
      <c r="E106" s="374"/>
      <c r="F106" s="377"/>
      <c r="G106" s="378"/>
      <c r="H106" s="385"/>
      <c r="I106" s="386"/>
      <c r="J106" s="386"/>
      <c r="K106" s="386"/>
      <c r="L106" s="386"/>
      <c r="M106" s="386"/>
      <c r="N106" s="386"/>
      <c r="O106" s="386"/>
      <c r="P106" s="386"/>
      <c r="Q106" s="386"/>
      <c r="R106" s="386"/>
      <c r="S106" s="387"/>
      <c r="T106" s="342"/>
      <c r="U106" s="342"/>
      <c r="V106" s="342"/>
      <c r="W106" s="342"/>
      <c r="X106" s="342"/>
      <c r="Y106" s="342"/>
      <c r="Z106" s="226"/>
      <c r="AA106" s="226"/>
    </row>
    <row r="107" spans="2:27" ht="15" customHeight="1" x14ac:dyDescent="0.15">
      <c r="B107" s="1" t="s">
        <v>83</v>
      </c>
      <c r="K107" s="1" t="s">
        <v>80</v>
      </c>
    </row>
    <row r="108" spans="2:27" ht="15" customHeight="1" x14ac:dyDescent="0.15">
      <c r="B108" s="236" t="s">
        <v>49</v>
      </c>
      <c r="C108" s="237"/>
      <c r="D108" s="248" t="s">
        <v>15</v>
      </c>
      <c r="E108" s="249"/>
      <c r="F108" s="250"/>
      <c r="K108" s="266" t="s">
        <v>50</v>
      </c>
      <c r="L108" s="266"/>
      <c r="M108" s="266"/>
      <c r="N108" s="265" t="s">
        <v>51</v>
      </c>
      <c r="O108" s="265"/>
      <c r="P108" s="265"/>
      <c r="Q108" s="265" t="s">
        <v>52</v>
      </c>
      <c r="R108" s="265"/>
      <c r="S108" s="265"/>
      <c r="T108" s="265" t="s">
        <v>53</v>
      </c>
      <c r="U108" s="265"/>
      <c r="V108" s="265"/>
      <c r="W108" s="30"/>
      <c r="X108" s="30"/>
    </row>
    <row r="109" spans="2:27" ht="15" customHeight="1" x14ac:dyDescent="0.15">
      <c r="B109" s="274">
        <v>1</v>
      </c>
      <c r="C109" s="275"/>
      <c r="D109" s="251">
        <f t="shared" ref="D109:D139" si="7">COUNTIF($P$19:$Y$52,B109)</f>
        <v>0</v>
      </c>
      <c r="E109" s="252"/>
      <c r="F109" s="253"/>
      <c r="K109" s="264" t="s">
        <v>54</v>
      </c>
      <c r="L109" s="264"/>
      <c r="M109" s="264"/>
      <c r="N109" s="246">
        <f t="shared" ref="N109:N132" si="8">COUNTIF($F$67:$G$106,K109)</f>
        <v>0</v>
      </c>
      <c r="O109" s="246"/>
      <c r="P109" s="246"/>
      <c r="Q109" s="246">
        <f t="shared" ref="Q109:Q132" si="9">COUNTIF($E$19:$F$52,K109)</f>
        <v>0</v>
      </c>
      <c r="R109" s="246"/>
      <c r="S109" s="246"/>
      <c r="T109" s="246">
        <f t="shared" ref="T109:T132" ca="1" si="10">SUMIF($E$19:$F$52,K109,$O$19:$O$52)</f>
        <v>0</v>
      </c>
      <c r="U109" s="246"/>
      <c r="V109" s="246"/>
      <c r="W109" s="12"/>
      <c r="X109" s="12"/>
    </row>
    <row r="110" spans="2:27" ht="15" customHeight="1" x14ac:dyDescent="0.15">
      <c r="B110" s="244">
        <v>2</v>
      </c>
      <c r="C110" s="245"/>
      <c r="D110" s="239">
        <f t="shared" si="7"/>
        <v>0</v>
      </c>
      <c r="E110" s="240"/>
      <c r="F110" s="241"/>
      <c r="K110" s="260" t="s">
        <v>55</v>
      </c>
      <c r="L110" s="260"/>
      <c r="M110" s="260"/>
      <c r="N110" s="242">
        <f t="shared" si="8"/>
        <v>0</v>
      </c>
      <c r="O110" s="242"/>
      <c r="P110" s="242"/>
      <c r="Q110" s="242">
        <f t="shared" si="9"/>
        <v>0</v>
      </c>
      <c r="R110" s="242"/>
      <c r="S110" s="242"/>
      <c r="T110" s="242">
        <f t="shared" ca="1" si="10"/>
        <v>0</v>
      </c>
      <c r="U110" s="242"/>
      <c r="V110" s="242"/>
      <c r="W110" s="12"/>
      <c r="X110" s="12"/>
    </row>
    <row r="111" spans="2:27" ht="15" customHeight="1" x14ac:dyDescent="0.15">
      <c r="B111" s="244">
        <v>3</v>
      </c>
      <c r="C111" s="245"/>
      <c r="D111" s="239">
        <f t="shared" si="7"/>
        <v>0</v>
      </c>
      <c r="E111" s="240"/>
      <c r="F111" s="241"/>
      <c r="K111" s="260" t="s">
        <v>56</v>
      </c>
      <c r="L111" s="260"/>
      <c r="M111" s="260"/>
      <c r="N111" s="242">
        <f t="shared" si="8"/>
        <v>0</v>
      </c>
      <c r="O111" s="242"/>
      <c r="P111" s="242"/>
      <c r="Q111" s="242">
        <f t="shared" si="9"/>
        <v>0</v>
      </c>
      <c r="R111" s="242"/>
      <c r="S111" s="242"/>
      <c r="T111" s="242">
        <f t="shared" ca="1" si="10"/>
        <v>0</v>
      </c>
      <c r="U111" s="242"/>
      <c r="V111" s="242"/>
      <c r="W111" s="12"/>
      <c r="X111" s="12"/>
    </row>
    <row r="112" spans="2:27" ht="15" customHeight="1" x14ac:dyDescent="0.15">
      <c r="B112" s="244">
        <v>4</v>
      </c>
      <c r="C112" s="245"/>
      <c r="D112" s="239">
        <f t="shared" si="7"/>
        <v>0</v>
      </c>
      <c r="E112" s="240"/>
      <c r="F112" s="241"/>
      <c r="K112" s="260" t="s">
        <v>57</v>
      </c>
      <c r="L112" s="260"/>
      <c r="M112" s="260"/>
      <c r="N112" s="242">
        <f t="shared" si="8"/>
        <v>0</v>
      </c>
      <c r="O112" s="242"/>
      <c r="P112" s="242"/>
      <c r="Q112" s="242">
        <f t="shared" si="9"/>
        <v>0</v>
      </c>
      <c r="R112" s="242"/>
      <c r="S112" s="242"/>
      <c r="T112" s="242">
        <f t="shared" ca="1" si="10"/>
        <v>0</v>
      </c>
      <c r="U112" s="242"/>
      <c r="V112" s="242"/>
      <c r="W112" s="12"/>
      <c r="X112" s="12"/>
    </row>
    <row r="113" spans="2:24" ht="15" customHeight="1" x14ac:dyDescent="0.15">
      <c r="B113" s="244">
        <v>5</v>
      </c>
      <c r="C113" s="245"/>
      <c r="D113" s="239">
        <f t="shared" si="7"/>
        <v>0</v>
      </c>
      <c r="E113" s="240"/>
      <c r="F113" s="241"/>
      <c r="K113" s="260" t="s">
        <v>58</v>
      </c>
      <c r="L113" s="260"/>
      <c r="M113" s="260"/>
      <c r="N113" s="242">
        <f t="shared" si="8"/>
        <v>0</v>
      </c>
      <c r="O113" s="242"/>
      <c r="P113" s="242"/>
      <c r="Q113" s="242">
        <f t="shared" si="9"/>
        <v>0</v>
      </c>
      <c r="R113" s="242"/>
      <c r="S113" s="242"/>
      <c r="T113" s="242">
        <f t="shared" ca="1" si="10"/>
        <v>0</v>
      </c>
      <c r="U113" s="242"/>
      <c r="V113" s="242"/>
      <c r="W113" s="12"/>
      <c r="X113" s="12"/>
    </row>
    <row r="114" spans="2:24" ht="15" customHeight="1" x14ac:dyDescent="0.15">
      <c r="B114" s="244">
        <v>6</v>
      </c>
      <c r="C114" s="245"/>
      <c r="D114" s="239">
        <f t="shared" si="7"/>
        <v>0</v>
      </c>
      <c r="E114" s="240"/>
      <c r="F114" s="241"/>
      <c r="K114" s="260" t="s">
        <v>59</v>
      </c>
      <c r="L114" s="260"/>
      <c r="M114" s="260"/>
      <c r="N114" s="242">
        <f t="shared" si="8"/>
        <v>0</v>
      </c>
      <c r="O114" s="242"/>
      <c r="P114" s="242"/>
      <c r="Q114" s="242">
        <f t="shared" si="9"/>
        <v>0</v>
      </c>
      <c r="R114" s="242"/>
      <c r="S114" s="242"/>
      <c r="T114" s="242">
        <f t="shared" ca="1" si="10"/>
        <v>0</v>
      </c>
      <c r="U114" s="242"/>
      <c r="V114" s="242"/>
      <c r="W114" s="12"/>
      <c r="X114" s="12"/>
    </row>
    <row r="115" spans="2:24" ht="15" customHeight="1" x14ac:dyDescent="0.15">
      <c r="B115" s="244">
        <v>7</v>
      </c>
      <c r="C115" s="245"/>
      <c r="D115" s="239">
        <f t="shared" si="7"/>
        <v>0</v>
      </c>
      <c r="E115" s="240"/>
      <c r="F115" s="241"/>
      <c r="K115" s="260" t="s">
        <v>60</v>
      </c>
      <c r="L115" s="260"/>
      <c r="M115" s="260"/>
      <c r="N115" s="242">
        <f t="shared" si="8"/>
        <v>0</v>
      </c>
      <c r="O115" s="242"/>
      <c r="P115" s="242"/>
      <c r="Q115" s="242">
        <f t="shared" si="9"/>
        <v>0</v>
      </c>
      <c r="R115" s="242"/>
      <c r="S115" s="242"/>
      <c r="T115" s="242">
        <f t="shared" ca="1" si="10"/>
        <v>0</v>
      </c>
      <c r="U115" s="242"/>
      <c r="V115" s="242"/>
      <c r="W115" s="12"/>
      <c r="X115" s="12"/>
    </row>
    <row r="116" spans="2:24" ht="15" customHeight="1" x14ac:dyDescent="0.15">
      <c r="B116" s="244">
        <v>8</v>
      </c>
      <c r="C116" s="245"/>
      <c r="D116" s="239">
        <f t="shared" si="7"/>
        <v>0</v>
      </c>
      <c r="E116" s="240"/>
      <c r="F116" s="241"/>
      <c r="K116" s="260" t="s">
        <v>61</v>
      </c>
      <c r="L116" s="260"/>
      <c r="M116" s="260"/>
      <c r="N116" s="242">
        <f t="shared" si="8"/>
        <v>0</v>
      </c>
      <c r="O116" s="242"/>
      <c r="P116" s="242"/>
      <c r="Q116" s="242">
        <f t="shared" si="9"/>
        <v>0</v>
      </c>
      <c r="R116" s="242"/>
      <c r="S116" s="242"/>
      <c r="T116" s="242">
        <f t="shared" ca="1" si="10"/>
        <v>0</v>
      </c>
      <c r="U116" s="242"/>
      <c r="V116" s="242"/>
      <c r="W116" s="12"/>
      <c r="X116" s="12"/>
    </row>
    <row r="117" spans="2:24" ht="15" customHeight="1" x14ac:dyDescent="0.15">
      <c r="B117" s="244">
        <v>9</v>
      </c>
      <c r="C117" s="245"/>
      <c r="D117" s="239">
        <f t="shared" si="7"/>
        <v>0</v>
      </c>
      <c r="E117" s="240"/>
      <c r="F117" s="241"/>
      <c r="K117" s="260" t="s">
        <v>62</v>
      </c>
      <c r="L117" s="260"/>
      <c r="M117" s="260"/>
      <c r="N117" s="242">
        <f t="shared" si="8"/>
        <v>0</v>
      </c>
      <c r="O117" s="242"/>
      <c r="P117" s="242"/>
      <c r="Q117" s="242">
        <f t="shared" si="9"/>
        <v>0</v>
      </c>
      <c r="R117" s="242"/>
      <c r="S117" s="242"/>
      <c r="T117" s="242">
        <f t="shared" ca="1" si="10"/>
        <v>0</v>
      </c>
      <c r="U117" s="242"/>
      <c r="V117" s="242"/>
      <c r="W117" s="12"/>
      <c r="X117" s="12"/>
    </row>
    <row r="118" spans="2:24" ht="15" customHeight="1" x14ac:dyDescent="0.15">
      <c r="B118" s="244">
        <v>10</v>
      </c>
      <c r="C118" s="245"/>
      <c r="D118" s="239">
        <f t="shared" si="7"/>
        <v>0</v>
      </c>
      <c r="E118" s="240"/>
      <c r="F118" s="241"/>
      <c r="K118" s="260" t="s">
        <v>63</v>
      </c>
      <c r="L118" s="260"/>
      <c r="M118" s="260"/>
      <c r="N118" s="242">
        <f t="shared" si="8"/>
        <v>0</v>
      </c>
      <c r="O118" s="242"/>
      <c r="P118" s="242"/>
      <c r="Q118" s="242">
        <f t="shared" si="9"/>
        <v>0</v>
      </c>
      <c r="R118" s="242"/>
      <c r="S118" s="242"/>
      <c r="T118" s="242">
        <f t="shared" ca="1" si="10"/>
        <v>0</v>
      </c>
      <c r="U118" s="242"/>
      <c r="V118" s="242"/>
      <c r="W118" s="12"/>
      <c r="X118" s="12"/>
    </row>
    <row r="119" spans="2:24" ht="15" customHeight="1" x14ac:dyDescent="0.15">
      <c r="B119" s="244">
        <v>11</v>
      </c>
      <c r="C119" s="245"/>
      <c r="D119" s="239">
        <f t="shared" si="7"/>
        <v>0</v>
      </c>
      <c r="E119" s="240"/>
      <c r="F119" s="241"/>
      <c r="K119" s="260" t="s">
        <v>64</v>
      </c>
      <c r="L119" s="260"/>
      <c r="M119" s="260"/>
      <c r="N119" s="242">
        <f t="shared" si="8"/>
        <v>0</v>
      </c>
      <c r="O119" s="242"/>
      <c r="P119" s="242"/>
      <c r="Q119" s="242">
        <f t="shared" si="9"/>
        <v>0</v>
      </c>
      <c r="R119" s="242"/>
      <c r="S119" s="242"/>
      <c r="T119" s="242">
        <f t="shared" ca="1" si="10"/>
        <v>0</v>
      </c>
      <c r="U119" s="242"/>
      <c r="V119" s="242"/>
      <c r="W119" s="12"/>
      <c r="X119" s="12"/>
    </row>
    <row r="120" spans="2:24" ht="15" customHeight="1" x14ac:dyDescent="0.15">
      <c r="B120" s="244">
        <v>12</v>
      </c>
      <c r="C120" s="245"/>
      <c r="D120" s="239">
        <f t="shared" si="7"/>
        <v>0</v>
      </c>
      <c r="E120" s="240"/>
      <c r="F120" s="241"/>
      <c r="K120" s="260" t="s">
        <v>65</v>
      </c>
      <c r="L120" s="260"/>
      <c r="M120" s="260"/>
      <c r="N120" s="242">
        <f t="shared" si="8"/>
        <v>0</v>
      </c>
      <c r="O120" s="242"/>
      <c r="P120" s="242"/>
      <c r="Q120" s="242">
        <f t="shared" si="9"/>
        <v>0</v>
      </c>
      <c r="R120" s="242"/>
      <c r="S120" s="242"/>
      <c r="T120" s="242">
        <f t="shared" ca="1" si="10"/>
        <v>0</v>
      </c>
      <c r="U120" s="242"/>
      <c r="V120" s="242"/>
      <c r="W120" s="12"/>
      <c r="X120" s="12"/>
    </row>
    <row r="121" spans="2:24" ht="15" customHeight="1" x14ac:dyDescent="0.15">
      <c r="B121" s="244">
        <v>13</v>
      </c>
      <c r="C121" s="245"/>
      <c r="D121" s="239">
        <f t="shared" si="7"/>
        <v>0</v>
      </c>
      <c r="E121" s="240"/>
      <c r="F121" s="241"/>
      <c r="K121" s="260" t="s">
        <v>66</v>
      </c>
      <c r="L121" s="260"/>
      <c r="M121" s="260"/>
      <c r="N121" s="242">
        <f t="shared" si="8"/>
        <v>0</v>
      </c>
      <c r="O121" s="242"/>
      <c r="P121" s="242"/>
      <c r="Q121" s="242">
        <f t="shared" si="9"/>
        <v>0</v>
      </c>
      <c r="R121" s="242"/>
      <c r="S121" s="242"/>
      <c r="T121" s="242">
        <f t="shared" ca="1" si="10"/>
        <v>0</v>
      </c>
      <c r="U121" s="242"/>
      <c r="V121" s="242"/>
      <c r="W121" s="12"/>
      <c r="X121" s="12"/>
    </row>
    <row r="122" spans="2:24" ht="15" customHeight="1" x14ac:dyDescent="0.15">
      <c r="B122" s="244">
        <v>14</v>
      </c>
      <c r="C122" s="245"/>
      <c r="D122" s="239">
        <f t="shared" si="7"/>
        <v>0</v>
      </c>
      <c r="E122" s="240"/>
      <c r="F122" s="241"/>
      <c r="K122" s="260" t="s">
        <v>67</v>
      </c>
      <c r="L122" s="260"/>
      <c r="M122" s="260"/>
      <c r="N122" s="242">
        <f t="shared" si="8"/>
        <v>0</v>
      </c>
      <c r="O122" s="242"/>
      <c r="P122" s="242"/>
      <c r="Q122" s="242">
        <f t="shared" si="9"/>
        <v>0</v>
      </c>
      <c r="R122" s="242"/>
      <c r="S122" s="242"/>
      <c r="T122" s="242">
        <f t="shared" ca="1" si="10"/>
        <v>0</v>
      </c>
      <c r="U122" s="242"/>
      <c r="V122" s="242"/>
      <c r="W122" s="12"/>
      <c r="X122" s="12"/>
    </row>
    <row r="123" spans="2:24" ht="15" customHeight="1" x14ac:dyDescent="0.15">
      <c r="B123" s="244">
        <v>15</v>
      </c>
      <c r="C123" s="245"/>
      <c r="D123" s="239">
        <f t="shared" si="7"/>
        <v>0</v>
      </c>
      <c r="E123" s="240"/>
      <c r="F123" s="241"/>
      <c r="K123" s="260" t="s">
        <v>68</v>
      </c>
      <c r="L123" s="260"/>
      <c r="M123" s="260"/>
      <c r="N123" s="242">
        <f t="shared" si="8"/>
        <v>0</v>
      </c>
      <c r="O123" s="242"/>
      <c r="P123" s="242"/>
      <c r="Q123" s="242">
        <f t="shared" si="9"/>
        <v>0</v>
      </c>
      <c r="R123" s="242"/>
      <c r="S123" s="242"/>
      <c r="T123" s="242">
        <f t="shared" ca="1" si="10"/>
        <v>0</v>
      </c>
      <c r="U123" s="242"/>
      <c r="V123" s="242"/>
      <c r="W123" s="12"/>
      <c r="X123" s="12"/>
    </row>
    <row r="124" spans="2:24" ht="15" customHeight="1" x14ac:dyDescent="0.15">
      <c r="B124" s="244">
        <v>16</v>
      </c>
      <c r="C124" s="245"/>
      <c r="D124" s="239">
        <f t="shared" si="7"/>
        <v>0</v>
      </c>
      <c r="E124" s="240"/>
      <c r="F124" s="241"/>
      <c r="K124" s="260" t="s">
        <v>69</v>
      </c>
      <c r="L124" s="260"/>
      <c r="M124" s="260"/>
      <c r="N124" s="242">
        <f t="shared" si="8"/>
        <v>0</v>
      </c>
      <c r="O124" s="242"/>
      <c r="P124" s="242"/>
      <c r="Q124" s="242">
        <f t="shared" si="9"/>
        <v>0</v>
      </c>
      <c r="R124" s="242"/>
      <c r="S124" s="242"/>
      <c r="T124" s="242">
        <f t="shared" ca="1" si="10"/>
        <v>0</v>
      </c>
      <c r="U124" s="242"/>
      <c r="V124" s="242"/>
      <c r="W124" s="12"/>
      <c r="X124" s="12"/>
    </row>
    <row r="125" spans="2:24" ht="15" customHeight="1" x14ac:dyDescent="0.15">
      <c r="B125" s="244">
        <v>17</v>
      </c>
      <c r="C125" s="245"/>
      <c r="D125" s="239">
        <f t="shared" si="7"/>
        <v>0</v>
      </c>
      <c r="E125" s="240"/>
      <c r="F125" s="241"/>
      <c r="K125" s="260" t="s">
        <v>70</v>
      </c>
      <c r="L125" s="260"/>
      <c r="M125" s="260"/>
      <c r="N125" s="242">
        <f t="shared" si="8"/>
        <v>0</v>
      </c>
      <c r="O125" s="242"/>
      <c r="P125" s="242"/>
      <c r="Q125" s="242">
        <f t="shared" si="9"/>
        <v>0</v>
      </c>
      <c r="R125" s="242"/>
      <c r="S125" s="242"/>
      <c r="T125" s="242">
        <f t="shared" ca="1" si="10"/>
        <v>0</v>
      </c>
      <c r="U125" s="242"/>
      <c r="V125" s="242"/>
      <c r="W125" s="12"/>
      <c r="X125" s="12"/>
    </row>
    <row r="126" spans="2:24" ht="15" customHeight="1" x14ac:dyDescent="0.15">
      <c r="B126" s="244">
        <v>18</v>
      </c>
      <c r="C126" s="245"/>
      <c r="D126" s="239">
        <f t="shared" si="7"/>
        <v>0</v>
      </c>
      <c r="E126" s="240"/>
      <c r="F126" s="241"/>
      <c r="K126" s="260" t="s">
        <v>71</v>
      </c>
      <c r="L126" s="260"/>
      <c r="M126" s="260"/>
      <c r="N126" s="242">
        <f t="shared" si="8"/>
        <v>0</v>
      </c>
      <c r="O126" s="242"/>
      <c r="P126" s="242"/>
      <c r="Q126" s="242">
        <f t="shared" si="9"/>
        <v>0</v>
      </c>
      <c r="R126" s="242"/>
      <c r="S126" s="242"/>
      <c r="T126" s="242">
        <f t="shared" ca="1" si="10"/>
        <v>0</v>
      </c>
      <c r="U126" s="242"/>
      <c r="V126" s="242"/>
      <c r="W126" s="12"/>
      <c r="X126" s="12"/>
    </row>
    <row r="127" spans="2:24" ht="15" customHeight="1" x14ac:dyDescent="0.15">
      <c r="B127" s="244">
        <v>19</v>
      </c>
      <c r="C127" s="245"/>
      <c r="D127" s="239">
        <f t="shared" si="7"/>
        <v>0</v>
      </c>
      <c r="E127" s="240"/>
      <c r="F127" s="241"/>
      <c r="K127" s="260" t="s">
        <v>72</v>
      </c>
      <c r="L127" s="260"/>
      <c r="M127" s="260"/>
      <c r="N127" s="242">
        <f t="shared" si="8"/>
        <v>0</v>
      </c>
      <c r="O127" s="242"/>
      <c r="P127" s="242"/>
      <c r="Q127" s="242">
        <f t="shared" si="9"/>
        <v>0</v>
      </c>
      <c r="R127" s="242"/>
      <c r="S127" s="242"/>
      <c r="T127" s="242">
        <f t="shared" ca="1" si="10"/>
        <v>0</v>
      </c>
      <c r="U127" s="242"/>
      <c r="V127" s="242"/>
      <c r="W127" s="12"/>
      <c r="X127" s="12"/>
    </row>
    <row r="128" spans="2:24" ht="15" customHeight="1" x14ac:dyDescent="0.15">
      <c r="B128" s="244">
        <v>20</v>
      </c>
      <c r="C128" s="245"/>
      <c r="D128" s="239">
        <f t="shared" si="7"/>
        <v>0</v>
      </c>
      <c r="E128" s="240"/>
      <c r="F128" s="241"/>
      <c r="K128" s="260" t="s">
        <v>73</v>
      </c>
      <c r="L128" s="260"/>
      <c r="M128" s="260"/>
      <c r="N128" s="242">
        <f t="shared" si="8"/>
        <v>0</v>
      </c>
      <c r="O128" s="242"/>
      <c r="P128" s="242"/>
      <c r="Q128" s="242">
        <f t="shared" si="9"/>
        <v>0</v>
      </c>
      <c r="R128" s="242"/>
      <c r="S128" s="242"/>
      <c r="T128" s="242">
        <f t="shared" ca="1" si="10"/>
        <v>0</v>
      </c>
      <c r="U128" s="242"/>
      <c r="V128" s="242"/>
      <c r="W128" s="12"/>
      <c r="X128" s="12"/>
    </row>
    <row r="129" spans="2:24" ht="15" customHeight="1" x14ac:dyDescent="0.15">
      <c r="B129" s="244">
        <v>21</v>
      </c>
      <c r="C129" s="245"/>
      <c r="D129" s="239">
        <f t="shared" si="7"/>
        <v>0</v>
      </c>
      <c r="E129" s="240"/>
      <c r="F129" s="241"/>
      <c r="K129" s="260" t="s">
        <v>74</v>
      </c>
      <c r="L129" s="260"/>
      <c r="M129" s="260"/>
      <c r="N129" s="242">
        <f t="shared" si="8"/>
        <v>0</v>
      </c>
      <c r="O129" s="242"/>
      <c r="P129" s="242"/>
      <c r="Q129" s="242">
        <f t="shared" si="9"/>
        <v>0</v>
      </c>
      <c r="R129" s="242"/>
      <c r="S129" s="242"/>
      <c r="T129" s="242">
        <f t="shared" ca="1" si="10"/>
        <v>0</v>
      </c>
      <c r="U129" s="242"/>
      <c r="V129" s="242"/>
      <c r="W129" s="12"/>
      <c r="X129" s="12"/>
    </row>
    <row r="130" spans="2:24" ht="15" customHeight="1" x14ac:dyDescent="0.15">
      <c r="B130" s="244">
        <v>22</v>
      </c>
      <c r="C130" s="245"/>
      <c r="D130" s="239">
        <f t="shared" si="7"/>
        <v>0</v>
      </c>
      <c r="E130" s="240"/>
      <c r="F130" s="241"/>
      <c r="K130" s="260" t="s">
        <v>75</v>
      </c>
      <c r="L130" s="260"/>
      <c r="M130" s="260"/>
      <c r="N130" s="242">
        <f t="shared" si="8"/>
        <v>0</v>
      </c>
      <c r="O130" s="242"/>
      <c r="P130" s="242"/>
      <c r="Q130" s="242">
        <f t="shared" si="9"/>
        <v>0</v>
      </c>
      <c r="R130" s="242"/>
      <c r="S130" s="242"/>
      <c r="T130" s="242">
        <f t="shared" ca="1" si="10"/>
        <v>0</v>
      </c>
      <c r="U130" s="242"/>
      <c r="V130" s="242"/>
      <c r="W130" s="12"/>
      <c r="X130" s="12"/>
    </row>
    <row r="131" spans="2:24" ht="15" customHeight="1" x14ac:dyDescent="0.15">
      <c r="B131" s="244">
        <v>23</v>
      </c>
      <c r="C131" s="245"/>
      <c r="D131" s="239">
        <f t="shared" si="7"/>
        <v>0</v>
      </c>
      <c r="E131" s="240"/>
      <c r="F131" s="241"/>
      <c r="K131" s="260" t="s">
        <v>76</v>
      </c>
      <c r="L131" s="260"/>
      <c r="M131" s="260"/>
      <c r="N131" s="242">
        <f t="shared" si="8"/>
        <v>0</v>
      </c>
      <c r="O131" s="242"/>
      <c r="P131" s="242"/>
      <c r="Q131" s="242">
        <f t="shared" si="9"/>
        <v>0</v>
      </c>
      <c r="R131" s="242"/>
      <c r="S131" s="242"/>
      <c r="T131" s="242">
        <f t="shared" ca="1" si="10"/>
        <v>0</v>
      </c>
      <c r="U131" s="242"/>
      <c r="V131" s="242"/>
      <c r="W131" s="12"/>
      <c r="X131" s="12"/>
    </row>
    <row r="132" spans="2:24" ht="15" customHeight="1" x14ac:dyDescent="0.15">
      <c r="B132" s="244">
        <v>24</v>
      </c>
      <c r="C132" s="245"/>
      <c r="D132" s="239">
        <f t="shared" si="7"/>
        <v>0</v>
      </c>
      <c r="E132" s="240"/>
      <c r="F132" s="241"/>
      <c r="K132" s="263" t="s">
        <v>77</v>
      </c>
      <c r="L132" s="263"/>
      <c r="M132" s="263"/>
      <c r="N132" s="235">
        <f t="shared" si="8"/>
        <v>0</v>
      </c>
      <c r="O132" s="235"/>
      <c r="P132" s="235"/>
      <c r="Q132" s="235">
        <f t="shared" si="9"/>
        <v>0</v>
      </c>
      <c r="R132" s="235"/>
      <c r="S132" s="235"/>
      <c r="T132" s="235">
        <f t="shared" ca="1" si="10"/>
        <v>0</v>
      </c>
      <c r="U132" s="235"/>
      <c r="V132" s="235"/>
      <c r="W132" s="12"/>
      <c r="X132" s="12"/>
    </row>
    <row r="133" spans="2:24" ht="15" customHeight="1" x14ac:dyDescent="0.15">
      <c r="B133" s="244">
        <v>25</v>
      </c>
      <c r="C133" s="245"/>
      <c r="D133" s="239">
        <f t="shared" si="7"/>
        <v>0</v>
      </c>
      <c r="E133" s="240"/>
      <c r="F133" s="241"/>
      <c r="K133" s="236" t="s">
        <v>10</v>
      </c>
      <c r="L133" s="237"/>
      <c r="M133" s="238"/>
      <c r="N133" s="243">
        <f>SUM(N109:P132)</f>
        <v>0</v>
      </c>
      <c r="O133" s="243"/>
      <c r="P133" s="243"/>
      <c r="Q133" s="243">
        <f>SUM(Q109:S132)</f>
        <v>0</v>
      </c>
      <c r="R133" s="243"/>
      <c r="S133" s="243"/>
      <c r="T133" s="243">
        <f ca="1">SUM(T109:V132)</f>
        <v>0</v>
      </c>
      <c r="U133" s="243"/>
      <c r="V133" s="243"/>
      <c r="W133" s="12"/>
      <c r="X133" s="12"/>
    </row>
    <row r="134" spans="2:24" ht="15" customHeight="1" x14ac:dyDescent="0.15">
      <c r="B134" s="244">
        <v>26</v>
      </c>
      <c r="C134" s="245"/>
      <c r="D134" s="239">
        <f t="shared" si="7"/>
        <v>0</v>
      </c>
      <c r="E134" s="240"/>
      <c r="F134" s="241"/>
    </row>
    <row r="135" spans="2:24" ht="15" customHeight="1" x14ac:dyDescent="0.15">
      <c r="B135" s="244">
        <v>27</v>
      </c>
      <c r="C135" s="245"/>
      <c r="D135" s="239">
        <f t="shared" si="7"/>
        <v>0</v>
      </c>
      <c r="E135" s="240"/>
      <c r="F135" s="241"/>
    </row>
    <row r="136" spans="2:24" ht="15" customHeight="1" x14ac:dyDescent="0.15">
      <c r="B136" s="244">
        <v>28</v>
      </c>
      <c r="C136" s="245"/>
      <c r="D136" s="239">
        <f t="shared" si="7"/>
        <v>0</v>
      </c>
      <c r="E136" s="240"/>
      <c r="F136" s="241"/>
    </row>
    <row r="137" spans="2:24" ht="15" customHeight="1" x14ac:dyDescent="0.15">
      <c r="B137" s="244">
        <v>29</v>
      </c>
      <c r="C137" s="245"/>
      <c r="D137" s="239">
        <f t="shared" si="7"/>
        <v>0</v>
      </c>
      <c r="E137" s="240"/>
      <c r="F137" s="241"/>
    </row>
    <row r="138" spans="2:24" ht="15" customHeight="1" x14ac:dyDescent="0.15">
      <c r="B138" s="244">
        <v>30</v>
      </c>
      <c r="C138" s="245"/>
      <c r="D138" s="239">
        <f t="shared" si="7"/>
        <v>0</v>
      </c>
      <c r="E138" s="240"/>
      <c r="F138" s="241"/>
    </row>
    <row r="139" spans="2:24" ht="15" customHeight="1" x14ac:dyDescent="0.15">
      <c r="B139" s="261">
        <v>31</v>
      </c>
      <c r="C139" s="262"/>
      <c r="D139" s="229">
        <f t="shared" si="7"/>
        <v>0</v>
      </c>
      <c r="E139" s="230"/>
      <c r="F139" s="231"/>
    </row>
    <row r="140" spans="2:24" ht="15" customHeight="1" x14ac:dyDescent="0.15">
      <c r="B140" s="236" t="s">
        <v>10</v>
      </c>
      <c r="C140" s="237"/>
      <c r="D140" s="232">
        <f>SUM(D109:F139)</f>
        <v>0</v>
      </c>
      <c r="E140" s="233"/>
      <c r="F140" s="234"/>
    </row>
    <row r="143" spans="2:24" ht="15" customHeight="1" x14ac:dyDescent="0.15">
      <c r="B143" s="1" t="s">
        <v>84</v>
      </c>
    </row>
    <row r="144" spans="2:24" ht="15" customHeight="1" x14ac:dyDescent="0.15">
      <c r="B144" s="1" t="s">
        <v>129</v>
      </c>
    </row>
    <row r="145" spans="2:14" ht="15" customHeight="1" x14ac:dyDescent="0.15">
      <c r="B145" s="2" t="s">
        <v>6</v>
      </c>
      <c r="C145" s="256">
        <v>12500</v>
      </c>
      <c r="D145" s="256"/>
      <c r="E145" s="54" t="s">
        <v>7</v>
      </c>
      <c r="F145" s="255">
        <f t="shared" ref="F145:F150" ca="1" si="11">N57</f>
        <v>0</v>
      </c>
      <c r="G145" s="255"/>
      <c r="H145" s="54" t="s">
        <v>8</v>
      </c>
      <c r="I145" s="54" t="s">
        <v>9</v>
      </c>
      <c r="J145" s="228">
        <f t="shared" ref="J145:J150" ca="1" si="12">C145*F145</f>
        <v>0</v>
      </c>
      <c r="K145" s="228"/>
      <c r="L145" s="228"/>
      <c r="M145" s="228"/>
      <c r="N145" s="1" t="s">
        <v>4</v>
      </c>
    </row>
    <row r="146" spans="2:14" ht="15" customHeight="1" x14ac:dyDescent="0.15">
      <c r="B146" s="2" t="s">
        <v>6</v>
      </c>
      <c r="C146" s="256">
        <f>C145-100</f>
        <v>12400</v>
      </c>
      <c r="D146" s="256"/>
      <c r="E146" s="54" t="s">
        <v>7</v>
      </c>
      <c r="F146" s="255">
        <f t="shared" ca="1" si="11"/>
        <v>0</v>
      </c>
      <c r="G146" s="255"/>
      <c r="H146" s="54" t="s">
        <v>8</v>
      </c>
      <c r="I146" s="54" t="s">
        <v>9</v>
      </c>
      <c r="J146" s="257">
        <f t="shared" ca="1" si="12"/>
        <v>0</v>
      </c>
      <c r="K146" s="257"/>
      <c r="L146" s="257"/>
      <c r="M146" s="257"/>
      <c r="N146" s="1" t="s">
        <v>4</v>
      </c>
    </row>
    <row r="147" spans="2:14" ht="15" customHeight="1" x14ac:dyDescent="0.15">
      <c r="B147" s="2" t="s">
        <v>6</v>
      </c>
      <c r="C147" s="256">
        <f>C145-200</f>
        <v>12300</v>
      </c>
      <c r="D147" s="256"/>
      <c r="E147" s="54" t="s">
        <v>7</v>
      </c>
      <c r="F147" s="255">
        <f t="shared" ca="1" si="11"/>
        <v>0</v>
      </c>
      <c r="G147" s="255"/>
      <c r="H147" s="54" t="s">
        <v>8</v>
      </c>
      <c r="I147" s="54" t="s">
        <v>9</v>
      </c>
      <c r="J147" s="257">
        <f t="shared" ca="1" si="12"/>
        <v>0</v>
      </c>
      <c r="K147" s="257"/>
      <c r="L147" s="257"/>
      <c r="M147" s="257"/>
      <c r="N147" s="1" t="s">
        <v>4</v>
      </c>
    </row>
    <row r="148" spans="2:14" ht="15" customHeight="1" x14ac:dyDescent="0.15">
      <c r="B148" s="2" t="s">
        <v>6</v>
      </c>
      <c r="C148" s="256">
        <f>C145-400</f>
        <v>12100</v>
      </c>
      <c r="D148" s="256"/>
      <c r="E148" s="54" t="s">
        <v>7</v>
      </c>
      <c r="F148" s="255">
        <f t="shared" ca="1" si="11"/>
        <v>0</v>
      </c>
      <c r="G148" s="255"/>
      <c r="H148" s="54" t="s">
        <v>8</v>
      </c>
      <c r="I148" s="54" t="s">
        <v>9</v>
      </c>
      <c r="J148" s="257">
        <f t="shared" ca="1" si="12"/>
        <v>0</v>
      </c>
      <c r="K148" s="257"/>
      <c r="L148" s="257"/>
      <c r="M148" s="257"/>
      <c r="N148" s="1" t="s">
        <v>4</v>
      </c>
    </row>
    <row r="149" spans="2:14" ht="15" customHeight="1" x14ac:dyDescent="0.15">
      <c r="B149" s="2" t="s">
        <v>6</v>
      </c>
      <c r="C149" s="256">
        <f>C145-500</f>
        <v>12000</v>
      </c>
      <c r="D149" s="256"/>
      <c r="E149" s="54" t="s">
        <v>7</v>
      </c>
      <c r="F149" s="255">
        <f t="shared" ca="1" si="11"/>
        <v>0</v>
      </c>
      <c r="G149" s="255"/>
      <c r="H149" s="54" t="s">
        <v>8</v>
      </c>
      <c r="I149" s="54" t="s">
        <v>9</v>
      </c>
      <c r="J149" s="257">
        <f t="shared" ca="1" si="12"/>
        <v>0</v>
      </c>
      <c r="K149" s="257"/>
      <c r="L149" s="257"/>
      <c r="M149" s="257"/>
      <c r="N149" s="1" t="s">
        <v>4</v>
      </c>
    </row>
    <row r="150" spans="2:14" ht="15" customHeight="1" x14ac:dyDescent="0.15">
      <c r="B150" s="18" t="s">
        <v>6</v>
      </c>
      <c r="C150" s="254">
        <f>C145-800</f>
        <v>11700</v>
      </c>
      <c r="D150" s="254"/>
      <c r="E150" s="57" t="s">
        <v>7</v>
      </c>
      <c r="F150" s="255">
        <f t="shared" ca="1" si="11"/>
        <v>0</v>
      </c>
      <c r="G150" s="255"/>
      <c r="H150" s="57" t="s">
        <v>8</v>
      </c>
      <c r="I150" s="57" t="s">
        <v>9</v>
      </c>
      <c r="J150" s="258">
        <f t="shared" ca="1" si="12"/>
        <v>0</v>
      </c>
      <c r="K150" s="258"/>
      <c r="L150" s="258"/>
      <c r="M150" s="258"/>
      <c r="N150" s="16" t="s">
        <v>4</v>
      </c>
    </row>
    <row r="151" spans="2:14" ht="15" customHeight="1" x14ac:dyDescent="0.15">
      <c r="D151" s="2" t="s">
        <v>10</v>
      </c>
      <c r="F151" s="259">
        <f ca="1">SUM(F145:G150)</f>
        <v>0</v>
      </c>
      <c r="G151" s="259"/>
      <c r="H151" s="1" t="s">
        <v>8</v>
      </c>
      <c r="J151" s="228">
        <f ca="1">SUM(J145:M150)</f>
        <v>0</v>
      </c>
      <c r="K151" s="228"/>
      <c r="L151" s="228"/>
      <c r="M151" s="228"/>
      <c r="N151" s="1" t="s">
        <v>4</v>
      </c>
    </row>
    <row r="152" spans="2:14" ht="15" customHeight="1" x14ac:dyDescent="0.15">
      <c r="B152" s="1" t="s">
        <v>130</v>
      </c>
    </row>
    <row r="153" spans="2:14" ht="15" customHeight="1" x14ac:dyDescent="0.15">
      <c r="B153" s="2" t="s">
        <v>6</v>
      </c>
      <c r="C153" s="256">
        <f>C145*0.9</f>
        <v>11250</v>
      </c>
      <c r="D153" s="256"/>
      <c r="E153" s="54" t="s">
        <v>7</v>
      </c>
      <c r="F153" s="255">
        <f t="shared" ref="F153:F158" ca="1" si="13">P57</f>
        <v>0</v>
      </c>
      <c r="G153" s="255"/>
      <c r="H153" s="54" t="s">
        <v>8</v>
      </c>
      <c r="I153" s="54" t="s">
        <v>9</v>
      </c>
      <c r="J153" s="228">
        <f t="shared" ref="J153:J158" ca="1" si="14">C153*F153</f>
        <v>0</v>
      </c>
      <c r="K153" s="228"/>
      <c r="L153" s="228"/>
      <c r="M153" s="228"/>
      <c r="N153" s="1" t="s">
        <v>4</v>
      </c>
    </row>
    <row r="154" spans="2:14" ht="15" customHeight="1" x14ac:dyDescent="0.15">
      <c r="B154" s="2" t="s">
        <v>6</v>
      </c>
      <c r="C154" s="256">
        <f>C153-100</f>
        <v>11150</v>
      </c>
      <c r="D154" s="256"/>
      <c r="E154" s="54" t="s">
        <v>7</v>
      </c>
      <c r="F154" s="255">
        <f t="shared" ca="1" si="13"/>
        <v>0</v>
      </c>
      <c r="G154" s="255"/>
      <c r="H154" s="54" t="s">
        <v>8</v>
      </c>
      <c r="I154" s="54" t="s">
        <v>9</v>
      </c>
      <c r="J154" s="257">
        <f t="shared" ca="1" si="14"/>
        <v>0</v>
      </c>
      <c r="K154" s="257"/>
      <c r="L154" s="257"/>
      <c r="M154" s="257"/>
      <c r="N154" s="1" t="s">
        <v>4</v>
      </c>
    </row>
    <row r="155" spans="2:14" ht="15" customHeight="1" x14ac:dyDescent="0.15">
      <c r="B155" s="2" t="s">
        <v>6</v>
      </c>
      <c r="C155" s="256">
        <f>C153-200</f>
        <v>11050</v>
      </c>
      <c r="D155" s="256"/>
      <c r="E155" s="54" t="s">
        <v>7</v>
      </c>
      <c r="F155" s="255">
        <f t="shared" ca="1" si="13"/>
        <v>0</v>
      </c>
      <c r="G155" s="255"/>
      <c r="H155" s="54" t="s">
        <v>8</v>
      </c>
      <c r="I155" s="54" t="s">
        <v>9</v>
      </c>
      <c r="J155" s="257">
        <f t="shared" ca="1" si="14"/>
        <v>0</v>
      </c>
      <c r="K155" s="257"/>
      <c r="L155" s="257"/>
      <c r="M155" s="257"/>
      <c r="N155" s="1" t="s">
        <v>4</v>
      </c>
    </row>
    <row r="156" spans="2:14" ht="15" customHeight="1" x14ac:dyDescent="0.15">
      <c r="B156" s="2" t="s">
        <v>6</v>
      </c>
      <c r="C156" s="256">
        <f>C153-400</f>
        <v>10850</v>
      </c>
      <c r="D156" s="256"/>
      <c r="E156" s="54" t="s">
        <v>7</v>
      </c>
      <c r="F156" s="255">
        <f t="shared" ca="1" si="13"/>
        <v>0</v>
      </c>
      <c r="G156" s="255"/>
      <c r="H156" s="54" t="s">
        <v>8</v>
      </c>
      <c r="I156" s="54" t="s">
        <v>9</v>
      </c>
      <c r="J156" s="257">
        <f t="shared" ca="1" si="14"/>
        <v>0</v>
      </c>
      <c r="K156" s="257"/>
      <c r="L156" s="257"/>
      <c r="M156" s="257"/>
      <c r="N156" s="1" t="s">
        <v>4</v>
      </c>
    </row>
    <row r="157" spans="2:14" ht="15" customHeight="1" x14ac:dyDescent="0.15">
      <c r="B157" s="2" t="s">
        <v>6</v>
      </c>
      <c r="C157" s="256">
        <f>C153-500</f>
        <v>10750</v>
      </c>
      <c r="D157" s="256"/>
      <c r="E157" s="54" t="s">
        <v>7</v>
      </c>
      <c r="F157" s="255">
        <f t="shared" ca="1" si="13"/>
        <v>0</v>
      </c>
      <c r="G157" s="255"/>
      <c r="H157" s="54" t="s">
        <v>8</v>
      </c>
      <c r="I157" s="54" t="s">
        <v>9</v>
      </c>
      <c r="J157" s="257">
        <f t="shared" ca="1" si="14"/>
        <v>0</v>
      </c>
      <c r="K157" s="257"/>
      <c r="L157" s="257"/>
      <c r="M157" s="257"/>
      <c r="N157" s="1" t="s">
        <v>4</v>
      </c>
    </row>
    <row r="158" spans="2:14" ht="15" customHeight="1" x14ac:dyDescent="0.15">
      <c r="B158" s="18" t="s">
        <v>6</v>
      </c>
      <c r="C158" s="254">
        <f>C153-800</f>
        <v>10450</v>
      </c>
      <c r="D158" s="254"/>
      <c r="E158" s="57" t="s">
        <v>7</v>
      </c>
      <c r="F158" s="255">
        <f t="shared" ca="1" si="13"/>
        <v>0</v>
      </c>
      <c r="G158" s="255"/>
      <c r="H158" s="57" t="s">
        <v>8</v>
      </c>
      <c r="I158" s="57" t="s">
        <v>9</v>
      </c>
      <c r="J158" s="258">
        <f t="shared" ca="1" si="14"/>
        <v>0</v>
      </c>
      <c r="K158" s="258"/>
      <c r="L158" s="258"/>
      <c r="M158" s="258"/>
      <c r="N158" s="16" t="s">
        <v>4</v>
      </c>
    </row>
    <row r="159" spans="2:14" ht="15" customHeight="1" x14ac:dyDescent="0.15">
      <c r="D159" s="2" t="s">
        <v>10</v>
      </c>
      <c r="F159" s="259">
        <f ca="1">SUM(F153:G158)</f>
        <v>0</v>
      </c>
      <c r="G159" s="259"/>
      <c r="H159" s="1" t="s">
        <v>8</v>
      </c>
      <c r="J159" s="228">
        <f ca="1">SUM(J153:M158)</f>
        <v>0</v>
      </c>
      <c r="K159" s="228"/>
      <c r="L159" s="228"/>
      <c r="M159" s="228"/>
      <c r="N159" s="1" t="s">
        <v>4</v>
      </c>
    </row>
  </sheetData>
  <sheetProtection selectLockedCells="1"/>
  <mergeCells count="652">
    <mergeCell ref="T104:Y104"/>
    <mergeCell ref="T105:Y105"/>
    <mergeCell ref="T106:Y106"/>
    <mergeCell ref="T98:Y98"/>
    <mergeCell ref="T99:Y99"/>
    <mergeCell ref="T100:Y100"/>
    <mergeCell ref="T101:Y101"/>
    <mergeCell ref="T102:Y102"/>
    <mergeCell ref="T103:Y103"/>
    <mergeCell ref="T93:Y93"/>
    <mergeCell ref="T94:Y94"/>
    <mergeCell ref="T95:Y95"/>
    <mergeCell ref="T96:Y96"/>
    <mergeCell ref="T97:Y97"/>
    <mergeCell ref="T69:Y69"/>
    <mergeCell ref="T70:Y70"/>
    <mergeCell ref="T71:Y71"/>
    <mergeCell ref="T72:Y72"/>
    <mergeCell ref="T73:Y73"/>
    <mergeCell ref="T74:Y74"/>
    <mergeCell ref="T75:Y75"/>
    <mergeCell ref="T90:Y90"/>
    <mergeCell ref="T91:Y91"/>
    <mergeCell ref="T65:Y66"/>
    <mergeCell ref="T67:Y67"/>
    <mergeCell ref="T68:Y68"/>
    <mergeCell ref="N59:O59"/>
    <mergeCell ref="P57:Q57"/>
    <mergeCell ref="P59:Q59"/>
    <mergeCell ref="P60:Q60"/>
    <mergeCell ref="L6:N6"/>
    <mergeCell ref="L8:N8"/>
    <mergeCell ref="K51:L51"/>
    <mergeCell ref="L59:M59"/>
    <mergeCell ref="R61:S61"/>
    <mergeCell ref="N61:O61"/>
    <mergeCell ref="N58:O58"/>
    <mergeCell ref="P58:Q58"/>
    <mergeCell ref="N60:O60"/>
    <mergeCell ref="P61:Q61"/>
    <mergeCell ref="N62:O62"/>
    <mergeCell ref="N63:O63"/>
    <mergeCell ref="P62:Q62"/>
    <mergeCell ref="P63:Q63"/>
    <mergeCell ref="K23:L23"/>
    <mergeCell ref="K52:L52"/>
    <mergeCell ref="B1:O1"/>
    <mergeCell ref="Z104:AA104"/>
    <mergeCell ref="Z105:AA105"/>
    <mergeCell ref="Z106:AA106"/>
    <mergeCell ref="Z100:AA100"/>
    <mergeCell ref="Z101:AA101"/>
    <mergeCell ref="Z102:AA102"/>
    <mergeCell ref="Z103:AA103"/>
    <mergeCell ref="Z91:AA91"/>
    <mergeCell ref="Z96:AA96"/>
    <mergeCell ref="Z97:AA97"/>
    <mergeCell ref="Z98:AA98"/>
    <mergeCell ref="Z99:AA99"/>
    <mergeCell ref="Z92:AA92"/>
    <mergeCell ref="Z93:AA93"/>
    <mergeCell ref="Z94:AA94"/>
    <mergeCell ref="Z95:AA95"/>
    <mergeCell ref="Z85:AA85"/>
    <mergeCell ref="Z86:AA86"/>
    <mergeCell ref="Z87:AA87"/>
    <mergeCell ref="Z88:AA88"/>
    <mergeCell ref="Z89:AA89"/>
    <mergeCell ref="Z90:AA90"/>
    <mergeCell ref="Z67:AA67"/>
    <mergeCell ref="J145:M145"/>
    <mergeCell ref="D139:F139"/>
    <mergeCell ref="D140:F140"/>
    <mergeCell ref="N132:P132"/>
    <mergeCell ref="Q132:S132"/>
    <mergeCell ref="K133:M133"/>
    <mergeCell ref="D132:F132"/>
    <mergeCell ref="D136:F136"/>
    <mergeCell ref="F145:G145"/>
    <mergeCell ref="T132:V132"/>
    <mergeCell ref="N133:P133"/>
    <mergeCell ref="Q133:S133"/>
    <mergeCell ref="T133:V133"/>
    <mergeCell ref="N130:P130"/>
    <mergeCell ref="Q130:S130"/>
    <mergeCell ref="T130:V130"/>
    <mergeCell ref="N131:P131"/>
    <mergeCell ref="Q131:S131"/>
    <mergeCell ref="T131:V131"/>
    <mergeCell ref="N128:P128"/>
    <mergeCell ref="Q128:S128"/>
    <mergeCell ref="T128:V128"/>
    <mergeCell ref="N129:P129"/>
    <mergeCell ref="Q129:S129"/>
    <mergeCell ref="T129:V129"/>
    <mergeCell ref="N126:P126"/>
    <mergeCell ref="Q126:S126"/>
    <mergeCell ref="T126:V126"/>
    <mergeCell ref="N127:P127"/>
    <mergeCell ref="Q127:S127"/>
    <mergeCell ref="T127:V127"/>
    <mergeCell ref="N124:P124"/>
    <mergeCell ref="Q124:S124"/>
    <mergeCell ref="T124:V124"/>
    <mergeCell ref="N125:P125"/>
    <mergeCell ref="Q125:S125"/>
    <mergeCell ref="T125:V125"/>
    <mergeCell ref="N122:P122"/>
    <mergeCell ref="Q122:S122"/>
    <mergeCell ref="T122:V122"/>
    <mergeCell ref="N123:P123"/>
    <mergeCell ref="Q123:S123"/>
    <mergeCell ref="T123:V123"/>
    <mergeCell ref="N120:P120"/>
    <mergeCell ref="Q120:S120"/>
    <mergeCell ref="T120:V120"/>
    <mergeCell ref="N121:P121"/>
    <mergeCell ref="Q121:S121"/>
    <mergeCell ref="T121:V121"/>
    <mergeCell ref="N118:P118"/>
    <mergeCell ref="Q118:S118"/>
    <mergeCell ref="T118:V118"/>
    <mergeCell ref="N119:P119"/>
    <mergeCell ref="Q119:S119"/>
    <mergeCell ref="T119:V119"/>
    <mergeCell ref="N116:P116"/>
    <mergeCell ref="Q116:S116"/>
    <mergeCell ref="T116:V116"/>
    <mergeCell ref="N117:P117"/>
    <mergeCell ref="Q117:S117"/>
    <mergeCell ref="T117:V117"/>
    <mergeCell ref="N114:P114"/>
    <mergeCell ref="Q114:S114"/>
    <mergeCell ref="T114:V114"/>
    <mergeCell ref="N115:P115"/>
    <mergeCell ref="Q115:S115"/>
    <mergeCell ref="T115:V115"/>
    <mergeCell ref="Q112:S112"/>
    <mergeCell ref="T112:V112"/>
    <mergeCell ref="N113:P113"/>
    <mergeCell ref="Q113:S113"/>
    <mergeCell ref="T113:V113"/>
    <mergeCell ref="Q110:S110"/>
    <mergeCell ref="T110:V110"/>
    <mergeCell ref="N111:P111"/>
    <mergeCell ref="Q111:S111"/>
    <mergeCell ref="T111:V111"/>
    <mergeCell ref="K111:M111"/>
    <mergeCell ref="K112:M112"/>
    <mergeCell ref="K108:M108"/>
    <mergeCell ref="N108:P108"/>
    <mergeCell ref="N109:P109"/>
    <mergeCell ref="N110:P110"/>
    <mergeCell ref="N112:P112"/>
    <mergeCell ref="K113:M113"/>
    <mergeCell ref="K114:M114"/>
    <mergeCell ref="K115:M115"/>
    <mergeCell ref="K116:M116"/>
    <mergeCell ref="D115:F115"/>
    <mergeCell ref="D116:F116"/>
    <mergeCell ref="D113:F113"/>
    <mergeCell ref="D114:F114"/>
    <mergeCell ref="D127:F127"/>
    <mergeCell ref="D128:F128"/>
    <mergeCell ref="D129:F129"/>
    <mergeCell ref="D124:F124"/>
    <mergeCell ref="D117:F117"/>
    <mergeCell ref="D118:F118"/>
    <mergeCell ref="K117:M117"/>
    <mergeCell ref="K118:M118"/>
    <mergeCell ref="B136:C136"/>
    <mergeCell ref="B134:C134"/>
    <mergeCell ref="D130:F130"/>
    <mergeCell ref="D125:F125"/>
    <mergeCell ref="D126:F126"/>
    <mergeCell ref="Z66:AA66"/>
    <mergeCell ref="D108:F108"/>
    <mergeCell ref="D109:F109"/>
    <mergeCell ref="D110:F110"/>
    <mergeCell ref="K109:M109"/>
    <mergeCell ref="K110:M110"/>
    <mergeCell ref="Q108:S108"/>
    <mergeCell ref="T108:V108"/>
    <mergeCell ref="Z83:AA83"/>
    <mergeCell ref="Z84:AA84"/>
    <mergeCell ref="Q109:S109"/>
    <mergeCell ref="T109:V109"/>
    <mergeCell ref="K129:M129"/>
    <mergeCell ref="K130:M130"/>
    <mergeCell ref="K127:M127"/>
    <mergeCell ref="K128:M128"/>
    <mergeCell ref="K125:M125"/>
    <mergeCell ref="K126:M126"/>
    <mergeCell ref="K123:M123"/>
    <mergeCell ref="K131:M131"/>
    <mergeCell ref="K132:M132"/>
    <mergeCell ref="D134:F134"/>
    <mergeCell ref="B135:C135"/>
    <mergeCell ref="B132:C132"/>
    <mergeCell ref="B133:C133"/>
    <mergeCell ref="D131:F131"/>
    <mergeCell ref="D133:F133"/>
    <mergeCell ref="D135:F135"/>
    <mergeCell ref="C148:D148"/>
    <mergeCell ref="F148:G148"/>
    <mergeCell ref="C147:D147"/>
    <mergeCell ref="F147:G147"/>
    <mergeCell ref="D137:F137"/>
    <mergeCell ref="B140:C140"/>
    <mergeCell ref="F146:G146"/>
    <mergeCell ref="J151:M151"/>
    <mergeCell ref="J149:M149"/>
    <mergeCell ref="J150:M150"/>
    <mergeCell ref="F151:G151"/>
    <mergeCell ref="J147:M147"/>
    <mergeCell ref="J148:M148"/>
    <mergeCell ref="C150:D150"/>
    <mergeCell ref="F150:G150"/>
    <mergeCell ref="C149:D149"/>
    <mergeCell ref="F149:G149"/>
    <mergeCell ref="J146:M146"/>
    <mergeCell ref="C146:D146"/>
    <mergeCell ref="C145:D145"/>
    <mergeCell ref="B137:C137"/>
    <mergeCell ref="B138:C138"/>
    <mergeCell ref="B139:C139"/>
    <mergeCell ref="D138:F138"/>
    <mergeCell ref="B126:C126"/>
    <mergeCell ref="B127:C127"/>
    <mergeCell ref="B128:C128"/>
    <mergeCell ref="K119:M119"/>
    <mergeCell ref="K120:M120"/>
    <mergeCell ref="D119:F119"/>
    <mergeCell ref="D120:F120"/>
    <mergeCell ref="D121:F121"/>
    <mergeCell ref="D122:F122"/>
    <mergeCell ref="K121:M121"/>
    <mergeCell ref="K122:M122"/>
    <mergeCell ref="K124:M124"/>
    <mergeCell ref="D123:F123"/>
    <mergeCell ref="Z68:AA68"/>
    <mergeCell ref="Z69:AA69"/>
    <mergeCell ref="Z70:AA70"/>
    <mergeCell ref="Z71:AA71"/>
    <mergeCell ref="Z72:AA72"/>
    <mergeCell ref="Z73:AA73"/>
    <mergeCell ref="Z74:AA74"/>
    <mergeCell ref="Z75:AA75"/>
    <mergeCell ref="Z76:AA76"/>
    <mergeCell ref="Z77:AA77"/>
    <mergeCell ref="Z78:AA78"/>
    <mergeCell ref="Z79:AA79"/>
    <mergeCell ref="Z80:AA80"/>
    <mergeCell ref="Z81:AA81"/>
    <mergeCell ref="Z82:AA82"/>
    <mergeCell ref="B124:C124"/>
    <mergeCell ref="B125:C125"/>
    <mergeCell ref="B116:C116"/>
    <mergeCell ref="B117:C117"/>
    <mergeCell ref="B118:C118"/>
    <mergeCell ref="B119:C119"/>
    <mergeCell ref="H77:S77"/>
    <mergeCell ref="T82:Y82"/>
    <mergeCell ref="T83:Y83"/>
    <mergeCell ref="H82:S82"/>
    <mergeCell ref="F83:G83"/>
    <mergeCell ref="H83:S83"/>
    <mergeCell ref="T86:Y86"/>
    <mergeCell ref="T87:Y87"/>
    <mergeCell ref="B87:E87"/>
    <mergeCell ref="F84:G84"/>
    <mergeCell ref="H84:S84"/>
    <mergeCell ref="B85:E85"/>
    <mergeCell ref="B130:C130"/>
    <mergeCell ref="B131:C131"/>
    <mergeCell ref="B120:C120"/>
    <mergeCell ref="B121:C121"/>
    <mergeCell ref="B122:C122"/>
    <mergeCell ref="B123:C123"/>
    <mergeCell ref="A45:D45"/>
    <mergeCell ref="A46:D46"/>
    <mergeCell ref="A47:D47"/>
    <mergeCell ref="D111:F111"/>
    <mergeCell ref="D112:F112"/>
    <mergeCell ref="E52:F52"/>
    <mergeCell ref="A52:D52"/>
    <mergeCell ref="E45:F45"/>
    <mergeCell ref="E47:F47"/>
    <mergeCell ref="B72:E72"/>
    <mergeCell ref="F72:G72"/>
    <mergeCell ref="F77:G77"/>
    <mergeCell ref="B76:E76"/>
    <mergeCell ref="F76:G76"/>
    <mergeCell ref="B82:E82"/>
    <mergeCell ref="B84:E84"/>
    <mergeCell ref="F82:G82"/>
    <mergeCell ref="B83:E83"/>
    <mergeCell ref="F67:G67"/>
    <mergeCell ref="F57:I57"/>
    <mergeCell ref="H58:I58"/>
    <mergeCell ref="I53:J53"/>
    <mergeCell ref="K53:L53"/>
    <mergeCell ref="H59:I59"/>
    <mergeCell ref="B65:E66"/>
    <mergeCell ref="F59:G59"/>
    <mergeCell ref="F60:G60"/>
    <mergeCell ref="H60:I60"/>
    <mergeCell ref="A49:D49"/>
    <mergeCell ref="E51:F51"/>
    <mergeCell ref="A50:D50"/>
    <mergeCell ref="G50:H50"/>
    <mergeCell ref="A41:D41"/>
    <mergeCell ref="A48:D48"/>
    <mergeCell ref="G48:H48"/>
    <mergeCell ref="A57:E57"/>
    <mergeCell ref="A58:E58"/>
    <mergeCell ref="F58:G58"/>
    <mergeCell ref="A53:D53"/>
    <mergeCell ref="G53:H53"/>
    <mergeCell ref="A44:D44"/>
    <mergeCell ref="A51:D51"/>
    <mergeCell ref="G51:H51"/>
    <mergeCell ref="A37:D37"/>
    <mergeCell ref="A42:D42"/>
    <mergeCell ref="G42:H42"/>
    <mergeCell ref="A43:D43"/>
    <mergeCell ref="G37:H37"/>
    <mergeCell ref="E43:F43"/>
    <mergeCell ref="G43:H43"/>
    <mergeCell ref="G46:H46"/>
    <mergeCell ref="E46:F46"/>
    <mergeCell ref="G44:H44"/>
    <mergeCell ref="G45:H45"/>
    <mergeCell ref="G38:H38"/>
    <mergeCell ref="E42:F42"/>
    <mergeCell ref="E37:F37"/>
    <mergeCell ref="E44:F44"/>
    <mergeCell ref="E41:F41"/>
    <mergeCell ref="A35:D35"/>
    <mergeCell ref="G35:H35"/>
    <mergeCell ref="I35:J35"/>
    <mergeCell ref="K35:L35"/>
    <mergeCell ref="E35:F35"/>
    <mergeCell ref="I36:J36"/>
    <mergeCell ref="K36:L36"/>
    <mergeCell ref="G36:H36"/>
    <mergeCell ref="A36:D36"/>
    <mergeCell ref="E36:F36"/>
    <mergeCell ref="A34:D34"/>
    <mergeCell ref="I34:J34"/>
    <mergeCell ref="G34:H34"/>
    <mergeCell ref="K34:L34"/>
    <mergeCell ref="I32:J32"/>
    <mergeCell ref="E34:F34"/>
    <mergeCell ref="K32:L32"/>
    <mergeCell ref="A33:D33"/>
    <mergeCell ref="G33:H33"/>
    <mergeCell ref="I33:J33"/>
    <mergeCell ref="K33:L33"/>
    <mergeCell ref="A32:D32"/>
    <mergeCell ref="E32:F32"/>
    <mergeCell ref="E33:F33"/>
    <mergeCell ref="I30:J30"/>
    <mergeCell ref="K30:L30"/>
    <mergeCell ref="I31:J31"/>
    <mergeCell ref="K31:L31"/>
    <mergeCell ref="A31:D31"/>
    <mergeCell ref="G31:H31"/>
    <mergeCell ref="E31:F31"/>
    <mergeCell ref="G32:H32"/>
    <mergeCell ref="A28:D28"/>
    <mergeCell ref="A30:D30"/>
    <mergeCell ref="G30:H30"/>
    <mergeCell ref="E30:F30"/>
    <mergeCell ref="E28:F28"/>
    <mergeCell ref="E29:F29"/>
    <mergeCell ref="A29:D29"/>
    <mergeCell ref="G29:H29"/>
    <mergeCell ref="I29:J29"/>
    <mergeCell ref="K29:L29"/>
    <mergeCell ref="G28:H28"/>
    <mergeCell ref="I27:J27"/>
    <mergeCell ref="K27:L27"/>
    <mergeCell ref="I28:J28"/>
    <mergeCell ref="K28:L28"/>
    <mergeCell ref="I24:J24"/>
    <mergeCell ref="K24:L24"/>
    <mergeCell ref="A26:D26"/>
    <mergeCell ref="G26:H26"/>
    <mergeCell ref="E26:F26"/>
    <mergeCell ref="A27:D27"/>
    <mergeCell ref="G27:H27"/>
    <mergeCell ref="E27:F27"/>
    <mergeCell ref="A25:D25"/>
    <mergeCell ref="G25:H25"/>
    <mergeCell ref="I25:J25"/>
    <mergeCell ref="K25:L25"/>
    <mergeCell ref="E25:F25"/>
    <mergeCell ref="E23:F23"/>
    <mergeCell ref="G24:H24"/>
    <mergeCell ref="I26:J26"/>
    <mergeCell ref="K26:L26"/>
    <mergeCell ref="E24:F24"/>
    <mergeCell ref="A20:D20"/>
    <mergeCell ref="G22:H22"/>
    <mergeCell ref="I22:J22"/>
    <mergeCell ref="A24:D24"/>
    <mergeCell ref="E20:F20"/>
    <mergeCell ref="A23:D23"/>
    <mergeCell ref="G23:H23"/>
    <mergeCell ref="A22:D22"/>
    <mergeCell ref="I23:J23"/>
    <mergeCell ref="A19:D19"/>
    <mergeCell ref="G19:H19"/>
    <mergeCell ref="G17:L17"/>
    <mergeCell ref="E17:F18"/>
    <mergeCell ref="E19:F19"/>
    <mergeCell ref="K22:L22"/>
    <mergeCell ref="A21:D21"/>
    <mergeCell ref="G21:H21"/>
    <mergeCell ref="I21:J21"/>
    <mergeCell ref="K21:L21"/>
    <mergeCell ref="I18:J18"/>
    <mergeCell ref="K18:L18"/>
    <mergeCell ref="A17:D18"/>
    <mergeCell ref="G18:H18"/>
    <mergeCell ref="E21:F21"/>
    <mergeCell ref="E22:F22"/>
    <mergeCell ref="R3:Y3"/>
    <mergeCell ref="G20:H20"/>
    <mergeCell ref="K20:L20"/>
    <mergeCell ref="R11:V11"/>
    <mergeCell ref="O11:Q11"/>
    <mergeCell ref="L11:N11"/>
    <mergeCell ref="M17:O17"/>
    <mergeCell ref="I20:J20"/>
    <mergeCell ref="K19:L19"/>
    <mergeCell ref="I19:J19"/>
    <mergeCell ref="O6:Y7"/>
    <mergeCell ref="O8:Y10"/>
    <mergeCell ref="P17:Y17"/>
    <mergeCell ref="I37:J37"/>
    <mergeCell ref="I42:J42"/>
    <mergeCell ref="G41:H41"/>
    <mergeCell ref="G47:H47"/>
    <mergeCell ref="I47:J47"/>
    <mergeCell ref="K47:L47"/>
    <mergeCell ref="K40:L40"/>
    <mergeCell ref="I41:J41"/>
    <mergeCell ref="K46:L46"/>
    <mergeCell ref="K43:L43"/>
    <mergeCell ref="K44:L44"/>
    <mergeCell ref="K45:L45"/>
    <mergeCell ref="K42:L42"/>
    <mergeCell ref="K41:L41"/>
    <mergeCell ref="I43:J43"/>
    <mergeCell ref="I46:J46"/>
    <mergeCell ref="I45:J45"/>
    <mergeCell ref="I44:J44"/>
    <mergeCell ref="K37:L37"/>
    <mergeCell ref="I38:J38"/>
    <mergeCell ref="I39:J39"/>
    <mergeCell ref="I48:J48"/>
    <mergeCell ref="K48:L48"/>
    <mergeCell ref="E48:F48"/>
    <mergeCell ref="G49:H49"/>
    <mergeCell ref="I49:J49"/>
    <mergeCell ref="K49:L49"/>
    <mergeCell ref="E49:F49"/>
    <mergeCell ref="I50:J50"/>
    <mergeCell ref="K50:L50"/>
    <mergeCell ref="E50:F50"/>
    <mergeCell ref="I51:J51"/>
    <mergeCell ref="I52:J52"/>
    <mergeCell ref="L61:M61"/>
    <mergeCell ref="L62:M62"/>
    <mergeCell ref="L60:M60"/>
    <mergeCell ref="L63:M63"/>
    <mergeCell ref="F65:S66"/>
    <mergeCell ref="R58:S58"/>
    <mergeCell ref="R59:S59"/>
    <mergeCell ref="R60:S60"/>
    <mergeCell ref="N57:O57"/>
    <mergeCell ref="L58:M58"/>
    <mergeCell ref="G52:H52"/>
    <mergeCell ref="R57:S57"/>
    <mergeCell ref="H72:S72"/>
    <mergeCell ref="B73:E73"/>
    <mergeCell ref="R62:S62"/>
    <mergeCell ref="R63:S63"/>
    <mergeCell ref="B68:E68"/>
    <mergeCell ref="B70:E70"/>
    <mergeCell ref="F70:G70"/>
    <mergeCell ref="H70:S70"/>
    <mergeCell ref="H75:S75"/>
    <mergeCell ref="B74:E74"/>
    <mergeCell ref="F74:G74"/>
    <mergeCell ref="H74:S74"/>
    <mergeCell ref="B75:E75"/>
    <mergeCell ref="B71:E71"/>
    <mergeCell ref="F71:G71"/>
    <mergeCell ref="H71:S71"/>
    <mergeCell ref="F73:G73"/>
    <mergeCell ref="H73:S73"/>
    <mergeCell ref="H69:S69"/>
    <mergeCell ref="B69:E69"/>
    <mergeCell ref="B67:E67"/>
    <mergeCell ref="H67:S67"/>
    <mergeCell ref="F68:G68"/>
    <mergeCell ref="H68:S68"/>
    <mergeCell ref="H76:S76"/>
    <mergeCell ref="B77:E77"/>
    <mergeCell ref="T76:Y76"/>
    <mergeCell ref="T77:Y77"/>
    <mergeCell ref="F75:G75"/>
    <mergeCell ref="T80:Y80"/>
    <mergeCell ref="T81:Y81"/>
    <mergeCell ref="B80:E80"/>
    <mergeCell ref="F79:G79"/>
    <mergeCell ref="H79:S79"/>
    <mergeCell ref="B78:E78"/>
    <mergeCell ref="F78:G78"/>
    <mergeCell ref="H78:S78"/>
    <mergeCell ref="B79:E79"/>
    <mergeCell ref="T78:Y78"/>
    <mergeCell ref="T79:Y79"/>
    <mergeCell ref="F80:G80"/>
    <mergeCell ref="H80:S80"/>
    <mergeCell ref="B81:E81"/>
    <mergeCell ref="F81:G81"/>
    <mergeCell ref="H81:S81"/>
    <mergeCell ref="F85:G85"/>
    <mergeCell ref="H85:S85"/>
    <mergeCell ref="T84:Y84"/>
    <mergeCell ref="T85:Y85"/>
    <mergeCell ref="B89:E89"/>
    <mergeCell ref="F87:G87"/>
    <mergeCell ref="H87:S87"/>
    <mergeCell ref="B86:E86"/>
    <mergeCell ref="F86:G86"/>
    <mergeCell ref="H86:S86"/>
    <mergeCell ref="B91:E91"/>
    <mergeCell ref="F89:G89"/>
    <mergeCell ref="H89:S89"/>
    <mergeCell ref="B88:E88"/>
    <mergeCell ref="F88:G88"/>
    <mergeCell ref="H88:S88"/>
    <mergeCell ref="T88:Y88"/>
    <mergeCell ref="T89:Y89"/>
    <mergeCell ref="F92:G92"/>
    <mergeCell ref="F91:G91"/>
    <mergeCell ref="H91:S91"/>
    <mergeCell ref="B90:E90"/>
    <mergeCell ref="F90:G90"/>
    <mergeCell ref="H90:S90"/>
    <mergeCell ref="T92:Y92"/>
    <mergeCell ref="B93:E93"/>
    <mergeCell ref="B95:E95"/>
    <mergeCell ref="F93:G93"/>
    <mergeCell ref="H93:S93"/>
    <mergeCell ref="B92:E92"/>
    <mergeCell ref="B94:E94"/>
    <mergeCell ref="F94:G94"/>
    <mergeCell ref="H94:S94"/>
    <mergeCell ref="F95:G95"/>
    <mergeCell ref="F101:G101"/>
    <mergeCell ref="H101:S101"/>
    <mergeCell ref="B100:E100"/>
    <mergeCell ref="B101:E101"/>
    <mergeCell ref="B104:E104"/>
    <mergeCell ref="B105:E105"/>
    <mergeCell ref="B103:E103"/>
    <mergeCell ref="F103:G103"/>
    <mergeCell ref="F105:G105"/>
    <mergeCell ref="B102:E102"/>
    <mergeCell ref="F104:G104"/>
    <mergeCell ref="H103:S103"/>
    <mergeCell ref="F102:G102"/>
    <mergeCell ref="H102:S102"/>
    <mergeCell ref="H104:S104"/>
    <mergeCell ref="Q1:R1"/>
    <mergeCell ref="A55:E55"/>
    <mergeCell ref="F55:I55"/>
    <mergeCell ref="L55:M56"/>
    <mergeCell ref="N55:S55"/>
    <mergeCell ref="N56:O56"/>
    <mergeCell ref="F96:G96"/>
    <mergeCell ref="H96:S96"/>
    <mergeCell ref="P56:Q56"/>
    <mergeCell ref="R56:S56"/>
    <mergeCell ref="F56:I56"/>
    <mergeCell ref="A38:D38"/>
    <mergeCell ref="K38:L38"/>
    <mergeCell ref="K39:L39"/>
    <mergeCell ref="A40:D40"/>
    <mergeCell ref="E40:F40"/>
    <mergeCell ref="G40:H40"/>
    <mergeCell ref="I40:J40"/>
    <mergeCell ref="A39:D39"/>
    <mergeCell ref="E39:F39"/>
    <mergeCell ref="G39:H39"/>
    <mergeCell ref="E38:F38"/>
    <mergeCell ref="B96:E96"/>
    <mergeCell ref="H92:S92"/>
    <mergeCell ref="F69:G69"/>
    <mergeCell ref="J157:M157"/>
    <mergeCell ref="A56:E56"/>
    <mergeCell ref="L57:M57"/>
    <mergeCell ref="C154:D154"/>
    <mergeCell ref="F154:G154"/>
    <mergeCell ref="J154:M154"/>
    <mergeCell ref="C155:D155"/>
    <mergeCell ref="H95:S95"/>
    <mergeCell ref="F99:G99"/>
    <mergeCell ref="F155:G155"/>
    <mergeCell ref="J155:M155"/>
    <mergeCell ref="B106:E106"/>
    <mergeCell ref="H99:S99"/>
    <mergeCell ref="F100:G100"/>
    <mergeCell ref="B97:E97"/>
    <mergeCell ref="F98:G98"/>
    <mergeCell ref="H98:S98"/>
    <mergeCell ref="F97:G97"/>
    <mergeCell ref="H97:S97"/>
    <mergeCell ref="B98:E98"/>
    <mergeCell ref="H105:S105"/>
    <mergeCell ref="B99:E99"/>
    <mergeCell ref="H100:S100"/>
    <mergeCell ref="C158:D158"/>
    <mergeCell ref="F158:G158"/>
    <mergeCell ref="J158:M158"/>
    <mergeCell ref="F106:G106"/>
    <mergeCell ref="H106:S106"/>
    <mergeCell ref="B114:C114"/>
    <mergeCell ref="B129:C129"/>
    <mergeCell ref="F159:G159"/>
    <mergeCell ref="J159:M159"/>
    <mergeCell ref="C156:D156"/>
    <mergeCell ref="F156:G156"/>
    <mergeCell ref="J156:M156"/>
    <mergeCell ref="C157:D157"/>
    <mergeCell ref="F157:G157"/>
    <mergeCell ref="C153:D153"/>
    <mergeCell ref="F153:G153"/>
    <mergeCell ref="J153:M153"/>
    <mergeCell ref="B115:C115"/>
    <mergeCell ref="B108:C108"/>
    <mergeCell ref="B109:C109"/>
    <mergeCell ref="B110:C110"/>
    <mergeCell ref="B111:C111"/>
    <mergeCell ref="B112:C112"/>
    <mergeCell ref="B113:C113"/>
  </mergeCells>
  <phoneticPr fontId="3"/>
  <dataValidations xWindow="220" yWindow="529" count="15">
    <dataValidation type="list" allowBlank="1" showDropDown="1" showInputMessage="1" showErrorMessage="1" errorTitle="入力できません。" error="このセルには入力の必要はありません。" sqref="Y109:Y133 N134:Y159 C151:D151 E153:E159 C141:F144 P1:P2 A3:Q5 A1:A2 R4:Y5 A53:L53 A54:Y54 N55:S56 T55:Y66 J55:M63 A64:S66 A55:E63 F55:I55 F61:I63 C159:D159 A67:A159 B141:B143 B107:Y108 B109:C140 G109:M144 F58:G60 B145:B151 E145:E151 B153:B159 C152:M152 H153:I159 H145:I151 A17:P18 Z54:AK159 P53 Q18:Y18 Y1:AL2 AK5:AK10 A6:K16 L6:N10 L12:Y16 Z3:AJ53 AL3:AL159 AM18:AM53 AK12:AK53" xr:uid="{00000000-0002-0000-0700-000000000000}">
      <formula1>#REF!</formula1>
    </dataValidation>
    <dataValidation imeMode="on" allowBlank="1" showInputMessage="1" showErrorMessage="1" sqref="B67:E106" xr:uid="{00000000-0002-0000-0700-000001000000}"/>
    <dataValidation type="list" allowBlank="1" showDropDown="1" showInputMessage="1" showErrorMessage="1" errorTitle="入力できません。" error="このセルには入力の必要はありません。" promptTitle="保護しています。" prompt="このセルは自動集計しますので入力は不要です。" sqref="N57:S63 N109:X133 M53:O53 D109:F140 H58:I60 J153:M159 J145:M151 F145:G151 F153:G159 O19:O52 K19:M52 F56:I56" xr:uid="{00000000-0002-0000-0700-000002000000}">
      <formula1>#REF!</formula1>
    </dataValidation>
    <dataValidation type="list" imeMode="on" allowBlank="1" showInputMessage="1" showErrorMessage="1" sqref="F67:G106" xr:uid="{00000000-0002-0000-0700-000003000000}">
      <formula1>$AK$3:$AK$26</formula1>
    </dataValidation>
    <dataValidation type="list" errorStyle="warning" allowBlank="1" showDropDown="1" showInputMessage="1" showErrorMessage="1" errorTitle="入力できません。" error="このセルには入力の必要はありません。" sqref="AK11" xr:uid="{00000000-0002-0000-0700-000004000000}">
      <formula1>#REF!</formula1>
    </dataValidation>
    <dataValidation imeMode="on" allowBlank="1" showInputMessage="1" showErrorMessage="1" prompt="事業所の責任者の役職を直接入力してください。" sqref="O11:Q11" xr:uid="{00000000-0002-0000-0700-00000A000000}"/>
    <dataValidation imeMode="on" allowBlank="1" showInputMessage="1" showErrorMessage="1" prompt="事業所の責任者の氏名を直接入力してください。" sqref="R11:X11" xr:uid="{00000000-0002-0000-0700-00000B000000}"/>
    <dataValidation type="list" allowBlank="1" showInputMessage="1" showErrorMessage="1" sqref="U1" xr:uid="{00000000-0002-0000-0700-00000D000000}">
      <formula1>"4,5,6,7,8,9,10,11,12,1,2,3"</formula1>
    </dataValidation>
    <dataValidation allowBlank="1" showDropDown="1" showInputMessage="1" showErrorMessage="1" errorTitle="入力できません。" error="このセルには入力の必要はありません。" sqref="B144 B152 L11:N11" xr:uid="{00000000-0002-0000-0700-00000F000000}"/>
    <dataValidation type="list" imeMode="off" allowBlank="1" showInputMessage="1" showErrorMessage="1" sqref="P19:Y52" xr:uid="{00000000-0002-0000-0700-000006000000}">
      <formula1>"1,2,3,4,5,6,7,8,9,10,11,12,13,14,15,16,17,18,19,20,21,22,23,24,25,26,27,28,29,30,31"</formula1>
    </dataValidation>
    <dataValidation type="list" imeMode="on" allowBlank="1" showInputMessage="1" showErrorMessage="1" sqref="A19:D52" xr:uid="{00000000-0002-0000-0700-000007000000}">
      <formula1>$B$67:$B$106</formula1>
    </dataValidation>
    <dataValidation type="list" imeMode="off" allowBlank="1" showInputMessage="1" showErrorMessage="1" sqref="G19:J52" xr:uid="{00000000-0002-0000-0700-000008000000}">
      <formula1>"0,100,400"</formula1>
    </dataValidation>
    <dataValidation type="list" allowBlank="1" showDropDown="1" showInputMessage="1" showErrorMessage="1" errorTitle="入力できません。" error="このセルには入力の必要はありません。" promptTitle="保護しています。" prompt="このセルには入力できません。" sqref="E19:F52" xr:uid="{00000000-0002-0000-0700-000009000000}">
      <formula1>#REF!</formula1>
    </dataValidation>
    <dataValidation type="list" allowBlank="1" showDropDown="1" showInputMessage="1" errorTitle="入力できません。" error="このセルには入力の必要はありません。" promptTitle="保護しています。" prompt="このセルは自動集計しますので入力は不要です。" sqref="F57:I57" xr:uid="{1409E847-1767-4C4A-B63A-5A687A3C6417}">
      <formula1>#REF!</formula1>
    </dataValidation>
    <dataValidation type="list" imeMode="off" allowBlank="1" showInputMessage="1" showErrorMessage="1" sqref="N19:N52" xr:uid="{E3118D43-5DC8-4001-8FF7-5CC4130753DE}">
      <formula1>"0,1,2,3,4,5,6,7,8,9,10"</formula1>
    </dataValidation>
  </dataValidations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&amp;C－&amp;P/&amp;N－</oddFooter>
  </headerFooter>
  <rowBreaks count="2" manualBreakCount="2">
    <brk id="53" max="23" man="1"/>
    <brk id="106" max="2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AL159"/>
  <sheetViews>
    <sheetView view="pageBreakPreview" topLeftCell="A145" zoomScaleNormal="90" zoomScaleSheetLayoutView="100" workbookViewId="0">
      <selection activeCell="C154" sqref="C154:D154"/>
    </sheetView>
  </sheetViews>
  <sheetFormatPr defaultColWidth="3.75" defaultRowHeight="15" customHeight="1" x14ac:dyDescent="0.15"/>
  <cols>
    <col min="1" max="25" width="3.5" style="1" customWidth="1"/>
    <col min="26" max="36" width="3.75" style="1" customWidth="1"/>
    <col min="37" max="37" width="9" style="1" hidden="1" customWidth="1"/>
    <col min="38" max="38" width="3.75" style="1" customWidth="1"/>
    <col min="39" max="16384" width="3.75" style="1"/>
  </cols>
  <sheetData>
    <row r="1" spans="1:37" ht="15" customHeight="1" x14ac:dyDescent="0.15">
      <c r="B1" s="225" t="s">
        <v>133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" t="s">
        <v>11</v>
      </c>
      <c r="Q1" s="226" t="s">
        <v>151</v>
      </c>
      <c r="R1" s="343"/>
      <c r="S1" s="23"/>
      <c r="T1" s="19" t="s">
        <v>120</v>
      </c>
      <c r="U1" s="23"/>
      <c r="V1" s="19" t="s">
        <v>122</v>
      </c>
      <c r="W1" s="19"/>
      <c r="X1" s="19" t="s">
        <v>159</v>
      </c>
    </row>
    <row r="2" spans="1:37" ht="15" customHeight="1" x14ac:dyDescent="0.15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2"/>
      <c r="Q2" s="114"/>
      <c r="R2" s="115"/>
      <c r="S2" s="23"/>
      <c r="T2" s="19"/>
      <c r="U2" s="23"/>
      <c r="V2" s="19"/>
      <c r="W2" s="19"/>
      <c r="X2" s="19"/>
    </row>
    <row r="3" spans="1:37" ht="15" customHeight="1" x14ac:dyDescent="0.15">
      <c r="R3" s="282"/>
      <c r="S3" s="282"/>
      <c r="T3" s="282"/>
      <c r="U3" s="282"/>
      <c r="V3" s="282"/>
      <c r="W3" s="282"/>
      <c r="X3" s="282"/>
      <c r="Y3" s="282"/>
      <c r="AK3" s="1" t="s">
        <v>134</v>
      </c>
    </row>
    <row r="4" spans="1:37" ht="15" customHeight="1" x14ac:dyDescent="0.15">
      <c r="A4" s="1" t="s">
        <v>0</v>
      </c>
      <c r="AK4" s="1" t="s">
        <v>135</v>
      </c>
    </row>
    <row r="5" spans="1:37" ht="15" customHeight="1" x14ac:dyDescent="0.15">
      <c r="A5" s="1" t="s">
        <v>1</v>
      </c>
      <c r="AK5" s="3" t="s">
        <v>16</v>
      </c>
    </row>
    <row r="6" spans="1:37" ht="15" customHeight="1" x14ac:dyDescent="0.15">
      <c r="L6" s="283" t="s">
        <v>12</v>
      </c>
      <c r="M6" s="283"/>
      <c r="N6" s="283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AK6" s="3" t="s">
        <v>17</v>
      </c>
    </row>
    <row r="7" spans="1:37" ht="15" customHeight="1" x14ac:dyDescent="0.15"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AK7" s="3" t="s">
        <v>18</v>
      </c>
    </row>
    <row r="8" spans="1:37" ht="15" customHeight="1" x14ac:dyDescent="0.15">
      <c r="L8" s="283" t="s">
        <v>13</v>
      </c>
      <c r="M8" s="283"/>
      <c r="N8" s="283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AK8" s="3" t="s">
        <v>19</v>
      </c>
    </row>
    <row r="9" spans="1:37" ht="15" customHeight="1" x14ac:dyDescent="0.15"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AK9" s="3" t="s">
        <v>20</v>
      </c>
    </row>
    <row r="10" spans="1:37" ht="15" customHeight="1" x14ac:dyDescent="0.15"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AK10" s="3" t="s">
        <v>21</v>
      </c>
    </row>
    <row r="11" spans="1:37" ht="15" customHeight="1" x14ac:dyDescent="0.15">
      <c r="L11" s="313" t="s">
        <v>156</v>
      </c>
      <c r="M11" s="313"/>
      <c r="N11" s="313"/>
      <c r="O11" s="222"/>
      <c r="P11" s="222"/>
      <c r="Q11" s="222"/>
      <c r="R11" s="224"/>
      <c r="S11" s="224"/>
      <c r="T11" s="224"/>
      <c r="U11" s="224"/>
      <c r="V11" s="224"/>
      <c r="W11" s="78"/>
      <c r="X11" s="98"/>
      <c r="AK11" s="3" t="s">
        <v>108</v>
      </c>
    </row>
    <row r="12" spans="1:37" ht="15" customHeight="1" x14ac:dyDescent="0.15">
      <c r="AK12" s="3" t="s">
        <v>107</v>
      </c>
    </row>
    <row r="13" spans="1:37" ht="15" customHeight="1" x14ac:dyDescent="0.15">
      <c r="AK13" s="3" t="s">
        <v>106</v>
      </c>
    </row>
    <row r="14" spans="1:37" ht="15" customHeight="1" x14ac:dyDescent="0.15">
      <c r="A14" s="1" t="s">
        <v>42</v>
      </c>
      <c r="AK14" s="3" t="s">
        <v>105</v>
      </c>
    </row>
    <row r="15" spans="1:37" ht="15" customHeight="1" x14ac:dyDescent="0.15">
      <c r="AK15" s="3" t="s">
        <v>104</v>
      </c>
    </row>
    <row r="16" spans="1:37" ht="15" customHeight="1" x14ac:dyDescent="0.15">
      <c r="A16" s="1" t="s">
        <v>43</v>
      </c>
      <c r="AK16" s="3" t="s">
        <v>103</v>
      </c>
    </row>
    <row r="17" spans="1:38" ht="15" customHeight="1" x14ac:dyDescent="0.15">
      <c r="A17" s="306" t="s">
        <v>14</v>
      </c>
      <c r="B17" s="307"/>
      <c r="C17" s="307"/>
      <c r="D17" s="308"/>
      <c r="E17" s="295" t="s">
        <v>41</v>
      </c>
      <c r="F17" s="296"/>
      <c r="G17" s="291" t="s">
        <v>22</v>
      </c>
      <c r="H17" s="292"/>
      <c r="I17" s="292"/>
      <c r="J17" s="293"/>
      <c r="K17" s="293"/>
      <c r="L17" s="294"/>
      <c r="M17" s="291" t="s">
        <v>15</v>
      </c>
      <c r="N17" s="292"/>
      <c r="O17" s="314"/>
      <c r="P17" s="285" t="s">
        <v>27</v>
      </c>
      <c r="Q17" s="286"/>
      <c r="R17" s="286"/>
      <c r="S17" s="286"/>
      <c r="T17" s="286"/>
      <c r="U17" s="286"/>
      <c r="V17" s="286"/>
      <c r="W17" s="286"/>
      <c r="X17" s="286"/>
      <c r="Y17" s="286"/>
      <c r="Z17" s="13"/>
      <c r="AK17" s="3" t="s">
        <v>102</v>
      </c>
    </row>
    <row r="18" spans="1:38" ht="15" customHeight="1" x14ac:dyDescent="0.15">
      <c r="A18" s="309"/>
      <c r="B18" s="310"/>
      <c r="C18" s="310"/>
      <c r="D18" s="311"/>
      <c r="E18" s="297"/>
      <c r="F18" s="298"/>
      <c r="G18" s="312" t="s">
        <v>23</v>
      </c>
      <c r="H18" s="304"/>
      <c r="I18" s="303" t="s">
        <v>24</v>
      </c>
      <c r="J18" s="304"/>
      <c r="K18" s="303" t="s">
        <v>10</v>
      </c>
      <c r="L18" s="305"/>
      <c r="M18" s="87" t="s">
        <v>25</v>
      </c>
      <c r="N18" s="86" t="s">
        <v>26</v>
      </c>
      <c r="O18" s="4" t="s">
        <v>10</v>
      </c>
      <c r="P18" s="24" t="s">
        <v>28</v>
      </c>
      <c r="Q18" s="25" t="s">
        <v>29</v>
      </c>
      <c r="R18" s="25" t="s">
        <v>30</v>
      </c>
      <c r="S18" s="25" t="s">
        <v>31</v>
      </c>
      <c r="T18" s="25" t="s">
        <v>32</v>
      </c>
      <c r="U18" s="25" t="s">
        <v>33</v>
      </c>
      <c r="V18" s="25" t="s">
        <v>34</v>
      </c>
      <c r="W18" s="25" t="s">
        <v>35</v>
      </c>
      <c r="X18" s="25" t="s">
        <v>140</v>
      </c>
      <c r="Y18" s="25" t="s">
        <v>160</v>
      </c>
      <c r="AK18" s="3" t="s">
        <v>141</v>
      </c>
      <c r="AL18" s="3"/>
    </row>
    <row r="19" spans="1:38" ht="15" customHeight="1" x14ac:dyDescent="0.15">
      <c r="A19" s="288"/>
      <c r="B19" s="289"/>
      <c r="C19" s="289"/>
      <c r="D19" s="290"/>
      <c r="E19" s="299" t="str">
        <f t="shared" ref="E19:E52" si="0">IF(ISERROR((VLOOKUP(A19,$B$67:$G$106,5,0))),"",((VLOOKUP(A19,$B$67:$G$106,5,0))))</f>
        <v/>
      </c>
      <c r="F19" s="300"/>
      <c r="G19" s="280"/>
      <c r="H19" s="281"/>
      <c r="I19" s="281"/>
      <c r="J19" s="281"/>
      <c r="K19" s="301">
        <f t="shared" ref="K19:K52" si="1">SUM(G19:J19)</f>
        <v>0</v>
      </c>
      <c r="L19" s="302"/>
      <c r="M19" s="5">
        <f t="shared" ref="M19:M52" si="2">(COUNT(P19:Y19))-N19</f>
        <v>0</v>
      </c>
      <c r="N19" s="84">
        <v>0</v>
      </c>
      <c r="O19" s="85">
        <f t="shared" ref="O19:O53" si="3">SUM(M19:N19)</f>
        <v>0</v>
      </c>
      <c r="P19" s="83"/>
      <c r="Q19" s="84"/>
      <c r="R19" s="84"/>
      <c r="S19" s="84"/>
      <c r="T19" s="84"/>
      <c r="U19" s="84"/>
      <c r="V19" s="84"/>
      <c r="W19" s="84"/>
      <c r="X19" s="100"/>
      <c r="Y19" s="26"/>
      <c r="AK19" s="3" t="s">
        <v>142</v>
      </c>
      <c r="AL19" s="3"/>
    </row>
    <row r="20" spans="1:38" ht="15" customHeight="1" x14ac:dyDescent="0.15">
      <c r="A20" s="271"/>
      <c r="B20" s="272"/>
      <c r="C20" s="272"/>
      <c r="D20" s="273"/>
      <c r="E20" s="267" t="str">
        <f t="shared" si="0"/>
        <v/>
      </c>
      <c r="F20" s="268"/>
      <c r="G20" s="269"/>
      <c r="H20" s="270"/>
      <c r="I20" s="270"/>
      <c r="J20" s="270"/>
      <c r="K20" s="278">
        <f t="shared" si="1"/>
        <v>0</v>
      </c>
      <c r="L20" s="279"/>
      <c r="M20" s="6">
        <f t="shared" si="2"/>
        <v>0</v>
      </c>
      <c r="N20" s="124">
        <v>0</v>
      </c>
      <c r="O20" s="82">
        <f t="shared" si="3"/>
        <v>0</v>
      </c>
      <c r="P20" s="80"/>
      <c r="Q20" s="81"/>
      <c r="R20" s="81"/>
      <c r="S20" s="81"/>
      <c r="T20" s="81"/>
      <c r="U20" s="81"/>
      <c r="V20" s="81"/>
      <c r="W20" s="81"/>
      <c r="X20" s="99"/>
      <c r="Y20" s="81"/>
      <c r="AK20" s="3" t="s">
        <v>143</v>
      </c>
      <c r="AL20" s="3"/>
    </row>
    <row r="21" spans="1:38" ht="15" customHeight="1" x14ac:dyDescent="0.15">
      <c r="A21" s="271"/>
      <c r="B21" s="272"/>
      <c r="C21" s="272"/>
      <c r="D21" s="273"/>
      <c r="E21" s="267" t="str">
        <f t="shared" si="0"/>
        <v/>
      </c>
      <c r="F21" s="268"/>
      <c r="G21" s="269"/>
      <c r="H21" s="270"/>
      <c r="I21" s="270"/>
      <c r="J21" s="270"/>
      <c r="K21" s="278">
        <f t="shared" si="1"/>
        <v>0</v>
      </c>
      <c r="L21" s="279"/>
      <c r="M21" s="6">
        <f t="shared" si="2"/>
        <v>0</v>
      </c>
      <c r="N21" s="124">
        <v>0</v>
      </c>
      <c r="O21" s="82">
        <f t="shared" si="3"/>
        <v>0</v>
      </c>
      <c r="P21" s="80"/>
      <c r="Q21" s="81"/>
      <c r="R21" s="81"/>
      <c r="S21" s="81"/>
      <c r="T21" s="81"/>
      <c r="U21" s="81"/>
      <c r="V21" s="81"/>
      <c r="W21" s="81"/>
      <c r="X21" s="99"/>
      <c r="Y21" s="81"/>
      <c r="AK21" s="3" t="s">
        <v>144</v>
      </c>
      <c r="AL21" s="3"/>
    </row>
    <row r="22" spans="1:38" ht="15" customHeight="1" x14ac:dyDescent="0.15">
      <c r="A22" s="271"/>
      <c r="B22" s="272"/>
      <c r="C22" s="272"/>
      <c r="D22" s="273"/>
      <c r="E22" s="267" t="str">
        <f t="shared" si="0"/>
        <v/>
      </c>
      <c r="F22" s="268"/>
      <c r="G22" s="269"/>
      <c r="H22" s="270"/>
      <c r="I22" s="270"/>
      <c r="J22" s="270"/>
      <c r="K22" s="278">
        <f t="shared" si="1"/>
        <v>0</v>
      </c>
      <c r="L22" s="279"/>
      <c r="M22" s="6">
        <f t="shared" si="2"/>
        <v>0</v>
      </c>
      <c r="N22" s="124">
        <v>0</v>
      </c>
      <c r="O22" s="82">
        <f t="shared" si="3"/>
        <v>0</v>
      </c>
      <c r="P22" s="80"/>
      <c r="Q22" s="81"/>
      <c r="R22" s="81"/>
      <c r="S22" s="81"/>
      <c r="T22" s="81"/>
      <c r="U22" s="81"/>
      <c r="V22" s="81"/>
      <c r="W22" s="81"/>
      <c r="X22" s="99"/>
      <c r="Y22" s="81"/>
      <c r="AK22" s="3" t="s">
        <v>145</v>
      </c>
      <c r="AL22" s="3"/>
    </row>
    <row r="23" spans="1:38" ht="15" customHeight="1" x14ac:dyDescent="0.15">
      <c r="A23" s="271"/>
      <c r="B23" s="272"/>
      <c r="C23" s="272"/>
      <c r="D23" s="273"/>
      <c r="E23" s="267" t="str">
        <f t="shared" si="0"/>
        <v/>
      </c>
      <c r="F23" s="268"/>
      <c r="G23" s="269"/>
      <c r="H23" s="270"/>
      <c r="I23" s="270"/>
      <c r="J23" s="270"/>
      <c r="K23" s="278">
        <f t="shared" si="1"/>
        <v>0</v>
      </c>
      <c r="L23" s="279"/>
      <c r="M23" s="6">
        <f t="shared" si="2"/>
        <v>0</v>
      </c>
      <c r="N23" s="124">
        <v>0</v>
      </c>
      <c r="O23" s="82">
        <f t="shared" si="3"/>
        <v>0</v>
      </c>
      <c r="P23" s="80"/>
      <c r="Q23" s="81"/>
      <c r="R23" s="81"/>
      <c r="S23" s="81"/>
      <c r="T23" s="81"/>
      <c r="U23" s="81"/>
      <c r="V23" s="81"/>
      <c r="W23" s="81"/>
      <c r="X23" s="99"/>
      <c r="Y23" s="81"/>
      <c r="AK23" s="3" t="s">
        <v>146</v>
      </c>
      <c r="AL23" s="3"/>
    </row>
    <row r="24" spans="1:38" ht="15" customHeight="1" x14ac:dyDescent="0.15">
      <c r="A24" s="271"/>
      <c r="B24" s="272"/>
      <c r="C24" s="272"/>
      <c r="D24" s="273"/>
      <c r="E24" s="267" t="str">
        <f t="shared" si="0"/>
        <v/>
      </c>
      <c r="F24" s="268"/>
      <c r="G24" s="269"/>
      <c r="H24" s="270"/>
      <c r="I24" s="270"/>
      <c r="J24" s="270"/>
      <c r="K24" s="278">
        <f t="shared" si="1"/>
        <v>0</v>
      </c>
      <c r="L24" s="279"/>
      <c r="M24" s="6">
        <f t="shared" si="2"/>
        <v>0</v>
      </c>
      <c r="N24" s="124">
        <v>0</v>
      </c>
      <c r="O24" s="82">
        <f t="shared" si="3"/>
        <v>0</v>
      </c>
      <c r="P24" s="80"/>
      <c r="Q24" s="81"/>
      <c r="R24" s="81"/>
      <c r="S24" s="81"/>
      <c r="T24" s="81"/>
      <c r="U24" s="81"/>
      <c r="V24" s="81"/>
      <c r="W24" s="81"/>
      <c r="X24" s="99"/>
      <c r="Y24" s="81"/>
      <c r="AK24" s="3" t="s">
        <v>147</v>
      </c>
      <c r="AL24" s="3"/>
    </row>
    <row r="25" spans="1:38" ht="15" customHeight="1" x14ac:dyDescent="0.15">
      <c r="A25" s="271"/>
      <c r="B25" s="272"/>
      <c r="C25" s="272"/>
      <c r="D25" s="273"/>
      <c r="E25" s="267" t="str">
        <f t="shared" si="0"/>
        <v/>
      </c>
      <c r="F25" s="268"/>
      <c r="G25" s="269"/>
      <c r="H25" s="270"/>
      <c r="I25" s="270"/>
      <c r="J25" s="270"/>
      <c r="K25" s="278">
        <f t="shared" si="1"/>
        <v>0</v>
      </c>
      <c r="L25" s="279"/>
      <c r="M25" s="6">
        <f t="shared" si="2"/>
        <v>0</v>
      </c>
      <c r="N25" s="124">
        <v>0</v>
      </c>
      <c r="O25" s="82">
        <f t="shared" si="3"/>
        <v>0</v>
      </c>
      <c r="P25" s="80"/>
      <c r="Q25" s="81"/>
      <c r="R25" s="81"/>
      <c r="S25" s="81"/>
      <c r="T25" s="81"/>
      <c r="U25" s="81"/>
      <c r="V25" s="81"/>
      <c r="W25" s="81"/>
      <c r="X25" s="99"/>
      <c r="Y25" s="81"/>
      <c r="AK25" s="3" t="s">
        <v>148</v>
      </c>
      <c r="AL25" s="3"/>
    </row>
    <row r="26" spans="1:38" ht="15" customHeight="1" x14ac:dyDescent="0.15">
      <c r="A26" s="271"/>
      <c r="B26" s="272"/>
      <c r="C26" s="272"/>
      <c r="D26" s="273"/>
      <c r="E26" s="267" t="str">
        <f t="shared" si="0"/>
        <v/>
      </c>
      <c r="F26" s="268"/>
      <c r="G26" s="269"/>
      <c r="H26" s="270"/>
      <c r="I26" s="270"/>
      <c r="J26" s="270"/>
      <c r="K26" s="278">
        <f t="shared" si="1"/>
        <v>0</v>
      </c>
      <c r="L26" s="279"/>
      <c r="M26" s="6">
        <f t="shared" si="2"/>
        <v>0</v>
      </c>
      <c r="N26" s="124">
        <v>0</v>
      </c>
      <c r="O26" s="82">
        <f t="shared" si="3"/>
        <v>0</v>
      </c>
      <c r="P26" s="80"/>
      <c r="Q26" s="81"/>
      <c r="R26" s="81"/>
      <c r="S26" s="81"/>
      <c r="T26" s="81"/>
      <c r="U26" s="81"/>
      <c r="V26" s="81"/>
      <c r="W26" s="81"/>
      <c r="X26" s="99"/>
      <c r="Y26" s="81"/>
      <c r="AK26" s="1" t="s">
        <v>149</v>
      </c>
    </row>
    <row r="27" spans="1:38" ht="15" customHeight="1" x14ac:dyDescent="0.15">
      <c r="A27" s="271"/>
      <c r="B27" s="272"/>
      <c r="C27" s="272"/>
      <c r="D27" s="273"/>
      <c r="E27" s="267" t="str">
        <f t="shared" si="0"/>
        <v/>
      </c>
      <c r="F27" s="268"/>
      <c r="G27" s="269"/>
      <c r="H27" s="270"/>
      <c r="I27" s="270"/>
      <c r="J27" s="270"/>
      <c r="K27" s="278">
        <f t="shared" si="1"/>
        <v>0</v>
      </c>
      <c r="L27" s="279"/>
      <c r="M27" s="6">
        <f t="shared" si="2"/>
        <v>0</v>
      </c>
      <c r="N27" s="124">
        <v>0</v>
      </c>
      <c r="O27" s="82">
        <f t="shared" si="3"/>
        <v>0</v>
      </c>
      <c r="P27" s="80"/>
      <c r="Q27" s="81"/>
      <c r="R27" s="81"/>
      <c r="S27" s="81"/>
      <c r="T27" s="81"/>
      <c r="U27" s="81"/>
      <c r="V27" s="81"/>
      <c r="W27" s="81"/>
      <c r="X27" s="99"/>
      <c r="Y27" s="81"/>
    </row>
    <row r="28" spans="1:38" ht="15" customHeight="1" x14ac:dyDescent="0.15">
      <c r="A28" s="271"/>
      <c r="B28" s="272"/>
      <c r="C28" s="272"/>
      <c r="D28" s="273"/>
      <c r="E28" s="267" t="str">
        <f t="shared" si="0"/>
        <v/>
      </c>
      <c r="F28" s="268"/>
      <c r="G28" s="269"/>
      <c r="H28" s="270"/>
      <c r="I28" s="270"/>
      <c r="J28" s="270"/>
      <c r="K28" s="278">
        <f t="shared" si="1"/>
        <v>0</v>
      </c>
      <c r="L28" s="279"/>
      <c r="M28" s="6">
        <f t="shared" si="2"/>
        <v>0</v>
      </c>
      <c r="N28" s="124">
        <v>0</v>
      </c>
      <c r="O28" s="82">
        <f t="shared" si="3"/>
        <v>0</v>
      </c>
      <c r="P28" s="80"/>
      <c r="Q28" s="81"/>
      <c r="R28" s="81"/>
      <c r="S28" s="81"/>
      <c r="T28" s="81"/>
      <c r="U28" s="81"/>
      <c r="V28" s="81"/>
      <c r="W28" s="81"/>
      <c r="X28" s="99"/>
      <c r="Y28" s="81"/>
    </row>
    <row r="29" spans="1:38" ht="15" customHeight="1" x14ac:dyDescent="0.15">
      <c r="A29" s="271"/>
      <c r="B29" s="272"/>
      <c r="C29" s="272"/>
      <c r="D29" s="273"/>
      <c r="E29" s="267" t="str">
        <f t="shared" si="0"/>
        <v/>
      </c>
      <c r="F29" s="268"/>
      <c r="G29" s="269"/>
      <c r="H29" s="270"/>
      <c r="I29" s="270"/>
      <c r="J29" s="270"/>
      <c r="K29" s="278">
        <f t="shared" si="1"/>
        <v>0</v>
      </c>
      <c r="L29" s="279"/>
      <c r="M29" s="6">
        <f t="shared" si="2"/>
        <v>0</v>
      </c>
      <c r="N29" s="124">
        <v>0</v>
      </c>
      <c r="O29" s="82">
        <f t="shared" si="3"/>
        <v>0</v>
      </c>
      <c r="P29" s="80"/>
      <c r="Q29" s="81"/>
      <c r="R29" s="81"/>
      <c r="S29" s="81"/>
      <c r="T29" s="81"/>
      <c r="U29" s="81"/>
      <c r="V29" s="81"/>
      <c r="W29" s="81"/>
      <c r="X29" s="99"/>
      <c r="Y29" s="81"/>
    </row>
    <row r="30" spans="1:38" ht="15" customHeight="1" x14ac:dyDescent="0.15">
      <c r="A30" s="271"/>
      <c r="B30" s="272"/>
      <c r="C30" s="272"/>
      <c r="D30" s="273"/>
      <c r="E30" s="267" t="str">
        <f t="shared" si="0"/>
        <v/>
      </c>
      <c r="F30" s="268"/>
      <c r="G30" s="269"/>
      <c r="H30" s="270"/>
      <c r="I30" s="270"/>
      <c r="J30" s="270"/>
      <c r="K30" s="278">
        <f t="shared" si="1"/>
        <v>0</v>
      </c>
      <c r="L30" s="279"/>
      <c r="M30" s="6">
        <f t="shared" si="2"/>
        <v>0</v>
      </c>
      <c r="N30" s="124">
        <v>0</v>
      </c>
      <c r="O30" s="82">
        <f t="shared" si="3"/>
        <v>0</v>
      </c>
      <c r="P30" s="80"/>
      <c r="Q30" s="81"/>
      <c r="R30" s="81"/>
      <c r="S30" s="81"/>
      <c r="T30" s="81"/>
      <c r="U30" s="81"/>
      <c r="V30" s="81"/>
      <c r="W30" s="81"/>
      <c r="X30" s="99"/>
      <c r="Y30" s="81"/>
    </row>
    <row r="31" spans="1:38" ht="15" customHeight="1" x14ac:dyDescent="0.15">
      <c r="A31" s="271"/>
      <c r="B31" s="272"/>
      <c r="C31" s="272"/>
      <c r="D31" s="273"/>
      <c r="E31" s="267" t="str">
        <f t="shared" si="0"/>
        <v/>
      </c>
      <c r="F31" s="268"/>
      <c r="G31" s="269"/>
      <c r="H31" s="270"/>
      <c r="I31" s="270"/>
      <c r="J31" s="270"/>
      <c r="K31" s="278">
        <f t="shared" si="1"/>
        <v>0</v>
      </c>
      <c r="L31" s="279"/>
      <c r="M31" s="6">
        <f t="shared" si="2"/>
        <v>0</v>
      </c>
      <c r="N31" s="124">
        <v>0</v>
      </c>
      <c r="O31" s="82">
        <f t="shared" si="3"/>
        <v>0</v>
      </c>
      <c r="P31" s="80"/>
      <c r="Q31" s="81"/>
      <c r="R31" s="81"/>
      <c r="S31" s="81"/>
      <c r="T31" s="81"/>
      <c r="U31" s="81"/>
      <c r="V31" s="81"/>
      <c r="W31" s="81"/>
      <c r="X31" s="99"/>
      <c r="Y31" s="81"/>
    </row>
    <row r="32" spans="1:38" ht="15" customHeight="1" x14ac:dyDescent="0.15">
      <c r="A32" s="271"/>
      <c r="B32" s="272"/>
      <c r="C32" s="272"/>
      <c r="D32" s="273"/>
      <c r="E32" s="267" t="str">
        <f t="shared" si="0"/>
        <v/>
      </c>
      <c r="F32" s="268"/>
      <c r="G32" s="269"/>
      <c r="H32" s="270"/>
      <c r="I32" s="270"/>
      <c r="J32" s="270"/>
      <c r="K32" s="278">
        <f t="shared" si="1"/>
        <v>0</v>
      </c>
      <c r="L32" s="279"/>
      <c r="M32" s="6">
        <f t="shared" si="2"/>
        <v>0</v>
      </c>
      <c r="N32" s="124">
        <v>0</v>
      </c>
      <c r="O32" s="82">
        <f t="shared" si="3"/>
        <v>0</v>
      </c>
      <c r="P32" s="80"/>
      <c r="Q32" s="81"/>
      <c r="R32" s="81"/>
      <c r="S32" s="81"/>
      <c r="T32" s="81"/>
      <c r="U32" s="81"/>
      <c r="V32" s="81"/>
      <c r="W32" s="81"/>
      <c r="X32" s="99"/>
      <c r="Y32" s="81"/>
    </row>
    <row r="33" spans="1:25" ht="15" customHeight="1" x14ac:dyDescent="0.15">
      <c r="A33" s="271"/>
      <c r="B33" s="272"/>
      <c r="C33" s="272"/>
      <c r="D33" s="273"/>
      <c r="E33" s="267" t="str">
        <f t="shared" si="0"/>
        <v/>
      </c>
      <c r="F33" s="268"/>
      <c r="G33" s="269"/>
      <c r="H33" s="270"/>
      <c r="I33" s="270"/>
      <c r="J33" s="270"/>
      <c r="K33" s="278">
        <f t="shared" si="1"/>
        <v>0</v>
      </c>
      <c r="L33" s="279"/>
      <c r="M33" s="6">
        <f t="shared" si="2"/>
        <v>0</v>
      </c>
      <c r="N33" s="124">
        <v>0</v>
      </c>
      <c r="O33" s="82">
        <f t="shared" si="3"/>
        <v>0</v>
      </c>
      <c r="P33" s="80"/>
      <c r="Q33" s="81"/>
      <c r="R33" s="81"/>
      <c r="S33" s="81"/>
      <c r="T33" s="81"/>
      <c r="U33" s="81"/>
      <c r="V33" s="81"/>
      <c r="W33" s="81"/>
      <c r="X33" s="99"/>
      <c r="Y33" s="81"/>
    </row>
    <row r="34" spans="1:25" ht="15" customHeight="1" x14ac:dyDescent="0.15">
      <c r="A34" s="271"/>
      <c r="B34" s="272"/>
      <c r="C34" s="272"/>
      <c r="D34" s="273"/>
      <c r="E34" s="267" t="str">
        <f t="shared" si="0"/>
        <v/>
      </c>
      <c r="F34" s="268"/>
      <c r="G34" s="269"/>
      <c r="H34" s="270"/>
      <c r="I34" s="270"/>
      <c r="J34" s="270"/>
      <c r="K34" s="278">
        <f t="shared" si="1"/>
        <v>0</v>
      </c>
      <c r="L34" s="279"/>
      <c r="M34" s="6">
        <f t="shared" si="2"/>
        <v>0</v>
      </c>
      <c r="N34" s="124">
        <v>0</v>
      </c>
      <c r="O34" s="82">
        <f t="shared" si="3"/>
        <v>0</v>
      </c>
      <c r="P34" s="80"/>
      <c r="Q34" s="81"/>
      <c r="R34" s="81"/>
      <c r="S34" s="81"/>
      <c r="T34" s="81"/>
      <c r="U34" s="81"/>
      <c r="V34" s="81"/>
      <c r="W34" s="81"/>
      <c r="X34" s="99"/>
      <c r="Y34" s="81"/>
    </row>
    <row r="35" spans="1:25" ht="15" customHeight="1" x14ac:dyDescent="0.15">
      <c r="A35" s="271"/>
      <c r="B35" s="272"/>
      <c r="C35" s="272"/>
      <c r="D35" s="273"/>
      <c r="E35" s="267" t="str">
        <f t="shared" si="0"/>
        <v/>
      </c>
      <c r="F35" s="268"/>
      <c r="G35" s="269"/>
      <c r="H35" s="270"/>
      <c r="I35" s="270"/>
      <c r="J35" s="270"/>
      <c r="K35" s="278">
        <f t="shared" si="1"/>
        <v>0</v>
      </c>
      <c r="L35" s="279"/>
      <c r="M35" s="6">
        <f t="shared" si="2"/>
        <v>0</v>
      </c>
      <c r="N35" s="124">
        <v>0</v>
      </c>
      <c r="O35" s="82">
        <f t="shared" si="3"/>
        <v>0</v>
      </c>
      <c r="P35" s="80"/>
      <c r="Q35" s="81"/>
      <c r="R35" s="81"/>
      <c r="S35" s="81"/>
      <c r="T35" s="81"/>
      <c r="U35" s="81"/>
      <c r="V35" s="81"/>
      <c r="W35" s="81"/>
      <c r="X35" s="99"/>
      <c r="Y35" s="81"/>
    </row>
    <row r="36" spans="1:25" ht="15" customHeight="1" x14ac:dyDescent="0.15">
      <c r="A36" s="271"/>
      <c r="B36" s="272"/>
      <c r="C36" s="272"/>
      <c r="D36" s="273"/>
      <c r="E36" s="267" t="str">
        <f t="shared" si="0"/>
        <v/>
      </c>
      <c r="F36" s="268"/>
      <c r="G36" s="269"/>
      <c r="H36" s="270"/>
      <c r="I36" s="270"/>
      <c r="J36" s="270"/>
      <c r="K36" s="278">
        <f t="shared" si="1"/>
        <v>0</v>
      </c>
      <c r="L36" s="279"/>
      <c r="M36" s="6">
        <f t="shared" si="2"/>
        <v>0</v>
      </c>
      <c r="N36" s="124">
        <v>0</v>
      </c>
      <c r="O36" s="82">
        <f t="shared" si="3"/>
        <v>0</v>
      </c>
      <c r="P36" s="80"/>
      <c r="Q36" s="81"/>
      <c r="R36" s="81"/>
      <c r="S36" s="81"/>
      <c r="T36" s="81"/>
      <c r="U36" s="81"/>
      <c r="V36" s="81"/>
      <c r="W36" s="81"/>
      <c r="X36" s="99"/>
      <c r="Y36" s="81"/>
    </row>
    <row r="37" spans="1:25" ht="15" customHeight="1" x14ac:dyDescent="0.15">
      <c r="A37" s="271"/>
      <c r="B37" s="272"/>
      <c r="C37" s="272"/>
      <c r="D37" s="273"/>
      <c r="E37" s="267" t="str">
        <f t="shared" si="0"/>
        <v/>
      </c>
      <c r="F37" s="268"/>
      <c r="G37" s="269"/>
      <c r="H37" s="270"/>
      <c r="I37" s="270"/>
      <c r="J37" s="270"/>
      <c r="K37" s="278">
        <f t="shared" si="1"/>
        <v>0</v>
      </c>
      <c r="L37" s="279"/>
      <c r="M37" s="6">
        <f t="shared" si="2"/>
        <v>0</v>
      </c>
      <c r="N37" s="124">
        <v>0</v>
      </c>
      <c r="O37" s="82">
        <f t="shared" si="3"/>
        <v>0</v>
      </c>
      <c r="P37" s="80"/>
      <c r="Q37" s="81"/>
      <c r="R37" s="81"/>
      <c r="S37" s="81"/>
      <c r="T37" s="81"/>
      <c r="U37" s="81"/>
      <c r="V37" s="81"/>
      <c r="W37" s="81"/>
      <c r="X37" s="99"/>
      <c r="Y37" s="81"/>
    </row>
    <row r="38" spans="1:25" ht="15" customHeight="1" x14ac:dyDescent="0.15">
      <c r="A38" s="271"/>
      <c r="B38" s="272"/>
      <c r="C38" s="272"/>
      <c r="D38" s="273"/>
      <c r="E38" s="267" t="str">
        <f t="shared" si="0"/>
        <v/>
      </c>
      <c r="F38" s="268"/>
      <c r="G38" s="269"/>
      <c r="H38" s="270"/>
      <c r="I38" s="270"/>
      <c r="J38" s="270"/>
      <c r="K38" s="278">
        <f t="shared" si="1"/>
        <v>0</v>
      </c>
      <c r="L38" s="279"/>
      <c r="M38" s="6">
        <f t="shared" si="2"/>
        <v>0</v>
      </c>
      <c r="N38" s="124">
        <v>0</v>
      </c>
      <c r="O38" s="82">
        <f t="shared" si="3"/>
        <v>0</v>
      </c>
      <c r="P38" s="80"/>
      <c r="Q38" s="81"/>
      <c r="R38" s="81"/>
      <c r="S38" s="81"/>
      <c r="T38" s="81"/>
      <c r="U38" s="81"/>
      <c r="V38" s="81"/>
      <c r="W38" s="81"/>
      <c r="X38" s="99"/>
      <c r="Y38" s="81"/>
    </row>
    <row r="39" spans="1:25" ht="15" customHeight="1" x14ac:dyDescent="0.15">
      <c r="A39" s="271"/>
      <c r="B39" s="272"/>
      <c r="C39" s="272"/>
      <c r="D39" s="273"/>
      <c r="E39" s="267" t="str">
        <f t="shared" si="0"/>
        <v/>
      </c>
      <c r="F39" s="268"/>
      <c r="G39" s="269"/>
      <c r="H39" s="270"/>
      <c r="I39" s="270"/>
      <c r="J39" s="270"/>
      <c r="K39" s="278">
        <f t="shared" si="1"/>
        <v>0</v>
      </c>
      <c r="L39" s="279"/>
      <c r="M39" s="6">
        <f t="shared" si="2"/>
        <v>0</v>
      </c>
      <c r="N39" s="124">
        <v>0</v>
      </c>
      <c r="O39" s="82">
        <f t="shared" si="3"/>
        <v>0</v>
      </c>
      <c r="P39" s="80"/>
      <c r="Q39" s="81"/>
      <c r="R39" s="81"/>
      <c r="S39" s="81"/>
      <c r="T39" s="81"/>
      <c r="U39" s="81"/>
      <c r="V39" s="81"/>
      <c r="W39" s="81"/>
      <c r="X39" s="99"/>
      <c r="Y39" s="81"/>
    </row>
    <row r="40" spans="1:25" ht="15" customHeight="1" x14ac:dyDescent="0.15">
      <c r="A40" s="271"/>
      <c r="B40" s="272"/>
      <c r="C40" s="272"/>
      <c r="D40" s="273"/>
      <c r="E40" s="267" t="str">
        <f t="shared" si="0"/>
        <v/>
      </c>
      <c r="F40" s="268"/>
      <c r="G40" s="269"/>
      <c r="H40" s="270"/>
      <c r="I40" s="270"/>
      <c r="J40" s="270"/>
      <c r="K40" s="278">
        <f t="shared" si="1"/>
        <v>0</v>
      </c>
      <c r="L40" s="279"/>
      <c r="M40" s="6">
        <f t="shared" si="2"/>
        <v>0</v>
      </c>
      <c r="N40" s="124">
        <v>0</v>
      </c>
      <c r="O40" s="82">
        <f t="shared" si="3"/>
        <v>0</v>
      </c>
      <c r="P40" s="80"/>
      <c r="Q40" s="81"/>
      <c r="R40" s="81"/>
      <c r="S40" s="81"/>
      <c r="T40" s="81"/>
      <c r="U40" s="81"/>
      <c r="V40" s="81"/>
      <c r="W40" s="81"/>
      <c r="X40" s="99"/>
      <c r="Y40" s="81"/>
    </row>
    <row r="41" spans="1:25" ht="15" customHeight="1" x14ac:dyDescent="0.15">
      <c r="A41" s="271"/>
      <c r="B41" s="272"/>
      <c r="C41" s="272"/>
      <c r="D41" s="273"/>
      <c r="E41" s="267" t="str">
        <f t="shared" si="0"/>
        <v/>
      </c>
      <c r="F41" s="268"/>
      <c r="G41" s="269"/>
      <c r="H41" s="270"/>
      <c r="I41" s="270"/>
      <c r="J41" s="270"/>
      <c r="K41" s="278">
        <f t="shared" si="1"/>
        <v>0</v>
      </c>
      <c r="L41" s="279"/>
      <c r="M41" s="6">
        <f t="shared" si="2"/>
        <v>0</v>
      </c>
      <c r="N41" s="124">
        <v>0</v>
      </c>
      <c r="O41" s="82">
        <f t="shared" si="3"/>
        <v>0</v>
      </c>
      <c r="P41" s="80"/>
      <c r="Q41" s="81"/>
      <c r="R41" s="81"/>
      <c r="S41" s="81"/>
      <c r="T41" s="81"/>
      <c r="U41" s="81"/>
      <c r="V41" s="81"/>
      <c r="W41" s="81"/>
      <c r="X41" s="99"/>
      <c r="Y41" s="81"/>
    </row>
    <row r="42" spans="1:25" ht="15" customHeight="1" x14ac:dyDescent="0.15">
      <c r="A42" s="271"/>
      <c r="B42" s="272"/>
      <c r="C42" s="272"/>
      <c r="D42" s="273"/>
      <c r="E42" s="267" t="str">
        <f t="shared" si="0"/>
        <v/>
      </c>
      <c r="F42" s="268"/>
      <c r="G42" s="269"/>
      <c r="H42" s="270"/>
      <c r="I42" s="270"/>
      <c r="J42" s="270"/>
      <c r="K42" s="278">
        <f t="shared" si="1"/>
        <v>0</v>
      </c>
      <c r="L42" s="279"/>
      <c r="M42" s="6">
        <f t="shared" si="2"/>
        <v>0</v>
      </c>
      <c r="N42" s="124">
        <v>0</v>
      </c>
      <c r="O42" s="82">
        <f t="shared" si="3"/>
        <v>0</v>
      </c>
      <c r="P42" s="80"/>
      <c r="Q42" s="81"/>
      <c r="R42" s="81"/>
      <c r="S42" s="81"/>
      <c r="T42" s="81"/>
      <c r="U42" s="81"/>
      <c r="V42" s="81"/>
      <c r="W42" s="81"/>
      <c r="X42" s="99"/>
      <c r="Y42" s="81"/>
    </row>
    <row r="43" spans="1:25" ht="15" customHeight="1" x14ac:dyDescent="0.15">
      <c r="A43" s="271"/>
      <c r="B43" s="272"/>
      <c r="C43" s="272"/>
      <c r="D43" s="273"/>
      <c r="E43" s="267" t="str">
        <f t="shared" si="0"/>
        <v/>
      </c>
      <c r="F43" s="268"/>
      <c r="G43" s="269"/>
      <c r="H43" s="270"/>
      <c r="I43" s="270"/>
      <c r="J43" s="270"/>
      <c r="K43" s="278">
        <f t="shared" si="1"/>
        <v>0</v>
      </c>
      <c r="L43" s="279"/>
      <c r="M43" s="6">
        <f t="shared" si="2"/>
        <v>0</v>
      </c>
      <c r="N43" s="124">
        <v>0</v>
      </c>
      <c r="O43" s="82">
        <f t="shared" si="3"/>
        <v>0</v>
      </c>
      <c r="P43" s="80"/>
      <c r="Q43" s="81"/>
      <c r="R43" s="81"/>
      <c r="S43" s="81"/>
      <c r="T43" s="81"/>
      <c r="U43" s="81"/>
      <c r="V43" s="81"/>
      <c r="W43" s="81"/>
      <c r="X43" s="99"/>
      <c r="Y43" s="81"/>
    </row>
    <row r="44" spans="1:25" ht="15" customHeight="1" x14ac:dyDescent="0.15">
      <c r="A44" s="271"/>
      <c r="B44" s="272"/>
      <c r="C44" s="272"/>
      <c r="D44" s="273"/>
      <c r="E44" s="267" t="str">
        <f t="shared" si="0"/>
        <v/>
      </c>
      <c r="F44" s="268"/>
      <c r="G44" s="269"/>
      <c r="H44" s="270"/>
      <c r="I44" s="270"/>
      <c r="J44" s="270"/>
      <c r="K44" s="278">
        <f t="shared" si="1"/>
        <v>0</v>
      </c>
      <c r="L44" s="279"/>
      <c r="M44" s="6">
        <f t="shared" si="2"/>
        <v>0</v>
      </c>
      <c r="N44" s="124">
        <v>0</v>
      </c>
      <c r="O44" s="82">
        <f t="shared" si="3"/>
        <v>0</v>
      </c>
      <c r="P44" s="80"/>
      <c r="Q44" s="81"/>
      <c r="R44" s="81"/>
      <c r="S44" s="81"/>
      <c r="T44" s="81"/>
      <c r="U44" s="81"/>
      <c r="V44" s="81"/>
      <c r="W44" s="81"/>
      <c r="X44" s="99"/>
      <c r="Y44" s="81"/>
    </row>
    <row r="45" spans="1:25" ht="15" customHeight="1" x14ac:dyDescent="0.15">
      <c r="A45" s="271"/>
      <c r="B45" s="272"/>
      <c r="C45" s="272"/>
      <c r="D45" s="273"/>
      <c r="E45" s="267" t="str">
        <f t="shared" si="0"/>
        <v/>
      </c>
      <c r="F45" s="268"/>
      <c r="G45" s="269"/>
      <c r="H45" s="270"/>
      <c r="I45" s="270"/>
      <c r="J45" s="270"/>
      <c r="K45" s="278">
        <f t="shared" si="1"/>
        <v>0</v>
      </c>
      <c r="L45" s="279"/>
      <c r="M45" s="6">
        <f t="shared" si="2"/>
        <v>0</v>
      </c>
      <c r="N45" s="124">
        <v>0</v>
      </c>
      <c r="O45" s="82">
        <f t="shared" si="3"/>
        <v>0</v>
      </c>
      <c r="P45" s="80"/>
      <c r="Q45" s="81"/>
      <c r="R45" s="81"/>
      <c r="S45" s="81"/>
      <c r="T45" s="81"/>
      <c r="U45" s="81"/>
      <c r="V45" s="81"/>
      <c r="W45" s="81"/>
      <c r="X45" s="99"/>
      <c r="Y45" s="81"/>
    </row>
    <row r="46" spans="1:25" ht="15" customHeight="1" x14ac:dyDescent="0.15">
      <c r="A46" s="271"/>
      <c r="B46" s="272"/>
      <c r="C46" s="272"/>
      <c r="D46" s="273"/>
      <c r="E46" s="267" t="str">
        <f t="shared" si="0"/>
        <v/>
      </c>
      <c r="F46" s="268"/>
      <c r="G46" s="269"/>
      <c r="H46" s="270"/>
      <c r="I46" s="270"/>
      <c r="J46" s="270"/>
      <c r="K46" s="278">
        <f t="shared" si="1"/>
        <v>0</v>
      </c>
      <c r="L46" s="279"/>
      <c r="M46" s="6">
        <f t="shared" si="2"/>
        <v>0</v>
      </c>
      <c r="N46" s="124">
        <v>0</v>
      </c>
      <c r="O46" s="82">
        <f t="shared" si="3"/>
        <v>0</v>
      </c>
      <c r="P46" s="80"/>
      <c r="Q46" s="81"/>
      <c r="R46" s="81"/>
      <c r="S46" s="81"/>
      <c r="T46" s="81"/>
      <c r="U46" s="81"/>
      <c r="V46" s="81"/>
      <c r="W46" s="81"/>
      <c r="X46" s="99"/>
      <c r="Y46" s="81"/>
    </row>
    <row r="47" spans="1:25" ht="15" customHeight="1" x14ac:dyDescent="0.15">
      <c r="A47" s="271"/>
      <c r="B47" s="272"/>
      <c r="C47" s="272"/>
      <c r="D47" s="273"/>
      <c r="E47" s="267" t="str">
        <f t="shared" si="0"/>
        <v/>
      </c>
      <c r="F47" s="268"/>
      <c r="G47" s="269"/>
      <c r="H47" s="270"/>
      <c r="I47" s="270"/>
      <c r="J47" s="270"/>
      <c r="K47" s="278">
        <f t="shared" si="1"/>
        <v>0</v>
      </c>
      <c r="L47" s="279"/>
      <c r="M47" s="6">
        <f t="shared" si="2"/>
        <v>0</v>
      </c>
      <c r="N47" s="124">
        <v>0</v>
      </c>
      <c r="O47" s="82">
        <f t="shared" si="3"/>
        <v>0</v>
      </c>
      <c r="P47" s="80"/>
      <c r="Q47" s="81"/>
      <c r="R47" s="81"/>
      <c r="S47" s="81"/>
      <c r="T47" s="81"/>
      <c r="U47" s="81"/>
      <c r="V47" s="81"/>
      <c r="W47" s="81"/>
      <c r="X47" s="99"/>
      <c r="Y47" s="81"/>
    </row>
    <row r="48" spans="1:25" ht="15" customHeight="1" x14ac:dyDescent="0.15">
      <c r="A48" s="271"/>
      <c r="B48" s="272"/>
      <c r="C48" s="272"/>
      <c r="D48" s="273"/>
      <c r="E48" s="267" t="str">
        <f t="shared" si="0"/>
        <v/>
      </c>
      <c r="F48" s="268"/>
      <c r="G48" s="269"/>
      <c r="H48" s="270"/>
      <c r="I48" s="270"/>
      <c r="J48" s="270"/>
      <c r="K48" s="278">
        <f t="shared" si="1"/>
        <v>0</v>
      </c>
      <c r="L48" s="279"/>
      <c r="M48" s="6">
        <f t="shared" si="2"/>
        <v>0</v>
      </c>
      <c r="N48" s="124">
        <v>0</v>
      </c>
      <c r="O48" s="82">
        <f t="shared" si="3"/>
        <v>0</v>
      </c>
      <c r="P48" s="80"/>
      <c r="Q48" s="81"/>
      <c r="R48" s="81"/>
      <c r="S48" s="81"/>
      <c r="T48" s="81"/>
      <c r="U48" s="81"/>
      <c r="V48" s="81"/>
      <c r="W48" s="81"/>
      <c r="X48" s="99"/>
      <c r="Y48" s="81"/>
    </row>
    <row r="49" spans="1:25" ht="15" customHeight="1" x14ac:dyDescent="0.15">
      <c r="A49" s="271"/>
      <c r="B49" s="272"/>
      <c r="C49" s="272"/>
      <c r="D49" s="273"/>
      <c r="E49" s="267" t="str">
        <f t="shared" si="0"/>
        <v/>
      </c>
      <c r="F49" s="268"/>
      <c r="G49" s="269"/>
      <c r="H49" s="270"/>
      <c r="I49" s="270"/>
      <c r="J49" s="270"/>
      <c r="K49" s="278">
        <f t="shared" si="1"/>
        <v>0</v>
      </c>
      <c r="L49" s="279"/>
      <c r="M49" s="6">
        <f t="shared" si="2"/>
        <v>0</v>
      </c>
      <c r="N49" s="124">
        <v>0</v>
      </c>
      <c r="O49" s="82">
        <f t="shared" si="3"/>
        <v>0</v>
      </c>
      <c r="P49" s="80"/>
      <c r="Q49" s="81"/>
      <c r="R49" s="81"/>
      <c r="S49" s="81"/>
      <c r="T49" s="81"/>
      <c r="U49" s="81"/>
      <c r="V49" s="81"/>
      <c r="W49" s="81"/>
      <c r="X49" s="99"/>
      <c r="Y49" s="81"/>
    </row>
    <row r="50" spans="1:25" ht="15" customHeight="1" x14ac:dyDescent="0.15">
      <c r="A50" s="271"/>
      <c r="B50" s="272"/>
      <c r="C50" s="272"/>
      <c r="D50" s="273"/>
      <c r="E50" s="267" t="str">
        <f t="shared" si="0"/>
        <v/>
      </c>
      <c r="F50" s="268"/>
      <c r="G50" s="269"/>
      <c r="H50" s="270"/>
      <c r="I50" s="270"/>
      <c r="J50" s="270"/>
      <c r="K50" s="278">
        <f t="shared" si="1"/>
        <v>0</v>
      </c>
      <c r="L50" s="279"/>
      <c r="M50" s="6">
        <f t="shared" si="2"/>
        <v>0</v>
      </c>
      <c r="N50" s="124">
        <v>0</v>
      </c>
      <c r="O50" s="82">
        <f t="shared" si="3"/>
        <v>0</v>
      </c>
      <c r="P50" s="80"/>
      <c r="Q50" s="81"/>
      <c r="R50" s="81"/>
      <c r="S50" s="81"/>
      <c r="T50" s="81"/>
      <c r="U50" s="81"/>
      <c r="V50" s="81"/>
      <c r="W50" s="81"/>
      <c r="X50" s="99"/>
      <c r="Y50" s="81"/>
    </row>
    <row r="51" spans="1:25" ht="15" customHeight="1" x14ac:dyDescent="0.15">
      <c r="A51" s="271"/>
      <c r="B51" s="272"/>
      <c r="C51" s="272"/>
      <c r="D51" s="273"/>
      <c r="E51" s="267" t="str">
        <f t="shared" si="0"/>
        <v/>
      </c>
      <c r="F51" s="268"/>
      <c r="G51" s="269"/>
      <c r="H51" s="270"/>
      <c r="I51" s="270"/>
      <c r="J51" s="270"/>
      <c r="K51" s="278">
        <f t="shared" si="1"/>
        <v>0</v>
      </c>
      <c r="L51" s="279"/>
      <c r="M51" s="6">
        <f t="shared" si="2"/>
        <v>0</v>
      </c>
      <c r="N51" s="124">
        <v>0</v>
      </c>
      <c r="O51" s="82">
        <f t="shared" si="3"/>
        <v>0</v>
      </c>
      <c r="P51" s="80"/>
      <c r="Q51" s="81"/>
      <c r="R51" s="81"/>
      <c r="S51" s="81"/>
      <c r="T51" s="81"/>
      <c r="U51" s="81"/>
      <c r="V51" s="81"/>
      <c r="W51" s="81"/>
      <c r="X51" s="99"/>
      <c r="Y51" s="81"/>
    </row>
    <row r="52" spans="1:25" ht="15" customHeight="1" x14ac:dyDescent="0.15">
      <c r="A52" s="396"/>
      <c r="B52" s="397"/>
      <c r="C52" s="397"/>
      <c r="D52" s="398"/>
      <c r="E52" s="319" t="str">
        <f t="shared" si="0"/>
        <v/>
      </c>
      <c r="F52" s="320"/>
      <c r="G52" s="395"/>
      <c r="H52" s="394"/>
      <c r="I52" s="394"/>
      <c r="J52" s="394"/>
      <c r="K52" s="399">
        <f t="shared" si="1"/>
        <v>0</v>
      </c>
      <c r="L52" s="400"/>
      <c r="M52" s="7">
        <f t="shared" si="2"/>
        <v>0</v>
      </c>
      <c r="N52" s="124">
        <v>0</v>
      </c>
      <c r="O52" s="89">
        <f t="shared" si="3"/>
        <v>0</v>
      </c>
      <c r="P52" s="90"/>
      <c r="Q52" s="88"/>
      <c r="R52" s="88"/>
      <c r="S52" s="88"/>
      <c r="T52" s="88"/>
      <c r="U52" s="88"/>
      <c r="V52" s="88"/>
      <c r="W52" s="88"/>
      <c r="X52" s="101"/>
      <c r="Y52" s="88"/>
    </row>
    <row r="53" spans="1:25" ht="15" customHeight="1" x14ac:dyDescent="0.15">
      <c r="A53" s="276"/>
      <c r="B53" s="277"/>
      <c r="C53" s="277"/>
      <c r="D53" s="277"/>
      <c r="E53" s="8"/>
      <c r="F53" s="8"/>
      <c r="G53" s="237"/>
      <c r="H53" s="237"/>
      <c r="I53" s="237"/>
      <c r="J53" s="237"/>
      <c r="K53" s="237"/>
      <c r="L53" s="238"/>
      <c r="M53" s="9">
        <f>SUM(M19:M52)</f>
        <v>0</v>
      </c>
      <c r="N53" s="10">
        <f>SUM(N19:N52)</f>
        <v>0</v>
      </c>
      <c r="O53" s="11">
        <f t="shared" si="3"/>
        <v>0</v>
      </c>
      <c r="P53" s="27"/>
      <c r="Q53" s="28"/>
      <c r="R53" s="28"/>
      <c r="S53" s="28"/>
      <c r="T53" s="28"/>
      <c r="U53" s="28"/>
      <c r="V53" s="28"/>
      <c r="W53" s="28"/>
      <c r="X53" s="28"/>
      <c r="Y53" s="29"/>
    </row>
    <row r="54" spans="1:25" ht="15" customHeight="1" x14ac:dyDescent="0.15">
      <c r="A54" s="1" t="s">
        <v>78</v>
      </c>
      <c r="L54" s="1" t="s">
        <v>79</v>
      </c>
    </row>
    <row r="55" spans="1:25" ht="15" customHeight="1" x14ac:dyDescent="0.15">
      <c r="A55" s="344" t="s">
        <v>45</v>
      </c>
      <c r="B55" s="344"/>
      <c r="C55" s="344"/>
      <c r="D55" s="344"/>
      <c r="E55" s="344"/>
      <c r="F55" s="345" t="s">
        <v>46</v>
      </c>
      <c r="G55" s="346"/>
      <c r="H55" s="346"/>
      <c r="I55" s="347"/>
      <c r="K55" s="12"/>
      <c r="L55" s="348" t="s">
        <v>22</v>
      </c>
      <c r="M55" s="348"/>
      <c r="N55" s="350" t="s">
        <v>47</v>
      </c>
      <c r="O55" s="350"/>
      <c r="P55" s="350"/>
      <c r="Q55" s="350"/>
      <c r="R55" s="350"/>
      <c r="S55" s="350"/>
    </row>
    <row r="56" spans="1:25" ht="15" customHeight="1" x14ac:dyDescent="0.15">
      <c r="A56" s="369" t="s">
        <v>44</v>
      </c>
      <c r="B56" s="369"/>
      <c r="C56" s="369"/>
      <c r="D56" s="369"/>
      <c r="E56" s="369"/>
      <c r="F56" s="354">
        <f>COUNTA(B67:E106)</f>
        <v>0</v>
      </c>
      <c r="G56" s="354"/>
      <c r="H56" s="354"/>
      <c r="I56" s="355"/>
      <c r="K56" s="12"/>
      <c r="L56" s="349"/>
      <c r="M56" s="349"/>
      <c r="N56" s="351" t="s">
        <v>25</v>
      </c>
      <c r="O56" s="352"/>
      <c r="P56" s="352" t="s">
        <v>26</v>
      </c>
      <c r="Q56" s="352"/>
      <c r="R56" s="352" t="s">
        <v>10</v>
      </c>
      <c r="S56" s="353"/>
    </row>
    <row r="57" spans="1:25" ht="15" customHeight="1" x14ac:dyDescent="0.15">
      <c r="A57" s="375" t="s">
        <v>81</v>
      </c>
      <c r="B57" s="375"/>
      <c r="C57" s="375"/>
      <c r="D57" s="375"/>
      <c r="E57" s="375"/>
      <c r="F57" s="370">
        <f>34-(COUNTIF(O19:O52,0))</f>
        <v>0</v>
      </c>
      <c r="G57" s="370"/>
      <c r="H57" s="370"/>
      <c r="I57" s="371"/>
      <c r="K57" s="12"/>
      <c r="L57" s="372">
        <v>0</v>
      </c>
      <c r="M57" s="372"/>
      <c r="N57" s="315">
        <f t="shared" ref="N57:N62" ca="1" si="4">SUMIF($K$19:$L$52,L57,$M$19:$M$52)</f>
        <v>0</v>
      </c>
      <c r="O57" s="316"/>
      <c r="P57" s="316">
        <f t="shared" ref="P57:P62" ca="1" si="5">SUMIF($K$19:$L$52,L57,$N$19:$N$52)</f>
        <v>0</v>
      </c>
      <c r="Q57" s="316"/>
      <c r="R57" s="316">
        <f t="shared" ref="R57:R62" ca="1" si="6">SUM(N57:Q57)</f>
        <v>0</v>
      </c>
      <c r="S57" s="373"/>
    </row>
    <row r="58" spans="1:25" ht="15" customHeight="1" x14ac:dyDescent="0.15">
      <c r="A58" s="376" t="s">
        <v>82</v>
      </c>
      <c r="B58" s="376"/>
      <c r="C58" s="376"/>
      <c r="D58" s="376"/>
      <c r="E58" s="376"/>
      <c r="F58" s="358" t="s">
        <v>25</v>
      </c>
      <c r="G58" s="359"/>
      <c r="H58" s="366">
        <f>M53</f>
        <v>0</v>
      </c>
      <c r="I58" s="367"/>
      <c r="K58" s="12"/>
      <c r="L58" s="364">
        <v>100</v>
      </c>
      <c r="M58" s="364"/>
      <c r="N58" s="365">
        <f t="shared" ca="1" si="4"/>
        <v>0</v>
      </c>
      <c r="O58" s="356"/>
      <c r="P58" s="316">
        <f t="shared" ca="1" si="5"/>
        <v>0</v>
      </c>
      <c r="Q58" s="316"/>
      <c r="R58" s="356">
        <f t="shared" ca="1" si="6"/>
        <v>0</v>
      </c>
      <c r="S58" s="357"/>
    </row>
    <row r="59" spans="1:25" ht="15" customHeight="1" x14ac:dyDescent="0.15">
      <c r="A59" s="13"/>
      <c r="B59" s="12"/>
      <c r="C59" s="12"/>
      <c r="D59" s="12"/>
      <c r="E59" s="14"/>
      <c r="F59" s="358" t="s">
        <v>26</v>
      </c>
      <c r="G59" s="359"/>
      <c r="H59" s="366">
        <f>N53</f>
        <v>0</v>
      </c>
      <c r="I59" s="367"/>
      <c r="K59" s="12"/>
      <c r="L59" s="364">
        <v>200</v>
      </c>
      <c r="M59" s="364"/>
      <c r="N59" s="365">
        <f t="shared" ca="1" si="4"/>
        <v>0</v>
      </c>
      <c r="O59" s="356"/>
      <c r="P59" s="316">
        <f t="shared" ca="1" si="5"/>
        <v>0</v>
      </c>
      <c r="Q59" s="316"/>
      <c r="R59" s="356">
        <f t="shared" ca="1" si="6"/>
        <v>0</v>
      </c>
      <c r="S59" s="357"/>
    </row>
    <row r="60" spans="1:25" ht="15" customHeight="1" x14ac:dyDescent="0.15">
      <c r="A60" s="15"/>
      <c r="B60" s="16"/>
      <c r="C60" s="16"/>
      <c r="D60" s="16"/>
      <c r="E60" s="17"/>
      <c r="F60" s="360" t="s">
        <v>10</v>
      </c>
      <c r="G60" s="361"/>
      <c r="H60" s="362">
        <f>SUM(H58:I59)</f>
        <v>0</v>
      </c>
      <c r="I60" s="363"/>
      <c r="K60" s="12"/>
      <c r="L60" s="364">
        <v>400</v>
      </c>
      <c r="M60" s="364"/>
      <c r="N60" s="365">
        <f t="shared" ca="1" si="4"/>
        <v>0</v>
      </c>
      <c r="O60" s="356"/>
      <c r="P60" s="316">
        <f t="shared" ca="1" si="5"/>
        <v>0</v>
      </c>
      <c r="Q60" s="316"/>
      <c r="R60" s="356">
        <f t="shared" ca="1" si="6"/>
        <v>0</v>
      </c>
      <c r="S60" s="357"/>
    </row>
    <row r="61" spans="1:25" ht="15" customHeight="1" x14ac:dyDescent="0.15">
      <c r="I61" s="12"/>
      <c r="J61" s="12"/>
      <c r="L61" s="364">
        <v>500</v>
      </c>
      <c r="M61" s="364"/>
      <c r="N61" s="365">
        <f t="shared" ca="1" si="4"/>
        <v>0</v>
      </c>
      <c r="O61" s="356"/>
      <c r="P61" s="316">
        <f t="shared" ca="1" si="5"/>
        <v>0</v>
      </c>
      <c r="Q61" s="316"/>
      <c r="R61" s="356">
        <f t="shared" ca="1" si="6"/>
        <v>0</v>
      </c>
      <c r="S61" s="357"/>
    </row>
    <row r="62" spans="1:25" ht="15" customHeight="1" x14ac:dyDescent="0.15">
      <c r="L62" s="368">
        <v>800</v>
      </c>
      <c r="M62" s="368"/>
      <c r="N62" s="327">
        <f t="shared" ca="1" si="4"/>
        <v>0</v>
      </c>
      <c r="O62" s="328"/>
      <c r="P62" s="328">
        <f t="shared" ca="1" si="5"/>
        <v>0</v>
      </c>
      <c r="Q62" s="328"/>
      <c r="R62" s="328">
        <f t="shared" ca="1" si="6"/>
        <v>0</v>
      </c>
      <c r="S62" s="333"/>
    </row>
    <row r="63" spans="1:25" ht="15" customHeight="1" x14ac:dyDescent="0.15">
      <c r="L63" s="329" t="s">
        <v>10</v>
      </c>
      <c r="M63" s="330"/>
      <c r="N63" s="331">
        <f ca="1">SUM(N57:O62)</f>
        <v>0</v>
      </c>
      <c r="O63" s="332"/>
      <c r="P63" s="332">
        <f ca="1">SUM(P57:Q62)</f>
        <v>0</v>
      </c>
      <c r="Q63" s="332"/>
      <c r="R63" s="332">
        <f ca="1">SUM(R57:S62)</f>
        <v>0</v>
      </c>
      <c r="S63" s="334"/>
    </row>
    <row r="64" spans="1:25" ht="15" customHeight="1" x14ac:dyDescent="0.15">
      <c r="A64" s="1" t="s">
        <v>48</v>
      </c>
    </row>
    <row r="65" spans="2:27" ht="15" customHeight="1" x14ac:dyDescent="0.15">
      <c r="B65" s="335" t="s">
        <v>38</v>
      </c>
      <c r="C65" s="335"/>
      <c r="D65" s="335"/>
      <c r="E65" s="335"/>
      <c r="F65" s="295" t="s">
        <v>39</v>
      </c>
      <c r="G65" s="379"/>
      <c r="H65" s="379"/>
      <c r="I65" s="379"/>
      <c r="J65" s="379"/>
      <c r="K65" s="379"/>
      <c r="L65" s="379"/>
      <c r="M65" s="379"/>
      <c r="N65" s="379"/>
      <c r="O65" s="379"/>
      <c r="P65" s="379"/>
      <c r="Q65" s="379"/>
      <c r="R65" s="379"/>
      <c r="S65" s="296"/>
      <c r="T65" s="335" t="s">
        <v>40</v>
      </c>
      <c r="U65" s="335"/>
      <c r="V65" s="335"/>
      <c r="W65" s="335"/>
      <c r="X65" s="335"/>
      <c r="Y65" s="335"/>
    </row>
    <row r="66" spans="2:27" ht="15" customHeight="1" x14ac:dyDescent="0.15">
      <c r="B66" s="263"/>
      <c r="C66" s="263"/>
      <c r="D66" s="263"/>
      <c r="E66" s="263"/>
      <c r="F66" s="297"/>
      <c r="G66" s="380"/>
      <c r="H66" s="380"/>
      <c r="I66" s="380"/>
      <c r="J66" s="380"/>
      <c r="K66" s="380"/>
      <c r="L66" s="380"/>
      <c r="M66" s="380"/>
      <c r="N66" s="380"/>
      <c r="O66" s="380"/>
      <c r="P66" s="380"/>
      <c r="Q66" s="380"/>
      <c r="R66" s="380"/>
      <c r="S66" s="298"/>
      <c r="T66" s="263"/>
      <c r="U66" s="263"/>
      <c r="V66" s="263"/>
      <c r="W66" s="263"/>
      <c r="X66" s="263"/>
      <c r="Y66" s="263"/>
      <c r="Z66" s="227">
        <f ca="1">TODAY()</f>
        <v>45653</v>
      </c>
      <c r="AA66" s="227"/>
    </row>
    <row r="67" spans="2:27" ht="15" customHeight="1" x14ac:dyDescent="0.15">
      <c r="B67" s="336"/>
      <c r="C67" s="336"/>
      <c r="D67" s="336"/>
      <c r="E67" s="336"/>
      <c r="F67" s="337"/>
      <c r="G67" s="338"/>
      <c r="H67" s="391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3"/>
      <c r="T67" s="339"/>
      <c r="U67" s="339"/>
      <c r="V67" s="339"/>
      <c r="W67" s="339"/>
      <c r="X67" s="339"/>
      <c r="Y67" s="339"/>
      <c r="Z67" s="226"/>
      <c r="AA67" s="226"/>
    </row>
    <row r="68" spans="2:27" ht="15" customHeight="1" x14ac:dyDescent="0.15">
      <c r="B68" s="324"/>
      <c r="C68" s="324"/>
      <c r="D68" s="324"/>
      <c r="E68" s="324"/>
      <c r="F68" s="325"/>
      <c r="G68" s="326"/>
      <c r="H68" s="388"/>
      <c r="I68" s="389"/>
      <c r="J68" s="389"/>
      <c r="K68" s="389"/>
      <c r="L68" s="389"/>
      <c r="M68" s="389"/>
      <c r="N68" s="389"/>
      <c r="O68" s="389"/>
      <c r="P68" s="389"/>
      <c r="Q68" s="389"/>
      <c r="R68" s="389"/>
      <c r="S68" s="390"/>
      <c r="T68" s="247"/>
      <c r="U68" s="247"/>
      <c r="V68" s="247"/>
      <c r="W68" s="247"/>
      <c r="X68" s="247"/>
      <c r="Y68" s="247"/>
      <c r="Z68" s="226"/>
      <c r="AA68" s="226"/>
    </row>
    <row r="69" spans="2:27" ht="15" customHeight="1" x14ac:dyDescent="0.15">
      <c r="B69" s="324"/>
      <c r="C69" s="324"/>
      <c r="D69" s="324"/>
      <c r="E69" s="324"/>
      <c r="F69" s="325"/>
      <c r="G69" s="326"/>
      <c r="H69" s="388"/>
      <c r="I69" s="389"/>
      <c r="J69" s="389"/>
      <c r="K69" s="389"/>
      <c r="L69" s="389"/>
      <c r="M69" s="389"/>
      <c r="N69" s="389"/>
      <c r="O69" s="389"/>
      <c r="P69" s="389"/>
      <c r="Q69" s="389"/>
      <c r="R69" s="389"/>
      <c r="S69" s="390"/>
      <c r="T69" s="247"/>
      <c r="U69" s="247"/>
      <c r="V69" s="247"/>
      <c r="W69" s="247"/>
      <c r="X69" s="247"/>
      <c r="Y69" s="247"/>
      <c r="Z69" s="226"/>
      <c r="AA69" s="226"/>
    </row>
    <row r="70" spans="2:27" ht="15" customHeight="1" x14ac:dyDescent="0.15">
      <c r="B70" s="324"/>
      <c r="C70" s="324"/>
      <c r="D70" s="324"/>
      <c r="E70" s="324"/>
      <c r="F70" s="325"/>
      <c r="G70" s="326"/>
      <c r="H70" s="388"/>
      <c r="I70" s="389"/>
      <c r="J70" s="389"/>
      <c r="K70" s="389"/>
      <c r="L70" s="389"/>
      <c r="M70" s="389"/>
      <c r="N70" s="389"/>
      <c r="O70" s="389"/>
      <c r="P70" s="389"/>
      <c r="Q70" s="389"/>
      <c r="R70" s="389"/>
      <c r="S70" s="390"/>
      <c r="T70" s="247"/>
      <c r="U70" s="247"/>
      <c r="V70" s="247"/>
      <c r="W70" s="247"/>
      <c r="X70" s="247"/>
      <c r="Y70" s="247"/>
      <c r="Z70" s="226"/>
      <c r="AA70" s="226"/>
    </row>
    <row r="71" spans="2:27" ht="15" customHeight="1" x14ac:dyDescent="0.15">
      <c r="B71" s="324"/>
      <c r="C71" s="324"/>
      <c r="D71" s="324"/>
      <c r="E71" s="324"/>
      <c r="F71" s="325"/>
      <c r="G71" s="326"/>
      <c r="H71" s="388"/>
      <c r="I71" s="389"/>
      <c r="J71" s="389"/>
      <c r="K71" s="389"/>
      <c r="L71" s="389"/>
      <c r="M71" s="389"/>
      <c r="N71" s="389"/>
      <c r="O71" s="389"/>
      <c r="P71" s="389"/>
      <c r="Q71" s="389"/>
      <c r="R71" s="389"/>
      <c r="S71" s="390"/>
      <c r="T71" s="247"/>
      <c r="U71" s="247"/>
      <c r="V71" s="247"/>
      <c r="W71" s="247"/>
      <c r="X71" s="247"/>
      <c r="Y71" s="247"/>
      <c r="Z71" s="226"/>
      <c r="AA71" s="226"/>
    </row>
    <row r="72" spans="2:27" ht="15" customHeight="1" x14ac:dyDescent="0.15">
      <c r="B72" s="324"/>
      <c r="C72" s="324"/>
      <c r="D72" s="324"/>
      <c r="E72" s="324"/>
      <c r="F72" s="325"/>
      <c r="G72" s="326"/>
      <c r="H72" s="388"/>
      <c r="I72" s="389"/>
      <c r="J72" s="389"/>
      <c r="K72" s="389"/>
      <c r="L72" s="389"/>
      <c r="M72" s="389"/>
      <c r="N72" s="389"/>
      <c r="O72" s="389"/>
      <c r="P72" s="389"/>
      <c r="Q72" s="389"/>
      <c r="R72" s="389"/>
      <c r="S72" s="390"/>
      <c r="T72" s="247"/>
      <c r="U72" s="247"/>
      <c r="V72" s="247"/>
      <c r="W72" s="247"/>
      <c r="X72" s="247"/>
      <c r="Y72" s="247"/>
      <c r="Z72" s="226"/>
      <c r="AA72" s="226"/>
    </row>
    <row r="73" spans="2:27" ht="15" customHeight="1" x14ac:dyDescent="0.15">
      <c r="B73" s="324"/>
      <c r="C73" s="324"/>
      <c r="D73" s="324"/>
      <c r="E73" s="324"/>
      <c r="F73" s="325"/>
      <c r="G73" s="326"/>
      <c r="H73" s="388"/>
      <c r="I73" s="389"/>
      <c r="J73" s="389"/>
      <c r="K73" s="389"/>
      <c r="L73" s="389"/>
      <c r="M73" s="389"/>
      <c r="N73" s="389"/>
      <c r="O73" s="389"/>
      <c r="P73" s="389"/>
      <c r="Q73" s="389"/>
      <c r="R73" s="389"/>
      <c r="S73" s="390"/>
      <c r="T73" s="247"/>
      <c r="U73" s="247"/>
      <c r="V73" s="247"/>
      <c r="W73" s="247"/>
      <c r="X73" s="247"/>
      <c r="Y73" s="247"/>
      <c r="Z73" s="226"/>
      <c r="AA73" s="226"/>
    </row>
    <row r="74" spans="2:27" ht="15" customHeight="1" x14ac:dyDescent="0.15">
      <c r="B74" s="324"/>
      <c r="C74" s="324"/>
      <c r="D74" s="324"/>
      <c r="E74" s="324"/>
      <c r="F74" s="325"/>
      <c r="G74" s="326"/>
      <c r="H74" s="388"/>
      <c r="I74" s="389"/>
      <c r="J74" s="389"/>
      <c r="K74" s="389"/>
      <c r="L74" s="389"/>
      <c r="M74" s="389"/>
      <c r="N74" s="389"/>
      <c r="O74" s="389"/>
      <c r="P74" s="389"/>
      <c r="Q74" s="389"/>
      <c r="R74" s="389"/>
      <c r="S74" s="390"/>
      <c r="T74" s="247"/>
      <c r="U74" s="247"/>
      <c r="V74" s="247"/>
      <c r="W74" s="247"/>
      <c r="X74" s="247"/>
      <c r="Y74" s="247"/>
      <c r="Z74" s="226"/>
      <c r="AA74" s="226"/>
    </row>
    <row r="75" spans="2:27" ht="15" customHeight="1" x14ac:dyDescent="0.15">
      <c r="B75" s="324"/>
      <c r="C75" s="324"/>
      <c r="D75" s="324"/>
      <c r="E75" s="324"/>
      <c r="F75" s="325"/>
      <c r="G75" s="326"/>
      <c r="H75" s="388"/>
      <c r="I75" s="389"/>
      <c r="J75" s="389"/>
      <c r="K75" s="389"/>
      <c r="L75" s="389"/>
      <c r="M75" s="389"/>
      <c r="N75" s="389"/>
      <c r="O75" s="389"/>
      <c r="P75" s="389"/>
      <c r="Q75" s="389"/>
      <c r="R75" s="389"/>
      <c r="S75" s="390"/>
      <c r="T75" s="247"/>
      <c r="U75" s="247"/>
      <c r="V75" s="247"/>
      <c r="W75" s="247"/>
      <c r="X75" s="247"/>
      <c r="Y75" s="247"/>
      <c r="Z75" s="226"/>
      <c r="AA75" s="226"/>
    </row>
    <row r="76" spans="2:27" ht="15" customHeight="1" x14ac:dyDescent="0.15">
      <c r="B76" s="324"/>
      <c r="C76" s="324"/>
      <c r="D76" s="324"/>
      <c r="E76" s="324"/>
      <c r="F76" s="325"/>
      <c r="G76" s="326"/>
      <c r="H76" s="388"/>
      <c r="I76" s="389"/>
      <c r="J76" s="389"/>
      <c r="K76" s="389"/>
      <c r="L76" s="389"/>
      <c r="M76" s="389"/>
      <c r="N76" s="389"/>
      <c r="O76" s="389"/>
      <c r="P76" s="389"/>
      <c r="Q76" s="389"/>
      <c r="R76" s="389"/>
      <c r="S76" s="390"/>
      <c r="T76" s="247"/>
      <c r="U76" s="247"/>
      <c r="V76" s="247"/>
      <c r="W76" s="247"/>
      <c r="X76" s="247"/>
      <c r="Y76" s="247"/>
      <c r="Z76" s="226"/>
      <c r="AA76" s="226"/>
    </row>
    <row r="77" spans="2:27" ht="15" customHeight="1" x14ac:dyDescent="0.15">
      <c r="B77" s="324"/>
      <c r="C77" s="324"/>
      <c r="D77" s="324"/>
      <c r="E77" s="324"/>
      <c r="F77" s="325"/>
      <c r="G77" s="326"/>
      <c r="H77" s="388"/>
      <c r="I77" s="389"/>
      <c r="J77" s="389"/>
      <c r="K77" s="389"/>
      <c r="L77" s="389"/>
      <c r="M77" s="389"/>
      <c r="N77" s="389"/>
      <c r="O77" s="389"/>
      <c r="P77" s="389"/>
      <c r="Q77" s="389"/>
      <c r="R77" s="389"/>
      <c r="S77" s="390"/>
      <c r="T77" s="247"/>
      <c r="U77" s="247"/>
      <c r="V77" s="247"/>
      <c r="W77" s="247"/>
      <c r="X77" s="247"/>
      <c r="Y77" s="247"/>
      <c r="Z77" s="226"/>
      <c r="AA77" s="226"/>
    </row>
    <row r="78" spans="2:27" ht="15" customHeight="1" x14ac:dyDescent="0.15">
      <c r="B78" s="324"/>
      <c r="C78" s="324"/>
      <c r="D78" s="324"/>
      <c r="E78" s="324"/>
      <c r="F78" s="325"/>
      <c r="G78" s="326"/>
      <c r="H78" s="388"/>
      <c r="I78" s="389"/>
      <c r="J78" s="389"/>
      <c r="K78" s="389"/>
      <c r="L78" s="389"/>
      <c r="M78" s="389"/>
      <c r="N78" s="389"/>
      <c r="O78" s="389"/>
      <c r="P78" s="389"/>
      <c r="Q78" s="389"/>
      <c r="R78" s="389"/>
      <c r="S78" s="390"/>
      <c r="T78" s="247"/>
      <c r="U78" s="247"/>
      <c r="V78" s="247"/>
      <c r="W78" s="247"/>
      <c r="X78" s="247"/>
      <c r="Y78" s="247"/>
      <c r="Z78" s="226"/>
      <c r="AA78" s="226"/>
    </row>
    <row r="79" spans="2:27" ht="15" customHeight="1" x14ac:dyDescent="0.15">
      <c r="B79" s="324"/>
      <c r="C79" s="324"/>
      <c r="D79" s="324"/>
      <c r="E79" s="324"/>
      <c r="F79" s="325"/>
      <c r="G79" s="326"/>
      <c r="H79" s="388"/>
      <c r="I79" s="389"/>
      <c r="J79" s="389"/>
      <c r="K79" s="389"/>
      <c r="L79" s="389"/>
      <c r="M79" s="389"/>
      <c r="N79" s="389"/>
      <c r="O79" s="389"/>
      <c r="P79" s="389"/>
      <c r="Q79" s="389"/>
      <c r="R79" s="389"/>
      <c r="S79" s="390"/>
      <c r="T79" s="247"/>
      <c r="U79" s="247"/>
      <c r="V79" s="247"/>
      <c r="W79" s="247"/>
      <c r="X79" s="247"/>
      <c r="Y79" s="247"/>
      <c r="Z79" s="226"/>
      <c r="AA79" s="226"/>
    </row>
    <row r="80" spans="2:27" ht="15" customHeight="1" x14ac:dyDescent="0.15">
      <c r="B80" s="324"/>
      <c r="C80" s="324"/>
      <c r="D80" s="324"/>
      <c r="E80" s="324"/>
      <c r="F80" s="325"/>
      <c r="G80" s="326"/>
      <c r="H80" s="388"/>
      <c r="I80" s="389"/>
      <c r="J80" s="389"/>
      <c r="K80" s="389"/>
      <c r="L80" s="389"/>
      <c r="M80" s="389"/>
      <c r="N80" s="389"/>
      <c r="O80" s="389"/>
      <c r="P80" s="389"/>
      <c r="Q80" s="389"/>
      <c r="R80" s="389"/>
      <c r="S80" s="390"/>
      <c r="T80" s="247"/>
      <c r="U80" s="247"/>
      <c r="V80" s="247"/>
      <c r="W80" s="247"/>
      <c r="X80" s="247"/>
      <c r="Y80" s="247"/>
      <c r="Z80" s="226"/>
      <c r="AA80" s="226"/>
    </row>
    <row r="81" spans="2:27" ht="15" customHeight="1" x14ac:dyDescent="0.15">
      <c r="B81" s="324"/>
      <c r="C81" s="324"/>
      <c r="D81" s="324"/>
      <c r="E81" s="324"/>
      <c r="F81" s="325"/>
      <c r="G81" s="326"/>
      <c r="H81" s="388"/>
      <c r="I81" s="389"/>
      <c r="J81" s="389"/>
      <c r="K81" s="389"/>
      <c r="L81" s="389"/>
      <c r="M81" s="389"/>
      <c r="N81" s="389"/>
      <c r="O81" s="389"/>
      <c r="P81" s="389"/>
      <c r="Q81" s="389"/>
      <c r="R81" s="389"/>
      <c r="S81" s="390"/>
      <c r="T81" s="247"/>
      <c r="U81" s="247"/>
      <c r="V81" s="247"/>
      <c r="W81" s="247"/>
      <c r="X81" s="247"/>
      <c r="Y81" s="247"/>
      <c r="Z81" s="226"/>
      <c r="AA81" s="226"/>
    </row>
    <row r="82" spans="2:27" ht="15" customHeight="1" x14ac:dyDescent="0.15">
      <c r="B82" s="324"/>
      <c r="C82" s="324"/>
      <c r="D82" s="324"/>
      <c r="E82" s="324"/>
      <c r="F82" s="325"/>
      <c r="G82" s="326"/>
      <c r="H82" s="388"/>
      <c r="I82" s="389"/>
      <c r="J82" s="389"/>
      <c r="K82" s="389"/>
      <c r="L82" s="389"/>
      <c r="M82" s="389"/>
      <c r="N82" s="389"/>
      <c r="O82" s="389"/>
      <c r="P82" s="389"/>
      <c r="Q82" s="389"/>
      <c r="R82" s="389"/>
      <c r="S82" s="390"/>
      <c r="T82" s="247"/>
      <c r="U82" s="247"/>
      <c r="V82" s="247"/>
      <c r="W82" s="247"/>
      <c r="X82" s="247"/>
      <c r="Y82" s="247"/>
      <c r="Z82" s="226"/>
      <c r="AA82" s="226"/>
    </row>
    <row r="83" spans="2:27" ht="15" customHeight="1" x14ac:dyDescent="0.15">
      <c r="B83" s="324"/>
      <c r="C83" s="324"/>
      <c r="D83" s="324"/>
      <c r="E83" s="324"/>
      <c r="F83" s="325"/>
      <c r="G83" s="326"/>
      <c r="H83" s="388"/>
      <c r="I83" s="389"/>
      <c r="J83" s="389"/>
      <c r="K83" s="389"/>
      <c r="L83" s="389"/>
      <c r="M83" s="389"/>
      <c r="N83" s="389"/>
      <c r="O83" s="389"/>
      <c r="P83" s="389"/>
      <c r="Q83" s="389"/>
      <c r="R83" s="389"/>
      <c r="S83" s="390"/>
      <c r="T83" s="247"/>
      <c r="U83" s="247"/>
      <c r="V83" s="247"/>
      <c r="W83" s="247"/>
      <c r="X83" s="247"/>
      <c r="Y83" s="247"/>
      <c r="Z83" s="226"/>
      <c r="AA83" s="226"/>
    </row>
    <row r="84" spans="2:27" ht="15" customHeight="1" x14ac:dyDescent="0.15">
      <c r="B84" s="324"/>
      <c r="C84" s="324"/>
      <c r="D84" s="324"/>
      <c r="E84" s="324"/>
      <c r="F84" s="325"/>
      <c r="G84" s="326"/>
      <c r="H84" s="388"/>
      <c r="I84" s="389"/>
      <c r="J84" s="389"/>
      <c r="K84" s="389"/>
      <c r="L84" s="389"/>
      <c r="M84" s="389"/>
      <c r="N84" s="389"/>
      <c r="O84" s="389"/>
      <c r="P84" s="389"/>
      <c r="Q84" s="389"/>
      <c r="R84" s="389"/>
      <c r="S84" s="390"/>
      <c r="T84" s="247"/>
      <c r="U84" s="247"/>
      <c r="V84" s="247"/>
      <c r="W84" s="247"/>
      <c r="X84" s="247"/>
      <c r="Y84" s="247"/>
      <c r="Z84" s="226"/>
      <c r="AA84" s="226"/>
    </row>
    <row r="85" spans="2:27" ht="15" customHeight="1" x14ac:dyDescent="0.15">
      <c r="B85" s="324"/>
      <c r="C85" s="324"/>
      <c r="D85" s="324"/>
      <c r="E85" s="324"/>
      <c r="F85" s="325"/>
      <c r="G85" s="326"/>
      <c r="H85" s="388"/>
      <c r="I85" s="389"/>
      <c r="J85" s="389"/>
      <c r="K85" s="389"/>
      <c r="L85" s="389"/>
      <c r="M85" s="389"/>
      <c r="N85" s="389"/>
      <c r="O85" s="389"/>
      <c r="P85" s="389"/>
      <c r="Q85" s="389"/>
      <c r="R85" s="389"/>
      <c r="S85" s="390"/>
      <c r="T85" s="247"/>
      <c r="U85" s="247"/>
      <c r="V85" s="247"/>
      <c r="W85" s="247"/>
      <c r="X85" s="247"/>
      <c r="Y85" s="247"/>
      <c r="Z85" s="226"/>
      <c r="AA85" s="226"/>
    </row>
    <row r="86" spans="2:27" ht="15" customHeight="1" x14ac:dyDescent="0.15">
      <c r="B86" s="324"/>
      <c r="C86" s="324"/>
      <c r="D86" s="324"/>
      <c r="E86" s="324"/>
      <c r="F86" s="325"/>
      <c r="G86" s="326"/>
      <c r="H86" s="388"/>
      <c r="I86" s="389"/>
      <c r="J86" s="389"/>
      <c r="K86" s="389"/>
      <c r="L86" s="389"/>
      <c r="M86" s="389"/>
      <c r="N86" s="389"/>
      <c r="O86" s="389"/>
      <c r="P86" s="389"/>
      <c r="Q86" s="389"/>
      <c r="R86" s="389"/>
      <c r="S86" s="390"/>
      <c r="T86" s="247"/>
      <c r="U86" s="247"/>
      <c r="V86" s="247"/>
      <c r="W86" s="247"/>
      <c r="X86" s="247"/>
      <c r="Y86" s="247"/>
      <c r="Z86" s="226"/>
      <c r="AA86" s="226"/>
    </row>
    <row r="87" spans="2:27" ht="15" customHeight="1" x14ac:dyDescent="0.15">
      <c r="B87" s="324"/>
      <c r="C87" s="324"/>
      <c r="D87" s="324"/>
      <c r="E87" s="324"/>
      <c r="F87" s="325"/>
      <c r="G87" s="326"/>
      <c r="H87" s="388"/>
      <c r="I87" s="389"/>
      <c r="J87" s="389"/>
      <c r="K87" s="389"/>
      <c r="L87" s="389"/>
      <c r="M87" s="389"/>
      <c r="N87" s="389"/>
      <c r="O87" s="389"/>
      <c r="P87" s="389"/>
      <c r="Q87" s="389"/>
      <c r="R87" s="389"/>
      <c r="S87" s="390"/>
      <c r="T87" s="247"/>
      <c r="U87" s="247"/>
      <c r="V87" s="247"/>
      <c r="W87" s="247"/>
      <c r="X87" s="247"/>
      <c r="Y87" s="247"/>
      <c r="Z87" s="226"/>
      <c r="AA87" s="226"/>
    </row>
    <row r="88" spans="2:27" ht="15" customHeight="1" x14ac:dyDescent="0.15">
      <c r="B88" s="324"/>
      <c r="C88" s="324"/>
      <c r="D88" s="324"/>
      <c r="E88" s="324"/>
      <c r="F88" s="325"/>
      <c r="G88" s="326"/>
      <c r="H88" s="388"/>
      <c r="I88" s="389"/>
      <c r="J88" s="389"/>
      <c r="K88" s="389"/>
      <c r="L88" s="389"/>
      <c r="M88" s="389"/>
      <c r="N88" s="389"/>
      <c r="O88" s="389"/>
      <c r="P88" s="389"/>
      <c r="Q88" s="389"/>
      <c r="R88" s="389"/>
      <c r="S88" s="390"/>
      <c r="T88" s="247"/>
      <c r="U88" s="247"/>
      <c r="V88" s="247"/>
      <c r="W88" s="247"/>
      <c r="X88" s="247"/>
      <c r="Y88" s="247"/>
      <c r="Z88" s="226"/>
      <c r="AA88" s="226"/>
    </row>
    <row r="89" spans="2:27" ht="15" customHeight="1" x14ac:dyDescent="0.15">
      <c r="B89" s="324"/>
      <c r="C89" s="324"/>
      <c r="D89" s="324"/>
      <c r="E89" s="324"/>
      <c r="F89" s="325"/>
      <c r="G89" s="326"/>
      <c r="H89" s="388"/>
      <c r="I89" s="389"/>
      <c r="J89" s="389"/>
      <c r="K89" s="389"/>
      <c r="L89" s="389"/>
      <c r="M89" s="389"/>
      <c r="N89" s="389"/>
      <c r="O89" s="389"/>
      <c r="P89" s="389"/>
      <c r="Q89" s="389"/>
      <c r="R89" s="389"/>
      <c r="S89" s="390"/>
      <c r="T89" s="247"/>
      <c r="U89" s="247"/>
      <c r="V89" s="247"/>
      <c r="W89" s="247"/>
      <c r="X89" s="247"/>
      <c r="Y89" s="247"/>
      <c r="Z89" s="226"/>
      <c r="AA89" s="226"/>
    </row>
    <row r="90" spans="2:27" ht="15" customHeight="1" x14ac:dyDescent="0.15">
      <c r="B90" s="324"/>
      <c r="C90" s="324"/>
      <c r="D90" s="324"/>
      <c r="E90" s="324"/>
      <c r="F90" s="325"/>
      <c r="G90" s="326"/>
      <c r="H90" s="388"/>
      <c r="I90" s="389"/>
      <c r="J90" s="389"/>
      <c r="K90" s="389"/>
      <c r="L90" s="389"/>
      <c r="M90" s="389"/>
      <c r="N90" s="389"/>
      <c r="O90" s="389"/>
      <c r="P90" s="389"/>
      <c r="Q90" s="389"/>
      <c r="R90" s="389"/>
      <c r="S90" s="390"/>
      <c r="T90" s="247"/>
      <c r="U90" s="247"/>
      <c r="V90" s="247"/>
      <c r="W90" s="247"/>
      <c r="X90" s="247"/>
      <c r="Y90" s="247"/>
      <c r="Z90" s="226"/>
      <c r="AA90" s="226"/>
    </row>
    <row r="91" spans="2:27" ht="15" customHeight="1" x14ac:dyDescent="0.15">
      <c r="B91" s="324"/>
      <c r="C91" s="324"/>
      <c r="D91" s="324"/>
      <c r="E91" s="324"/>
      <c r="F91" s="325"/>
      <c r="G91" s="326"/>
      <c r="H91" s="388"/>
      <c r="I91" s="389"/>
      <c r="J91" s="389"/>
      <c r="K91" s="389"/>
      <c r="L91" s="389"/>
      <c r="M91" s="389"/>
      <c r="N91" s="389"/>
      <c r="O91" s="389"/>
      <c r="P91" s="389"/>
      <c r="Q91" s="389"/>
      <c r="R91" s="389"/>
      <c r="S91" s="390"/>
      <c r="T91" s="247"/>
      <c r="U91" s="247"/>
      <c r="V91" s="247"/>
      <c r="W91" s="247"/>
      <c r="X91" s="247"/>
      <c r="Y91" s="247"/>
      <c r="Z91" s="226"/>
      <c r="AA91" s="226"/>
    </row>
    <row r="92" spans="2:27" ht="15" customHeight="1" x14ac:dyDescent="0.15">
      <c r="B92" s="324"/>
      <c r="C92" s="324"/>
      <c r="D92" s="324"/>
      <c r="E92" s="324"/>
      <c r="F92" s="325"/>
      <c r="G92" s="326"/>
      <c r="H92" s="388"/>
      <c r="I92" s="389"/>
      <c r="J92" s="389"/>
      <c r="K92" s="389"/>
      <c r="L92" s="389"/>
      <c r="M92" s="389"/>
      <c r="N92" s="389"/>
      <c r="O92" s="389"/>
      <c r="P92" s="389"/>
      <c r="Q92" s="389"/>
      <c r="R92" s="389"/>
      <c r="S92" s="390"/>
      <c r="T92" s="247"/>
      <c r="U92" s="247"/>
      <c r="V92" s="247"/>
      <c r="W92" s="247"/>
      <c r="X92" s="247"/>
      <c r="Y92" s="247"/>
      <c r="Z92" s="226"/>
      <c r="AA92" s="226"/>
    </row>
    <row r="93" spans="2:27" ht="15" customHeight="1" x14ac:dyDescent="0.15">
      <c r="B93" s="324"/>
      <c r="C93" s="324"/>
      <c r="D93" s="324"/>
      <c r="E93" s="324"/>
      <c r="F93" s="325"/>
      <c r="G93" s="326"/>
      <c r="H93" s="388"/>
      <c r="I93" s="389"/>
      <c r="J93" s="389"/>
      <c r="K93" s="389"/>
      <c r="L93" s="389"/>
      <c r="M93" s="389"/>
      <c r="N93" s="389"/>
      <c r="O93" s="389"/>
      <c r="P93" s="389"/>
      <c r="Q93" s="389"/>
      <c r="R93" s="389"/>
      <c r="S93" s="390"/>
      <c r="T93" s="247"/>
      <c r="U93" s="247"/>
      <c r="V93" s="247"/>
      <c r="W93" s="247"/>
      <c r="X93" s="247"/>
      <c r="Y93" s="247"/>
      <c r="Z93" s="226"/>
      <c r="AA93" s="226"/>
    </row>
    <row r="94" spans="2:27" ht="15" customHeight="1" x14ac:dyDescent="0.15">
      <c r="B94" s="324"/>
      <c r="C94" s="324"/>
      <c r="D94" s="324"/>
      <c r="E94" s="324"/>
      <c r="F94" s="325"/>
      <c r="G94" s="326"/>
      <c r="H94" s="388"/>
      <c r="I94" s="389"/>
      <c r="J94" s="389"/>
      <c r="K94" s="389"/>
      <c r="L94" s="389"/>
      <c r="M94" s="389"/>
      <c r="N94" s="389"/>
      <c r="O94" s="389"/>
      <c r="P94" s="389"/>
      <c r="Q94" s="389"/>
      <c r="R94" s="389"/>
      <c r="S94" s="390"/>
      <c r="T94" s="247"/>
      <c r="U94" s="247"/>
      <c r="V94" s="247"/>
      <c r="W94" s="247"/>
      <c r="X94" s="247"/>
      <c r="Y94" s="247"/>
      <c r="Z94" s="226"/>
      <c r="AA94" s="226"/>
    </row>
    <row r="95" spans="2:27" ht="15" customHeight="1" x14ac:dyDescent="0.15">
      <c r="B95" s="324"/>
      <c r="C95" s="324"/>
      <c r="D95" s="324"/>
      <c r="E95" s="324"/>
      <c r="F95" s="325"/>
      <c r="G95" s="326"/>
      <c r="H95" s="388"/>
      <c r="I95" s="389"/>
      <c r="J95" s="389"/>
      <c r="K95" s="389"/>
      <c r="L95" s="389"/>
      <c r="M95" s="389"/>
      <c r="N95" s="389"/>
      <c r="O95" s="389"/>
      <c r="P95" s="389"/>
      <c r="Q95" s="389"/>
      <c r="R95" s="389"/>
      <c r="S95" s="390"/>
      <c r="T95" s="247"/>
      <c r="U95" s="247"/>
      <c r="V95" s="247"/>
      <c r="W95" s="247"/>
      <c r="X95" s="247"/>
      <c r="Y95" s="247"/>
      <c r="Z95" s="226"/>
      <c r="AA95" s="226"/>
    </row>
    <row r="96" spans="2:27" ht="15" customHeight="1" x14ac:dyDescent="0.15">
      <c r="B96" s="324"/>
      <c r="C96" s="324"/>
      <c r="D96" s="324"/>
      <c r="E96" s="324"/>
      <c r="F96" s="325"/>
      <c r="G96" s="326"/>
      <c r="H96" s="388"/>
      <c r="I96" s="389"/>
      <c r="J96" s="389"/>
      <c r="K96" s="389"/>
      <c r="L96" s="389"/>
      <c r="M96" s="389"/>
      <c r="N96" s="389"/>
      <c r="O96" s="389"/>
      <c r="P96" s="389"/>
      <c r="Q96" s="389"/>
      <c r="R96" s="389"/>
      <c r="S96" s="390"/>
      <c r="T96" s="247"/>
      <c r="U96" s="247"/>
      <c r="V96" s="247"/>
      <c r="W96" s="247"/>
      <c r="X96" s="247"/>
      <c r="Y96" s="247"/>
      <c r="Z96" s="226"/>
      <c r="AA96" s="226"/>
    </row>
    <row r="97" spans="2:27" ht="15" customHeight="1" x14ac:dyDescent="0.15">
      <c r="B97" s="324"/>
      <c r="C97" s="324"/>
      <c r="D97" s="324"/>
      <c r="E97" s="324"/>
      <c r="F97" s="325"/>
      <c r="G97" s="326"/>
      <c r="H97" s="388"/>
      <c r="I97" s="389"/>
      <c r="J97" s="389"/>
      <c r="K97" s="389"/>
      <c r="L97" s="389"/>
      <c r="M97" s="389"/>
      <c r="N97" s="389"/>
      <c r="O97" s="389"/>
      <c r="P97" s="389"/>
      <c r="Q97" s="389"/>
      <c r="R97" s="389"/>
      <c r="S97" s="390"/>
      <c r="T97" s="247"/>
      <c r="U97" s="247"/>
      <c r="V97" s="247"/>
      <c r="W97" s="247"/>
      <c r="X97" s="247"/>
      <c r="Y97" s="247"/>
      <c r="Z97" s="226"/>
      <c r="AA97" s="226"/>
    </row>
    <row r="98" spans="2:27" ht="15" customHeight="1" x14ac:dyDescent="0.15">
      <c r="B98" s="324"/>
      <c r="C98" s="324"/>
      <c r="D98" s="324"/>
      <c r="E98" s="324"/>
      <c r="F98" s="325"/>
      <c r="G98" s="326"/>
      <c r="H98" s="388"/>
      <c r="I98" s="389"/>
      <c r="J98" s="389"/>
      <c r="K98" s="389"/>
      <c r="L98" s="389"/>
      <c r="M98" s="389"/>
      <c r="N98" s="389"/>
      <c r="O98" s="389"/>
      <c r="P98" s="389"/>
      <c r="Q98" s="389"/>
      <c r="R98" s="389"/>
      <c r="S98" s="390"/>
      <c r="T98" s="247"/>
      <c r="U98" s="247"/>
      <c r="V98" s="247"/>
      <c r="W98" s="247"/>
      <c r="X98" s="247"/>
      <c r="Y98" s="247"/>
      <c r="Z98" s="226"/>
      <c r="AA98" s="226"/>
    </row>
    <row r="99" spans="2:27" ht="15" customHeight="1" x14ac:dyDescent="0.15">
      <c r="B99" s="324"/>
      <c r="C99" s="324"/>
      <c r="D99" s="324"/>
      <c r="E99" s="324"/>
      <c r="F99" s="325"/>
      <c r="G99" s="326"/>
      <c r="H99" s="388"/>
      <c r="I99" s="389"/>
      <c r="J99" s="389"/>
      <c r="K99" s="389"/>
      <c r="L99" s="389"/>
      <c r="M99" s="389"/>
      <c r="N99" s="389"/>
      <c r="O99" s="389"/>
      <c r="P99" s="389"/>
      <c r="Q99" s="389"/>
      <c r="R99" s="389"/>
      <c r="S99" s="390"/>
      <c r="T99" s="247"/>
      <c r="U99" s="247"/>
      <c r="V99" s="247"/>
      <c r="W99" s="247"/>
      <c r="X99" s="247"/>
      <c r="Y99" s="247"/>
      <c r="Z99" s="226"/>
      <c r="AA99" s="226"/>
    </row>
    <row r="100" spans="2:27" ht="15" customHeight="1" x14ac:dyDescent="0.15">
      <c r="B100" s="324"/>
      <c r="C100" s="324"/>
      <c r="D100" s="324"/>
      <c r="E100" s="324"/>
      <c r="F100" s="325"/>
      <c r="G100" s="326"/>
      <c r="H100" s="388"/>
      <c r="I100" s="389"/>
      <c r="J100" s="389"/>
      <c r="K100" s="389"/>
      <c r="L100" s="389"/>
      <c r="M100" s="389"/>
      <c r="N100" s="389"/>
      <c r="O100" s="389"/>
      <c r="P100" s="389"/>
      <c r="Q100" s="389"/>
      <c r="R100" s="389"/>
      <c r="S100" s="390"/>
      <c r="T100" s="247"/>
      <c r="U100" s="247"/>
      <c r="V100" s="247"/>
      <c r="W100" s="247"/>
      <c r="X100" s="247"/>
      <c r="Y100" s="247"/>
      <c r="Z100" s="226"/>
      <c r="AA100" s="226"/>
    </row>
    <row r="101" spans="2:27" ht="15" customHeight="1" x14ac:dyDescent="0.15">
      <c r="B101" s="324"/>
      <c r="C101" s="324"/>
      <c r="D101" s="324"/>
      <c r="E101" s="324"/>
      <c r="F101" s="325"/>
      <c r="G101" s="326"/>
      <c r="H101" s="388"/>
      <c r="I101" s="389"/>
      <c r="J101" s="389"/>
      <c r="K101" s="389"/>
      <c r="L101" s="389"/>
      <c r="M101" s="389"/>
      <c r="N101" s="389"/>
      <c r="O101" s="389"/>
      <c r="P101" s="389"/>
      <c r="Q101" s="389"/>
      <c r="R101" s="389"/>
      <c r="S101" s="390"/>
      <c r="T101" s="247"/>
      <c r="U101" s="247"/>
      <c r="V101" s="247"/>
      <c r="W101" s="247"/>
      <c r="X101" s="247"/>
      <c r="Y101" s="247"/>
      <c r="Z101" s="226"/>
      <c r="AA101" s="226"/>
    </row>
    <row r="102" spans="2:27" ht="15" customHeight="1" x14ac:dyDescent="0.15">
      <c r="B102" s="324"/>
      <c r="C102" s="324"/>
      <c r="D102" s="324"/>
      <c r="E102" s="324"/>
      <c r="F102" s="325"/>
      <c r="G102" s="326"/>
      <c r="H102" s="388"/>
      <c r="I102" s="389"/>
      <c r="J102" s="389"/>
      <c r="K102" s="389"/>
      <c r="L102" s="389"/>
      <c r="M102" s="389"/>
      <c r="N102" s="389"/>
      <c r="O102" s="389"/>
      <c r="P102" s="389"/>
      <c r="Q102" s="389"/>
      <c r="R102" s="389"/>
      <c r="S102" s="390"/>
      <c r="T102" s="247"/>
      <c r="U102" s="247"/>
      <c r="V102" s="247"/>
      <c r="W102" s="247"/>
      <c r="X102" s="247"/>
      <c r="Y102" s="247"/>
      <c r="Z102" s="226"/>
      <c r="AA102" s="226"/>
    </row>
    <row r="103" spans="2:27" ht="15" customHeight="1" x14ac:dyDescent="0.15">
      <c r="B103" s="324"/>
      <c r="C103" s="324"/>
      <c r="D103" s="324"/>
      <c r="E103" s="324"/>
      <c r="F103" s="325"/>
      <c r="G103" s="326"/>
      <c r="H103" s="388"/>
      <c r="I103" s="389"/>
      <c r="J103" s="389"/>
      <c r="K103" s="389"/>
      <c r="L103" s="389"/>
      <c r="M103" s="389"/>
      <c r="N103" s="389"/>
      <c r="O103" s="389"/>
      <c r="P103" s="389"/>
      <c r="Q103" s="389"/>
      <c r="R103" s="389"/>
      <c r="S103" s="390"/>
      <c r="T103" s="247"/>
      <c r="U103" s="247"/>
      <c r="V103" s="247"/>
      <c r="W103" s="247"/>
      <c r="X103" s="247"/>
      <c r="Y103" s="247"/>
      <c r="Z103" s="226"/>
      <c r="AA103" s="226"/>
    </row>
    <row r="104" spans="2:27" ht="15" customHeight="1" x14ac:dyDescent="0.15">
      <c r="B104" s="324"/>
      <c r="C104" s="324"/>
      <c r="D104" s="324"/>
      <c r="E104" s="324"/>
      <c r="F104" s="325"/>
      <c r="G104" s="326"/>
      <c r="H104" s="388"/>
      <c r="I104" s="389"/>
      <c r="J104" s="389"/>
      <c r="K104" s="389"/>
      <c r="L104" s="389"/>
      <c r="M104" s="389"/>
      <c r="N104" s="389"/>
      <c r="O104" s="389"/>
      <c r="P104" s="389"/>
      <c r="Q104" s="389"/>
      <c r="R104" s="389"/>
      <c r="S104" s="390"/>
      <c r="T104" s="247"/>
      <c r="U104" s="247"/>
      <c r="V104" s="247"/>
      <c r="W104" s="247"/>
      <c r="X104" s="247"/>
      <c r="Y104" s="247"/>
      <c r="Z104" s="226"/>
      <c r="AA104" s="226"/>
    </row>
    <row r="105" spans="2:27" ht="15" customHeight="1" x14ac:dyDescent="0.15">
      <c r="B105" s="324"/>
      <c r="C105" s="324"/>
      <c r="D105" s="324"/>
      <c r="E105" s="324"/>
      <c r="F105" s="325"/>
      <c r="G105" s="326"/>
      <c r="H105" s="388"/>
      <c r="I105" s="389"/>
      <c r="J105" s="389"/>
      <c r="K105" s="389"/>
      <c r="L105" s="389"/>
      <c r="M105" s="389"/>
      <c r="N105" s="389"/>
      <c r="O105" s="389"/>
      <c r="P105" s="389"/>
      <c r="Q105" s="389"/>
      <c r="R105" s="389"/>
      <c r="S105" s="390"/>
      <c r="T105" s="247"/>
      <c r="U105" s="247"/>
      <c r="V105" s="247"/>
      <c r="W105" s="247"/>
      <c r="X105" s="247"/>
      <c r="Y105" s="247"/>
      <c r="Z105" s="226"/>
      <c r="AA105" s="226"/>
    </row>
    <row r="106" spans="2:27" ht="15" customHeight="1" x14ac:dyDescent="0.15">
      <c r="B106" s="374"/>
      <c r="C106" s="374"/>
      <c r="D106" s="374"/>
      <c r="E106" s="374"/>
      <c r="F106" s="377"/>
      <c r="G106" s="378"/>
      <c r="H106" s="385"/>
      <c r="I106" s="386"/>
      <c r="J106" s="386"/>
      <c r="K106" s="386"/>
      <c r="L106" s="386"/>
      <c r="M106" s="386"/>
      <c r="N106" s="386"/>
      <c r="O106" s="386"/>
      <c r="P106" s="386"/>
      <c r="Q106" s="386"/>
      <c r="R106" s="386"/>
      <c r="S106" s="387"/>
      <c r="T106" s="342"/>
      <c r="U106" s="342"/>
      <c r="V106" s="342"/>
      <c r="W106" s="342"/>
      <c r="X106" s="342"/>
      <c r="Y106" s="342"/>
      <c r="Z106" s="226"/>
      <c r="AA106" s="226"/>
    </row>
    <row r="107" spans="2:27" ht="15" customHeight="1" x14ac:dyDescent="0.15">
      <c r="B107" s="1" t="s">
        <v>83</v>
      </c>
      <c r="K107" s="1" t="s">
        <v>80</v>
      </c>
    </row>
    <row r="108" spans="2:27" ht="15" customHeight="1" x14ac:dyDescent="0.15">
      <c r="B108" s="236" t="s">
        <v>49</v>
      </c>
      <c r="C108" s="237"/>
      <c r="D108" s="248" t="s">
        <v>15</v>
      </c>
      <c r="E108" s="249"/>
      <c r="F108" s="250"/>
      <c r="K108" s="266" t="s">
        <v>50</v>
      </c>
      <c r="L108" s="266"/>
      <c r="M108" s="266"/>
      <c r="N108" s="265" t="s">
        <v>51</v>
      </c>
      <c r="O108" s="265"/>
      <c r="P108" s="265"/>
      <c r="Q108" s="265" t="s">
        <v>52</v>
      </c>
      <c r="R108" s="265"/>
      <c r="S108" s="265"/>
      <c r="T108" s="265" t="s">
        <v>53</v>
      </c>
      <c r="U108" s="265"/>
      <c r="V108" s="265"/>
      <c r="W108" s="30"/>
      <c r="X108" s="30"/>
    </row>
    <row r="109" spans="2:27" ht="15" customHeight="1" x14ac:dyDescent="0.15">
      <c r="B109" s="274">
        <v>1</v>
      </c>
      <c r="C109" s="275"/>
      <c r="D109" s="251">
        <f t="shared" ref="D109:D139" si="7">COUNTIF($P$19:$Y$52,B109)</f>
        <v>0</v>
      </c>
      <c r="E109" s="252"/>
      <c r="F109" s="253"/>
      <c r="K109" s="264" t="s">
        <v>54</v>
      </c>
      <c r="L109" s="264"/>
      <c r="M109" s="264"/>
      <c r="N109" s="246">
        <f t="shared" ref="N109:N132" si="8">COUNTIF($F$67:$G$106,K109)</f>
        <v>0</v>
      </c>
      <c r="O109" s="246"/>
      <c r="P109" s="246"/>
      <c r="Q109" s="246">
        <f t="shared" ref="Q109:Q132" si="9">COUNTIF($E$19:$F$52,K109)</f>
        <v>0</v>
      </c>
      <c r="R109" s="246"/>
      <c r="S109" s="246"/>
      <c r="T109" s="246">
        <f t="shared" ref="T109:T132" ca="1" si="10">SUMIF($E$19:$F$52,K109,$O$19:$O$52)</f>
        <v>0</v>
      </c>
      <c r="U109" s="246"/>
      <c r="V109" s="246"/>
      <c r="W109" s="12"/>
      <c r="X109" s="12"/>
    </row>
    <row r="110" spans="2:27" ht="15" customHeight="1" x14ac:dyDescent="0.15">
      <c r="B110" s="244">
        <v>2</v>
      </c>
      <c r="C110" s="245"/>
      <c r="D110" s="239">
        <f t="shared" si="7"/>
        <v>0</v>
      </c>
      <c r="E110" s="240"/>
      <c r="F110" s="241"/>
      <c r="K110" s="260" t="s">
        <v>55</v>
      </c>
      <c r="L110" s="260"/>
      <c r="M110" s="260"/>
      <c r="N110" s="242">
        <f t="shared" si="8"/>
        <v>0</v>
      </c>
      <c r="O110" s="242"/>
      <c r="P110" s="242"/>
      <c r="Q110" s="242">
        <f t="shared" si="9"/>
        <v>0</v>
      </c>
      <c r="R110" s="242"/>
      <c r="S110" s="242"/>
      <c r="T110" s="242">
        <f t="shared" ca="1" si="10"/>
        <v>0</v>
      </c>
      <c r="U110" s="242"/>
      <c r="V110" s="242"/>
      <c r="W110" s="12"/>
      <c r="X110" s="12"/>
    </row>
    <row r="111" spans="2:27" ht="15" customHeight="1" x14ac:dyDescent="0.15">
      <c r="B111" s="244">
        <v>3</v>
      </c>
      <c r="C111" s="245"/>
      <c r="D111" s="239">
        <f t="shared" si="7"/>
        <v>0</v>
      </c>
      <c r="E111" s="240"/>
      <c r="F111" s="241"/>
      <c r="K111" s="260" t="s">
        <v>56</v>
      </c>
      <c r="L111" s="260"/>
      <c r="M111" s="260"/>
      <c r="N111" s="242">
        <f t="shared" si="8"/>
        <v>0</v>
      </c>
      <c r="O111" s="242"/>
      <c r="P111" s="242"/>
      <c r="Q111" s="242">
        <f t="shared" si="9"/>
        <v>0</v>
      </c>
      <c r="R111" s="242"/>
      <c r="S111" s="242"/>
      <c r="T111" s="242">
        <f t="shared" ca="1" si="10"/>
        <v>0</v>
      </c>
      <c r="U111" s="242"/>
      <c r="V111" s="242"/>
      <c r="W111" s="12"/>
      <c r="X111" s="12"/>
    </row>
    <row r="112" spans="2:27" ht="15" customHeight="1" x14ac:dyDescent="0.15">
      <c r="B112" s="244">
        <v>4</v>
      </c>
      <c r="C112" s="245"/>
      <c r="D112" s="239">
        <f t="shared" si="7"/>
        <v>0</v>
      </c>
      <c r="E112" s="240"/>
      <c r="F112" s="241"/>
      <c r="K112" s="260" t="s">
        <v>57</v>
      </c>
      <c r="L112" s="260"/>
      <c r="M112" s="260"/>
      <c r="N112" s="242">
        <f t="shared" si="8"/>
        <v>0</v>
      </c>
      <c r="O112" s="242"/>
      <c r="P112" s="242"/>
      <c r="Q112" s="242">
        <f t="shared" si="9"/>
        <v>0</v>
      </c>
      <c r="R112" s="242"/>
      <c r="S112" s="242"/>
      <c r="T112" s="242">
        <f t="shared" ca="1" si="10"/>
        <v>0</v>
      </c>
      <c r="U112" s="242"/>
      <c r="V112" s="242"/>
      <c r="W112" s="12"/>
      <c r="X112" s="12"/>
    </row>
    <row r="113" spans="2:24" ht="15" customHeight="1" x14ac:dyDescent="0.15">
      <c r="B113" s="244">
        <v>5</v>
      </c>
      <c r="C113" s="245"/>
      <c r="D113" s="239">
        <f t="shared" si="7"/>
        <v>0</v>
      </c>
      <c r="E113" s="240"/>
      <c r="F113" s="241"/>
      <c r="K113" s="260" t="s">
        <v>58</v>
      </c>
      <c r="L113" s="260"/>
      <c r="M113" s="260"/>
      <c r="N113" s="242">
        <f t="shared" si="8"/>
        <v>0</v>
      </c>
      <c r="O113" s="242"/>
      <c r="P113" s="242"/>
      <c r="Q113" s="242">
        <f t="shared" si="9"/>
        <v>0</v>
      </c>
      <c r="R113" s="242"/>
      <c r="S113" s="242"/>
      <c r="T113" s="242">
        <f t="shared" ca="1" si="10"/>
        <v>0</v>
      </c>
      <c r="U113" s="242"/>
      <c r="V113" s="242"/>
      <c r="W113" s="12"/>
      <c r="X113" s="12"/>
    </row>
    <row r="114" spans="2:24" ht="15" customHeight="1" x14ac:dyDescent="0.15">
      <c r="B114" s="244">
        <v>6</v>
      </c>
      <c r="C114" s="245"/>
      <c r="D114" s="239">
        <f t="shared" si="7"/>
        <v>0</v>
      </c>
      <c r="E114" s="240"/>
      <c r="F114" s="241"/>
      <c r="K114" s="260" t="s">
        <v>59</v>
      </c>
      <c r="L114" s="260"/>
      <c r="M114" s="260"/>
      <c r="N114" s="242">
        <f t="shared" si="8"/>
        <v>0</v>
      </c>
      <c r="O114" s="242"/>
      <c r="P114" s="242"/>
      <c r="Q114" s="242">
        <f t="shared" si="9"/>
        <v>0</v>
      </c>
      <c r="R114" s="242"/>
      <c r="S114" s="242"/>
      <c r="T114" s="242">
        <f t="shared" ca="1" si="10"/>
        <v>0</v>
      </c>
      <c r="U114" s="242"/>
      <c r="V114" s="242"/>
      <c r="W114" s="12"/>
      <c r="X114" s="12"/>
    </row>
    <row r="115" spans="2:24" ht="15" customHeight="1" x14ac:dyDescent="0.15">
      <c r="B115" s="244">
        <v>7</v>
      </c>
      <c r="C115" s="245"/>
      <c r="D115" s="239">
        <f t="shared" si="7"/>
        <v>0</v>
      </c>
      <c r="E115" s="240"/>
      <c r="F115" s="241"/>
      <c r="K115" s="260" t="s">
        <v>60</v>
      </c>
      <c r="L115" s="260"/>
      <c r="M115" s="260"/>
      <c r="N115" s="242">
        <f t="shared" si="8"/>
        <v>0</v>
      </c>
      <c r="O115" s="242"/>
      <c r="P115" s="242"/>
      <c r="Q115" s="242">
        <f t="shared" si="9"/>
        <v>0</v>
      </c>
      <c r="R115" s="242"/>
      <c r="S115" s="242"/>
      <c r="T115" s="242">
        <f t="shared" ca="1" si="10"/>
        <v>0</v>
      </c>
      <c r="U115" s="242"/>
      <c r="V115" s="242"/>
      <c r="W115" s="12"/>
      <c r="X115" s="12"/>
    </row>
    <row r="116" spans="2:24" ht="15" customHeight="1" x14ac:dyDescent="0.15">
      <c r="B116" s="244">
        <v>8</v>
      </c>
      <c r="C116" s="245"/>
      <c r="D116" s="239">
        <f t="shared" si="7"/>
        <v>0</v>
      </c>
      <c r="E116" s="240"/>
      <c r="F116" s="241"/>
      <c r="K116" s="260" t="s">
        <v>61</v>
      </c>
      <c r="L116" s="260"/>
      <c r="M116" s="260"/>
      <c r="N116" s="242">
        <f t="shared" si="8"/>
        <v>0</v>
      </c>
      <c r="O116" s="242"/>
      <c r="P116" s="242"/>
      <c r="Q116" s="242">
        <f t="shared" si="9"/>
        <v>0</v>
      </c>
      <c r="R116" s="242"/>
      <c r="S116" s="242"/>
      <c r="T116" s="242">
        <f t="shared" ca="1" si="10"/>
        <v>0</v>
      </c>
      <c r="U116" s="242"/>
      <c r="V116" s="242"/>
      <c r="W116" s="12"/>
      <c r="X116" s="12"/>
    </row>
    <row r="117" spans="2:24" ht="15" customHeight="1" x14ac:dyDescent="0.15">
      <c r="B117" s="244">
        <v>9</v>
      </c>
      <c r="C117" s="245"/>
      <c r="D117" s="239">
        <f t="shared" si="7"/>
        <v>0</v>
      </c>
      <c r="E117" s="240"/>
      <c r="F117" s="241"/>
      <c r="K117" s="260" t="s">
        <v>62</v>
      </c>
      <c r="L117" s="260"/>
      <c r="M117" s="260"/>
      <c r="N117" s="242">
        <f t="shared" si="8"/>
        <v>0</v>
      </c>
      <c r="O117" s="242"/>
      <c r="P117" s="242"/>
      <c r="Q117" s="242">
        <f t="shared" si="9"/>
        <v>0</v>
      </c>
      <c r="R117" s="242"/>
      <c r="S117" s="242"/>
      <c r="T117" s="242">
        <f t="shared" ca="1" si="10"/>
        <v>0</v>
      </c>
      <c r="U117" s="242"/>
      <c r="V117" s="242"/>
      <c r="W117" s="12"/>
      <c r="X117" s="12"/>
    </row>
    <row r="118" spans="2:24" ht="15" customHeight="1" x14ac:dyDescent="0.15">
      <c r="B118" s="244">
        <v>10</v>
      </c>
      <c r="C118" s="245"/>
      <c r="D118" s="239">
        <f t="shared" si="7"/>
        <v>0</v>
      </c>
      <c r="E118" s="240"/>
      <c r="F118" s="241"/>
      <c r="K118" s="260" t="s">
        <v>63</v>
      </c>
      <c r="L118" s="260"/>
      <c r="M118" s="260"/>
      <c r="N118" s="242">
        <f t="shared" si="8"/>
        <v>0</v>
      </c>
      <c r="O118" s="242"/>
      <c r="P118" s="242"/>
      <c r="Q118" s="242">
        <f t="shared" si="9"/>
        <v>0</v>
      </c>
      <c r="R118" s="242"/>
      <c r="S118" s="242"/>
      <c r="T118" s="242">
        <f t="shared" ca="1" si="10"/>
        <v>0</v>
      </c>
      <c r="U118" s="242"/>
      <c r="V118" s="242"/>
      <c r="W118" s="12"/>
      <c r="X118" s="12"/>
    </row>
    <row r="119" spans="2:24" ht="15" customHeight="1" x14ac:dyDescent="0.15">
      <c r="B119" s="244">
        <v>11</v>
      </c>
      <c r="C119" s="245"/>
      <c r="D119" s="239">
        <f t="shared" si="7"/>
        <v>0</v>
      </c>
      <c r="E119" s="240"/>
      <c r="F119" s="241"/>
      <c r="K119" s="260" t="s">
        <v>64</v>
      </c>
      <c r="L119" s="260"/>
      <c r="M119" s="260"/>
      <c r="N119" s="242">
        <f t="shared" si="8"/>
        <v>0</v>
      </c>
      <c r="O119" s="242"/>
      <c r="P119" s="242"/>
      <c r="Q119" s="242">
        <f t="shared" si="9"/>
        <v>0</v>
      </c>
      <c r="R119" s="242"/>
      <c r="S119" s="242"/>
      <c r="T119" s="242">
        <f t="shared" ca="1" si="10"/>
        <v>0</v>
      </c>
      <c r="U119" s="242"/>
      <c r="V119" s="242"/>
      <c r="W119" s="12"/>
      <c r="X119" s="12"/>
    </row>
    <row r="120" spans="2:24" ht="15" customHeight="1" x14ac:dyDescent="0.15">
      <c r="B120" s="244">
        <v>12</v>
      </c>
      <c r="C120" s="245"/>
      <c r="D120" s="239">
        <f t="shared" si="7"/>
        <v>0</v>
      </c>
      <c r="E120" s="240"/>
      <c r="F120" s="241"/>
      <c r="K120" s="260" t="s">
        <v>65</v>
      </c>
      <c r="L120" s="260"/>
      <c r="M120" s="260"/>
      <c r="N120" s="242">
        <f t="shared" si="8"/>
        <v>0</v>
      </c>
      <c r="O120" s="242"/>
      <c r="P120" s="242"/>
      <c r="Q120" s="242">
        <f t="shared" si="9"/>
        <v>0</v>
      </c>
      <c r="R120" s="242"/>
      <c r="S120" s="242"/>
      <c r="T120" s="242">
        <f t="shared" ca="1" si="10"/>
        <v>0</v>
      </c>
      <c r="U120" s="242"/>
      <c r="V120" s="242"/>
      <c r="W120" s="12"/>
      <c r="X120" s="12"/>
    </row>
    <row r="121" spans="2:24" ht="15" customHeight="1" x14ac:dyDescent="0.15">
      <c r="B121" s="244">
        <v>13</v>
      </c>
      <c r="C121" s="245"/>
      <c r="D121" s="239">
        <f t="shared" si="7"/>
        <v>0</v>
      </c>
      <c r="E121" s="240"/>
      <c r="F121" s="241"/>
      <c r="K121" s="260" t="s">
        <v>66</v>
      </c>
      <c r="L121" s="260"/>
      <c r="M121" s="260"/>
      <c r="N121" s="242">
        <f t="shared" si="8"/>
        <v>0</v>
      </c>
      <c r="O121" s="242"/>
      <c r="P121" s="242"/>
      <c r="Q121" s="242">
        <f t="shared" si="9"/>
        <v>0</v>
      </c>
      <c r="R121" s="242"/>
      <c r="S121" s="242"/>
      <c r="T121" s="242">
        <f t="shared" ca="1" si="10"/>
        <v>0</v>
      </c>
      <c r="U121" s="242"/>
      <c r="V121" s="242"/>
      <c r="W121" s="12"/>
      <c r="X121" s="12"/>
    </row>
    <row r="122" spans="2:24" ht="15" customHeight="1" x14ac:dyDescent="0.15">
      <c r="B122" s="244">
        <v>14</v>
      </c>
      <c r="C122" s="245"/>
      <c r="D122" s="239">
        <f t="shared" si="7"/>
        <v>0</v>
      </c>
      <c r="E122" s="240"/>
      <c r="F122" s="241"/>
      <c r="K122" s="260" t="s">
        <v>67</v>
      </c>
      <c r="L122" s="260"/>
      <c r="M122" s="260"/>
      <c r="N122" s="242">
        <f t="shared" si="8"/>
        <v>0</v>
      </c>
      <c r="O122" s="242"/>
      <c r="P122" s="242"/>
      <c r="Q122" s="242">
        <f t="shared" si="9"/>
        <v>0</v>
      </c>
      <c r="R122" s="242"/>
      <c r="S122" s="242"/>
      <c r="T122" s="242">
        <f t="shared" ca="1" si="10"/>
        <v>0</v>
      </c>
      <c r="U122" s="242"/>
      <c r="V122" s="242"/>
      <c r="W122" s="12"/>
      <c r="X122" s="12"/>
    </row>
    <row r="123" spans="2:24" ht="15" customHeight="1" x14ac:dyDescent="0.15">
      <c r="B123" s="244">
        <v>15</v>
      </c>
      <c r="C123" s="245"/>
      <c r="D123" s="239">
        <f t="shared" si="7"/>
        <v>0</v>
      </c>
      <c r="E123" s="240"/>
      <c r="F123" s="241"/>
      <c r="K123" s="260" t="s">
        <v>68</v>
      </c>
      <c r="L123" s="260"/>
      <c r="M123" s="260"/>
      <c r="N123" s="242">
        <f t="shared" si="8"/>
        <v>0</v>
      </c>
      <c r="O123" s="242"/>
      <c r="P123" s="242"/>
      <c r="Q123" s="242">
        <f t="shared" si="9"/>
        <v>0</v>
      </c>
      <c r="R123" s="242"/>
      <c r="S123" s="242"/>
      <c r="T123" s="242">
        <f t="shared" ca="1" si="10"/>
        <v>0</v>
      </c>
      <c r="U123" s="242"/>
      <c r="V123" s="242"/>
      <c r="W123" s="12"/>
      <c r="X123" s="12"/>
    </row>
    <row r="124" spans="2:24" ht="15" customHeight="1" x14ac:dyDescent="0.15">
      <c r="B124" s="244">
        <v>16</v>
      </c>
      <c r="C124" s="245"/>
      <c r="D124" s="239">
        <f t="shared" si="7"/>
        <v>0</v>
      </c>
      <c r="E124" s="240"/>
      <c r="F124" s="241"/>
      <c r="K124" s="260" t="s">
        <v>69</v>
      </c>
      <c r="L124" s="260"/>
      <c r="M124" s="260"/>
      <c r="N124" s="242">
        <f t="shared" si="8"/>
        <v>0</v>
      </c>
      <c r="O124" s="242"/>
      <c r="P124" s="242"/>
      <c r="Q124" s="242">
        <f t="shared" si="9"/>
        <v>0</v>
      </c>
      <c r="R124" s="242"/>
      <c r="S124" s="242"/>
      <c r="T124" s="242">
        <f t="shared" ca="1" si="10"/>
        <v>0</v>
      </c>
      <c r="U124" s="242"/>
      <c r="V124" s="242"/>
      <c r="W124" s="12"/>
      <c r="X124" s="12"/>
    </row>
    <row r="125" spans="2:24" ht="15" customHeight="1" x14ac:dyDescent="0.15">
      <c r="B125" s="244">
        <v>17</v>
      </c>
      <c r="C125" s="245"/>
      <c r="D125" s="239">
        <f t="shared" si="7"/>
        <v>0</v>
      </c>
      <c r="E125" s="240"/>
      <c r="F125" s="241"/>
      <c r="K125" s="260" t="s">
        <v>70</v>
      </c>
      <c r="L125" s="260"/>
      <c r="M125" s="260"/>
      <c r="N125" s="242">
        <f t="shared" si="8"/>
        <v>0</v>
      </c>
      <c r="O125" s="242"/>
      <c r="P125" s="242"/>
      <c r="Q125" s="242">
        <f t="shared" si="9"/>
        <v>0</v>
      </c>
      <c r="R125" s="242"/>
      <c r="S125" s="242"/>
      <c r="T125" s="242">
        <f t="shared" ca="1" si="10"/>
        <v>0</v>
      </c>
      <c r="U125" s="242"/>
      <c r="V125" s="242"/>
      <c r="W125" s="12"/>
      <c r="X125" s="12"/>
    </row>
    <row r="126" spans="2:24" ht="15" customHeight="1" x14ac:dyDescent="0.15">
      <c r="B126" s="244">
        <v>18</v>
      </c>
      <c r="C126" s="245"/>
      <c r="D126" s="239">
        <f t="shared" si="7"/>
        <v>0</v>
      </c>
      <c r="E126" s="240"/>
      <c r="F126" s="241"/>
      <c r="K126" s="260" t="s">
        <v>71</v>
      </c>
      <c r="L126" s="260"/>
      <c r="M126" s="260"/>
      <c r="N126" s="242">
        <f t="shared" si="8"/>
        <v>0</v>
      </c>
      <c r="O126" s="242"/>
      <c r="P126" s="242"/>
      <c r="Q126" s="242">
        <f t="shared" si="9"/>
        <v>0</v>
      </c>
      <c r="R126" s="242"/>
      <c r="S126" s="242"/>
      <c r="T126" s="242">
        <f t="shared" ca="1" si="10"/>
        <v>0</v>
      </c>
      <c r="U126" s="242"/>
      <c r="V126" s="242"/>
      <c r="W126" s="12"/>
      <c r="X126" s="12"/>
    </row>
    <row r="127" spans="2:24" ht="15" customHeight="1" x14ac:dyDescent="0.15">
      <c r="B127" s="244">
        <v>19</v>
      </c>
      <c r="C127" s="245"/>
      <c r="D127" s="239">
        <f t="shared" si="7"/>
        <v>0</v>
      </c>
      <c r="E127" s="240"/>
      <c r="F127" s="241"/>
      <c r="K127" s="260" t="s">
        <v>72</v>
      </c>
      <c r="L127" s="260"/>
      <c r="M127" s="260"/>
      <c r="N127" s="242">
        <f t="shared" si="8"/>
        <v>0</v>
      </c>
      <c r="O127" s="242"/>
      <c r="P127" s="242"/>
      <c r="Q127" s="242">
        <f t="shared" si="9"/>
        <v>0</v>
      </c>
      <c r="R127" s="242"/>
      <c r="S127" s="242"/>
      <c r="T127" s="242">
        <f t="shared" ca="1" si="10"/>
        <v>0</v>
      </c>
      <c r="U127" s="242"/>
      <c r="V127" s="242"/>
      <c r="W127" s="12"/>
      <c r="X127" s="12"/>
    </row>
    <row r="128" spans="2:24" ht="15" customHeight="1" x14ac:dyDescent="0.15">
      <c r="B128" s="244">
        <v>20</v>
      </c>
      <c r="C128" s="245"/>
      <c r="D128" s="239">
        <f t="shared" si="7"/>
        <v>0</v>
      </c>
      <c r="E128" s="240"/>
      <c r="F128" s="241"/>
      <c r="K128" s="260" t="s">
        <v>73</v>
      </c>
      <c r="L128" s="260"/>
      <c r="M128" s="260"/>
      <c r="N128" s="242">
        <f t="shared" si="8"/>
        <v>0</v>
      </c>
      <c r="O128" s="242"/>
      <c r="P128" s="242"/>
      <c r="Q128" s="242">
        <f t="shared" si="9"/>
        <v>0</v>
      </c>
      <c r="R128" s="242"/>
      <c r="S128" s="242"/>
      <c r="T128" s="242">
        <f t="shared" ca="1" si="10"/>
        <v>0</v>
      </c>
      <c r="U128" s="242"/>
      <c r="V128" s="242"/>
      <c r="W128" s="12"/>
      <c r="X128" s="12"/>
    </row>
    <row r="129" spans="2:24" ht="15" customHeight="1" x14ac:dyDescent="0.15">
      <c r="B129" s="244">
        <v>21</v>
      </c>
      <c r="C129" s="245"/>
      <c r="D129" s="239">
        <f t="shared" si="7"/>
        <v>0</v>
      </c>
      <c r="E129" s="240"/>
      <c r="F129" s="241"/>
      <c r="K129" s="260" t="s">
        <v>74</v>
      </c>
      <c r="L129" s="260"/>
      <c r="M129" s="260"/>
      <c r="N129" s="242">
        <f t="shared" si="8"/>
        <v>0</v>
      </c>
      <c r="O129" s="242"/>
      <c r="P129" s="242"/>
      <c r="Q129" s="242">
        <f t="shared" si="9"/>
        <v>0</v>
      </c>
      <c r="R129" s="242"/>
      <c r="S129" s="242"/>
      <c r="T129" s="242">
        <f t="shared" ca="1" si="10"/>
        <v>0</v>
      </c>
      <c r="U129" s="242"/>
      <c r="V129" s="242"/>
      <c r="W129" s="12"/>
      <c r="X129" s="12"/>
    </row>
    <row r="130" spans="2:24" ht="15" customHeight="1" x14ac:dyDescent="0.15">
      <c r="B130" s="244">
        <v>22</v>
      </c>
      <c r="C130" s="245"/>
      <c r="D130" s="239">
        <f t="shared" si="7"/>
        <v>0</v>
      </c>
      <c r="E130" s="240"/>
      <c r="F130" s="241"/>
      <c r="K130" s="260" t="s">
        <v>75</v>
      </c>
      <c r="L130" s="260"/>
      <c r="M130" s="260"/>
      <c r="N130" s="242">
        <f t="shared" si="8"/>
        <v>0</v>
      </c>
      <c r="O130" s="242"/>
      <c r="P130" s="242"/>
      <c r="Q130" s="242">
        <f t="shared" si="9"/>
        <v>0</v>
      </c>
      <c r="R130" s="242"/>
      <c r="S130" s="242"/>
      <c r="T130" s="242">
        <f t="shared" ca="1" si="10"/>
        <v>0</v>
      </c>
      <c r="U130" s="242"/>
      <c r="V130" s="242"/>
      <c r="W130" s="12"/>
      <c r="X130" s="12"/>
    </row>
    <row r="131" spans="2:24" ht="15" customHeight="1" x14ac:dyDescent="0.15">
      <c r="B131" s="244">
        <v>23</v>
      </c>
      <c r="C131" s="245"/>
      <c r="D131" s="239">
        <f t="shared" si="7"/>
        <v>0</v>
      </c>
      <c r="E131" s="240"/>
      <c r="F131" s="241"/>
      <c r="K131" s="260" t="s">
        <v>76</v>
      </c>
      <c r="L131" s="260"/>
      <c r="M131" s="260"/>
      <c r="N131" s="242">
        <f t="shared" si="8"/>
        <v>0</v>
      </c>
      <c r="O131" s="242"/>
      <c r="P131" s="242"/>
      <c r="Q131" s="242">
        <f t="shared" si="9"/>
        <v>0</v>
      </c>
      <c r="R131" s="242"/>
      <c r="S131" s="242"/>
      <c r="T131" s="242">
        <f t="shared" ca="1" si="10"/>
        <v>0</v>
      </c>
      <c r="U131" s="242"/>
      <c r="V131" s="242"/>
      <c r="W131" s="12"/>
      <c r="X131" s="12"/>
    </row>
    <row r="132" spans="2:24" ht="15" customHeight="1" x14ac:dyDescent="0.15">
      <c r="B132" s="244">
        <v>24</v>
      </c>
      <c r="C132" s="245"/>
      <c r="D132" s="239">
        <f t="shared" si="7"/>
        <v>0</v>
      </c>
      <c r="E132" s="240"/>
      <c r="F132" s="241"/>
      <c r="K132" s="263" t="s">
        <v>77</v>
      </c>
      <c r="L132" s="263"/>
      <c r="M132" s="263"/>
      <c r="N132" s="235">
        <f t="shared" si="8"/>
        <v>0</v>
      </c>
      <c r="O132" s="235"/>
      <c r="P132" s="235"/>
      <c r="Q132" s="235">
        <f t="shared" si="9"/>
        <v>0</v>
      </c>
      <c r="R132" s="235"/>
      <c r="S132" s="235"/>
      <c r="T132" s="235">
        <f t="shared" ca="1" si="10"/>
        <v>0</v>
      </c>
      <c r="U132" s="235"/>
      <c r="V132" s="235"/>
      <c r="W132" s="12"/>
      <c r="X132" s="12"/>
    </row>
    <row r="133" spans="2:24" ht="15" customHeight="1" x14ac:dyDescent="0.15">
      <c r="B133" s="244">
        <v>25</v>
      </c>
      <c r="C133" s="245"/>
      <c r="D133" s="239">
        <f t="shared" si="7"/>
        <v>0</v>
      </c>
      <c r="E133" s="240"/>
      <c r="F133" s="241"/>
      <c r="K133" s="236" t="s">
        <v>10</v>
      </c>
      <c r="L133" s="237"/>
      <c r="M133" s="238"/>
      <c r="N133" s="243">
        <f>SUM(N109:P132)</f>
        <v>0</v>
      </c>
      <c r="O133" s="243"/>
      <c r="P133" s="243"/>
      <c r="Q133" s="243">
        <f>SUM(Q109:S132)</f>
        <v>0</v>
      </c>
      <c r="R133" s="243"/>
      <c r="S133" s="243"/>
      <c r="T133" s="243">
        <f ca="1">SUM(T109:V132)</f>
        <v>0</v>
      </c>
      <c r="U133" s="243"/>
      <c r="V133" s="243"/>
      <c r="W133" s="12"/>
      <c r="X133" s="12"/>
    </row>
    <row r="134" spans="2:24" ht="15" customHeight="1" x14ac:dyDescent="0.15">
      <c r="B134" s="244">
        <v>26</v>
      </c>
      <c r="C134" s="245"/>
      <c r="D134" s="239">
        <f t="shared" si="7"/>
        <v>0</v>
      </c>
      <c r="E134" s="240"/>
      <c r="F134" s="241"/>
    </row>
    <row r="135" spans="2:24" ht="15" customHeight="1" x14ac:dyDescent="0.15">
      <c r="B135" s="244">
        <v>27</v>
      </c>
      <c r="C135" s="245"/>
      <c r="D135" s="239">
        <f t="shared" si="7"/>
        <v>0</v>
      </c>
      <c r="E135" s="240"/>
      <c r="F135" s="241"/>
    </row>
    <row r="136" spans="2:24" ht="15" customHeight="1" x14ac:dyDescent="0.15">
      <c r="B136" s="244">
        <v>28</v>
      </c>
      <c r="C136" s="245"/>
      <c r="D136" s="239">
        <f t="shared" si="7"/>
        <v>0</v>
      </c>
      <c r="E136" s="240"/>
      <c r="F136" s="241"/>
    </row>
    <row r="137" spans="2:24" ht="15" customHeight="1" x14ac:dyDescent="0.15">
      <c r="B137" s="244">
        <v>29</v>
      </c>
      <c r="C137" s="245"/>
      <c r="D137" s="239">
        <f t="shared" si="7"/>
        <v>0</v>
      </c>
      <c r="E137" s="240"/>
      <c r="F137" s="241"/>
    </row>
    <row r="138" spans="2:24" ht="15" customHeight="1" x14ac:dyDescent="0.15">
      <c r="B138" s="244">
        <v>30</v>
      </c>
      <c r="C138" s="245"/>
      <c r="D138" s="239">
        <f t="shared" si="7"/>
        <v>0</v>
      </c>
      <c r="E138" s="240"/>
      <c r="F138" s="241"/>
    </row>
    <row r="139" spans="2:24" ht="15" customHeight="1" x14ac:dyDescent="0.15">
      <c r="B139" s="261">
        <v>31</v>
      </c>
      <c r="C139" s="262"/>
      <c r="D139" s="229">
        <f t="shared" si="7"/>
        <v>0</v>
      </c>
      <c r="E139" s="230"/>
      <c r="F139" s="231"/>
    </row>
    <row r="140" spans="2:24" ht="15" customHeight="1" x14ac:dyDescent="0.15">
      <c r="B140" s="236" t="s">
        <v>10</v>
      </c>
      <c r="C140" s="237"/>
      <c r="D140" s="232">
        <f>SUM(D109:F139)</f>
        <v>0</v>
      </c>
      <c r="E140" s="233"/>
      <c r="F140" s="234"/>
    </row>
    <row r="143" spans="2:24" ht="15" customHeight="1" x14ac:dyDescent="0.15">
      <c r="B143" s="1" t="s">
        <v>84</v>
      </c>
    </row>
    <row r="144" spans="2:24" ht="15" customHeight="1" x14ac:dyDescent="0.15">
      <c r="B144" s="1" t="s">
        <v>129</v>
      </c>
    </row>
    <row r="145" spans="2:14" ht="15" customHeight="1" x14ac:dyDescent="0.15">
      <c r="B145" s="2" t="s">
        <v>6</v>
      </c>
      <c r="C145" s="256">
        <v>12500</v>
      </c>
      <c r="D145" s="256"/>
      <c r="E145" s="79" t="s">
        <v>7</v>
      </c>
      <c r="F145" s="255">
        <f t="shared" ref="F145:F150" ca="1" si="11">N57</f>
        <v>0</v>
      </c>
      <c r="G145" s="255"/>
      <c r="H145" s="79" t="s">
        <v>8</v>
      </c>
      <c r="I145" s="79" t="s">
        <v>9</v>
      </c>
      <c r="J145" s="228">
        <f t="shared" ref="J145:J150" ca="1" si="12">C145*F145</f>
        <v>0</v>
      </c>
      <c r="K145" s="228"/>
      <c r="L145" s="228"/>
      <c r="M145" s="228"/>
      <c r="N145" s="1" t="s">
        <v>4</v>
      </c>
    </row>
    <row r="146" spans="2:14" ht="15" customHeight="1" x14ac:dyDescent="0.15">
      <c r="B146" s="2" t="s">
        <v>6</v>
      </c>
      <c r="C146" s="256">
        <f>C145-100</f>
        <v>12400</v>
      </c>
      <c r="D146" s="256"/>
      <c r="E146" s="79" t="s">
        <v>7</v>
      </c>
      <c r="F146" s="255">
        <f t="shared" ca="1" si="11"/>
        <v>0</v>
      </c>
      <c r="G146" s="255"/>
      <c r="H146" s="79" t="s">
        <v>8</v>
      </c>
      <c r="I146" s="79" t="s">
        <v>9</v>
      </c>
      <c r="J146" s="257">
        <f t="shared" ca="1" si="12"/>
        <v>0</v>
      </c>
      <c r="K146" s="257"/>
      <c r="L146" s="257"/>
      <c r="M146" s="257"/>
      <c r="N146" s="1" t="s">
        <v>4</v>
      </c>
    </row>
    <row r="147" spans="2:14" ht="15" customHeight="1" x14ac:dyDescent="0.15">
      <c r="B147" s="2" t="s">
        <v>6</v>
      </c>
      <c r="C147" s="256">
        <f>C145-200</f>
        <v>12300</v>
      </c>
      <c r="D147" s="256"/>
      <c r="E147" s="79" t="s">
        <v>7</v>
      </c>
      <c r="F147" s="255">
        <f t="shared" ca="1" si="11"/>
        <v>0</v>
      </c>
      <c r="G147" s="255"/>
      <c r="H147" s="79" t="s">
        <v>8</v>
      </c>
      <c r="I147" s="79" t="s">
        <v>9</v>
      </c>
      <c r="J147" s="257">
        <f t="shared" ca="1" si="12"/>
        <v>0</v>
      </c>
      <c r="K147" s="257"/>
      <c r="L147" s="257"/>
      <c r="M147" s="257"/>
      <c r="N147" s="1" t="s">
        <v>4</v>
      </c>
    </row>
    <row r="148" spans="2:14" ht="15" customHeight="1" x14ac:dyDescent="0.15">
      <c r="B148" s="2" t="s">
        <v>6</v>
      </c>
      <c r="C148" s="256">
        <f>C145-400</f>
        <v>12100</v>
      </c>
      <c r="D148" s="256"/>
      <c r="E148" s="79" t="s">
        <v>7</v>
      </c>
      <c r="F148" s="255">
        <f t="shared" ca="1" si="11"/>
        <v>0</v>
      </c>
      <c r="G148" s="255"/>
      <c r="H148" s="79" t="s">
        <v>8</v>
      </c>
      <c r="I148" s="79" t="s">
        <v>9</v>
      </c>
      <c r="J148" s="257">
        <f t="shared" ca="1" si="12"/>
        <v>0</v>
      </c>
      <c r="K148" s="257"/>
      <c r="L148" s="257"/>
      <c r="M148" s="257"/>
      <c r="N148" s="1" t="s">
        <v>4</v>
      </c>
    </row>
    <row r="149" spans="2:14" ht="15" customHeight="1" x14ac:dyDescent="0.15">
      <c r="B149" s="2" t="s">
        <v>6</v>
      </c>
      <c r="C149" s="256">
        <f>C145-500</f>
        <v>12000</v>
      </c>
      <c r="D149" s="256"/>
      <c r="E149" s="79" t="s">
        <v>7</v>
      </c>
      <c r="F149" s="255">
        <f t="shared" ca="1" si="11"/>
        <v>0</v>
      </c>
      <c r="G149" s="255"/>
      <c r="H149" s="79" t="s">
        <v>8</v>
      </c>
      <c r="I149" s="79" t="s">
        <v>9</v>
      </c>
      <c r="J149" s="257">
        <f t="shared" ca="1" si="12"/>
        <v>0</v>
      </c>
      <c r="K149" s="257"/>
      <c r="L149" s="257"/>
      <c r="M149" s="257"/>
      <c r="N149" s="1" t="s">
        <v>4</v>
      </c>
    </row>
    <row r="150" spans="2:14" ht="15" customHeight="1" x14ac:dyDescent="0.15">
      <c r="B150" s="18" t="s">
        <v>6</v>
      </c>
      <c r="C150" s="254">
        <f>C145-800</f>
        <v>11700</v>
      </c>
      <c r="D150" s="254"/>
      <c r="E150" s="91" t="s">
        <v>7</v>
      </c>
      <c r="F150" s="255">
        <f t="shared" ca="1" si="11"/>
        <v>0</v>
      </c>
      <c r="G150" s="255"/>
      <c r="H150" s="91" t="s">
        <v>8</v>
      </c>
      <c r="I150" s="91" t="s">
        <v>9</v>
      </c>
      <c r="J150" s="258">
        <f t="shared" ca="1" si="12"/>
        <v>0</v>
      </c>
      <c r="K150" s="258"/>
      <c r="L150" s="258"/>
      <c r="M150" s="258"/>
      <c r="N150" s="16" t="s">
        <v>4</v>
      </c>
    </row>
    <row r="151" spans="2:14" ht="15" customHeight="1" x14ac:dyDescent="0.15">
      <c r="D151" s="2" t="s">
        <v>10</v>
      </c>
      <c r="F151" s="259">
        <f ca="1">SUM(F145:G150)</f>
        <v>0</v>
      </c>
      <c r="G151" s="259"/>
      <c r="H151" s="1" t="s">
        <v>8</v>
      </c>
      <c r="J151" s="228">
        <f ca="1">SUM(J145:M150)</f>
        <v>0</v>
      </c>
      <c r="K151" s="228"/>
      <c r="L151" s="228"/>
      <c r="M151" s="228"/>
      <c r="N151" s="1" t="s">
        <v>4</v>
      </c>
    </row>
    <row r="152" spans="2:14" ht="15" customHeight="1" x14ac:dyDescent="0.15">
      <c r="B152" s="1" t="s">
        <v>130</v>
      </c>
    </row>
    <row r="153" spans="2:14" ht="15" customHeight="1" x14ac:dyDescent="0.15">
      <c r="B153" s="2" t="s">
        <v>6</v>
      </c>
      <c r="C153" s="256">
        <f>C145*0.9</f>
        <v>11250</v>
      </c>
      <c r="D153" s="256"/>
      <c r="E153" s="79" t="s">
        <v>7</v>
      </c>
      <c r="F153" s="255">
        <f t="shared" ref="F153:F158" ca="1" si="13">P57</f>
        <v>0</v>
      </c>
      <c r="G153" s="255"/>
      <c r="H153" s="79" t="s">
        <v>8</v>
      </c>
      <c r="I153" s="79" t="s">
        <v>9</v>
      </c>
      <c r="J153" s="228">
        <f t="shared" ref="J153:J158" ca="1" si="14">C153*F153</f>
        <v>0</v>
      </c>
      <c r="K153" s="228"/>
      <c r="L153" s="228"/>
      <c r="M153" s="228"/>
      <c r="N153" s="1" t="s">
        <v>4</v>
      </c>
    </row>
    <row r="154" spans="2:14" ht="15" customHeight="1" x14ac:dyDescent="0.15">
      <c r="B154" s="2" t="s">
        <v>6</v>
      </c>
      <c r="C154" s="256">
        <f>C153-100</f>
        <v>11150</v>
      </c>
      <c r="D154" s="256"/>
      <c r="E154" s="79" t="s">
        <v>7</v>
      </c>
      <c r="F154" s="255">
        <f t="shared" ca="1" si="13"/>
        <v>0</v>
      </c>
      <c r="G154" s="255"/>
      <c r="H154" s="79" t="s">
        <v>8</v>
      </c>
      <c r="I154" s="79" t="s">
        <v>9</v>
      </c>
      <c r="J154" s="257">
        <f t="shared" ca="1" si="14"/>
        <v>0</v>
      </c>
      <c r="K154" s="257"/>
      <c r="L154" s="257"/>
      <c r="M154" s="257"/>
      <c r="N154" s="1" t="s">
        <v>4</v>
      </c>
    </row>
    <row r="155" spans="2:14" ht="15" customHeight="1" x14ac:dyDescent="0.15">
      <c r="B155" s="2" t="s">
        <v>6</v>
      </c>
      <c r="C155" s="256">
        <f>C153-200</f>
        <v>11050</v>
      </c>
      <c r="D155" s="256"/>
      <c r="E155" s="79" t="s">
        <v>7</v>
      </c>
      <c r="F155" s="255">
        <f t="shared" ca="1" si="13"/>
        <v>0</v>
      </c>
      <c r="G155" s="255"/>
      <c r="H155" s="79" t="s">
        <v>8</v>
      </c>
      <c r="I155" s="79" t="s">
        <v>9</v>
      </c>
      <c r="J155" s="257">
        <f t="shared" ca="1" si="14"/>
        <v>0</v>
      </c>
      <c r="K155" s="257"/>
      <c r="L155" s="257"/>
      <c r="M155" s="257"/>
      <c r="N155" s="1" t="s">
        <v>4</v>
      </c>
    </row>
    <row r="156" spans="2:14" ht="15" customHeight="1" x14ac:dyDescent="0.15">
      <c r="B156" s="2" t="s">
        <v>6</v>
      </c>
      <c r="C156" s="256">
        <f>C153-400</f>
        <v>10850</v>
      </c>
      <c r="D156" s="256"/>
      <c r="E156" s="79" t="s">
        <v>7</v>
      </c>
      <c r="F156" s="255">
        <f t="shared" ca="1" si="13"/>
        <v>0</v>
      </c>
      <c r="G156" s="255"/>
      <c r="H156" s="79" t="s">
        <v>8</v>
      </c>
      <c r="I156" s="79" t="s">
        <v>9</v>
      </c>
      <c r="J156" s="257">
        <f t="shared" ca="1" si="14"/>
        <v>0</v>
      </c>
      <c r="K156" s="257"/>
      <c r="L156" s="257"/>
      <c r="M156" s="257"/>
      <c r="N156" s="1" t="s">
        <v>4</v>
      </c>
    </row>
    <row r="157" spans="2:14" ht="15" customHeight="1" x14ac:dyDescent="0.15">
      <c r="B157" s="2" t="s">
        <v>6</v>
      </c>
      <c r="C157" s="256">
        <f>C153-500</f>
        <v>10750</v>
      </c>
      <c r="D157" s="256"/>
      <c r="E157" s="79" t="s">
        <v>7</v>
      </c>
      <c r="F157" s="255">
        <f t="shared" ca="1" si="13"/>
        <v>0</v>
      </c>
      <c r="G157" s="255"/>
      <c r="H157" s="79" t="s">
        <v>8</v>
      </c>
      <c r="I157" s="79" t="s">
        <v>9</v>
      </c>
      <c r="J157" s="257">
        <f t="shared" ca="1" si="14"/>
        <v>0</v>
      </c>
      <c r="K157" s="257"/>
      <c r="L157" s="257"/>
      <c r="M157" s="257"/>
      <c r="N157" s="1" t="s">
        <v>4</v>
      </c>
    </row>
    <row r="158" spans="2:14" ht="15" customHeight="1" x14ac:dyDescent="0.15">
      <c r="B158" s="18" t="s">
        <v>6</v>
      </c>
      <c r="C158" s="254">
        <f>C153-800</f>
        <v>10450</v>
      </c>
      <c r="D158" s="254"/>
      <c r="E158" s="91" t="s">
        <v>7</v>
      </c>
      <c r="F158" s="255">
        <f t="shared" ca="1" si="13"/>
        <v>0</v>
      </c>
      <c r="G158" s="255"/>
      <c r="H158" s="91" t="s">
        <v>8</v>
      </c>
      <c r="I158" s="91" t="s">
        <v>9</v>
      </c>
      <c r="J158" s="258">
        <f t="shared" ca="1" si="14"/>
        <v>0</v>
      </c>
      <c r="K158" s="258"/>
      <c r="L158" s="258"/>
      <c r="M158" s="258"/>
      <c r="N158" s="16" t="s">
        <v>4</v>
      </c>
    </row>
    <row r="159" spans="2:14" ht="15" customHeight="1" x14ac:dyDescent="0.15">
      <c r="D159" s="2" t="s">
        <v>10</v>
      </c>
      <c r="F159" s="259">
        <f ca="1">SUM(F153:G158)</f>
        <v>0</v>
      </c>
      <c r="G159" s="259"/>
      <c r="H159" s="1" t="s">
        <v>8</v>
      </c>
      <c r="J159" s="228">
        <f ca="1">SUM(J153:M158)</f>
        <v>0</v>
      </c>
      <c r="K159" s="228"/>
      <c r="L159" s="228"/>
      <c r="M159" s="228"/>
      <c r="N159" s="1" t="s">
        <v>4</v>
      </c>
    </row>
  </sheetData>
  <sheetProtection selectLockedCells="1"/>
  <mergeCells count="652">
    <mergeCell ref="T104:Y104"/>
    <mergeCell ref="T105:Y105"/>
    <mergeCell ref="T106:Y106"/>
    <mergeCell ref="T97:Y97"/>
    <mergeCell ref="T98:Y98"/>
    <mergeCell ref="T99:Y99"/>
    <mergeCell ref="T100:Y100"/>
    <mergeCell ref="T101:Y101"/>
    <mergeCell ref="T102:Y102"/>
    <mergeCell ref="T68:Y68"/>
    <mergeCell ref="T69:Y69"/>
    <mergeCell ref="T70:Y70"/>
    <mergeCell ref="T71:Y71"/>
    <mergeCell ref="T72:Y72"/>
    <mergeCell ref="T73:Y73"/>
    <mergeCell ref="R3:Y3"/>
    <mergeCell ref="O6:Y7"/>
    <mergeCell ref="O8:Y10"/>
    <mergeCell ref="P17:Y17"/>
    <mergeCell ref="T65:Y66"/>
    <mergeCell ref="T67:Y67"/>
    <mergeCell ref="R63:S63"/>
    <mergeCell ref="R57:S57"/>
    <mergeCell ref="R60:S60"/>
    <mergeCell ref="R61:S61"/>
    <mergeCell ref="R11:V11"/>
    <mergeCell ref="O11:Q11"/>
    <mergeCell ref="C158:D158"/>
    <mergeCell ref="F158:G158"/>
    <mergeCell ref="J158:M158"/>
    <mergeCell ref="F159:G159"/>
    <mergeCell ref="J159:M159"/>
    <mergeCell ref="C156:D156"/>
    <mergeCell ref="F156:G156"/>
    <mergeCell ref="J156:M156"/>
    <mergeCell ref="C157:D157"/>
    <mergeCell ref="F157:G157"/>
    <mergeCell ref="J157:M157"/>
    <mergeCell ref="C154:D154"/>
    <mergeCell ref="F154:G154"/>
    <mergeCell ref="J154:M154"/>
    <mergeCell ref="C155:D155"/>
    <mergeCell ref="F155:G155"/>
    <mergeCell ref="J155:M155"/>
    <mergeCell ref="G39:H39"/>
    <mergeCell ref="K41:L41"/>
    <mergeCell ref="C153:D153"/>
    <mergeCell ref="F153:G153"/>
    <mergeCell ref="J153:M153"/>
    <mergeCell ref="A41:D41"/>
    <mergeCell ref="E41:F41"/>
    <mergeCell ref="G41:H41"/>
    <mergeCell ref="I41:J41"/>
    <mergeCell ref="A56:E56"/>
    <mergeCell ref="L58:M58"/>
    <mergeCell ref="F57:I57"/>
    <mergeCell ref="H58:I58"/>
    <mergeCell ref="B106:E106"/>
    <mergeCell ref="A57:E57"/>
    <mergeCell ref="A58:E58"/>
    <mergeCell ref="F58:G58"/>
    <mergeCell ref="B102:E102"/>
    <mergeCell ref="Q1:R1"/>
    <mergeCell ref="A55:E55"/>
    <mergeCell ref="F55:I55"/>
    <mergeCell ref="L55:M56"/>
    <mergeCell ref="N55:S55"/>
    <mergeCell ref="N56:O56"/>
    <mergeCell ref="P56:Q56"/>
    <mergeCell ref="R56:S56"/>
    <mergeCell ref="F56:I56"/>
    <mergeCell ref="A49:D49"/>
    <mergeCell ref="A50:D50"/>
    <mergeCell ref="G50:H50"/>
    <mergeCell ref="I50:J50"/>
    <mergeCell ref="K50:L50"/>
    <mergeCell ref="E50:F50"/>
    <mergeCell ref="G49:H49"/>
    <mergeCell ref="I49:J49"/>
    <mergeCell ref="K49:L49"/>
    <mergeCell ref="E49:F49"/>
    <mergeCell ref="A48:D48"/>
    <mergeCell ref="G48:H48"/>
    <mergeCell ref="I48:J48"/>
    <mergeCell ref="K48:L48"/>
    <mergeCell ref="E48:F48"/>
    <mergeCell ref="F106:G106"/>
    <mergeCell ref="H106:S106"/>
    <mergeCell ref="B105:E105"/>
    <mergeCell ref="B103:E103"/>
    <mergeCell ref="F105:G105"/>
    <mergeCell ref="B97:E97"/>
    <mergeCell ref="H69:S69"/>
    <mergeCell ref="H103:S103"/>
    <mergeCell ref="F102:G102"/>
    <mergeCell ref="H102:S102"/>
    <mergeCell ref="H104:S104"/>
    <mergeCell ref="F95:G95"/>
    <mergeCell ref="H95:S95"/>
    <mergeCell ref="F103:G103"/>
    <mergeCell ref="F91:G91"/>
    <mergeCell ref="F93:G93"/>
    <mergeCell ref="H105:S105"/>
    <mergeCell ref="F104:G104"/>
    <mergeCell ref="F99:G99"/>
    <mergeCell ref="H99:S99"/>
    <mergeCell ref="F100:G100"/>
    <mergeCell ref="F96:G96"/>
    <mergeCell ref="H96:S96"/>
    <mergeCell ref="F98:G98"/>
    <mergeCell ref="F68:G68"/>
    <mergeCell ref="H68:S68"/>
    <mergeCell ref="H93:S93"/>
    <mergeCell ref="H91:S91"/>
    <mergeCell ref="F82:G82"/>
    <mergeCell ref="B104:E104"/>
    <mergeCell ref="B84:E84"/>
    <mergeCell ref="B82:E82"/>
    <mergeCell ref="B80:E80"/>
    <mergeCell ref="B79:E79"/>
    <mergeCell ref="B77:E77"/>
    <mergeCell ref="B96:E96"/>
    <mergeCell ref="B95:E95"/>
    <mergeCell ref="B86:E86"/>
    <mergeCell ref="H97:S97"/>
    <mergeCell ref="B73:E73"/>
    <mergeCell ref="F69:G69"/>
    <mergeCell ref="B99:E99"/>
    <mergeCell ref="H100:S100"/>
    <mergeCell ref="F101:G101"/>
    <mergeCell ref="H101:S101"/>
    <mergeCell ref="B100:E100"/>
    <mergeCell ref="B101:E101"/>
    <mergeCell ref="H94:S94"/>
    <mergeCell ref="H98:S98"/>
    <mergeCell ref="F97:G97"/>
    <mergeCell ref="F89:G89"/>
    <mergeCell ref="H89:S89"/>
    <mergeCell ref="B91:E91"/>
    <mergeCell ref="B89:E89"/>
    <mergeCell ref="B92:E92"/>
    <mergeCell ref="B94:E94"/>
    <mergeCell ref="F92:G92"/>
    <mergeCell ref="H92:S92"/>
    <mergeCell ref="B93:E93"/>
    <mergeCell ref="F94:G94"/>
    <mergeCell ref="B98:E98"/>
    <mergeCell ref="B88:E88"/>
    <mergeCell ref="F88:G88"/>
    <mergeCell ref="H88:S88"/>
    <mergeCell ref="F87:G87"/>
    <mergeCell ref="H87:S87"/>
    <mergeCell ref="B87:E87"/>
    <mergeCell ref="B90:E90"/>
    <mergeCell ref="F90:G90"/>
    <mergeCell ref="H90:S90"/>
    <mergeCell ref="F86:G86"/>
    <mergeCell ref="H86:S86"/>
    <mergeCell ref="F84:G84"/>
    <mergeCell ref="H84:S84"/>
    <mergeCell ref="B85:E85"/>
    <mergeCell ref="F85:G85"/>
    <mergeCell ref="H85:S85"/>
    <mergeCell ref="H82:S82"/>
    <mergeCell ref="B83:E83"/>
    <mergeCell ref="F83:G83"/>
    <mergeCell ref="H83:S83"/>
    <mergeCell ref="B78:E78"/>
    <mergeCell ref="F78:G78"/>
    <mergeCell ref="H78:S78"/>
    <mergeCell ref="T78:Y78"/>
    <mergeCell ref="T79:Y79"/>
    <mergeCell ref="F77:G77"/>
    <mergeCell ref="H77:S77"/>
    <mergeCell ref="T82:Y82"/>
    <mergeCell ref="T83:Y83"/>
    <mergeCell ref="F80:G80"/>
    <mergeCell ref="H80:S80"/>
    <mergeCell ref="B81:E81"/>
    <mergeCell ref="F81:G81"/>
    <mergeCell ref="H81:S81"/>
    <mergeCell ref="T80:Y80"/>
    <mergeCell ref="T81:Y81"/>
    <mergeCell ref="F73:G73"/>
    <mergeCell ref="H73:S73"/>
    <mergeCell ref="B72:E72"/>
    <mergeCell ref="F72:G72"/>
    <mergeCell ref="H72:S72"/>
    <mergeCell ref="B71:E71"/>
    <mergeCell ref="F71:G71"/>
    <mergeCell ref="H71:S71"/>
    <mergeCell ref="B70:E70"/>
    <mergeCell ref="F70:G70"/>
    <mergeCell ref="H70:S70"/>
    <mergeCell ref="B69:E69"/>
    <mergeCell ref="N62:O62"/>
    <mergeCell ref="L63:M63"/>
    <mergeCell ref="N63:O63"/>
    <mergeCell ref="P62:Q62"/>
    <mergeCell ref="P63:Q63"/>
    <mergeCell ref="R62:S62"/>
    <mergeCell ref="B68:E68"/>
    <mergeCell ref="P57:Q57"/>
    <mergeCell ref="P58:Q58"/>
    <mergeCell ref="P59:Q59"/>
    <mergeCell ref="P60:Q60"/>
    <mergeCell ref="P61:Q61"/>
    <mergeCell ref="F65:S66"/>
    <mergeCell ref="F67:G67"/>
    <mergeCell ref="R58:S58"/>
    <mergeCell ref="R59:S59"/>
    <mergeCell ref="L61:M61"/>
    <mergeCell ref="N61:O61"/>
    <mergeCell ref="L62:M62"/>
    <mergeCell ref="N58:O58"/>
    <mergeCell ref="H67:S67"/>
    <mergeCell ref="B65:E66"/>
    <mergeCell ref="F59:G59"/>
    <mergeCell ref="F60:G60"/>
    <mergeCell ref="H60:I60"/>
    <mergeCell ref="L59:M59"/>
    <mergeCell ref="B67:E67"/>
    <mergeCell ref="N59:O59"/>
    <mergeCell ref="L60:M60"/>
    <mergeCell ref="N60:O60"/>
    <mergeCell ref="A51:D51"/>
    <mergeCell ref="G51:H51"/>
    <mergeCell ref="I51:J51"/>
    <mergeCell ref="K51:L51"/>
    <mergeCell ref="E51:F51"/>
    <mergeCell ref="H59:I59"/>
    <mergeCell ref="N57:O57"/>
    <mergeCell ref="L57:M57"/>
    <mergeCell ref="G53:H53"/>
    <mergeCell ref="I53:J53"/>
    <mergeCell ref="K53:L53"/>
    <mergeCell ref="I52:J52"/>
    <mergeCell ref="K52:L52"/>
    <mergeCell ref="G52:H52"/>
    <mergeCell ref="E52:F52"/>
    <mergeCell ref="A52:D52"/>
    <mergeCell ref="K32:L32"/>
    <mergeCell ref="I33:J33"/>
    <mergeCell ref="K33:L33"/>
    <mergeCell ref="K47:L47"/>
    <mergeCell ref="E47:F47"/>
    <mergeCell ref="I37:J37"/>
    <mergeCell ref="G45:H45"/>
    <mergeCell ref="I45:J45"/>
    <mergeCell ref="G47:H47"/>
    <mergeCell ref="I47:J47"/>
    <mergeCell ref="E43:F43"/>
    <mergeCell ref="G43:H43"/>
    <mergeCell ref="I43:J43"/>
    <mergeCell ref="E38:F38"/>
    <mergeCell ref="G38:H38"/>
    <mergeCell ref="I38:J38"/>
    <mergeCell ref="I39:J39"/>
    <mergeCell ref="G42:H42"/>
    <mergeCell ref="K38:L38"/>
    <mergeCell ref="K39:L39"/>
    <mergeCell ref="E40:F40"/>
    <mergeCell ref="G40:H40"/>
    <mergeCell ref="I40:J40"/>
    <mergeCell ref="K40:L40"/>
    <mergeCell ref="G21:H21"/>
    <mergeCell ref="E22:F22"/>
    <mergeCell ref="I23:J23"/>
    <mergeCell ref="K20:L20"/>
    <mergeCell ref="K21:L21"/>
    <mergeCell ref="E21:F21"/>
    <mergeCell ref="I29:J29"/>
    <mergeCell ref="K29:L29"/>
    <mergeCell ref="G28:H28"/>
    <mergeCell ref="I27:J27"/>
    <mergeCell ref="K27:L27"/>
    <mergeCell ref="I28:J28"/>
    <mergeCell ref="K28:L28"/>
    <mergeCell ref="E29:F29"/>
    <mergeCell ref="E17:F18"/>
    <mergeCell ref="E19:F19"/>
    <mergeCell ref="K19:L19"/>
    <mergeCell ref="I19:J19"/>
    <mergeCell ref="I18:J18"/>
    <mergeCell ref="K18:L18"/>
    <mergeCell ref="A17:D18"/>
    <mergeCell ref="G18:H18"/>
    <mergeCell ref="G20:H20"/>
    <mergeCell ref="I20:J20"/>
    <mergeCell ref="A21:D21"/>
    <mergeCell ref="I21:J21"/>
    <mergeCell ref="A20:D20"/>
    <mergeCell ref="L6:N6"/>
    <mergeCell ref="L8:N8"/>
    <mergeCell ref="G22:H22"/>
    <mergeCell ref="K22:L22"/>
    <mergeCell ref="I22:J22"/>
    <mergeCell ref="A24:D24"/>
    <mergeCell ref="E20:F20"/>
    <mergeCell ref="A23:D23"/>
    <mergeCell ref="G23:H23"/>
    <mergeCell ref="A22:D22"/>
    <mergeCell ref="K23:L23"/>
    <mergeCell ref="E23:F23"/>
    <mergeCell ref="G24:H24"/>
    <mergeCell ref="I24:J24"/>
    <mergeCell ref="K24:L24"/>
    <mergeCell ref="E24:F24"/>
    <mergeCell ref="L11:N11"/>
    <mergeCell ref="M17:O17"/>
    <mergeCell ref="A19:D19"/>
    <mergeCell ref="G19:H19"/>
    <mergeCell ref="G17:L17"/>
    <mergeCell ref="K30:L30"/>
    <mergeCell ref="I31:J31"/>
    <mergeCell ref="K31:L31"/>
    <mergeCell ref="A28:D28"/>
    <mergeCell ref="A30:D30"/>
    <mergeCell ref="G30:H30"/>
    <mergeCell ref="E30:F30"/>
    <mergeCell ref="E28:F28"/>
    <mergeCell ref="A25:D25"/>
    <mergeCell ref="G25:H25"/>
    <mergeCell ref="I25:J25"/>
    <mergeCell ref="K25:L25"/>
    <mergeCell ref="E25:F25"/>
    <mergeCell ref="A26:D26"/>
    <mergeCell ref="G26:H26"/>
    <mergeCell ref="E26:F26"/>
    <mergeCell ref="I26:J26"/>
    <mergeCell ref="K26:L26"/>
    <mergeCell ref="I34:J34"/>
    <mergeCell ref="G34:H34"/>
    <mergeCell ref="I32:J32"/>
    <mergeCell ref="E34:F34"/>
    <mergeCell ref="A29:D29"/>
    <mergeCell ref="G29:H29"/>
    <mergeCell ref="A27:D27"/>
    <mergeCell ref="G27:H27"/>
    <mergeCell ref="E27:F27"/>
    <mergeCell ref="I30:J30"/>
    <mergeCell ref="A44:D44"/>
    <mergeCell ref="A37:D37"/>
    <mergeCell ref="A32:D32"/>
    <mergeCell ref="E32:F32"/>
    <mergeCell ref="E33:F33"/>
    <mergeCell ref="A31:D31"/>
    <mergeCell ref="G31:H31"/>
    <mergeCell ref="E31:F31"/>
    <mergeCell ref="G32:H32"/>
    <mergeCell ref="A34:D34"/>
    <mergeCell ref="E36:F36"/>
    <mergeCell ref="E37:F37"/>
    <mergeCell ref="A43:D43"/>
    <mergeCell ref="A38:D38"/>
    <mergeCell ref="A42:D42"/>
    <mergeCell ref="A40:D40"/>
    <mergeCell ref="A39:D39"/>
    <mergeCell ref="E39:F39"/>
    <mergeCell ref="K111:M111"/>
    <mergeCell ref="K112:M112"/>
    <mergeCell ref="A35:D35"/>
    <mergeCell ref="G35:H35"/>
    <mergeCell ref="I35:J35"/>
    <mergeCell ref="A33:D33"/>
    <mergeCell ref="G33:H33"/>
    <mergeCell ref="K35:L35"/>
    <mergeCell ref="E35:F35"/>
    <mergeCell ref="K34:L34"/>
    <mergeCell ref="K46:L46"/>
    <mergeCell ref="I36:J36"/>
    <mergeCell ref="K36:L36"/>
    <mergeCell ref="K44:L44"/>
    <mergeCell ref="K45:L45"/>
    <mergeCell ref="K42:L42"/>
    <mergeCell ref="I42:J42"/>
    <mergeCell ref="I44:J44"/>
    <mergeCell ref="K43:L43"/>
    <mergeCell ref="E45:F45"/>
    <mergeCell ref="G46:H46"/>
    <mergeCell ref="I46:J46"/>
    <mergeCell ref="E46:F46"/>
    <mergeCell ref="G36:H36"/>
    <mergeCell ref="B131:C131"/>
    <mergeCell ref="B124:C124"/>
    <mergeCell ref="B125:C125"/>
    <mergeCell ref="B126:C126"/>
    <mergeCell ref="B127:C127"/>
    <mergeCell ref="A36:D36"/>
    <mergeCell ref="G37:H37"/>
    <mergeCell ref="K37:L37"/>
    <mergeCell ref="E44:F44"/>
    <mergeCell ref="G44:H44"/>
    <mergeCell ref="B115:C115"/>
    <mergeCell ref="B108:C108"/>
    <mergeCell ref="B109:C109"/>
    <mergeCell ref="B110:C110"/>
    <mergeCell ref="B111:C111"/>
    <mergeCell ref="E42:F42"/>
    <mergeCell ref="B112:C112"/>
    <mergeCell ref="B113:C113"/>
    <mergeCell ref="B114:C114"/>
    <mergeCell ref="A53:D53"/>
    <mergeCell ref="A45:D45"/>
    <mergeCell ref="A46:D46"/>
    <mergeCell ref="A47:D47"/>
    <mergeCell ref="D111:F111"/>
    <mergeCell ref="Z74:AA74"/>
    <mergeCell ref="B116:C116"/>
    <mergeCell ref="B117:C117"/>
    <mergeCell ref="B118:C118"/>
    <mergeCell ref="B119:C119"/>
    <mergeCell ref="B120:C120"/>
    <mergeCell ref="B121:C121"/>
    <mergeCell ref="B129:C129"/>
    <mergeCell ref="B130:C130"/>
    <mergeCell ref="D112:F112"/>
    <mergeCell ref="B76:E76"/>
    <mergeCell ref="F76:G76"/>
    <mergeCell ref="H76:S76"/>
    <mergeCell ref="T76:Y76"/>
    <mergeCell ref="T77:Y77"/>
    <mergeCell ref="F75:G75"/>
    <mergeCell ref="H75:S75"/>
    <mergeCell ref="B74:E74"/>
    <mergeCell ref="F74:G74"/>
    <mergeCell ref="H74:S74"/>
    <mergeCell ref="T74:Y74"/>
    <mergeCell ref="T75:Y75"/>
    <mergeCell ref="B75:E75"/>
    <mergeCell ref="F79:G79"/>
    <mergeCell ref="K117:M117"/>
    <mergeCell ref="Z79:AA79"/>
    <mergeCell ref="Z80:AA80"/>
    <mergeCell ref="Z81:AA81"/>
    <mergeCell ref="Z82:AA82"/>
    <mergeCell ref="Z75:AA75"/>
    <mergeCell ref="Z76:AA76"/>
    <mergeCell ref="Z77:AA77"/>
    <mergeCell ref="Z78:AA78"/>
    <mergeCell ref="H79:S79"/>
    <mergeCell ref="T91:Y91"/>
    <mergeCell ref="T92:Y92"/>
    <mergeCell ref="T93:Y93"/>
    <mergeCell ref="T94:Y94"/>
    <mergeCell ref="T95:Y95"/>
    <mergeCell ref="T96:Y96"/>
    <mergeCell ref="T84:Y84"/>
    <mergeCell ref="T85:Y85"/>
    <mergeCell ref="T86:Y86"/>
    <mergeCell ref="T87:Y87"/>
    <mergeCell ref="T88:Y88"/>
    <mergeCell ref="T89:Y89"/>
    <mergeCell ref="T90:Y90"/>
    <mergeCell ref="T103:Y103"/>
    <mergeCell ref="K128:M128"/>
    <mergeCell ref="D129:F129"/>
    <mergeCell ref="Z67:AA67"/>
    <mergeCell ref="Z68:AA68"/>
    <mergeCell ref="Z69:AA69"/>
    <mergeCell ref="Z70:AA70"/>
    <mergeCell ref="K118:M118"/>
    <mergeCell ref="D123:F123"/>
    <mergeCell ref="D124:F124"/>
    <mergeCell ref="K119:M119"/>
    <mergeCell ref="K120:M120"/>
    <mergeCell ref="D119:F119"/>
    <mergeCell ref="D120:F120"/>
    <mergeCell ref="K121:M121"/>
    <mergeCell ref="Z83:AA83"/>
    <mergeCell ref="Z84:AA84"/>
    <mergeCell ref="Q109:S109"/>
    <mergeCell ref="T109:V109"/>
    <mergeCell ref="D113:F113"/>
    <mergeCell ref="D114:F114"/>
    <mergeCell ref="K113:M113"/>
    <mergeCell ref="K114:M114"/>
    <mergeCell ref="K115:M115"/>
    <mergeCell ref="K116:M116"/>
    <mergeCell ref="J145:M145"/>
    <mergeCell ref="D139:F139"/>
    <mergeCell ref="D140:F140"/>
    <mergeCell ref="B140:C140"/>
    <mergeCell ref="K122:M122"/>
    <mergeCell ref="K125:M125"/>
    <mergeCell ref="K126:M126"/>
    <mergeCell ref="K123:M123"/>
    <mergeCell ref="K124:M124"/>
    <mergeCell ref="K127:M127"/>
    <mergeCell ref="B122:C122"/>
    <mergeCell ref="B123:C123"/>
    <mergeCell ref="B128:C128"/>
    <mergeCell ref="K129:M129"/>
    <mergeCell ref="K130:M130"/>
    <mergeCell ref="D133:F133"/>
    <mergeCell ref="K131:M131"/>
    <mergeCell ref="K132:M132"/>
    <mergeCell ref="D134:F134"/>
    <mergeCell ref="B132:C132"/>
    <mergeCell ref="B133:C133"/>
    <mergeCell ref="D131:F131"/>
    <mergeCell ref="D132:F132"/>
    <mergeCell ref="B134:C134"/>
    <mergeCell ref="C145:D145"/>
    <mergeCell ref="D135:F135"/>
    <mergeCell ref="D136:F136"/>
    <mergeCell ref="B136:C136"/>
    <mergeCell ref="B137:C137"/>
    <mergeCell ref="B138:C138"/>
    <mergeCell ref="B139:C139"/>
    <mergeCell ref="D138:F138"/>
    <mergeCell ref="D137:F137"/>
    <mergeCell ref="F145:G145"/>
    <mergeCell ref="B135:C135"/>
    <mergeCell ref="C150:D150"/>
    <mergeCell ref="F150:G150"/>
    <mergeCell ref="C149:D149"/>
    <mergeCell ref="F149:G149"/>
    <mergeCell ref="F146:G146"/>
    <mergeCell ref="J151:M151"/>
    <mergeCell ref="J149:M149"/>
    <mergeCell ref="J150:M150"/>
    <mergeCell ref="F151:G151"/>
    <mergeCell ref="J147:M147"/>
    <mergeCell ref="J148:M148"/>
    <mergeCell ref="C148:D148"/>
    <mergeCell ref="F148:G148"/>
    <mergeCell ref="C147:D147"/>
    <mergeCell ref="F147:G147"/>
    <mergeCell ref="J146:M146"/>
    <mergeCell ref="C146:D146"/>
    <mergeCell ref="Z66:AA66"/>
    <mergeCell ref="D108:F108"/>
    <mergeCell ref="D109:F109"/>
    <mergeCell ref="Z87:AA87"/>
    <mergeCell ref="Z88:AA88"/>
    <mergeCell ref="Z97:AA97"/>
    <mergeCell ref="D110:F110"/>
    <mergeCell ref="K109:M109"/>
    <mergeCell ref="K110:M110"/>
    <mergeCell ref="Q108:S108"/>
    <mergeCell ref="T108:V108"/>
    <mergeCell ref="Q110:S110"/>
    <mergeCell ref="T110:V110"/>
    <mergeCell ref="K108:M108"/>
    <mergeCell ref="N108:P108"/>
    <mergeCell ref="N109:P109"/>
    <mergeCell ref="N110:P110"/>
    <mergeCell ref="Z92:AA92"/>
    <mergeCell ref="Z93:AA93"/>
    <mergeCell ref="Z94:AA94"/>
    <mergeCell ref="Z95:AA95"/>
    <mergeCell ref="Z71:AA71"/>
    <mergeCell ref="Z72:AA72"/>
    <mergeCell ref="Z73:AA73"/>
    <mergeCell ref="D130:F130"/>
    <mergeCell ref="D115:F115"/>
    <mergeCell ref="D116:F116"/>
    <mergeCell ref="D121:F121"/>
    <mergeCell ref="D122:F122"/>
    <mergeCell ref="D125:F125"/>
    <mergeCell ref="D126:F126"/>
    <mergeCell ref="D117:F117"/>
    <mergeCell ref="D127:F127"/>
    <mergeCell ref="D128:F128"/>
    <mergeCell ref="D118:F118"/>
    <mergeCell ref="N112:P112"/>
    <mergeCell ref="N111:P111"/>
    <mergeCell ref="Q111:S111"/>
    <mergeCell ref="T111:V111"/>
    <mergeCell ref="Q112:S112"/>
    <mergeCell ref="T112:V112"/>
    <mergeCell ref="N113:P113"/>
    <mergeCell ref="Q113:S113"/>
    <mergeCell ref="T113:V113"/>
    <mergeCell ref="N114:P114"/>
    <mergeCell ref="Q114:S114"/>
    <mergeCell ref="T114:V114"/>
    <mergeCell ref="N115:P115"/>
    <mergeCell ref="Q115:S115"/>
    <mergeCell ref="T115:V115"/>
    <mergeCell ref="N116:P116"/>
    <mergeCell ref="Q116:S116"/>
    <mergeCell ref="T116:V116"/>
    <mergeCell ref="N117:P117"/>
    <mergeCell ref="Q117:S117"/>
    <mergeCell ref="T117:V117"/>
    <mergeCell ref="N118:P118"/>
    <mergeCell ref="Q118:S118"/>
    <mergeCell ref="T118:V118"/>
    <mergeCell ref="N119:P119"/>
    <mergeCell ref="Q119:S119"/>
    <mergeCell ref="T119:V119"/>
    <mergeCell ref="N120:P120"/>
    <mergeCell ref="Q120:S120"/>
    <mergeCell ref="T120:V120"/>
    <mergeCell ref="N121:P121"/>
    <mergeCell ref="Q121:S121"/>
    <mergeCell ref="T121:V121"/>
    <mergeCell ref="N122:P122"/>
    <mergeCell ref="Q122:S122"/>
    <mergeCell ref="T122:V122"/>
    <mergeCell ref="N123:P123"/>
    <mergeCell ref="Q123:S123"/>
    <mergeCell ref="T123:V123"/>
    <mergeCell ref="N124:P124"/>
    <mergeCell ref="Q124:S124"/>
    <mergeCell ref="T124:V124"/>
    <mergeCell ref="N125:P125"/>
    <mergeCell ref="Q125:S125"/>
    <mergeCell ref="T125:V125"/>
    <mergeCell ref="N130:P130"/>
    <mergeCell ref="Q130:S130"/>
    <mergeCell ref="T130:V130"/>
    <mergeCell ref="N131:P131"/>
    <mergeCell ref="Q131:S131"/>
    <mergeCell ref="T131:V131"/>
    <mergeCell ref="N132:P132"/>
    <mergeCell ref="Q132:S132"/>
    <mergeCell ref="N126:P126"/>
    <mergeCell ref="Q126:S126"/>
    <mergeCell ref="T126:V126"/>
    <mergeCell ref="N127:P127"/>
    <mergeCell ref="Q127:S127"/>
    <mergeCell ref="T127:V127"/>
    <mergeCell ref="N128:P128"/>
    <mergeCell ref="Q128:S128"/>
    <mergeCell ref="T128:V128"/>
    <mergeCell ref="K133:M133"/>
    <mergeCell ref="B1:O1"/>
    <mergeCell ref="Z91:AA91"/>
    <mergeCell ref="Z96:AA96"/>
    <mergeCell ref="Z85:AA85"/>
    <mergeCell ref="Z86:AA86"/>
    <mergeCell ref="Z104:AA104"/>
    <mergeCell ref="Z98:AA98"/>
    <mergeCell ref="Z89:AA89"/>
    <mergeCell ref="Z90:AA90"/>
    <mergeCell ref="Z99:AA99"/>
    <mergeCell ref="Z105:AA105"/>
    <mergeCell ref="Z106:AA106"/>
    <mergeCell ref="Z100:AA100"/>
    <mergeCell ref="Z101:AA101"/>
    <mergeCell ref="Z102:AA102"/>
    <mergeCell ref="Z103:AA103"/>
    <mergeCell ref="N129:P129"/>
    <mergeCell ref="Q129:S129"/>
    <mergeCell ref="T129:V129"/>
    <mergeCell ref="T132:V132"/>
    <mergeCell ref="N133:P133"/>
    <mergeCell ref="Q133:S133"/>
    <mergeCell ref="T133:V133"/>
  </mergeCells>
  <phoneticPr fontId="3"/>
  <dataValidations xWindow="220" yWindow="529" count="15">
    <dataValidation type="list" allowBlank="1" showDropDown="1" showInputMessage="1" showErrorMessage="1" errorTitle="入力できません。" error="このセルには入力の必要はありません。" sqref="Y109:Y133 N134:Y159 C151:D151 E153:E159 C141:F144 P1:P2 A3:Q5 A1:A2 R4:Y5 A53:L53 A54:Y54 N55:S56 T55:Y66 J55:M63 A64:S66 A55:E63 F55:I55 F61:I63 C159:D159 A67:A159 B141:B143 B107:Y108 B109:C140 G109:M144 F58:G60 B145:B151 E145:E151 B153:B159 C152:M152 H153:I159 H145:I151 A17:P18 Z54:AK159 P53 Q18:Y18 Y1:AL2 AK5:AK10 A6:K16 L6:N10 L12:Y16 Z3:AJ53 AL3:AL159 AM18:AM53 AK12:AK53" xr:uid="{00000000-0002-0000-0800-000000000000}">
      <formula1>#REF!</formula1>
    </dataValidation>
    <dataValidation imeMode="on" allowBlank="1" showInputMessage="1" showErrorMessage="1" sqref="B67:E106" xr:uid="{00000000-0002-0000-0800-000001000000}"/>
    <dataValidation type="list" allowBlank="1" showDropDown="1" showInputMessage="1" showErrorMessage="1" errorTitle="入力できません。" error="このセルには入力の必要はありません。" promptTitle="保護しています。" prompt="このセルは自動集計しますので入力は不要です。" sqref="N57:S63 N109:X133 M53:O53 D109:F140 H58:I60 J153:M159 J145:M151 F145:G151 F153:G159 O19:O52 K19:M52 F56:I56" xr:uid="{00000000-0002-0000-0800-000002000000}">
      <formula1>#REF!</formula1>
    </dataValidation>
    <dataValidation type="list" imeMode="on" allowBlank="1" showInputMessage="1" showErrorMessage="1" sqref="F67:G106" xr:uid="{00000000-0002-0000-0800-000003000000}">
      <formula1>$AK$3:$AK$26</formula1>
    </dataValidation>
    <dataValidation type="list" errorStyle="warning" allowBlank="1" showDropDown="1" showInputMessage="1" showErrorMessage="1" errorTitle="入力できません。" error="このセルには入力の必要はありません。" sqref="AK11" xr:uid="{00000000-0002-0000-0800-000004000000}">
      <formula1>#REF!</formula1>
    </dataValidation>
    <dataValidation imeMode="on" allowBlank="1" showInputMessage="1" showErrorMessage="1" prompt="事業所の責任者の役職を直接入力してください。" sqref="O11:Q11" xr:uid="{00000000-0002-0000-0800-00000A000000}"/>
    <dataValidation imeMode="on" allowBlank="1" showInputMessage="1" showErrorMessage="1" prompt="事業所の責任者の氏名を直接入力してください。" sqref="R11:X11" xr:uid="{00000000-0002-0000-0800-00000B000000}"/>
    <dataValidation type="list" allowBlank="1" showInputMessage="1" showErrorMessage="1" sqref="U1" xr:uid="{00000000-0002-0000-0800-00000D000000}">
      <formula1>"4,5,6,7,8,9,10,11,12,1,2,3"</formula1>
    </dataValidation>
    <dataValidation allowBlank="1" showDropDown="1" showInputMessage="1" showErrorMessage="1" errorTitle="入力できません。" error="このセルには入力の必要はありません。" sqref="B144 B152 L11:N11" xr:uid="{00000000-0002-0000-0800-00000F000000}"/>
    <dataValidation type="list" imeMode="off" allowBlank="1" showInputMessage="1" showErrorMessage="1" sqref="P19:Y52" xr:uid="{00000000-0002-0000-0800-000006000000}">
      <formula1>"1,2,3,4,5,6,7,8,9,10,11,12,13,14,15,16,17,18,19,20,21,22,23,24,25,26,27,28,29,30,31"</formula1>
    </dataValidation>
    <dataValidation type="list" imeMode="on" allowBlank="1" showInputMessage="1" showErrorMessage="1" sqref="A19:D52" xr:uid="{00000000-0002-0000-0800-000007000000}">
      <formula1>$B$67:$B$106</formula1>
    </dataValidation>
    <dataValidation type="list" imeMode="off" allowBlank="1" showInputMessage="1" showErrorMessage="1" sqref="G19:J52" xr:uid="{00000000-0002-0000-0800-000008000000}">
      <formula1>"0,100,400"</formula1>
    </dataValidation>
    <dataValidation type="list" allowBlank="1" showDropDown="1" showInputMessage="1" showErrorMessage="1" errorTitle="入力できません。" error="このセルには入力の必要はありません。" promptTitle="保護しています。" prompt="このセルには入力できません。" sqref="E19:F52" xr:uid="{00000000-0002-0000-0800-000009000000}">
      <formula1>#REF!</formula1>
    </dataValidation>
    <dataValidation type="list" allowBlank="1" showDropDown="1" showInputMessage="1" errorTitle="入力できません。" error="このセルには入力の必要はありません。" promptTitle="保護しています。" prompt="このセルは自動集計しますので入力は不要です。" sqref="F57:I57" xr:uid="{76ED30E1-0818-47EE-8691-0454F7BEC6CA}">
      <formula1>#REF!</formula1>
    </dataValidation>
    <dataValidation type="list" imeMode="off" allowBlank="1" showInputMessage="1" showErrorMessage="1" sqref="N19:N52" xr:uid="{66873FF8-4B0E-4319-827B-BED1C7731505}">
      <formula1>"0,1,2,3,4,5,6,7,8,9,10"</formula1>
    </dataValidation>
  </dataValidations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&amp;C－&amp;P/&amp;N－</oddFooter>
  </headerFooter>
  <rowBreaks count="2" manualBreakCount="2">
    <brk id="53" max="23" man="1"/>
    <brk id="106" max="2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提出方法</vt:lpstr>
      <vt:lpstr>実績報告書（表紙）</vt:lpstr>
      <vt:lpstr>明細書1</vt:lpstr>
      <vt:lpstr>請求書</vt:lpstr>
      <vt:lpstr>明細書2</vt:lpstr>
      <vt:lpstr>明細書3</vt:lpstr>
      <vt:lpstr>明細書4</vt:lpstr>
      <vt:lpstr>明細書5</vt:lpstr>
      <vt:lpstr>明細書6</vt:lpstr>
      <vt:lpstr>明細書7</vt:lpstr>
      <vt:lpstr>'実績報告書（表紙）'!Print_Area</vt:lpstr>
      <vt:lpstr>請求書!Print_Area</vt:lpstr>
      <vt:lpstr>明細書1!Print_Area</vt:lpstr>
      <vt:lpstr>明細書2!Print_Area</vt:lpstr>
      <vt:lpstr>明細書3!Print_Area</vt:lpstr>
      <vt:lpstr>明細書4!Print_Area</vt:lpstr>
      <vt:lpstr>明細書5!Print_Area</vt:lpstr>
      <vt:lpstr>明細書6!Print_Area</vt:lpstr>
      <vt:lpstr>明細書7!Print_Area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</dc:creator>
  <cp:lastModifiedBy>竹内　真鈴</cp:lastModifiedBy>
  <cp:lastPrinted>2024-12-27T02:56:56Z</cp:lastPrinted>
  <dcterms:created xsi:type="dcterms:W3CDTF">2007-02-28T07:23:28Z</dcterms:created>
  <dcterms:modified xsi:type="dcterms:W3CDTF">2024-12-27T02:57:30Z</dcterms:modified>
</cp:coreProperties>
</file>